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filterPrivacy="1" showInkAnnotation="0" defaultThemeVersion="124226"/>
  <xr:revisionPtr revIDLastSave="0" documentId="13_ncr:1_{FF81618D-B517-4D50-8149-C6B2630D6921}" xr6:coauthVersionLast="47" xr6:coauthVersionMax="47" xr10:uidLastSave="{00000000-0000-0000-0000-000000000000}"/>
  <bookViews>
    <workbookView xWindow="-96" yWindow="-96" windowWidth="19392" windowHeight="10392" xr2:uid="{00000000-000D-0000-FFFF-FFFF00000000}"/>
  </bookViews>
  <sheets>
    <sheet name="PM,TE,SAD" sheetId="36" r:id="rId1"/>
    <sheet name="6. Resources" sheetId="35" state="hidden" r:id="rId2"/>
    <sheet name="Project Boilermaker" sheetId="28" state="hidden" r:id="rId3"/>
    <sheet name="Project Phases" sheetId="29" state="hidden"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s>
  <definedNames>
    <definedName name="\">#REF!</definedName>
    <definedName name="\\">#REF!</definedName>
    <definedName name="_____________A11" hidden="1">{#N/A,#N/A,FALSE,"Umsatz 99";#N/A,#N/A,FALSE,"ER 99 "}</definedName>
    <definedName name="_____________c" hidden="1">{"Fiesta Facer Page",#N/A,FALSE,"Q_C_S";"Fiesta Main Page",#N/A,FALSE,"V_L";"Fiesta 95BP Struct",#N/A,FALSE,"StructBP";"Fiesta Post 95BP Struct",#N/A,FALSE,"AdjStructBP"}</definedName>
    <definedName name="____________A11" hidden="1">{#N/A,#N/A,FALSE,"Umsatz 99";#N/A,#N/A,FALSE,"ER 99 "}</definedName>
    <definedName name="____________A12" hidden="1">{#N/A,#N/A,FALSE,"Umsatz 99";#N/A,#N/A,FALSE,"ER 99 "}</definedName>
    <definedName name="____________c" hidden="1">{"Fiesta Facer Page",#N/A,FALSE,"Q_C_S";"Fiesta Main Page",#N/A,FALSE,"V_L";"Fiesta 95BP Struct",#N/A,FALSE,"StructBP";"Fiesta Post 95BP Struct",#N/A,FALSE,"AdjStructBP"}</definedName>
    <definedName name="____________d" hidden="1">{"Fiesta Facer Page",#N/A,FALSE,"Q_C_S";"Fiesta Main Page",#N/A,FALSE,"V_L";"Fiesta 95BP Struct",#N/A,FALSE,"StructBP";"Fiesta Post 95BP Struct",#N/A,FALSE,"AdjStructBP"}</definedName>
    <definedName name="__________A11" hidden="1">{#N/A,#N/A,FALSE,"Umsatz 99";#N/A,#N/A,FALSE,"ER 99 "}</definedName>
    <definedName name="__________c" hidden="1">{"Fiesta Facer Page",#N/A,FALSE,"Q_C_S";"Fiesta Main Page",#N/A,FALSE,"V_L";"Fiesta 95BP Struct",#N/A,FALSE,"StructBP";"Fiesta Post 95BP Struct",#N/A,FALSE,"AdjStructBP"}</definedName>
    <definedName name="__123Graph_A" hidden="1">'[1]quarterly income and e&amp;p'!#REF!</definedName>
    <definedName name="__123Graph_ACurrent" hidden="1">'[1]quarterly income and e&amp;p'!#REF!</definedName>
    <definedName name="__123Graph_B" hidden="1">'[1]quarterly income and e&amp;p'!#REF!</definedName>
    <definedName name="__123Graph_BCurrent" hidden="1">'[1]quarterly income and e&amp;p'!#REF!</definedName>
    <definedName name="__123Graph_C" hidden="1">'[1]quarterly income and e&amp;p'!#REF!</definedName>
    <definedName name="__123Graph_CCurrent" hidden="1">'[1]quarterly income and e&amp;p'!#REF!</definedName>
    <definedName name="__123Graph_D" hidden="1">'[1]quarterly income and e&amp;p'!#REF!</definedName>
    <definedName name="__123Graph_DCurrent" hidden="1">'[1]quarterly income and e&amp;p'!#REF!</definedName>
    <definedName name="__123Graph_E" hidden="1">'[1]quarterly income and e&amp;p'!#REF!</definedName>
    <definedName name="__123Graph_ECurrent" hidden="1">'[1]quarterly income and e&amp;p'!#REF!</definedName>
    <definedName name="__a1" hidden="1">{#N/A,#N/A,FALSE,"Pharm";#N/A,#N/A,FALSE,"WWCM"}</definedName>
    <definedName name="__A11" hidden="1">{#N/A,#N/A,FALSE,"Umsatz 99";#N/A,#N/A,FALSE,"ER 99 "}</definedName>
    <definedName name="__aaa1" hidden="1">{#N/A,#N/A,FALSE,"REPORT"}</definedName>
    <definedName name="__aas1" hidden="1">{#N/A,#N/A,FALSE,"REPORT"}</definedName>
    <definedName name="__ACS2000" hidden="1">{#N/A,#N/A,FALSE,"REPORT"}</definedName>
    <definedName name="__b111" hidden="1">{#N/A,#N/A,FALSE,"Pharm";#N/A,#N/A,FALSE,"WWCM"}</definedName>
    <definedName name="__c" hidden="1">{"Fiesta Facer Page",#N/A,FALSE,"Q_C_S";"Fiesta Main Page",#N/A,FALSE,"V_L";"Fiesta 95BP Struct",#N/A,FALSE,"StructBP";"Fiesta Post 95BP Struct",#N/A,FALSE,"AdjStructBP"}</definedName>
    <definedName name="__FDS_HYPERLINK_TOGGLE_STATE__" hidden="1">"ON"</definedName>
    <definedName name="__FDS_UNIQUE_RANGE_ID_GENERATOR_COUNTER" hidden="1">1</definedName>
    <definedName name="__FDS_USED_FOR_REUSING_RANGE_IDS_RECYCLE" hidden="1">{152,168,338,189,173,195,158,390,7,11,232,378,159,175,261,183,177,129,8,155,265,394,57}</definedName>
    <definedName name="__IntlFixup" hidden="1">TRUE</definedName>
    <definedName name="__IntlFixupTable" hidden="1">#REF!</definedName>
    <definedName name="__new1" hidden="1">{#N/A,#N/A,FALSE,"Pharm";#N/A,#N/A,FALSE,"WWCM"}</definedName>
    <definedName name="__r" hidden="1">{#N/A,#N/A,FALSE,"Pharm";#N/A,#N/A,FALSE,"WWCM"}</definedName>
    <definedName name="__tm1" hidden="1">{#N/A,#N/A,FALSE,"Pharm";#N/A,#N/A,FALSE,"WWCM"}</definedName>
    <definedName name="__X2" hidden="1">{#N/A,#N/A,FALSE,"Other";#N/A,#N/A,FALSE,"Ace";#N/A,#N/A,FALSE,"Derm"}</definedName>
    <definedName name="_1_0_Dist_Val" hidden="1">[2]OUTPUT!#REF!</definedName>
    <definedName name="_10_0__123Grap" hidden="1">#REF!</definedName>
    <definedName name="_10_0_Dist_Val" hidden="1">[3]OUTPUT!#REF!</definedName>
    <definedName name="_101_0__123Graph_CCHAR" hidden="1">#REF!</definedName>
    <definedName name="_103_0__123Graph_DCHAR" hidden="1">#REF!</definedName>
    <definedName name="_111_0Rwvu.Pag" hidden="1">[4]Summary!#REF!</definedName>
    <definedName name="_112__FDSAUDITLINK__" hidden="1">{"fdsup://directions/FAT Viewer?action=UPDATE&amp;creator=factset&amp;DYN_ARGS=TRUE&amp;DOC_NAME=FAT:FQL_AUDITING_CLIENT_TEMPLATE.FAT&amp;display_string=Audit&amp;VAR:KEY=YDWFWZQRYZ&amp;VAR:QUERY=RkZfRUJJVF9PUEVSKExUTVMsMCwwLCwsVVNEKQ==&amp;WINDOW=FIRST_POPUP&amp;HEIGHT=450&amp;WIDTH=450&amp;STAR","T_MAXIMIZED=FALSE&amp;VAR:CALENDAR=US&amp;VAR:SYMBOL=688050&amp;VAR:INDEX=0"}</definedName>
    <definedName name="_120__FDSAUDITLINK__" hidden="1">{"fdsup://directions/FAT Viewer?action=UPDATE&amp;creator=factset&amp;DYN_ARGS=TRUE&amp;DOC_NAME=FAT:FQL_AUDITING_CLIENT_TEMPLATE.FAT&amp;display_string=Audit&amp;VAR:KEY=CNWJAHWJWP&amp;VAR:QUERY=RkZfUEJLX0NVUlIoKQ==&amp;WINDOW=FIRST_POPUP&amp;HEIGHT=450&amp;WIDTH=450&amp;START_MAXIMIZED=FALSE&amp;VA","R:CALENDAR=US&amp;VAR:SYMBOL=689714&amp;VAR:INDEX=0"}</definedName>
    <definedName name="_131Rwvu.Pag" hidden="1">[4]Summary!#REF!</definedName>
    <definedName name="_144__FDSAUDITLINK__" hidden="1">{"fdsup://directions/FAT Viewer?action=UPDATE&amp;creator=factset&amp;DYN_ARGS=TRUE&amp;DOC_NAME=FAT:FQL_AUDITING_CLIENT_TEMPLATE.FAT&amp;display_string=Audit&amp;VAR:KEY=CNWJAHWJWP&amp;VAR:QUERY=RkZfUEJLX0NVUlIoKQ==&amp;WINDOW=FIRST_POPUP&amp;HEIGHT=450&amp;WIDTH=450&amp;START_MAXIMIZED=FALSE&amp;VA","R:CALENDAR=US&amp;VAR:SYMBOL=689714&amp;VAR:INDEX=0"}</definedName>
    <definedName name="_160__FDSAUDITLINK__" hidden="1">{"fdsup://directions/FAT Viewer?action=UPDATE&amp;creator=factset&amp;DYN_ARGS=TRUE&amp;DOC_NAME=FAT:FQL_AUDITING_CLIENT_TEMPLATE.FAT&amp;display_string=Audit&amp;VAR:KEY=WZEJMZMTMZ&amp;VAR:QUERY=RkZfRUJJVF9PUEVSKExUTVMsMCwwLCwsVVNEKQ==&amp;WINDOW=FIRST_POPUP&amp;HEIGHT=450&amp;WIDTH=450&amp;STAR","T_MAXIMIZED=FALSE&amp;VAR:CALENDAR=US&amp;VAR:SYMBOL=689714&amp;VAR:INDEX=0"}</definedName>
    <definedName name="_1st">'[5]Mck Qtrs Mths'!$A$1:$A$2</definedName>
    <definedName name="_2_0_Dist_Val" hidden="1">[3]OUTPUT!#REF!</definedName>
    <definedName name="_206__FDSAUDITLINK__" hidden="1">{"fdsup://directions/FAT Viewer?action=UPDATE&amp;creator=factset&amp;DYN_ARGS=TRUE&amp;DOC_NAME=FAT:FQL_AUDITING_CLIENT_TEMPLATE.FAT&amp;display_string=Audit&amp;VAR:KEY=GTQXUBWPIZ&amp;VAR:QUERY=RkZfRUJJVERBX09QRVIoTFRNUywwLDAsLCxVU0Qp&amp;WINDOW=FIRST_POPUP&amp;HEIGHT=450&amp;WIDTH=450&amp;STAR","T_MAXIMIZED=FALSE&amp;VAR:CALENDAR=US&amp;VAR:SYMBOL=689714&amp;VAR:INDEX=0"}</definedName>
    <definedName name="_27wrn.²Ä1­Ó¤ë1_Ü20¤H." hidden="1">{#N/A,#N/A,FALSE,"²Ä1­Ó¤ë"}</definedName>
    <definedName name="_28wrn.²Ä1­Ó¤ë1_Ü20¤H." hidden="1">{#N/A,#N/A,FALSE,"²Ä1­Ó¤ë"}</definedName>
    <definedName name="_2Dist_Val" hidden="1">[6]OUTPUT!#REF!</definedName>
    <definedName name="_2nd">'[5]Mck Qtrs Mths'!$B$1:$B$2</definedName>
    <definedName name="_2wrn.²Ä1­Ó¤ë1_Ü20¤H." hidden="1">{#N/A,#N/A,FALSE,"²Ä1­Ó¤ë"}</definedName>
    <definedName name="_3_0_Dist_Val" hidden="1">[6]OUTPUT!#REF!</definedName>
    <definedName name="_353__FDSAUDITLINK__" hidden="1">{"fdsup://directions/FAT Viewer?action=UPDATE&amp;creator=factset&amp;DYN_ARGS=TRUE&amp;DOC_NAME=FAT:FQL_AUDITING_CLIENT_TEMPLATE.FAT&amp;display_string=Audit&amp;VAR:KEY=UPIXOFMBWJ&amp;VAR:QUERY=RkZfRUJJVERBX09QRVIoTFRNUywwLDAsLCxVU0Qp&amp;WINDOW=FIRST_POPUP&amp;HEIGHT=450&amp;WIDTH=450&amp;STAR","T_MAXIMIZED=FALSE&amp;VAR:CALENDAR=US&amp;VAR:SYMBOL=688050&amp;VAR:INDEX=0"}</definedName>
    <definedName name="_371__FDSAUDITLINK__" hidden="1">{"fdsup://directions/FAT Viewer?action=UPDATE&amp;creator=factset&amp;DYN_ARGS=TRUE&amp;DOC_NAME=FAT:FQL_AUDITING_CLIENT_TEMPLATE.FAT&amp;display_string=Audit&amp;VAR:KEY=PIHMNIPKZC&amp;VAR:QUERY=RkZfRUJJVF9PUEVSKExUTVMsMCwwLCwsVVNEKQ==&amp;WINDOW=FIRST_POPUP&amp;HEIGHT=450&amp;WIDTH=450&amp;STAR","T_MAXIMIZED=FALSE&amp;VAR:CALENDAR=US&amp;VAR:SYMBOL=0&amp;VAR:INDEX=0"}</definedName>
    <definedName name="_3rd">'[5]Mck Qtrs Mths'!$C$1:$C$2</definedName>
    <definedName name="_4_123Grap" hidden="1">#REF!</definedName>
    <definedName name="_42wrn.²Ä1­Ó¤ë1_Ü20¤H." hidden="1">{#N/A,#N/A,FALSE,"²Ä1­Ó¤ë"}</definedName>
    <definedName name="_4th">'[5]Mck Qtrs Mths'!$D$1:$D$2</definedName>
    <definedName name="_54_0ACwvu.Pag" hidden="1">[4]Summary!#REF!</definedName>
    <definedName name="_56_0Swvu.Pag" hidden="1">[4]Summary!#REF!</definedName>
    <definedName name="_58ACwvu.Pag" hidden="1">[4]Summary!#REF!</definedName>
    <definedName name="_6_0__123Grap" hidden="1">#REF!</definedName>
    <definedName name="_60Swvu.Pag" hidden="1">[4]Summary!#REF!</definedName>
    <definedName name="_62_123Graph_ACHAR" hidden="1">#REF!</definedName>
    <definedName name="_64__123Graph_ACHART_3" hidden="1">'[7]Valuation Characteristics'!#REF!</definedName>
    <definedName name="_66_123Graph_BCHAR" hidden="1">#REF!</definedName>
    <definedName name="_68__FDSAUDITLINK__" hidden="1">{"fdsup://directions/FAT Viewer?action=UPDATE&amp;creator=factset&amp;DYN_ARGS=TRUE&amp;DOC_NAME=FAT:FQL_AUDITING_CLIENT_TEMPLATE.FAT&amp;display_string=Audit&amp;VAR:KEY=GTQXUBWPIZ&amp;VAR:QUERY=RkZfRUJJVERBX09QRVIoTFRNUywwLDAsLCxVU0Qp&amp;WINDOW=FIRST_POPUP&amp;HEIGHT=450&amp;WIDTH=450&amp;STAR","T_MAXIMIZED=FALSE&amp;VAR:CALENDAR=US&amp;VAR:SYMBOL=689714&amp;VAR:INDEX=0"}</definedName>
    <definedName name="_68_123Graph_BCHAR" hidden="1">#REF!</definedName>
    <definedName name="_70_123Graph_BCHAR" hidden="1">#REF!</definedName>
    <definedName name="_72__123Graph_BCHART_3" hidden="1">'[7]Valuation Characteristics'!#REF!</definedName>
    <definedName name="_74__123Graph_BCHART_4" hidden="1">'[7]Valuation Characteristics'!#REF!</definedName>
    <definedName name="_76__123Graph_BCHART_5" hidden="1">'[7]Valuation Characteristics'!#REF!</definedName>
    <definedName name="_78_123Graph_CCHAR" hidden="1">#REF!</definedName>
    <definedName name="_8_123Grap" hidden="1">#REF!</definedName>
    <definedName name="_80__123Graph_CCHART_3" hidden="1">'[7]Valuation Characteristics'!#REF!</definedName>
    <definedName name="_82_123Graph_DCHAR" hidden="1">#REF!</definedName>
    <definedName name="_84__123Graph_DCHART_3" hidden="1">'[7]Valuation Characteristics'!#REF!</definedName>
    <definedName name="_87_0_Dist_Val" hidden="1">[8]OUTPUT!#REF!</definedName>
    <definedName name="_93_0__123Graph_ACHAR" hidden="1">#REF!</definedName>
    <definedName name="_95_0__123Graph_BCHAR" hidden="1">#REF!</definedName>
    <definedName name="_97_0__123Graph_BCHAR" hidden="1">#REF!</definedName>
    <definedName name="_99_0__123Graph_BCHAR" hidden="1">#REF!</definedName>
    <definedName name="_a1" hidden="1">{#N/A,#N/A,FALSE,"Pharm";#N/A,#N/A,FALSE,"WWCM"}</definedName>
    <definedName name="_A11" hidden="1">{#N/A,#N/A,FALSE,"Umsatz 99";#N/A,#N/A,FALSE,"ER 99 "}</definedName>
    <definedName name="_aaa1" hidden="1">{#N/A,#N/A,FALSE,"REPORT"}</definedName>
    <definedName name="_aas1" hidden="1">{#N/A,#N/A,FALSE,"REPORT"}</definedName>
    <definedName name="_ACS2000" hidden="1">{#N/A,#N/A,FALSE,"REPORT"}</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117</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111" hidden="1">{#N/A,#N/A,FALSE,"Pharm";#N/A,#N/A,FALSE,"WWCM"}</definedName>
    <definedName name="_bdm.02FFCD3A46344C3897B1CFBCE8A2A17B.edm" hidden="1">[9]Summary!$A:$IV</definedName>
    <definedName name="_bdm.234EB9AED5FC49CC8257B5D8DB90F542.edm" hidden="1">#REF!</definedName>
    <definedName name="_bdm.301D16AC4C0D469C9592EEE868B153DD.edm" hidden="1">'[10]6-30 IPO'!$A:$IV</definedName>
    <definedName name="_bdm.452CE347F53C46DFBADC9FAA7C03605A.edm" hidden="1">#REF!</definedName>
    <definedName name="_bdm.6761E696DF774B68B37D97C1BECAA984.edm" hidden="1">'[9]Relative Valuation'!$A:$IV</definedName>
    <definedName name="_bdm.B431EED6EAA84444A3E9FFB0680D79CE.edm" hidden="1">#REF!</definedName>
    <definedName name="_bdm.C5D7251A3DAC4951835C733BF6587D07.edm" hidden="1">'[10]FD EV'!$A:$IV</definedName>
    <definedName name="_bdm.CB7993D26BFF4812A1A180C17337400D.edm" hidden="1">'[9]Price Vol - 8470949074'!$A:$IV</definedName>
    <definedName name="_bdm.CE1A82159FE54BBA822AE694776F3C0F.edm" hidden="1">'[10]12-31 IPO'!$A:$IV</definedName>
    <definedName name="_BQ4.1" hidden="1">#REF!</definedName>
    <definedName name="_BQ4.2" hidden="1">#REF!</definedName>
    <definedName name="_BQ4.3" hidden="1">#REF!</definedName>
    <definedName name="_c" hidden="1">{"Fiesta Facer Page",#N/A,FALSE,"Q_C_S";"Fiesta Main Page",#N/A,FALSE,"V_L";"Fiesta 95BP Struct",#N/A,FALSE,"StructBP";"Fiesta Post 95BP Struct",#N/A,FALSE,"AdjStructBP"}</definedName>
    <definedName name="_Dist_Values" hidden="1">[11]OUTPUT!#REF!</definedName>
    <definedName name="_Fill" hidden="1">#REF!</definedName>
    <definedName name="_FX2001" hidden="1">{#N/A,#N/A,FALSE,"Cash Flow Statement"}</definedName>
    <definedName name="_Key1" hidden="1">[3]OUTPUT!#REF!</definedName>
    <definedName name="_Key2" hidden="1">#REF!</definedName>
    <definedName name="_MRG2" hidden="1">{"INCOME",#N/A,FALSE,"ProNet";"VALUE",#N/A,FALSE,"ProNet"}</definedName>
    <definedName name="_new1" hidden="1">{#N/A,#N/A,FALSE,"Pharm";#N/A,#N/A,FALSE,"WWCM"}</definedName>
    <definedName name="_Order1" hidden="1">255</definedName>
    <definedName name="_Order2" hidden="1">0</definedName>
    <definedName name="_Parse_In" hidden="1">[12]Comps!#REF!</definedName>
    <definedName name="_Parse_Out" hidden="1">[12]Comps!#REF!</definedName>
    <definedName name="_pg1">#REF!</definedName>
    <definedName name="_PRN2" hidden="1">{"adj95mult",#N/A,FALSE,"COMPCO";"adj95est",#N/A,FALSE,"COMPCO"}</definedName>
    <definedName name="_Qtr1">'[13]Sheet 2'!$A$1:$A$2</definedName>
    <definedName name="_Qtr2">'[13]Sheet 2'!$B$1:$B$2</definedName>
    <definedName name="_Qtr3">'[13]Sheet 2'!$C$1:$C$2</definedName>
    <definedName name="_Qtr4">'[13]Sheet 2'!$D$1:$D$2</definedName>
    <definedName name="_r" hidden="1">{#N/A,#N/A,FALSE,"Pharm";#N/A,#N/A,FALSE,"WWCM"}</definedName>
    <definedName name="_Regression_Int" hidden="1">1</definedName>
    <definedName name="_Sort" hidden="1">#REF!</definedName>
    <definedName name="_Table1_In1" hidden="1">[14]DIL4!#REF!</definedName>
    <definedName name="_Table1_Out" hidden="1">[14]DIL4!$E$59:$I$68</definedName>
    <definedName name="_Table2_In1" hidden="1">[14]DIL4!#REF!</definedName>
    <definedName name="_Table2_In2" hidden="1">[14]DIL4!#REF!</definedName>
    <definedName name="_Table2_Out" hidden="1">[14]DIL4!$B$36:$M$47</definedName>
    <definedName name="_tm1" hidden="1">{#N/A,#N/A,FALSE,"Pharm";#N/A,#N/A,FALSE,"WWCM"}</definedName>
    <definedName name="_X2" hidden="1">{#N/A,#N/A,FALSE,"Other";#N/A,#N/A,FALSE,"Ace";#N/A,#N/A,FALSE,"Derm"}</definedName>
    <definedName name="a" hidden="1">{#N/A,#N/A,FALSE,"Cash Flow Statement"}</definedName>
    <definedName name="aa" hidden="1">{#N/A,#N/A,FALSE,"Cash Flow Statement"}</definedName>
    <definedName name="aaa" hidden="1">{#N/A,#N/A,FALSE,"Pharm";#N/A,#N/A,FALSE,"WWCM"}</definedName>
    <definedName name="AAA_DOCTOPS" hidden="1">"AAA_SET"</definedName>
    <definedName name="AAA_duser" hidden="1">"OFF"</definedName>
    <definedName name="aaaa" hidden="1">{#N/A,#N/A,FALSE,"REPORT"}</definedName>
    <definedName name="aaaaa" hidden="1">{#N/A,#N/A,FALSE,"REPORT"}</definedName>
    <definedName name="aaaaaa" hidden="1">{#N/A,#N/A,FALSE,"REPORT"}</definedName>
    <definedName name="aaaaaaa" hidden="1">{#N/A,#N/A,FALSE,"REPORT"}</definedName>
    <definedName name="aaaaaaaaaaa" hidden="1">{#N/A,#N/A,FALSE,"REPORT"}</definedName>
    <definedName name="aaaaaaaaaaaaaaa" hidden="1">{#N/A,#N/A,FALSE,"Pharm";#N/A,#N/A,FALSE,"WWCM"}</definedName>
    <definedName name="aaasb" hidden="1">{#N/A,#N/A,FALSE,"Pharm";#N/A,#N/A,FALSE,"WWCM"}</definedName>
    <definedName name="aab" hidden="1">{#N/A,#N/A,FALSE,"Pharm";#N/A,#N/A,FALSE,"WWCM"}</definedName>
    <definedName name="AAB_Addin5" hidden="1">"AAB_Description for addin 5,Description for addin 5,Description for addin 5,Description for addin 5,Description for addin 5,Description for addin 5"</definedName>
    <definedName name="aaddd" hidden="1">{#N/A,#N/A,FALSE,"REPORT"}</definedName>
    <definedName name="aas" hidden="1">{#N/A,#N/A,FALSE,"1";#N/A,#N/A,FALSE,"2";#N/A,#N/A,FALSE,"16 - 17";#N/A,#N/A,FALSE,"18 - 19";#N/A,#N/A,FALSE,"26";#N/A,#N/A,FALSE,"27";#N/A,#N/A,FALSE,"28"}</definedName>
    <definedName name="abc" hidden="1">{#N/A,#N/A,FALSE,"REPORT"}</definedName>
    <definedName name="Acct">#REF!</definedName>
    <definedName name="ad" hidden="1">{"CHART",#N/A,FALSE,"Arch Communications"}</definedName>
    <definedName name="adfdsaf" hidden="1">{"AQUIRORDCF",#N/A,FALSE,"Merger consequences";"Acquirorassns",#N/A,FALSE,"Merger consequences"}</definedName>
    <definedName name="adfgasdysty" hidden="1">{#N/A,#N/A,FALSE,"REPORT"}</definedName>
    <definedName name="adfsfjfjky" hidden="1">{#N/A,#N/A,FALSE,"REPORT"}</definedName>
    <definedName name="AFDADSFDAS" hidden="1">{#N/A,#N/A,FALSE,"REPORT"}</definedName>
    <definedName name="africa" hidden="1">{#N/A,#N/A,FALSE,"CNS";#N/A,#N/A,FALSE,"Serz";#N/A,#N/A,FALSE,"Ace"}</definedName>
    <definedName name="agafdhsdh" hidden="1">{#N/A,#N/A,FALSE,"REPORT"}</definedName>
    <definedName name="agsgaghgfj" hidden="1">{#N/A,#N/A,FALSE,"Pharm";#N/A,#N/A,FALSE,"WWCM"}</definedName>
    <definedName name="alex" hidden="1">{#N/A,#N/A,FALSE,"REPORT"}</definedName>
    <definedName name="alexan" hidden="1">{#N/A,#N/A,FALSE,"REPORT"}</definedName>
    <definedName name="Allscripts_Payments">[15]Allscripts!$W$2:$AE$11</definedName>
    <definedName name="andy" hidden="1">{#N/A,#N/A,FALSE,"REPORT"}</definedName>
    <definedName name="anscount" hidden="1">1</definedName>
    <definedName name="Area_Name17" hidden="1">#REF!</definedName>
    <definedName name="Area_Name18" hidden="1">#REF!</definedName>
    <definedName name="Area_Name19" hidden="1">#REF!</definedName>
    <definedName name="Area_Name20" hidden="1">#REF!</definedName>
    <definedName name="Area_Name21" hidden="1">#REF!</definedName>
    <definedName name="Area_Name22" hidden="1">#REF!</definedName>
    <definedName name="Area_Name23" hidden="1">#REF!</definedName>
    <definedName name="AS2DocOpenMode" hidden="1">"AS2DocumentEdit"</definedName>
    <definedName name="AS2NamedRange" hidden="1">7</definedName>
    <definedName name="AS2ReportLS" hidden="1">1</definedName>
    <definedName name="AS2SyncStepLS" hidden="1">0</definedName>
    <definedName name="AS2TickmarkLS" hidden="1">#REF!</definedName>
    <definedName name="AS2VersionLS" hidden="1">300</definedName>
    <definedName name="asas" hidden="1">{#N/A,#N/A,FALSE,"Pharm";#N/A,#N/A,FALSE,"WWCM"}</definedName>
    <definedName name="ascfawdwq" hidden="1">{#N/A,#N/A,FALSE,"Cash Flow Statement"}</definedName>
    <definedName name="asd" hidden="1">{#N/A,#N/A,FALSE,"Pharm";#N/A,#N/A,FALSE,"WWCM"}</definedName>
    <definedName name="asdfas"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asdfasdf"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asdfg" hidden="1">{#N/A,#N/A,FALSE,"Pharm";#N/A,#N/A,FALSE,"WWCM"}</definedName>
    <definedName name="asdgahdfhth" hidden="1">{#N/A,#N/A,FALSE,"REPORT"}</definedName>
    <definedName name="asdgayery" hidden="1">{#N/A,#N/A,FALSE,"Pharm";#N/A,#N/A,FALSE,"WWCM"}</definedName>
    <definedName name="asdgfdytyet" hidden="1">{#N/A,#N/A,FALSE,"REPORT"}</definedName>
    <definedName name="asdgtryukuio" hidden="1">{#N/A,#N/A,FALSE,"REPORT"}</definedName>
    <definedName name="asdjgkl" hidden="1">{#N/A,#N/A,FALSE,"Pharm";#N/A,#N/A,FALSE,"WWCM"}</definedName>
    <definedName name="asffghujyki" hidden="1">{#N/A,#N/A,FALSE,"Pharm";#N/A,#N/A,FALSE,"WWCM"}</definedName>
    <definedName name="ASSA" hidden="1">{#N/A,#N/A,FALSE,"1";#N/A,#N/A,FALSE,"2";#N/A,#N/A,FALSE,"16 - 17";#N/A,#N/A,FALSE,"18 - 19";#N/A,#N/A,FALSE,"26";#N/A,#N/A,FALSE,"27";#N/A,#N/A,FALSE,"28"}</definedName>
    <definedName name="AX" hidden="1">{#N/A,#N/A,FALSE,"Pharm";#N/A,#N/A,FALSE,"WWCM"}</definedName>
    <definedName name="ayman" hidden="1">{#N/A,#N/A,FALSE,"1";#N/A,#N/A,FALSE,"2";#N/A,#N/A,FALSE,"16 - 17";#N/A,#N/A,FALSE,"18 - 19";#N/A,#N/A,FALSE,"26";#N/A,#N/A,FALSE,"27";#N/A,#N/A,FALSE,"28"}</definedName>
    <definedName name="ayman1" hidden="1">{#N/A,#N/A,FALSE,"Pharm";#N/A,#N/A,FALSE,"WWCM"}</definedName>
    <definedName name="ayman2" hidden="1">{#N/A,#N/A,FALSE,"Pharm";#N/A,#N/A,FALSE,"WWCM"}</definedName>
    <definedName name="ayman7" hidden="1">{#N/A,#N/A,FALSE,"REPORT"}</definedName>
    <definedName name="ayman8" hidden="1">{#N/A,#N/A,FALSE,"REPORT"}</definedName>
    <definedName name="az" hidden="1">{#N/A,#N/A,FALSE,"Pharm";#N/A,#N/A,FALSE,"WWCM"}</definedName>
    <definedName name="azeazr" hidden="1">{#N/A,#N/A,FALSE,"Sales Graph";#N/A,#N/A,FALSE,"BUC Graph";#N/A,#N/A,FALSE,"P&amp;L - YTD"}</definedName>
    <definedName name="azerety" hidden="1">{#N/A,#N/A,FALSE,"Pharm";#N/A,#N/A,FALSE,"WWCM"}</definedName>
    <definedName name="b" hidden="1">{#N/A,#N/A,FALSE,"Cash Flow Statement"}</definedName>
    <definedName name="bbb" hidden="1">{#N/A,#N/A,FALSE,"Pharm";#N/A,#N/A,FALSE,"WWCM"}</definedName>
    <definedName name="bbbb" hidden="1">{#N/A,#N/A,FALSE,"REPORT"}</definedName>
    <definedName name="bbbbb" hidden="1">{#N/A,#N/A,FALSE,"Pharm";#N/A,#N/A,FALSE,"WWCM"}</definedName>
    <definedName name="BBBBBB" hidden="1">{#N/A,#N/A,FALSE,"REPORT"}</definedName>
    <definedName name="BBBBBBBBB" hidden="1">{#N/A,#N/A,FALSE,"REPORT"}</definedName>
    <definedName name="bbbbbbbbbbbbb" hidden="1">{#N/A,#N/A,FALSE,"Pharm";#N/A,#N/A,FALSE,"WWCM"}</definedName>
    <definedName name="BG_Del" hidden="1">15</definedName>
    <definedName name="BG_Ins" hidden="1">4</definedName>
    <definedName name="BG_Mod" hidden="1">6</definedName>
    <definedName name="bhacgkshdgck">#REF!</definedName>
    <definedName name="BLANK"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3" hidden="1">'[16]3.31.2011'!$AI$6</definedName>
    <definedName name="Blank4" hidden="1">'[16]3.31.2011'!$AJ$6</definedName>
    <definedName name="Blank5" hidden="1">'[16]3.31.2011'!$AK$6</definedName>
    <definedName name="Blank6" hidden="1">'[16]3.31.2011'!$AL$6</definedName>
    <definedName name="Blank7" hidden="1">'[16]3.31.2011'!$AM$6</definedName>
    <definedName name="Blank8" hidden="1">'[16]3.31.2011'!$AN$6</definedName>
    <definedName name="bnm" hidden="1">{#N/A,#N/A,FALSE,"REPORT"}</definedName>
    <definedName name="bondDataSources">OFFSET([17]Lookup!$B$3,0,0,COUNTA([17]Lookup!$B:$B),1)</definedName>
    <definedName name="BROW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usiness_Code1" hidden="1">#REF!</definedName>
    <definedName name="Calender_Billing_Quarter">#REF!</definedName>
    <definedName name="cart">#REF!</definedName>
    <definedName name="casds" hidden="1">{"DCF1",#N/A,FALSE,"SIERRA DCF";"MATRIX1",#N/A,FALSE,"SIERRA DCF"}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12595BBC_opts" hidden="1">"1, 1, 1, False, 2, True, False, , 0, False, False, 2, 2"</definedName>
    <definedName name="cb_sChart12595E44_opts" hidden="1">"1, 3, 1, False, 2, True, False, , 0, True, False, 2, 2"</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d"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hart" hidden="1">{#N/A,#N/A,FALSE,"Pharm";#N/A,#N/A,FALSE,"WWCM"}</definedName>
    <definedName name="ChartCaptions">#REF!</definedName>
    <definedName name="ChartingArea">[18]QE12!$A$6:$A$13,[18]QE12!$F$6:$L$13</definedName>
    <definedName name="ChartingLabels">#REF!</definedName>
    <definedName name="chosie" hidden="1">{#N/A,#N/A,FALSE,"Pharm";#N/A,#N/A,FALSE,"WWCM"}</definedName>
    <definedName name="CIQWBGuid" hidden="1">"Sage Products_Funds Flow_v12.xls"</definedName>
    <definedName name="COGstandard" hidden="1">{#N/A,#N/A,FALSE,"Pharm";#N/A,#N/A,FALSE,"WWCM"}</definedName>
    <definedName name="comp1">#REF!</definedName>
    <definedName name="CompanyName2" hidden="1">'[16]3.31.2011'!$J$6</definedName>
    <definedName name="CompanyName3" hidden="1">'[16]3.31.2011'!$M$6</definedName>
    <definedName name="CompRange" hidden="1">OFFSET(CompRange1Main,9,0,COUNTA(CompRange1Main)-COUNTA('[16]3.31.2011'!$H$1:$H$9),1)</definedName>
    <definedName name="CompRange1" hidden="1">OFFSET(CompRange1Main,9,0,COUNTA(CompRange1Main)-COUNTA('[16]3.31.2011'!$H$1:$H$9),1)</definedName>
    <definedName name="CompRange1Main" hidden="1">'[16]3.31.2011'!$H$1:$H$65536</definedName>
    <definedName name="CompRange2" hidden="1">OFFSET(CompRange2Main,9,0,COUNTA(CompRange2Main)-COUNTA('[16]3.31.2011'!$K$1:$K$9),1)</definedName>
    <definedName name="CompRange2Main" hidden="1">'[16]3.31.2011'!$K$1:$K$65536</definedName>
    <definedName name="CompRange3" hidden="1">OFFSET(CompRange3Main,9,0,COUNTA(CompRange3Main)-COUNTA('[16]3.31.2011'!$N$1:$N$9),1)</definedName>
    <definedName name="CompRange3Main" hidden="1">'[16]3.31.2011'!$N$1:$N$65536</definedName>
    <definedName name="COPY" hidden="1">{#N/A,#N/A,FALSE,"Pharm";#N/A,#N/A,FALSE,"WWCM"}</definedName>
    <definedName name="copy1" hidden="1">{#N/A,#N/A,FALSE,"Pharm";#N/A,#N/A,FALSE,"WWCM"}</definedName>
    <definedName name="COPY2" hidden="1">{#N/A,#N/A,FALSE,"Pharm";#N/A,#N/A,FALSE,"WWCM"}</definedName>
    <definedName name="copy233" hidden="1">{#N/A,#N/A,FALSE,"Pharm";#N/A,#N/A,FALSE,"WWCM"}</definedName>
    <definedName name="copy33" hidden="1">{#N/A,#N/A,FALSE,"Pharm";#N/A,#N/A,FALSE,"WWCM"}</definedName>
    <definedName name="copy38" hidden="1">{#N/A,#N/A,FALSE,"Pharm";#N/A,#N/A,FALSE,"WWCM"}</definedName>
    <definedName name="Country_Name2" hidden="1">#REF!</definedName>
    <definedName name="CPL_Line_Level_11" hidden="1">#REF!</definedName>
    <definedName name="CPL_Line_Level_12" hidden="1">#REF!</definedName>
    <definedName name="CPL_Line_Level_21" hidden="1">#REF!</definedName>
    <definedName name="CPL_Line_Level_22" hidden="1">#REF!</definedName>
    <definedName name="CPL_Line_Level_4A2" hidden="1">#REF!</definedName>
    <definedName name="CPL_Line_Name17" hidden="1">#REF!</definedName>
    <definedName name="CPL_Line_Name18" hidden="1">#REF!</definedName>
    <definedName name="CPL_Line_Name19" hidden="1">#REF!</definedName>
    <definedName name="CPL_Line_Name2" hidden="1">#REF!</definedName>
    <definedName name="CPL_Line_Name20" hidden="1">#REF!</definedName>
    <definedName name="CPL_Line_Name21" hidden="1">#REF!</definedName>
    <definedName name="CPL_Line_Name22" hidden="1">#REF!</definedName>
    <definedName name="CPL_Line_Nbr1" hidden="1">#REF!</definedName>
    <definedName name="CPL_Line_Nbr17" hidden="1">#REF!</definedName>
    <definedName name="CPL_Line_Nbr18" hidden="1">#REF!</definedName>
    <definedName name="CPL_Line_Nbr19" hidden="1">#REF!</definedName>
    <definedName name="CPL_Line_Nbr20" hidden="1">#REF!</definedName>
    <definedName name="CPL_Line_Nbr21" hidden="1">#REF!</definedName>
    <definedName name="CPL_Line_Nbr22" hidden="1">#REF!</definedName>
    <definedName name="Crit_Line_Level_526" hidden="1">#REF!</definedName>
    <definedName name="Cur_Per_Actv_Amt17" hidden="1">#REF!</definedName>
    <definedName name="Cur_Per_Actv_Amt18" hidden="1">#REF!</definedName>
    <definedName name="Cur_Per_Actv_Amt19" hidden="1">#REF!</definedName>
    <definedName name="Cur_Per_Actv_Amt20" hidden="1">#REF!</definedName>
    <definedName name="Cur_Per_Actv_Amt21" hidden="1">#REF!</definedName>
    <definedName name="CurrCrit" hidden="1">#REF!</definedName>
    <definedName name="Cy_Qtr1_Pl_Amt16" hidden="1">#REF!</definedName>
    <definedName name="Cy_Qtr2_Pl_Amt16" hidden="1">#REF!</definedName>
    <definedName name="Cy_Qtr3_Pl_Amt16" hidden="1">#REF!</definedName>
    <definedName name="Cy_Qtr4_Pl_Amt16" hidden="1">#REF!</definedName>
    <definedName name="d">#REF!</definedName>
    <definedName name="DAD" hidden="1">{#N/A,#N/A,FALSE,"REPORT"}</definedName>
    <definedName name="DADF" hidden="1">{#N/A,#N/A,FALSE,"REPORT"}</definedName>
    <definedName name="daf" hidden="1">{#N/A,#N/A,FALSE,"1";#N/A,#N/A,FALSE,"2";#N/A,#N/A,FALSE,"16 - 17";#N/A,#N/A,FALSE,"18 - 19";#N/A,#N/A,FALSE,"26";#N/A,#N/A,FALSE,"27";#N/A,#N/A,FALSE,"28"}</definedName>
    <definedName name="dafdsf" hidden="1">{"qchm_dcf",#N/A,FALSE,"QCHMDCF2";"qchm_terminal",#N/A,FALSE,"QCHMDCF2"}</definedName>
    <definedName name="dakfkjafgkeaj" hidden="1">{#N/A,#N/A,FALSE,"Pharm";#N/A,#N/A,FALSE,"WWCM"}</definedName>
    <definedName name="Data1">'[19]Follow-up List'!$A$4:$G$19</definedName>
    <definedName name="DateRangeComp" hidden="1">OFFSET(DateRangeCompMain,9,0,COUNTA(DateRangeCompMain)-COUNTA('[16]3.31.2011'!$F$1:$F$9),1)</definedName>
    <definedName name="DateRangeCompMain" hidden="1">'[16]3.31.2011'!$F$1:$F$65536</definedName>
    <definedName name="DateRangePrice" hidden="1">OFFSET([20]!DateRangePriceMain,5,0,COUNTA([20]!DateRangePriceMain)-COUNTA('[16]3.31.2011'!$G$1:$G$5),1)</definedName>
    <definedName name="DateRangePriceMain" hidden="1">'[16]3.31.2011'!$G$1:$G$65536</definedName>
    <definedName name="dd" hidden="1">{#N/A,#N/A,FALSE,"Pharm";#N/A,#N/A,FALSE,"WWCM"}</definedName>
    <definedName name="ddd" hidden="1">{#N/A,#N/A,FALSE,"Pharm";#N/A,#N/A,FALSE,"WWCM"}</definedName>
    <definedName name="dddaz" hidden="1">{#N/A,#N/A,FALSE,"Pharm";#N/A,#N/A,FALSE,"WWCM"}</definedName>
    <definedName name="dddddd" hidden="1">{#N/A,#N/A,FALSE,"Pharm";#N/A,#N/A,FALSE,"WWCM"}</definedName>
    <definedName name="DE" hidden="1">{#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dede" hidden="1">{#N/A,#N/A,FALSE,"Pharm";#N/A,#N/A,FALSE,"WWCM"}</definedName>
    <definedName name="DEDED" hidden="1">{#N/A,#N/A,FALSE,"Card";#N/A,#N/A,FALSE,"Prav";#N/A,#N/A,FALSE,"Irbe";#N/A,#N/A,FALSE,"Plavix";#N/A,#N/A,FALSE,"Capt";#N/A,#N/A,FALSE,"Fosi"}</definedName>
    <definedName name="DEDEDZE" hidden="1">{#N/A,#N/A,FALSE,"Pharm";#N/A,#N/A,FALSE,"WWCM"}</definedName>
    <definedName name="DEDZD" hidden="1">{#N/A,#N/A,FALSE,"Pharm";#N/A,#N/A,FALSE,"WWCM"}</definedName>
    <definedName name="DEE" hidden="1">{#N/A,#N/A,FALSE,"Pharm";#N/A,#N/A,FALSE,"WWCM"}</definedName>
    <definedName name="DEZLFEZKLHF" hidden="1">{#N/A,#N/A,FALSE,"Pharm";#N/A,#N/A,FALSE,"WWCM"}</definedName>
    <definedName name="df">#REF!</definedName>
    <definedName name="dfa" hidden="1">{"Acq_matrix",#N/A,FALSE,"Acquisition Matrix"}</definedName>
    <definedName name="DFDD" hidden="1">{#N/A,#N/A,FALSE,"REPORT"}</definedName>
    <definedName name="dfdf" hidden="1">{"page1",#N/A,FALSE,"BHCOMPC5";"page2",#N/A,FALSE,"BHCOMPC5";"page3",#N/A,FALSE,"BHCOMPC5";"page4",#N/A,FALSE,"BHCOMPC5"}</definedName>
    <definedName name="dfhgfgdjgd" hidden="1">{"Matrix",#N/A,FALSE,"ACQMTRX";"Fees",#N/A,FALSE,"ACQMTRX"}</definedName>
    <definedName name="dfr" hidden="1">{#N/A,#N/A,FALSE,"Pharm";#N/A,#N/A,FALSE,"WWCM"}</definedName>
    <definedName name="Distribution">[21]Distribution!$A$2:$G$72</definedName>
    <definedName name="Div_Industrial" hidden="1">{"adj95mult",#N/A,FALSE,"COMPCO";"adj95est",#N/A,FALSE,"COMPCO"}</definedName>
    <definedName name="Division_Name1" hidden="1">#REF!</definedName>
    <definedName name="Division_Name17" hidden="1">#REF!</definedName>
    <definedName name="Division_Name18" hidden="1">#REF!</definedName>
    <definedName name="Division_Name19" hidden="1">#REF!</definedName>
    <definedName name="Division_Name2" hidden="1">#REF!</definedName>
    <definedName name="Division_Name20" hidden="1">#REF!</definedName>
    <definedName name="Division_Name21" hidden="1">#REF!</definedName>
    <definedName name="Division_Name22" hidden="1">#REF!</definedName>
    <definedName name="djksljd" hidden="1">{#N/A,#N/A,FALSE,"Other";#N/A,#N/A,FALSE,"Ace";#N/A,#N/A,FALSE,"Derm"}</definedName>
    <definedName name="dkgahirghigf" hidden="1">{#N/A,#N/A,FALSE,"Pharm";#N/A,#N/A,FALSE,"WWCM"}</definedName>
    <definedName name="DRVB" hidden="1">{#N/A,#N/A,FALSE,"Cash Flow Statement"}</definedName>
    <definedName name="dsfsffss" hidden="1">{#N/A,#N/A,FALSE,"Pharm";#N/A,#N/A,FALSE,"WWCM"}</definedName>
    <definedName name="DSFVSDV" hidden="1">{#N/A,#N/A,FALSE,"Cash Flow Statement"}</definedName>
    <definedName name="e" hidden="1">{"adj95mult",#N/A,FALSE,"COMPCO";"adj95est",#N/A,FALSE,"COMPCO"}</definedName>
    <definedName name="earn"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arns"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BITDA_Bridge">#REF!</definedName>
    <definedName name="ed">#REF!</definedName>
    <definedName name="Editable" hidden="1">'[22]Ownership Summary'!$B$5:$E$12,'[22]Ownership Summary'!$E$37,'[22]Ownership Summary'!$B$43:$E$46,'[22]Ownership Summary'!$E$51</definedName>
    <definedName name="EEE" hidden="1">{#N/A,#N/A,FALSE,"Pharm";#N/A,#N/A,FALSE,"WWCM"}</definedName>
    <definedName name="eeee">#REF!</definedName>
    <definedName name="eeeee" hidden="1">{#N/A,#N/A,FALSE,"Pharm";#N/A,#N/A,FALSE,"WWCM"}</definedName>
    <definedName name="ejkfgkjze" hidden="1">{#N/A,#N/A,FALSE,"Pharm";#N/A,#N/A,FALSE,"WWCM"}</definedName>
    <definedName name="EP_Line_Name1" hidden="1">#REF!</definedName>
    <definedName name="erd" hidden="1">{#N/A,#N/A,FALSE,"Pharm";#N/A,#N/A,FALSE,"WWCM"}</definedName>
    <definedName name="erg" hidden="1">{#N/A,#N/A,FALSE,"Cash Flow Statement"}</definedName>
    <definedName name="erryeyetyuu" hidden="1">{#N/A,#N/A,FALSE,"Pharm";#N/A,#N/A,FALSE,"WWCM"}</definedName>
    <definedName name="ESSAI" hidden="1">{#N/A,#N/A,FALSE,"Pharm";#N/A,#N/A,FALSE,"WWCM"}</definedName>
    <definedName name="ev.Calculation" hidden="1">-4135</definedName>
    <definedName name="ev.Initialized" hidden="1">FALSE</definedName>
    <definedName name="ewwe" hidden="1">{#N/A,#N/A,FALSE,"REPORT"}</definedName>
    <definedName name="ExecQuotaLook">[23]Lookups!$A$5:$J$16</definedName>
    <definedName name="f" hidden="1">{"Matrix",#N/A,FALSE,"ACQMTRX";"Fees",#N/A,FALSE,"ACQMTRX"}</definedName>
    <definedName name="FABillingsBudget">OFFSET(#REF!,0,0,COUNT(#REF!),1)</definedName>
    <definedName name="FABillingsVar">OFFSET(#REF!,0,0,COUNT(#REF!),1)</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hidden="1">{#N/A,#N/A,FALSE,"Pharm";#N/A,#N/A,FALSE,"WWCM"}</definedName>
    <definedName name="FDP_280_1_aSrv" hidden="1">[24]Forecasts_VDF!#REF!</definedName>
    <definedName name="FDP_281_1_aSrv" hidden="1">[24]Forecasts_VDF!#REF!</definedName>
    <definedName name="FDP_282_1_aSrv" hidden="1">[24]Forecasts_VDF!#REF!</definedName>
    <definedName name="FDP_283_1_aSrv" hidden="1">[24]Forecasts_VDF!#REF!</definedName>
    <definedName name="fds" hidden="1">{#N/A,#N/A,FALSE,"Pharm";#N/A,#N/A,FALSE,"WWCM"}</definedName>
    <definedName name="ff" hidden="1">{#N/A,#N/A,FALSE,"Pharm";#N/A,#N/A,FALSE,"WWCM"}</definedName>
    <definedName name="fff" hidden="1">{#N/A,#N/A,FALSE,"Pharm";#N/A,#N/A,FALSE,"WWCM"}</definedName>
    <definedName name="fffffff" hidden="1">{#N/A,#N/A,FALSE,"Pharm";#N/A,#N/A,FALSE,"WWCM"}</definedName>
    <definedName name="fg" hidden="1">{#N/A,#N/A,FALSE,"REPORT"}</definedName>
    <definedName name="FGBFGB" hidden="1">{#N/A,#N/A,FALSE,"Cash Flow Statement"}</definedName>
    <definedName name="fgefgef" hidden="1">{"qchm_dcf",#N/A,FALSE,"QCHMDCF2";"qchm_terminal",#N/A,FALSE,"QCHMDCF2"}</definedName>
    <definedName name="fgkjkh" hidden="1">{#N/A,#N/A,FALSE,"REPORT"}</definedName>
    <definedName name="fhrghgrd" hidden="1">{"DCF1",#N/A,FALSE,"SIERRA DCF";"MATRIX1",#N/A,FALSE,"SIERRA DCF"}</definedName>
    <definedName name="Fig_Qty1" hidden="1">#REF!</definedName>
    <definedName name="Fiscal_Year1" hidden="1">#REF!</definedName>
    <definedName name="Fiscal_Year2" hidden="1">#REF!</definedName>
    <definedName name="FJEZK" hidden="1">{#N/A,#N/A,FALSE,"Pharm";#N/A,#N/A,FALSE,"WWCM"}</definedName>
    <definedName name="Flex">'[25]Capital Structures'!$O$7</definedName>
    <definedName name="FRF" hidden="1">{#N/A,#N/A,FALSE,"1";#N/A,#N/A,FALSE,"2";#N/A,#N/A,FALSE,"16 - 17";#N/A,#N/A,FALSE,"18 - 19";#N/A,#N/A,FALSE,"26";#N/A,#N/A,FALSE,"27";#N/A,#N/A,FALSE,"28"}</definedName>
    <definedName name="FRFERFE" hidden="1">{#N/A,#N/A,FALSE,"Pharm";#N/A,#N/A,FALSE,"WWCM"}</definedName>
    <definedName name="fsdfdfa" hidden="1">{"page1",#N/A,FALSE,"BHCOMPC5";"page2",#N/A,FALSE,"BHCOMPC5";"page3",#N/A,FALSE,"BHCOMPC5";"page4",#N/A,FALSE,"BHCOMPC5"}</definedName>
    <definedName name="fu">#REF!</definedName>
    <definedName name="FVG" hidden="1">{#N/A,#N/A,FALSE,"Pharm";#N/A,#N/A,FALSE,"WWCM"}</definedName>
    <definedName name="fx" hidden="1">{#N/A,#N/A,FALSE,"Cash Flow Statement"}</definedName>
    <definedName name="fyCurrencyUnit">#REF!</definedName>
    <definedName name="FYE">"FYE"</definedName>
    <definedName name="fySectionName">#REF!</definedName>
    <definedName name="fysectionname2">#REF!</definedName>
    <definedName name="fySheetName">#REF!</definedName>
    <definedName name="fySubsectName">#REF!</definedName>
    <definedName name="g" hidden="1">{#N/A,#N/A,FALSE,"Pharm";#N/A,#N/A,FALSE,"WWCM"}</definedName>
    <definedName name="gb"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de"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gdfgdf" hidden="1">{#N/A,#N/A,FALSE,"Pharm";#N/A,#N/A,FALSE,"WWCM"}</definedName>
    <definedName name="gf"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bngfn"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djhjh" hidden="1">{#N/A,#N/A,FALSE,"Pharm";#N/A,#N/A,FALSE,"WWCM"}</definedName>
    <definedName name="ghf"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jggjh" hidden="1">{#N/A,#N/A,FALSE,"Pharm";#N/A,#N/A,FALSE,"WWCM"}</definedName>
    <definedName name="Glbl_Sls_Code1" hidden="1">#REF!</definedName>
    <definedName name="Glbl_Sls_Name1" hidden="1">#REF!</definedName>
    <definedName name="GlideChartMarker" hidden="1">"Chart!A1"</definedName>
    <definedName name="GlideDataMarker" hidden="1">"Data!A1"</definedName>
    <definedName name="GlideHiddenMarker" hidden="1">"Costcurvedata!A1"</definedName>
    <definedName name="GlideMaxCharts" hidden="1">7</definedName>
    <definedName name="Global1" hidden="1">{#N/A,#N/A,FALSE,"Pharm";#N/A,#N/A,FALSE,"WWCM"}</definedName>
    <definedName name="gls_ACT_EST_ROW" hidden="1">#REF!</definedName>
    <definedName name="gls_ACT_FORM_OFFSET" hidden="1">#REF!</definedName>
    <definedName name="gls_AnalystEmpNoHeading" hidden="1">#REF!</definedName>
    <definedName name="gls_AnalystNameHeading" hidden="1">#REF!</definedName>
    <definedName name="gls_EST_FORM_OFFSET" hidden="1">#REF!</definedName>
    <definedName name="gls_EXTERNAL_COL_REF" hidden="1">#REF!</definedName>
    <definedName name="gls_FIRST_ITEM" hidden="1">#REF!</definedName>
    <definedName name="gls_FIRST_PK" hidden="1">#REF!</definedName>
    <definedName name="gls_FIRST_ROWMULT" hidden="1">#REF!</definedName>
    <definedName name="gls_FIRST_UNITS" hidden="1">#REF!</definedName>
    <definedName name="gls_FIXED_NAMES" hidden="1">#REF!</definedName>
    <definedName name="gls_FONT_STATUS" hidden="1">#REF!</definedName>
    <definedName name="gls_GenAccountingConvention" hidden="1">#REF!</definedName>
    <definedName name="gls_GenCompany" hidden="1">#REF!</definedName>
    <definedName name="gls_GenCompanyInfo" hidden="1">#REF!</definedName>
    <definedName name="gls_GenCountry" hidden="1">#REF!</definedName>
    <definedName name="gls_GenCurrency" hidden="1">#REF!</definedName>
    <definedName name="gls_GenCurrencyMultiplier" hidden="1">#REF!</definedName>
    <definedName name="gls_GenEnterCompInfo" hidden="1">#REF!</definedName>
    <definedName name="gls_GenLastPriceTargetRevised" hidden="1">#REF!</definedName>
    <definedName name="gls_GenLastPublished" hidden="1">#REF!</definedName>
    <definedName name="gls_GenLastRecRevised" hidden="1">#REF!</definedName>
    <definedName name="gls_GenMainInfo" hidden="1">#REF!</definedName>
    <definedName name="gls_GenProfile" hidden="1">#REF!</definedName>
    <definedName name="gls_GenRecComment" hidden="1">#REF!</definedName>
    <definedName name="gls_GenSheetVersion" hidden="1">#REF!</definedName>
    <definedName name="gls_genStockCore" hidden="1">#REF!</definedName>
    <definedName name="gls_genStockRec" hidden="1">#REF!</definedName>
    <definedName name="gls_GenTargetCurrency" hidden="1">#REF!</definedName>
    <definedName name="gls_IssuedStockClassHeading" hidden="1">#REF!</definedName>
    <definedName name="gls_IssuedStockCodeHeading" hidden="1">#REF!</definedName>
    <definedName name="gls_IssuedStockFreeFloatHeading" hidden="1">#REF!</definedName>
    <definedName name="gls_KEY_DATA" hidden="1">#REF!</definedName>
    <definedName name="gls_KEY_VALUE" hidden="1">#REF!</definedName>
    <definedName name="gls_PERIOD_CODE" hidden="1">#REF!</definedName>
    <definedName name="gls_PERIOD_INDICATOR" hidden="1">#REF!</definedName>
    <definedName name="gls_PERIOD_PARENT_OR_CONSOL" hidden="1">#REF!</definedName>
    <definedName name="gls_PERIOD_TYPE" hidden="1">#REF!</definedName>
    <definedName name="gls_PrincipalStockClass" hidden="1">#REF!</definedName>
    <definedName name="gls_ShareholderClassHeading" hidden="1">#REF!</definedName>
    <definedName name="gls_ShareholderHolding" hidden="1">#REF!</definedName>
    <definedName name="gls_ShareholderHoldingHeading" hidden="1">#REF!</definedName>
    <definedName name="gls_ShareholderName" hidden="1">#REF!</definedName>
    <definedName name="gls_ShareholderNameHeading" hidden="1">#REF!</definedName>
    <definedName name="gls_ShareholdingName" hidden="1">#REF!</definedName>
    <definedName name="gls_SPARE_YEARS" hidden="1">#REF!</definedName>
    <definedName name="gls_START_FORMULA_OVERRIDEABLE" hidden="1">#REF!</definedName>
    <definedName name="gls_START_LOCAL_NAMES" hidden="1">#REF!</definedName>
    <definedName name="gls_START_PERIOD_CURRENCY" hidden="1">#REF!</definedName>
    <definedName name="gls_START_STATUS" hidden="1">#REF!</definedName>
    <definedName name="gls_START_USER_STATUS" hidden="1">#REF!</definedName>
    <definedName name="gls_START_VALIDATION" hidden="1">#REF!</definedName>
    <definedName name="gls_START_WHAT" hidden="1">#REF!</definedName>
    <definedName name="gls_START_YEAR" hidden="1">#REF!</definedName>
    <definedName name="gls_TEMP_PERIOD_CODE" hidden="1">#REF!</definedName>
    <definedName name="gls_YEAR_AE_CONTROL" hidden="1">#REF!</definedName>
    <definedName name="gls_YEAR_END_ROW" hidden="1">#REF!</definedName>
    <definedName name="graph" hidden="1">{#N/A,#N/A,FALSE,"REPORT"}</definedName>
    <definedName name="gre"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oss_Sales1" hidden="1">#REF!</definedName>
    <definedName name="guidance"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guide"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guide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h" hidden="1">{#N/A,#N/A,FALSE,"REPORT"}</definedName>
    <definedName name="HEBillings">OFFSET(#REF!,0,0,COUNT(#REF!),1)</definedName>
    <definedName name="HEBudget">OFFSET(#REF!,0,0,COUNT(#REF!),1)</definedName>
    <definedName name="help">#REF!</definedName>
    <definedName name="HEVar">OFFSET(#REF!,0,0,COUNT(#REF!),1)</definedName>
    <definedName name="HFinGraph" hidden="1">{#N/A,#N/A,FALSE,"Pharm";#N/A,#N/A,FALSE,"WWCM"}</definedName>
    <definedName name="hhgjghj" hidden="1">{"DCF1",#N/A,FALSE,"SIERRA DCF";"MATRIX1",#N/A,FALSE,"SIERRA DCF"}</definedName>
    <definedName name="Hibh" hidden="1">{#N/A,#N/A,FALSE,"Pharm";#N/A,#N/A,FALSE,"WWCM"}</definedName>
    <definedName name="High" hidden="1">{#N/A,#N/A,FALSE,"Pharm";#N/A,#N/A,FALSE,"WWCM"}</definedName>
    <definedName name="hjhjffukfuk" hidden="1">{#N/A,#N/A,FALSE,"Pharm";#N/A,#N/A,FALSE,"WWCM"}</definedName>
    <definedName name="hjhjfkfukywrte" hidden="1">{#N/A,#N/A,FALSE,"Pharm";#N/A,#N/A,FALSE,"WWCM"}</definedName>
    <definedName name="hjhkjkl" hidden="1">{#N/A,#N/A,FALSE,"Pharm";#N/A,#N/A,FALSE,"WWCM"}</definedName>
    <definedName name="hjjjkk" hidden="1">{#N/A,#N/A,FALSE,"REPORT"}</definedName>
    <definedName name="hjjkk" hidden="1">{#N/A,#N/A,FALSE,"Pharm";#N/A,#N/A,FALSE,"WWCM"}</definedName>
    <definedName name="hjkk" hidden="1">{#N/A,#N/A,FALSE,"Pharm";#N/A,#N/A,FALSE,"WWCM"}</definedName>
    <definedName name="HKSH" hidden="1">{#N/A,#N/A,FALSE,"REPORT"}</definedName>
    <definedName name="HMG" hidden="1">{#N/A,#N/A,FALSE,"REPORT"}</definedName>
    <definedName name="hn.Delete015" hidden="1">'[26]CREDIT STATS'!$B$9:$K$14,'[26]CREDIT STATS'!$O$11:$X$18,'[26]CREDIT STATS'!$B$28:$K$37,'[26]CREDIT STATS'!$O$28:$X$32,'[26]CREDIT STATS'!$O$46:$X$46</definedName>
    <definedName name="hn.ModelVersion" hidden="1">1</definedName>
    <definedName name="hn.NoUpload" hidden="1">0</definedName>
    <definedName name="htgrer" hidden="1">{"page1",#N/A,FALSE,"BHCOMPC5";"page2",#N/A,FALSE,"BHCOMPC5";"page3",#N/A,FALSE,"BHCOMPC5";"page4",#N/A,FALSE,"BHCOMPC5"}</definedName>
    <definedName name="HTML_CodePage" hidden="1">1252</definedName>
    <definedName name="HTML_Control" hidden="1">{"'A'!$CL$1:$DB$170"}</definedName>
    <definedName name="HTML_Description" hidden="1">""</definedName>
    <definedName name="HTML_Email" hidden="1">""</definedName>
    <definedName name="HTML_Header" hidden="1">"Local Currency to US Dollar"</definedName>
    <definedName name="HTML_LastUpdate" hidden="1">"2/23/98"</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"S:\shared\finrpt\fx\rates\mar98l.htm"</definedName>
    <definedName name="HTML_Title" hidden="1">"Local Currency to US Dollar"</definedName>
    <definedName name="htyuityuiotio" hidden="1">{#N/A,#N/A,FALSE,"REPORT"}</definedName>
    <definedName name="Hypertention" hidden="1">{#N/A,#N/A,FALSE,"Pharm";#N/A,#N/A,FALSE,"WWCM"}</definedName>
    <definedName name="hypo" hidden="1">{#N/A,#N/A,FALSE,"Pharm";#N/A,#N/A,FALSE,"WWCM"}</definedName>
    <definedName name="Impp_Qtr1_Amt17" hidden="1">#REF!</definedName>
    <definedName name="Impp_Qtr1_Amt19" hidden="1">#REF!</definedName>
    <definedName name="Impp_Qtr1_Amt2" hidden="1">#REF!</definedName>
    <definedName name="Impp_Qtr1_Amt20" hidden="1">#REF!</definedName>
    <definedName name="Impp_Qtr1_Amt21" hidden="1">#REF!</definedName>
    <definedName name="Impp_Qtr1_Amt22" hidden="1">#REF!</definedName>
    <definedName name="Impp_Qtr1_Amt23" hidden="1">#REF!</definedName>
    <definedName name="Impp_Qtr2_Amt17" hidden="1">#REF!</definedName>
    <definedName name="Impp_Qtr2_Amt19" hidden="1">#REF!</definedName>
    <definedName name="Impp_Qtr2_Amt2" hidden="1">#REF!</definedName>
    <definedName name="Impp_Qtr2_Amt20" hidden="1">#REF!</definedName>
    <definedName name="Impp_Qtr2_Amt21" hidden="1">#REF!</definedName>
    <definedName name="Impp_Qtr2_Amt22" hidden="1">#REF!</definedName>
    <definedName name="Impp_Qtr2_Amt23" hidden="1">#REF!</definedName>
    <definedName name="Impp_Qtr3_Amt17" hidden="1">#REF!</definedName>
    <definedName name="Impp_Qtr3_Amt19" hidden="1">#REF!</definedName>
    <definedName name="Impp_Qtr3_Amt2" hidden="1">#REF!</definedName>
    <definedName name="Impp_Qtr3_Amt20" hidden="1">#REF!</definedName>
    <definedName name="Impp_Qtr3_Amt21" hidden="1">#REF!</definedName>
    <definedName name="Impp_Qtr3_Amt22" hidden="1">#REF!</definedName>
    <definedName name="Impp_Qtr3_Amt23" hidden="1">#REF!</definedName>
    <definedName name="Impp_Qtr4_Amt17" hidden="1">#REF!</definedName>
    <definedName name="Impp_Qtr4_Amt19" hidden="1">#REF!</definedName>
    <definedName name="Impp_Qtr4_Amt2" hidden="1">#REF!</definedName>
    <definedName name="Impp_Qtr4_Amt20" hidden="1">#REF!</definedName>
    <definedName name="Impp_Qtr4_Amt21" hidden="1">#REF!</definedName>
    <definedName name="Impp_Qtr4_Amt22" hidden="1">#REF!</definedName>
    <definedName name="Impp_Qtr4_Amt23" hidden="1">#REF!</definedName>
    <definedName name="Impp_Ye_Amt17" hidden="1">#REF!</definedName>
    <definedName name="Impp_Ye_Amt18" hidden="1">#REF!</definedName>
    <definedName name="Impp_Ye_Amt19" hidden="1">#REF!</definedName>
    <definedName name="Impp_Ye_Amt2" hidden="1">#REF!</definedName>
    <definedName name="Impp_Ye_Amt20" hidden="1">#REF!</definedName>
    <definedName name="Impp_Ye_Amt21" hidden="1">#REF!</definedName>
    <definedName name="Impp_Ye_Amt22" hidden="1">#REF!</definedName>
    <definedName name="ImpRateLook">[23]Lookups!#REF!</definedName>
    <definedName name="Intl_Oper_Code16" hidden="1">#REF!</definedName>
    <definedName name="InvHistoryTempData">#REF!</definedName>
    <definedName name="IOLIUOL" hidden="1">{#N/A,#N/A,FALSE,"Cash Flow Statement"}</definedName>
    <definedName name="IP" hidden="1">{#N/A,#N/A,FALSE,"Pharm";#N/A,#N/A,FALSE,"WWCM"}</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FAX" hidden="1">"c2100"</definedName>
    <definedName name="IQ_BOARD_MEMBER_OFFICE" hidden="1">"c2098"</definedName>
    <definedName name="IQ_BOARD_MEMBER_PHONE" hidden="1">"c2099"</definedName>
    <definedName name="IQ_BOARD_MEMBER_TITLE" hidden="1">"c97"</definedName>
    <definedName name="IQ_BOND_COUPON" hidden="1">"c2183"</definedName>
    <definedName name="IQ_BOND_COUPON_TYPE" hidden="1">"c2184"</definedName>
    <definedName name="IQ_BOND_PRICE" hidden="1">"c2162"</definedName>
    <definedName name="IQ_BONDRATING_FITCH" hidden="1">"c223"</definedName>
    <definedName name="IQ_BONDRATING_FITCH_DATE" hidden="1">"c241"</definedName>
    <definedName name="IQ_BONDRATING_SP" hidden="1">"c224"</definedName>
    <definedName name="IQ_BONDRATING_SP_DATE" hidden="1">"c242"</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ACT_OR_EST_REUT" hidden="1">"c5471"</definedName>
    <definedName name="IQ_BV_ACT_OR_EST_THOM" hidden="1">"c5308"</definedName>
    <definedName name="IQ_BV_EST_REUT" hidden="1">"c5403"</definedName>
    <definedName name="IQ_BV_EST_THOM" hidden="1">"c5147"</definedName>
    <definedName name="IQ_BV_HIGH_EST_REUT" hidden="1">"c5405"</definedName>
    <definedName name="IQ_BV_HIGH_EST_THOM" hidden="1">"c5149"</definedName>
    <definedName name="IQ_BV_LOW_EST_REUT" hidden="1">"c5406"</definedName>
    <definedName name="IQ_BV_LOW_EST_THOM" hidden="1">"c5150"</definedName>
    <definedName name="IQ_BV_MEDIAN_EST_REUT" hidden="1">"c5404"</definedName>
    <definedName name="IQ_BV_MEDIAN_EST_THOM" hidden="1">"c5148"</definedName>
    <definedName name="IQ_BV_NUM_EST_REUT" hidden="1">"c5407"</definedName>
    <definedName name="IQ_BV_NUM_EST_THOM" hidden="1">"c5151"</definedName>
    <definedName name="IQ_BV_OVER_SHARES" hidden="1">"c1349"</definedName>
    <definedName name="IQ_BV_SHARE" hidden="1">"c100"</definedName>
    <definedName name="IQ_BV_STDDEV_EST_REUT" hidden="1">"c5408"</definedName>
    <definedName name="IQ_BV_STDDEV_EST_THOM" hidden="1">"c5152"</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ASSB_OUTSTANDING_BS_DATE" hidden="1">"c1972"</definedName>
    <definedName name="IQ_CLASSB_OUTSTANDING_FILING_DATE" hidden="1">"c1974"</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TRACTS_OTHER_COMMODITIES_EQUITIES_FDIC" hidden="1">"c6522"</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DEBT" hidden="1">"c224"</definedName>
    <definedName name="IQ_CONVERT_PCT" hidden="1">"c2537"</definedName>
    <definedName name="IQ_CONVEXITY" hidden="1">"c2182"</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 hidden="1">"c231"</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 hidden="1">"c2801"</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COVERAGE_NET_CHARGE_OFFS_FDIC" hidden="1">"c6735"</definedName>
    <definedName name="IQ_EBIT" hidden="1">"c352"</definedName>
    <definedName name="IQ_EBIT_10K" hidden="1">"IQ_EBIT_10K"</definedName>
    <definedName name="IQ_EBIT_10Q" hidden="1">"IQ_EBIT_10Q"</definedName>
    <definedName name="IQ_EBIT_10Q1" hidden="1">"IQ_EBIT_10Q1"</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GROWTH_1" hidden="1">"c157"</definedName>
    <definedName name="IQ_EBIT_GROWTH_2" hidden="1">"c161"</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K" hidden="1">"IQ_EBITDA_10K"</definedName>
    <definedName name="IQ_EBITDA_10Q" hidden="1">"IQ_EBITDA_10Q"</definedName>
    <definedName name="IQ_EBITDA_10Q1" hidden="1">"IQ_EBITDA_10Q1"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GROWTH_1" hidden="1">"c156"</definedName>
    <definedName name="IQ_EBITDA_GROWTH_2" hidden="1">"c160"</definedName>
    <definedName name="IQ_EBITDA_INT" hidden="1">"c373"</definedName>
    <definedName name="IQ_EBITDA_MARGIN" hidden="1">"c372"</definedName>
    <definedName name="IQ_EBITDA_NO_EST" hidden="1">"c267"</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 hidden="1">"IQ_EPS"</definedName>
    <definedName name="IQ_EPS_10K" hidden="1">"IQ_EPS_10K"</definedName>
    <definedName name="IQ_EPS_10Q" hidden="1">"IQ_EPS_10Q"</definedName>
    <definedName name="IQ_EPS_10Q1" hidden="1">"IQ_EPS_10Q1"</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NO_EST" hidden="1">"c271"</definedName>
    <definedName name="IQ_EPS_NORM" hidden="1">"c1902"</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BV_REUT" hidden="1">"c5409"</definedName>
    <definedName name="IQ_EST_ACT_BV_THOM" hidden="1">"c5153"</definedName>
    <definedName name="IQ_EST_ACT_FFO_REUT" hidden="1">"c3843"</definedName>
    <definedName name="IQ_EST_ACT_FFO_SHARE_SHARE_THOM" hidden="1">"c4005"</definedName>
    <definedName name="IQ_EST_ACT_FFO_THOM" hidden="1">"c4005"</definedName>
    <definedName name="IQ_EST_BV_DIFF_REUT" hidden="1">"c5433"</definedName>
    <definedName name="IQ_EST_BV_DIFF_THOM" hidden="1">"c5204"</definedName>
    <definedName name="IQ_EST_BV_SURPRISE_PERCENT_REUT" hidden="1">"c5434"</definedName>
    <definedName name="IQ_EST_BV_SURPRISE_PERCENT_THOM" hidden="1">"c5205"</definedName>
    <definedName name="IQ_EST_EPS_SURPRISE" hidden="1">"c1635"</definedName>
    <definedName name="IQ_EST_FFO_DIFF_REUT" hidden="1">"c3890"</definedName>
    <definedName name="IQ_EST_FFO_DIFF_THOM" hidden="1">"c5186"</definedName>
    <definedName name="IQ_EST_FFO_SHARE_SHARE_DIFF_THOM" hidden="1">"c5186"</definedName>
    <definedName name="IQ_EST_FFO_SHARE_SHARE_SURPRISE_PERCENT_THOM" hidden="1">"c5187"</definedName>
    <definedName name="IQ_EST_FFO_SURPRISE_PERCENT_REUT" hidden="1">"c3891"</definedName>
    <definedName name="IQ_EST_FFO_SURPRISE_PERCENT_THOM" hidden="1">"c5187"</definedName>
    <definedName name="IQ_EST_NUM_BUY_CIQ" hidden="1">"c3700"</definedName>
    <definedName name="IQ_EST_NUM_BUY_REUT" hidden="1">"c3869"</definedName>
    <definedName name="IQ_EST_NUM_BUY_THOM" hidden="1">"c5165"</definedName>
    <definedName name="IQ_EST_NUM_HOLD_CIQ" hidden="1">"c3702"</definedName>
    <definedName name="IQ_EST_NUM_HOLD_REUT" hidden="1">"c3871"</definedName>
    <definedName name="IQ_EST_NUM_HOLD_THOM" hidden="1">"c5167"</definedName>
    <definedName name="IQ_EST_NUM_OUTPERFORM_CIQ" hidden="1">"c3701"</definedName>
    <definedName name="IQ_EST_NUM_OUTPERFORM_REUT" hidden="1">"c3870"</definedName>
    <definedName name="IQ_EST_NUM_OUTPERFORM_THOM" hidden="1">"c5166"</definedName>
    <definedName name="IQ_EST_NUM_SELL_CIQ" hidden="1">"c3704"</definedName>
    <definedName name="IQ_EST_NUM_SELL_REUT" hidden="1">"c3873"</definedName>
    <definedName name="IQ_EST_NUM_SELL_THOM" hidden="1">"c5169"</definedName>
    <definedName name="IQ_EST_NUM_UNDERPERFORM_CIQ" hidden="1">"c3703"</definedName>
    <definedName name="IQ_EST_NUM_UNDERPERFORM_REUT" hidden="1">"c3872"</definedName>
    <definedName name="IQ_EST_NUM_UNDERPERFORM_THOM" hidden="1">"c5168"</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_OVER_REVENUE_EST" hidden="1">"c165"</definedName>
    <definedName name="IQ_EV_OVER_REVENUE_EST_1" hidden="1">"c166"</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"001"</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_CIQ" hidden="1">"c3668"</definedName>
    <definedName name="IQ_FFO_EST_DET_EST" hidden="1">"c12059"</definedName>
    <definedName name="IQ_FFO_EST_DET_EST_CIQ" hidden="1">"c12121"</definedName>
    <definedName name="IQ_FFO_EST_DET_EST_CURRENCY" hidden="1">"c12466"</definedName>
    <definedName name="IQ_FFO_EST_DET_EST_CURRENCY_CIQ" hidden="1">"c12512"</definedName>
    <definedName name="IQ_FFO_EST_DET_EST_CURRENCY_THOM" hidden="1">"c12487"</definedName>
    <definedName name="IQ_FFO_EST_DET_EST_DATE" hidden="1">"c12212"</definedName>
    <definedName name="IQ_FFO_EST_DET_EST_DATE_CIQ" hidden="1">"c12267"</definedName>
    <definedName name="IQ_FFO_EST_DET_EST_DATE_THOM" hidden="1">"c12238"</definedName>
    <definedName name="IQ_FFO_EST_DET_EST_INCL" hidden="1">"c12349"</definedName>
    <definedName name="IQ_FFO_EST_DET_EST_INCL_CIQ" hidden="1">"c12395"</definedName>
    <definedName name="IQ_FFO_EST_DET_EST_INCL_THOM" hidden="1">"c12370"</definedName>
    <definedName name="IQ_FFO_EST_DET_EST_ORIGIN" hidden="1">"c12722"</definedName>
    <definedName name="IQ_FFO_EST_DET_EST_ORIGIN_CIQ" hidden="1">"c12720"</definedName>
    <definedName name="IQ_FFO_EST_DET_EST_ORIGIN_THOM" hidden="1">"c12608"</definedName>
    <definedName name="IQ_FFO_EST_DET_EST_THOM" hidden="1">"c12088"</definedName>
    <definedName name="IQ_FFO_EST_REUT" hidden="1">"c3837"</definedName>
    <definedName name="IQ_FFO_EST_THOM" hidden="1">"c3999"</definedName>
    <definedName name="IQ_FFO_HIGH_EST_CIQ" hidden="1">"c3670"</definedName>
    <definedName name="IQ_FFO_HIGH_EST_REUT" hidden="1">"c3839"</definedName>
    <definedName name="IQ_FFO_HIGH_EST_THOM" hidden="1">"c4001"</definedName>
    <definedName name="IQ_FFO_LOW_EST_CIQ" hidden="1">"c3671"</definedName>
    <definedName name="IQ_FFO_LOW_EST_REUT" hidden="1">"c3840"</definedName>
    <definedName name="IQ_FFO_LOW_EST_THOM" hidden="1">"c4002"</definedName>
    <definedName name="IQ_FFO_MEDIAN_EST_CIQ" hidden="1">"c3669"</definedName>
    <definedName name="IQ_FFO_MEDIAN_EST_REUT" hidden="1">"c3838"</definedName>
    <definedName name="IQ_FFO_MEDIAN_EST_THOM" hidden="1">"c4000"</definedName>
    <definedName name="IQ_FFO_NO_EST" hidden="1">"c276"</definedName>
    <definedName name="IQ_FFO_NUM_EST_CIQ" hidden="1">"c3672"</definedName>
    <definedName name="IQ_FFO_NUM_EST_REUT" hidden="1">"c3841"</definedName>
    <definedName name="IQ_FFO_NUM_EST_THOM" hidden="1">"c4003"</definedName>
    <definedName name="IQ_FFO_SHARE_SHARE_EST_DET_EST" hidden="1">"c12059"</definedName>
    <definedName name="IQ_FFO_SHARE_SHARE_EST_DET_EST_CURRENCY" hidden="1">"c12466"</definedName>
    <definedName name="IQ_FFO_SHARE_SHARE_EST_DET_EST_CURRENCY_THOM" hidden="1">"c12487"</definedName>
    <definedName name="IQ_FFO_SHARE_SHARE_EST_DET_EST_DATE" hidden="1">"c12212"</definedName>
    <definedName name="IQ_FFO_SHARE_SHARE_EST_DET_EST_DATE_THOM" hidden="1">"c12238"</definedName>
    <definedName name="IQ_FFO_SHARE_SHARE_EST_DET_EST_INCL" hidden="1">"c12349"</definedName>
    <definedName name="IQ_FFO_SHARE_SHARE_EST_DET_EST_INCL_THOM" hidden="1">"c12370"</definedName>
    <definedName name="IQ_FFO_SHARE_SHARE_EST_DET_EST_ORIGIN" hidden="1">"c12722"</definedName>
    <definedName name="IQ_FFO_SHARE_SHARE_EST_DET_EST_ORIGIN_THOM" hidden="1">"c12608"</definedName>
    <definedName name="IQ_FFO_SHARE_SHARE_EST_DET_EST_THOM" hidden="1">"c12088"</definedName>
    <definedName name="IQ_FFO_SHARE_SHARE_EST_THOM" hidden="1">"c3999"</definedName>
    <definedName name="IQ_FFO_SHARE_SHARE_HIGH_EST_THOM" hidden="1">"c4001"</definedName>
    <definedName name="IQ_FFO_SHARE_SHARE_LOW_EST_THOM" hidden="1">"c4002"</definedName>
    <definedName name="IQ_FFO_SHARE_SHARE_MEDIAN_EST_THOM" hidden="1">"c4000"</definedName>
    <definedName name="IQ_FFO_SHARE_SHARE_NUM_EST_THOM" hidden="1">"c4003"</definedName>
    <definedName name="IQ_FFO_SHARE_SHARE_STDDEV_EST_THOM" hidden="1">"c4004"</definedName>
    <definedName name="IQ_FFO_STDDEV_EST_CIQ" hidden="1">"c3673"</definedName>
    <definedName name="IQ_FFO_STDDEV_EST_REUT" hidden="1">"c3842"</definedName>
    <definedName name="IQ_FFO_STDDEV_EST_THOM" hidden="1">"c4004"</definedName>
    <definedName name="IQ_FH" hidden="1">100000</definedName>
    <definedName name="IQ_FHLB_ADVANCES_FDIC" hidden="1">"c6366"</definedName>
    <definedName name="IQ_FHLB_DEBT" hidden="1">"c423"</definedName>
    <definedName name="IQ_FHLB_DUE_AFTER_FIVE" hidden="1">"c2086"</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NOTES_PAY_TOTAL" hidden="1">"c5522"</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 hidden="1">"LTM"</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WD_Q3" hidden="1">"504"</definedName>
    <definedName name="IQ_FWD_Q4" hidden="1">"505"</definedName>
    <definedName name="IQ_FWD_Q5" hidden="1">"506"</definedName>
    <definedName name="IQ_FWD_Q6" hidden="1">"507"</definedName>
    <definedName name="IQ_FWD_Q7" hidden="1">"508"</definedName>
    <definedName name="IQ_FWD1" hidden="1">"LTM"</definedName>
    <definedName name="IQ_FX" hidden="1">"c451"</definedName>
    <definedName name="IQ_FX_CONTRACTS_FDIC" hidden="1">"c6517"</definedName>
    <definedName name="IQ_FX_CONTRACTS_SPOT_FDIC" hidden="1">"c6356"</definedName>
    <definedName name="IQ_FY" hidden="1">1000</definedName>
    <definedName name="IQ_FY_DATE" hidden="1">"IQ_FY_DATE"</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C_BNK" hidden="1">"c488"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GW" hidden="1">"c519"</definedName>
    <definedName name="IQ_GROSS_INTAN" hidden="1">"c520"</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 hidden="1">"c1534"</definedName>
    <definedName name="IQ_INSIDER_3MTH_BOUGHT_PCT" hidden="1">"c1534"</definedName>
    <definedName name="IQ_INSIDER_3MTH_NET" hidden="1">"c1535"</definedName>
    <definedName name="IQ_INSIDER_3MTH_NET_PCT" hidden="1">"c1535"</definedName>
    <definedName name="IQ_INSIDER_3MTH_SOLD" hidden="1">"c1533"</definedName>
    <definedName name="IQ_INSIDER_3MTH_SOLD_PCT" hidden="1">"c1533"</definedName>
    <definedName name="IQ_INSIDER_6MTH_BOUGHT" hidden="1">"c1537"</definedName>
    <definedName name="IQ_INSIDER_6MTH_BOUGHT_PCT" hidden="1">"c1537"</definedName>
    <definedName name="IQ_INSIDER_6MTH_NET" hidden="1">"c1538"</definedName>
    <definedName name="IQ_INSIDER_6MTH_NET_PCT" hidden="1">"c1538"</definedName>
    <definedName name="IQ_INSIDER_6MTH_SOLD" hidden="1">"c1536"</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10K" hidden="1">"IQ_INTEREST_INC_10K"</definedName>
    <definedName name="IQ_INTEREST_INC_10Q" hidden="1">"IQ_INTEREST_INC_10Q"</definedName>
    <definedName name="IQ_INTEREST_INC_10Q1" hidden="1">"IQ_INTEREST_INC_10Q1"</definedName>
    <definedName name="IQ_INTEREST_INC_NON" hidden="1">"c1384"</definedName>
    <definedName name="IQ_INTEREST_INVEST_INC" hidden="1">"c619"</definedName>
    <definedName name="IQ_INTEREST_LT_DEBT" hidden="1">"c2086"</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 hidden="1">"1"</definedName>
    <definedName name="IQ_LATESTK" hidden="1">1000</definedName>
    <definedName name="IQ_LATESTKFR" hidden="1">"100"</definedName>
    <definedName name="IQ_LATESTQ" hidden="1">500</definedName>
    <definedName name="IQ_LATESTQFR" hidden="1">"50"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_SENIOR_DEBT" hidden="1">"c702"</definedName>
    <definedName name="IQ_LT_SUB_DEBT" hidden="1">"c703"</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DATE" hidden="1">"IQ_LTM_DATE"</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RKTCAP" hidden="1">"c258"</definedName>
    <definedName name="IQ_MATURITY_DATE" hidden="1">"c2146"</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42297.9447916666</definedName>
    <definedName name="IQ_NAV_ACT_OR_EST" hidden="1">"c2225"</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10K" hidden="1">"IQ_NET_INC_10K"</definedName>
    <definedName name="IQ_NET_INC_10Q" hidden="1">"IQ_NET_INC_10Q"</definedName>
    <definedName name="IQ_NET_INC_10Q1" hidden="1">"IQ_NET_INC_10Q1"</definedName>
    <definedName name="IQ_NET_INC_BEFORE" hidden="1">"c1368"</definedName>
    <definedName name="IQ_NET_INC_CF" hidden="1">"c1397"</definedName>
    <definedName name="IQ_NET_INC_GROWTH_1" hidden="1">"c158"</definedName>
    <definedName name="IQ_NET_INC_GROWTH_2" hidden="1">"c162"</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OFFIC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CLASSB" hidden="1">"c1969"</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 hidden="1">"c1999"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ED55" hidden="1">1</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CERCISED" hidden="1">"c2116"</definedName>
    <definedName name="IQ_OPTIONS_EXERCISED" hidden="1">"c2116"</definedName>
    <definedName name="IQ_OPTIONS_GRANTED" hidden="1">"c2673"</definedName>
    <definedName name="IQ_OPTIONS_ISSUED" hidden="1">"c857"</definedName>
    <definedName name="IQ_OPTIONS_OS" hidden="1">"c858"</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UTSTANDING_FILING_DATE_TOTAL" hidden="1">"c2107"</definedName>
    <definedName name="IQ_OVER_FIFETEEN_YEAR_MORTGAGE_PASS_THROUGHS_FDIC" hidden="1">"c6416"</definedName>
    <definedName name="IQ_OVER_FIFTEEN_YEAR_FIXED_AND_FLOATING_RATE_FDIC" hidden="1">"c6424"</definedName>
    <definedName name="IQ_OVER_THREE_YEARS_FDIC" hidden="1">"c6418"</definedName>
    <definedName name="IQ_OWNERSHIP" hidden="1">"c2160"</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NORMALIZED" hidden="1">"c2207"</definedName>
    <definedName name="IQ_PE_RATIO" hidden="1">"c1610"</definedName>
    <definedName name="IQ_PENSION" hidden="1">"c1031"</definedName>
    <definedName name="IQ_PERCENT_CHANGE_EST_FFO_12MONTHS" hidden="1">"c1828"</definedName>
    <definedName name="IQ_PERCENT_CHANGE_EST_FFO_12MONTHS_CIQ" hidden="1">"c3769"</definedName>
    <definedName name="IQ_PERCENT_CHANGE_EST_FFO_12MONTHS_REUT" hidden="1">"c3938"</definedName>
    <definedName name="IQ_PERCENT_CHANGE_EST_FFO_12MONTHS_THOM" hidden="1">"c5248"</definedName>
    <definedName name="IQ_PERCENT_CHANGE_EST_FFO_18MONTHS" hidden="1">"c1829"</definedName>
    <definedName name="IQ_PERCENT_CHANGE_EST_FFO_18MONTHS_CIQ" hidden="1">"c3770"</definedName>
    <definedName name="IQ_PERCENT_CHANGE_EST_FFO_18MONTHS_REUT" hidden="1">"c3939"</definedName>
    <definedName name="IQ_PERCENT_CHANGE_EST_FFO_18MONTHS_THOM" hidden="1">"c5249"</definedName>
    <definedName name="IQ_PERCENT_CHANGE_EST_FFO_3MONTHS" hidden="1">"c1825"</definedName>
    <definedName name="IQ_PERCENT_CHANGE_EST_FFO_3MONTHS_CIQ" hidden="1">"c3766"</definedName>
    <definedName name="IQ_PERCENT_CHANGE_EST_FFO_3MONTHS_REUT" hidden="1">"c3935"</definedName>
    <definedName name="IQ_PERCENT_CHANGE_EST_FFO_3MONTHS_THOM" hidden="1">"c5245"</definedName>
    <definedName name="IQ_PERCENT_CHANGE_EST_FFO_6MONTHS" hidden="1">"c1826"</definedName>
    <definedName name="IQ_PERCENT_CHANGE_EST_FFO_6MONTHS_CIQ" hidden="1">"c3767"</definedName>
    <definedName name="IQ_PERCENT_CHANGE_EST_FFO_6MONTHS_REUT" hidden="1">"c3936"</definedName>
    <definedName name="IQ_PERCENT_CHANGE_EST_FFO_6MONTHS_THOM" hidden="1">"c5246"</definedName>
    <definedName name="IQ_PERCENT_CHANGE_EST_FFO_9MONTHS" hidden="1">"c1827"</definedName>
    <definedName name="IQ_PERCENT_CHANGE_EST_FFO_9MONTHS_CIQ" hidden="1">"c3768"</definedName>
    <definedName name="IQ_PERCENT_CHANGE_EST_FFO_9MONTHS_REUT" hidden="1">"c3937"</definedName>
    <definedName name="IQ_PERCENT_CHANGE_EST_FFO_9MONTHS_THOM" hidden="1">"c5247"</definedName>
    <definedName name="IQ_PERCENT_CHANGE_EST_FFO_DAY" hidden="1">"c1822"</definedName>
    <definedName name="IQ_PERCENT_CHANGE_EST_FFO_DAY_CIQ" hidden="1">"c3764"</definedName>
    <definedName name="IQ_PERCENT_CHANGE_EST_FFO_DAY_REUT" hidden="1">"c3933"</definedName>
    <definedName name="IQ_PERCENT_CHANGE_EST_FFO_DAY_THOM" hidden="1">"c5243"</definedName>
    <definedName name="IQ_PERCENT_CHANGE_EST_FFO_MONTH" hidden="1">"c1824"</definedName>
    <definedName name="IQ_PERCENT_CHANGE_EST_FFO_MONTH_CIQ" hidden="1">"c3765"</definedName>
    <definedName name="IQ_PERCENT_CHANGE_EST_FFO_MONTH_REUT" hidden="1">"c3934"</definedName>
    <definedName name="IQ_PERCENT_CHANGE_EST_FFO_MONTH_THOM" hidden="1">"c5244"</definedName>
    <definedName name="IQ_PERCENT_CHANGE_EST_FFO_SHARE_SHARE_12MONTHS" hidden="1">"c1828"</definedName>
    <definedName name="IQ_PERCENT_CHANGE_EST_FFO_SHARE_SHARE_12MONTHS_THOM" hidden="1">"c5248"</definedName>
    <definedName name="IQ_PERCENT_CHANGE_EST_FFO_SHARE_SHARE_18MONTHS" hidden="1">"c1829"</definedName>
    <definedName name="IQ_PERCENT_CHANGE_EST_FFO_SHARE_SHARE_18MONTHS_THOM" hidden="1">"c5249"</definedName>
    <definedName name="IQ_PERCENT_CHANGE_EST_FFO_SHARE_SHARE_3MONTHS" hidden="1">"c1825"</definedName>
    <definedName name="IQ_PERCENT_CHANGE_EST_FFO_SHARE_SHARE_3MONTHS_THOM" hidden="1">"c5245"</definedName>
    <definedName name="IQ_PERCENT_CHANGE_EST_FFO_SHARE_SHARE_6MONTHS" hidden="1">"c1826"</definedName>
    <definedName name="IQ_PERCENT_CHANGE_EST_FFO_SHARE_SHARE_6MONTHS_THOM" hidden="1">"c5246"</definedName>
    <definedName name="IQ_PERCENT_CHANGE_EST_FFO_SHARE_SHARE_9MONTHS" hidden="1">"c1827"</definedName>
    <definedName name="IQ_PERCENT_CHANGE_EST_FFO_SHARE_SHARE_9MONTHS_THOM" hidden="1">"c5247"</definedName>
    <definedName name="IQ_PERCENT_CHANGE_EST_FFO_SHARE_SHARE_DAY" hidden="1">"c1822"</definedName>
    <definedName name="IQ_PERCENT_CHANGE_EST_FFO_SHARE_SHARE_DAY_THOM" hidden="1">"c5243"</definedName>
    <definedName name="IQ_PERCENT_CHANGE_EST_FFO_SHARE_SHARE_MONTH" hidden="1">"c1824"</definedName>
    <definedName name="IQ_PERCENT_CHANGE_EST_FFO_SHARE_SHARE_MONTH_THOM" hidden="1">"c5244"</definedName>
    <definedName name="IQ_PERCENT_CHANGE_EST_FFO_SHARE_SHARE_WEEK" hidden="1">"c1823"</definedName>
    <definedName name="IQ_PERCENT_CHANGE_EST_FFO_SHARE_SHARE_WEEK_THOM" hidden="1">"c5274"</definedName>
    <definedName name="IQ_PERCENT_CHANGE_EST_FFO_WEEK" hidden="1">"c1823"</definedName>
    <definedName name="IQ_PERCENT_CHANGE_EST_FFO_WEEK_CIQ" hidden="1">"c3795"</definedName>
    <definedName name="IQ_PERCENT_CHANGE_EST_FFO_WEEK_REUT" hidden="1">"c3964"</definedName>
    <definedName name="IQ_PERCENT_CHANGE_EST_FFO_WEEK_THOM" hidden="1">"c5274"</definedName>
    <definedName name="IQ_PERCENT_INSURED_FDIC" hidden="1">"c6374"</definedName>
    <definedName name="IQ_PERIODDATE" hidden="1">"c1414"</definedName>
    <definedName name="IQ_PERIODDATE_BS" hidden="1">"c1032"</definedName>
    <definedName name="IQ_PERIODDATE_CF" hidden="1">"c1033"</definedName>
    <definedName name="IQ_PERIODDATE_FDIC" hidden="1">"c13646"</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INC_10K" hidden="1">"IQ_PRETAX_INC_10K"</definedName>
    <definedName name="IQ_PRETAX_INC_10Q" hidden="1">"IQ_PRETAX_INC_10Q"</definedName>
    <definedName name="IQ_PRETAX_INC_10Q1" hidden="1">"IQ_PRETAX_INC_10Q1"</definedName>
    <definedName name="IQ_PRETAX_RETURN_ASSETS_FDIC" hidden="1">"c6731"</definedName>
    <definedName name="IQ_PRICE_OVER_BVPS" hidden="1">"c1412"</definedName>
    <definedName name="IQ_PRICE_OVER_EPS_EST" hidden="1">"c174"</definedName>
    <definedName name="IQ_PRICE_OVER_EPS_EST_1" hidden="1">"c175"</definedName>
    <definedName name="IQ_PRICE_OVER_LTM_EPS" hidden="1">"c1413"</definedName>
    <definedName name="IQ_PRICEDATE" hidden="1">"c1069"</definedName>
    <definedName name="IQ_PRICEDATETIME" hidden="1">"IQ_PRICEDATETIME"</definedName>
    <definedName name="IQ_PRICING_DATE" hidden="1">"c1613"</definedName>
    <definedName name="IQ_PRIMARY_EPS_TYPE_THOM" hidden="1">"c5297"</definedName>
    <definedName name="IQ_PRIMARY_INDUSTRY" hidden="1">"c1070"</definedName>
    <definedName name="IQ_PRINCIPAL_AMT" hidden="1">"c2157"</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PUT_DATE_SCHEDULE" hidden="1">"c2483"</definedName>
    <definedName name="IQ_PUT_NOTIFICATION" hidden="1">"c2485"</definedName>
    <definedName name="IQ_PUT_PRICE_SCHEDULE" hidden="1">"c2484"</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ALUATION_GAINS_FDIC" hidden="1">"c6428"</definedName>
    <definedName name="IQ_REVALUATION_LOSSES_FDIC" hidden="1">"c6429"</definedName>
    <definedName name="IQ_REVENUE" hidden="1">"c1422"</definedName>
    <definedName name="IQ_REVENUE_10K" hidden="1">"IQ_REVENUE_10K"</definedName>
    <definedName name="IQ_REVENUE_10Q" hidden="1">"IQ_REVENUE_10Q"</definedName>
    <definedName name="IQ_REVENUE_10Q1" hidden="1">"IQ_REVENUE_10Q1"</definedName>
    <definedName name="IQ_REVENUE_GROWTH_1" hidden="1">"c155"</definedName>
    <definedName name="IQ_REVENUE_GROWTH_2" hidden="1">"c159"</definedName>
    <definedName name="IQ_REVENUE_NO_EST" hidden="1">"c263"</definedName>
    <definedName name="IQ_REVISION_DATE_" hidden="1">39209.4436689815</definedName>
    <definedName name="IQ_REVOLVING_SECURED_1_4_NON_ACCRUAL_FFIEC" hidden="1">"c13314"</definedName>
    <definedName name="IQ_REVOLVING_SECURED_1_–4_NON_ACCRUAL_FFIEC" hidden="1">"c13314"</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_ISSUE_LC_ACTION" hidden="1">"c2644"</definedName>
    <definedName name="IQ_SP_ISSUE_LC_DATE" hidden="1">"c2643"</definedName>
    <definedName name="IQ_SP_ISSUE_LC_LT" hidden="1">"c2645"</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LASTCLOSE" hidden="1">"c1855"</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DUE" hidden="1">"c2509"</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ADVISORS" hidden="1">"c2387"</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ADVISORS" hidden="1">"c2388"</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BDEBT" hidden="1">"c2370"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ADVISORS" hidden="1">"c2386"</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 hidden="1">"c2930"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 hidden="1">"c2932"</definedName>
    <definedName name="IQ_US_GAAP_CL_ADJ" hidden="1">"c2927"</definedName>
    <definedName name="IQ_US_GAAP_COST_REV" hidden="1">"c2965"</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 hidden="1">"c2973"</definedName>
    <definedName name="IQ_US_GAAP_DO_ADJ" hidden="1">"c2959"</definedName>
    <definedName name="IQ_US_GAAP_EXTRA_ACC_ITEMS" hidden="1">"c2972"</definedName>
    <definedName name="IQ_US_GAAP_EXTRA_ACC_ITEMS_ADJ" hidden="1">"c2958"</definedName>
    <definedName name="IQ_US_GAAP_INC_TAX" hidden="1">"c2975"</definedName>
    <definedName name="IQ_US_GAAP_INC_TAX_ADJ" hidden="1">"c2961"</definedName>
    <definedName name="IQ_US_GAAP_INTEREST_EXP" hidden="1">"c2971"</definedName>
    <definedName name="IQ_US_GAAP_INTEREST_EXP_ADJ" hidden="1">"c2957"</definedName>
    <definedName name="IQ_US_GAAP_LIAB_LT" hidden="1">"c2933"</definedName>
    <definedName name="IQ_US_GAAP_LIAB_LT_ADJ" hidden="1">"c2928"</definedName>
    <definedName name="IQ_US_GAAP_LIAB_TOTAL_LIAB" hidden="1">"c2933"</definedName>
    <definedName name="IQ_US_GAAP_MINORITY_INTEREST_IS" hidden="1">"c2974"</definedName>
    <definedName name="IQ_US_GAAP_MINORITY_INTEREST_IS_ADJ" hidden="1">"c2960"</definedName>
    <definedName name="IQ_US_GAAP_NCA" hidden="1">"c2931"</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EXCL" hidden="1">"c2977"</definedName>
    <definedName name="IQ_US_GAAP_NI_AVAIL_INCL" hidden="1">"c2978"</definedName>
    <definedName name="IQ_US_GAAP_OTHER_ADJ_ADJ" hidden="1">"c2962"</definedName>
    <definedName name="IQ_US_GAAP_OTHER_NON_OPER" hidden="1">"c2969"</definedName>
    <definedName name="IQ_US_GAAP_OTHER_NON_OPER_ADJ" hidden="1">"c2955"</definedName>
    <definedName name="IQ_US_GAAP_OTHER_OPER" hidden="1">"c2968"</definedName>
    <definedName name="IQ_US_GAAP_OTHER_OPER_ADJ" hidden="1">"c2954"</definedName>
    <definedName name="IQ_US_GAAP_RD" hidden="1">"c2967"</definedName>
    <definedName name="IQ_US_GAAP_RD_ADJ" hidden="1">"c2953"</definedName>
    <definedName name="IQ_US_GAAP_SGA" hidden="1">"c2966"</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 hidden="1">"c2964"</definedName>
    <definedName name="IQ_US_GAAP_TOTAL_REV_ADJ" hidden="1">"c2950"</definedName>
    <definedName name="IQ_US_GAAP_TOTAL_UNUSUAL" hidden="1">"c2970"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B_BOOKMARK_COUNT" hidden="1">1</definedName>
    <definedName name="IQRA10" hidden="1">"$A$11:$A$262"</definedName>
    <definedName name="IQRA8" hidden="1">"$A$9:$A$260"</definedName>
    <definedName name="IQRAF17" hidden="1">"$AF$18:$AF$269"</definedName>
    <definedName name="IQRAPEII11" hidden="1">[27]APEI!$I$12</definedName>
    <definedName name="IQRAPEII17" hidden="1">[27]APEI!$I$18:$I$19</definedName>
    <definedName name="IQRAPEII176" hidden="1">[27]APEI!$I$177</definedName>
    <definedName name="IQRAPEII5" hidden="1">[27]APEI!$I$6:$I$7</definedName>
    <definedName name="IQRAPOLB126" hidden="1">[27]APOL!$B$127</definedName>
    <definedName name="IQRAPOLI11" hidden="1">[27]APOL!$I$12:$I$15</definedName>
    <definedName name="IQRAPOLI17" hidden="1">[27]APOL!$I$18:$I$19</definedName>
    <definedName name="IQRAPOLI176" hidden="1">[27]APOL!$I$177:$I$189</definedName>
    <definedName name="IQRAPOLI5" hidden="1">[27]APOL!$I$6:$I$7</definedName>
    <definedName name="IQRB15" hidden="1">"$B$16:$B$17"</definedName>
    <definedName name="IQRB17" hidden="1">"$B$18:$B$22"</definedName>
    <definedName name="IQRB18" hidden="1">"$B$19:$B$23"</definedName>
    <definedName name="IQRB19" hidden="1">"$B$20:$B$24"</definedName>
    <definedName name="IQRB20" hidden="1">"$B$21:$B$25"</definedName>
    <definedName name="IQRB21" hidden="1">"$B$22:$B$26"</definedName>
    <definedName name="IQRB22" hidden="1">"$B$23:$B$27"</definedName>
    <definedName name="IQRB23" hidden="1">"$B$24:$B$28"</definedName>
    <definedName name="IQRB24" hidden="1">"$B$25:$B$29"</definedName>
    <definedName name="IQRB32" hidden="1">"$B$33:$B$37"</definedName>
    <definedName name="IQRB33" hidden="1">"$B$34:$B$38"</definedName>
    <definedName name="IQRB34" hidden="1">"$B$35:$B$39"</definedName>
    <definedName name="IQRB8" hidden="1">"$B$9:$B$260"</definedName>
    <definedName name="IQRBPII11" hidden="1">[27]BPI!$I$12:$I$13</definedName>
    <definedName name="IQRBPII17" hidden="1">[27]BPI!$I$18:$I$19</definedName>
    <definedName name="IQRBPII176" hidden="1">[27]BPI!$I$177:$I$178</definedName>
    <definedName name="IQRBPII5" hidden="1">[27]BPI!$I$6:$I$7</definedName>
    <definedName name="IQRC15" hidden="1">"$C$16:$C$20"</definedName>
    <definedName name="IQRC192" hidden="1">"$C$193:$C$452"</definedName>
    <definedName name="IQRC24" hidden="1">"$C$25:$C$29"</definedName>
    <definedName name="IQRC8" hidden="1">"$C$9:$C$260"</definedName>
    <definedName name="IQRCECOI11" hidden="1">[27]CECO!$I$12:$I$15</definedName>
    <definedName name="IQRCECOI17" hidden="1">[27]CECO!$I$18:$I$19</definedName>
    <definedName name="IQRCECOI176" hidden="1">[27]CECO!$I$177:$I$196</definedName>
    <definedName name="IQRCECOI5" hidden="1">[27]CECO!$I$6</definedName>
    <definedName name="IQRCOCOI11" hidden="1">[27]COCO!$I$12:$I$15</definedName>
    <definedName name="IQRCOCOI17" hidden="1">[27]COCO!$I$18:$I$19</definedName>
    <definedName name="IQRCOCOI176" hidden="1">[27]COCO!$I$177:$I$196</definedName>
    <definedName name="IQRCOCOI5" hidden="1">[27]COCO!$I$6:$I$7</definedName>
    <definedName name="IQRCPLAI11" hidden="1">[27]CPLA!$I$12:$I$14</definedName>
    <definedName name="IQRCPLAI17" hidden="1">[27]CPLA!$I$18:$I$19</definedName>
    <definedName name="IQRCPLAI176" hidden="1">[27]CPLA!$I$177:$I$179</definedName>
    <definedName name="IQRCPLAI5" hidden="1">[27]CPLA!$I$6:$I$7</definedName>
    <definedName name="IQRCurrencyI26" hidden="1">[27]Currency!$I$27:$I$757</definedName>
    <definedName name="IQRD15" hidden="1">"$D$16:$D$17"</definedName>
    <definedName name="IQRD192" hidden="1">"$D$193:$D$452"</definedName>
    <definedName name="IQRDVI11" hidden="1">[27]DV!$I$12:$I$15</definedName>
    <definedName name="IQRDVI17" hidden="1">[27]DV!$I$18:$I$19</definedName>
    <definedName name="IQRDVI176" hidden="1">[27]DV!$I$177:$I$193</definedName>
    <definedName name="IQRDVI5" hidden="1">[27]DV!$I$6:$I$7</definedName>
    <definedName name="IQRE192" hidden="1">"$E$193:$E$452"</definedName>
    <definedName name="IQREDMCB126" hidden="1">[27]EDMC!$B$127:$B$134</definedName>
    <definedName name="IQREDMCI11" hidden="1">[27]EDMC!$I$12:$I$15</definedName>
    <definedName name="IQREDMCI17" hidden="1">[27]EDMC!$I$18:$I$19</definedName>
    <definedName name="IQREDMCI176" hidden="1">[27]EDMC!$I$177:$I$193</definedName>
    <definedName name="IQREDMCI5" hidden="1">[27]EDMC!$I$6</definedName>
    <definedName name="IQRESII11" hidden="1">[27]ESI!$I$12:$I$13</definedName>
    <definedName name="IQRESII17" hidden="1">[27]ESI!$I$18:$I$19</definedName>
    <definedName name="IQRESII176" hidden="1">[27]ESI!$I$177:$I$178</definedName>
    <definedName name="IQRESII5" hidden="1">[27]ESI!$I$6:$I$7</definedName>
    <definedName name="IQRF192" hidden="1">"$F$193:$F$453"</definedName>
    <definedName name="IQRForeginRevC10" hidden="1">#REF!</definedName>
    <definedName name="IQRForeginRevD10" hidden="1">#REF!</definedName>
    <definedName name="IQRG192" hidden="1">"$G$193:$G$452"</definedName>
    <definedName name="IQRLINCI11" hidden="1">[27]LINC!$I$12:$I$15</definedName>
    <definedName name="IQRLINCI17" hidden="1">[27]LINC!$I$18:$I$19</definedName>
    <definedName name="IQRLINCI176" hidden="1">[27]LINC!$I$177:$I$186</definedName>
    <definedName name="IQRLINCI5" hidden="1">[27]LINC!$I$6:$I$7</definedName>
    <definedName name="IQRNAUHI11" hidden="1">[27]NAUH!$I$12</definedName>
    <definedName name="IQRNAUHI17" hidden="1">[27]NAUH!$I$18:$I$19</definedName>
    <definedName name="IQRNAUHI176" hidden="1">[27]NAUH!$I$177</definedName>
    <definedName name="IQRNAUHI5" hidden="1">[27]NAUH!$I$6:$I$7</definedName>
    <definedName name="IQRSTRAI11" hidden="1">[27]STRA!$I$12:$I$13</definedName>
    <definedName name="IQRSTRAI17" hidden="1">[27]STRA!$I$18:$I$19</definedName>
    <definedName name="IQRSTRAI176" hidden="1">[27]STRA!$I$177:$I$178</definedName>
    <definedName name="IQRSTRAI5" hidden="1">[27]STRA!$I$6:$I$7</definedName>
    <definedName name="IQRUTII11" hidden="1">[27]UTI!$I$12:$I$15</definedName>
    <definedName name="IQRUTII17" hidden="1">[27]UTI!$I$18:$I$19</definedName>
    <definedName name="IQRUTII176" hidden="1">[27]UTI!$I$177:$I$180</definedName>
    <definedName name="IQRUTII5" hidden="1">[27]UTI!$I$6:$I$7</definedName>
    <definedName name="Irbe" hidden="1">{#N/A,#N/A,FALSE,"Pharm";#N/A,#N/A,FALSE,"WWCM"}</definedName>
    <definedName name="it">#REF!</definedName>
    <definedName name="itt">#REF!</definedName>
    <definedName name="j" hidden="1">{#N/A,#N/A,FALSE,"REPORT"}</definedName>
    <definedName name="jjj" hidden="1">{#N/A,#N/A,FALSE,"REPORT"}</definedName>
    <definedName name="jkl" hidden="1">{#N/A,#N/A,FALSE,"REPORT"}</definedName>
    <definedName name="joe" hidden="1">{"DCF1",#N/A,FALSE,"SIERRA DCF";"MATRIX1",#N/A,FALSE,"SIERRA DCF"}</definedName>
    <definedName name="judy" hidden="1">{#N/A,#N/A,FALSE,"Pharm";#N/A,#N/A,FALSE,"WWCM"}</definedName>
    <definedName name="judy1" hidden="1">{#N/A,#N/A,FALSE,"Pharm";#N/A,#N/A,FALSE,"WWCM"}</definedName>
    <definedName name="June17dataV33">#REF!</definedName>
    <definedName name="k" hidden="1">{#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kkk" hidden="1">{#N/A,#N/A,FALSE,"Pharm";#N/A,#N/A,FALSE,"WWCM"}</definedName>
    <definedName name="kslkjkjlkjd" hidden="1">{#N/A,#N/A,FALSE,"REPORT"}</definedName>
    <definedName name="lee" hidden="1">{#N/A,#N/A,FALSE,"Pharm";#N/A,#N/A,FALSE,"WWCM"}</definedName>
    <definedName name="limcount" hidden="1">1</definedName>
    <definedName name="ll" hidden="1">{#N/A,#N/A,FALSE,"Pharm";#N/A,#N/A,FALSE,"WWCM"}</definedName>
    <definedName name="Lookup">#N/A</definedName>
    <definedName name="Lowes" hidden="1">{"background",#N/A,FALSE,"CS First Boston Merger Model";"inputs",#N/A,FALSE,"CS First Boston Merger Model"}</definedName>
    <definedName name="LTMEBITDA">#REF!</definedName>
    <definedName name="LTMEBITDAR">#REF!</definedName>
    <definedName name="LY_Cur_Per_Actv_Amt17" hidden="1">#REF!</definedName>
    <definedName name="LY_Cur_Per_Actv_Amt21" hidden="1">#REF!</definedName>
    <definedName name="LY_P1_Actv_Amt17" hidden="1">#REF!</definedName>
    <definedName name="LY_P1_Actv_Amt21" hidden="1">#REF!</definedName>
    <definedName name="LY_P10_Actv_Amt17" hidden="1">#REF!</definedName>
    <definedName name="LY_P10_Actv_Amt21" hidden="1">#REF!</definedName>
    <definedName name="LY_P11_Actv_Amt17" hidden="1">#REF!</definedName>
    <definedName name="LY_P11_Actv_Amt21" hidden="1">#REF!</definedName>
    <definedName name="LY_P12_Actv_Amt17" hidden="1">#REF!</definedName>
    <definedName name="LY_P12_Actv_Amt21" hidden="1">#REF!</definedName>
    <definedName name="LY_P2_Actv_Amt17" hidden="1">#REF!</definedName>
    <definedName name="LY_P2_Actv_Amt21" hidden="1">#REF!</definedName>
    <definedName name="LY_P3_Actv_Amt17" hidden="1">#REF!</definedName>
    <definedName name="LY_P3_Actv_Amt21" hidden="1">#REF!</definedName>
    <definedName name="LY_P4_Actv_Amt17" hidden="1">#REF!</definedName>
    <definedName name="LY_P4_Actv_Amt21" hidden="1">#REF!</definedName>
    <definedName name="LY_P5_Actv_Amt17" hidden="1">#REF!</definedName>
    <definedName name="LY_P5_Actv_Amt21" hidden="1">#REF!</definedName>
    <definedName name="LY_P6_Actv_Amt17" hidden="1">#REF!</definedName>
    <definedName name="LY_P6_Actv_Amt21" hidden="1">#REF!</definedName>
    <definedName name="LY_P7_Actv_Amt17" hidden="1">#REF!</definedName>
    <definedName name="LY_P7_Actv_Amt21" hidden="1">#REF!</definedName>
    <definedName name="LY_P8_Actv_Amt17" hidden="1">#REF!</definedName>
    <definedName name="LY_P8_Actv_Amt21" hidden="1">#REF!</definedName>
    <definedName name="LY_P9_Actv_Amt17" hidden="1">#REF!</definedName>
    <definedName name="LY_P9_Actv_Amt21" hidden="1">#REF!</definedName>
    <definedName name="LY_Qtr1_Actv_Amt17" hidden="1">#REF!</definedName>
    <definedName name="LY_Qtr1_Actv_Amt18" hidden="1">#REF!</definedName>
    <definedName name="LY_Qtr1_Actv_Amt19" hidden="1">#REF!</definedName>
    <definedName name="LY_Qtr1_Actv_Amt2" hidden="1">#REF!</definedName>
    <definedName name="LY_Qtr1_Actv_Amt20" hidden="1">#REF!</definedName>
    <definedName name="LY_Qtr1_Actv_Amt21" hidden="1">#REF!</definedName>
    <definedName name="LY_Qtr1_Actv_Amt22" hidden="1">#REF!</definedName>
    <definedName name="LY_Qtr1_Actv_Amt23" hidden="1">#REF!</definedName>
    <definedName name="LY_Qtr2_Actv_Amt17" hidden="1">#REF!</definedName>
    <definedName name="LY_Qtr2_Actv_Amt18" hidden="1">#REF!</definedName>
    <definedName name="LY_Qtr2_Actv_Amt19" hidden="1">#REF!</definedName>
    <definedName name="LY_Qtr2_Actv_Amt2" hidden="1">#REF!</definedName>
    <definedName name="LY_Qtr2_Actv_Amt20" hidden="1">#REF!</definedName>
    <definedName name="LY_Qtr2_Actv_Amt21" hidden="1">#REF!</definedName>
    <definedName name="LY_Qtr2_Actv_Amt22" hidden="1">#REF!</definedName>
    <definedName name="LY_Qtr2_Actv_Amt23" hidden="1">#REF!</definedName>
    <definedName name="LY_Qtr3_Actv_Amt17" hidden="1">#REF!</definedName>
    <definedName name="LY_Qtr3_Actv_Amt18" hidden="1">#REF!</definedName>
    <definedName name="LY_Qtr3_Actv_Amt19" hidden="1">#REF!</definedName>
    <definedName name="LY_Qtr3_Actv_Amt2" hidden="1">#REF!</definedName>
    <definedName name="LY_Qtr3_Actv_Amt20" hidden="1">#REF!</definedName>
    <definedName name="LY_Qtr3_Actv_Amt21" hidden="1">#REF!</definedName>
    <definedName name="LY_Qtr3_Actv_Amt22" hidden="1">#REF!</definedName>
    <definedName name="LY_Qtr3_Actv_Amt23" hidden="1">#REF!</definedName>
    <definedName name="LY_Qtr4_Actv_Amt17" hidden="1">#REF!</definedName>
    <definedName name="LY_Qtr4_Actv_Amt18" hidden="1">#REF!</definedName>
    <definedName name="LY_Qtr4_Actv_Amt19" hidden="1">#REF!</definedName>
    <definedName name="LY_Qtr4_Actv_Amt2" hidden="1">#REF!</definedName>
    <definedName name="LY_Qtr4_Actv_Amt20" hidden="1">#REF!</definedName>
    <definedName name="LY_Qtr4_Actv_Amt21" hidden="1">#REF!</definedName>
    <definedName name="LY_Qtr4_Actv_Amt22" hidden="1">#REF!</definedName>
    <definedName name="LY_Qtr4_Actv_Amt23" hidden="1">#REF!</definedName>
    <definedName name="LY_Yr_End_Actv_Amt17" hidden="1">#REF!</definedName>
    <definedName name="LY_Yr_End_Actv_Amt19" hidden="1">#REF!</definedName>
    <definedName name="LY_Yr_End_Actv_Amt2" hidden="1">#REF!</definedName>
    <definedName name="LY_Yr_End_Actv_Amt20" hidden="1">#REF!</definedName>
    <definedName name="LY_Yr_End_Actv_Amt21" hidden="1">#REF!</definedName>
    <definedName name="LY_Yr_End_Actv_Amt22" hidden="1">#REF!</definedName>
    <definedName name="LY_Yr_End_Actv_Amt23" hidden="1">#REF!</definedName>
    <definedName name="LYTD_Actv_Amt17" hidden="1">#REF!</definedName>
    <definedName name="LYTD_Actv_Amt21" hidden="1">#REF!</definedName>
    <definedName name="m" hidden="1">{#N/A,#N/A,FALSE,"CNS";#N/A,#N/A,FALSE,"Serz";#N/A,#N/A,FALSE,"Ace"}</definedName>
    <definedName name="M_PlaceofPath" hidden="1">"\\SNYCEQT0100\HOME\DANDERS\COMPANY\IGT\IGT_VDF.xls"</definedName>
    <definedName name="MABillings">OFFSET(#REF!,0,0,COUNT(#REF!),1)</definedName>
    <definedName name="MABudget">OFFSET(#REF!,0,0,COUNT(#REF!),1)</definedName>
    <definedName name="Manish">[28]Settings!#REF!</definedName>
    <definedName name="MAVar">OFFSET(#REF!,0,0,COUNT(#REF!),1)</definedName>
    <definedName name="MCBillings">OFFSET(#REF!,0,0,COUNT(#REF!),1)</definedName>
    <definedName name="MCBudget">OFFSET(#REF!,0,0,COUNT(#REF!),1)</definedName>
    <definedName name="MCVar">OFFSET(#REF!,0,0,COUNT(#REF!),1)</definedName>
    <definedName name="min" hidden="1">{#N/A,#N/A,FALSE,"REPORT"}</definedName>
    <definedName name="mina" hidden="1">{#N/A,#N/A,FALSE,"REPORT"}</definedName>
    <definedName name="mlw" hidden="1">{#N/A,#N/A,FALSE,"Pharm";#N/A,#N/A,FALSE,"WWCM"}</definedName>
    <definedName name="MMM_ID_Name1" hidden="1">#REF!</definedName>
    <definedName name="Mon_Yr_Name1" hidden="1">#REF!</definedName>
    <definedName name="Mon_Yr_Name17" hidden="1">#REF!</definedName>
    <definedName name="Mon_Yr_Name18" hidden="1">#REF!</definedName>
    <definedName name="Mon_Yr_Name19" hidden="1">#REF!</definedName>
    <definedName name="Mon_Yr_Name20" hidden="1">#REF!</definedName>
    <definedName name="Mon_Yr_Name21" hidden="1">#REF!</definedName>
    <definedName name="Mon_Yr_Name22" hidden="1">#REF!</definedName>
    <definedName name="month">#REF!</definedName>
    <definedName name="month15">[29]List!$C$1:$C$12</definedName>
    <definedName name="months">[29]List!$A$1:$A$12</definedName>
    <definedName name="MRG" hidden="1">{"INCOME",#N/A,FALSE,"ProNet";"VALUE",#N/A,FALSE,"ProNet"}</definedName>
    <definedName name="mw" hidden="1">{#N/A,#N/A,FALSE,"Pharm";#N/A,#N/A,FALSE,"WWCM"}</definedName>
    <definedName name="MyBegOfYEar">IF(BegOfYear5253week&lt;&gt;"",BegOfYear5253week,IF(TaxYearEnd="","",TaxYearEnd-364))</definedName>
    <definedName name="MyBookIncome">IF(BookIncome = "","",BookIncome)</definedName>
    <definedName name="MyFEIN">IF(FEIN="","",FEIN)</definedName>
    <definedName name="MyName">IF(TheName = "","",TheName)</definedName>
    <definedName name="MyNextYear">IF(TaxYearEnd="","",TaxYearEnd+365)</definedName>
    <definedName name="MyTaxYear">IF(TaxYearEnd="","",TaxYearEnd)</definedName>
    <definedName name="new" hidden="1">{#N/A,#N/A,FALSE,"Pharm";#N/A,#N/A,FALSE,"WWCM"}</definedName>
    <definedName name="newnewnew" hidden="1">{#N/A,#N/A,FALSE,"Pharm";#N/A,#N/A,FALSE,"WWCM"}</definedName>
    <definedName name="nhjythh" hidden="1">{"DCF","UPSIDE CASE",FALSE,"Sheet1";"DCF","BASE CASE",FALSE,"Sheet1";"DCF","DOWNSIDE CASE",FALSE,"Sheet1"}</definedName>
    <definedName name="nouv" hidden="1">{#N/A,#N/A,FALSE,"Pharm";#N/A,#N/A,FALSE,"WWCM"}</definedName>
    <definedName name="NumPartners">'[30]Entity Data'!$C$29</definedName>
    <definedName name="OK" hidden="1">{#N/A,#N/A,FALSE,"REPORT"}</definedName>
    <definedName name="oldname" hidden="1">{#N/A,#N/A,FALSE,"Index";#N/A,#N/A,FALSE,"IncStmt";#N/A,#N/A,FALSE,"Ratios";#N/A,#N/A,FALSE,"CashFlows";#N/A,#N/A,FALSE,"Ins1";#N/A,#N/A,FALSE,"Ins2";#N/A,#N/A,FALSE,"SelfFund";#N/A,#N/A,FALSE,"SGA";#N/A,#N/A,FALSE,"Recon";#N/A,#N/A,FALSE,"Earnings";#N/A,#N/A,FALSE,"Earnings (2)";#N/A,#N/A,FALSE,"Stock";#N/A,#N/A,FALSE,"Stock (2)";#N/A,#N/A,FALSE,"PeerRatios";#N/A,#N/A,FALSE,"PeerRanks"}</definedName>
    <definedName name="ooo" hidden="1">{#N/A,#N/A,FALSE,"REPORT"}</definedName>
    <definedName name="other33" hidden="1">{#N/A,#N/A,FALSE,"Pharm";#N/A,#N/A,FALSE,"WWCM"}</definedName>
    <definedName name="othermar" hidden="1">{#N/A,#N/A,FALSE,"Pharm";#N/A,#N/A,FALSE,"WWCM"}</definedName>
    <definedName name="P1_Actv_Amt1" hidden="1">#REF!</definedName>
    <definedName name="P1_Actv_Amt17" hidden="1">#REF!</definedName>
    <definedName name="P1_Actv_Amt19" hidden="1">#REF!</definedName>
    <definedName name="P1_Actv_Amt20" hidden="1">#REF!</definedName>
    <definedName name="P1_Actv_Amt21" hidden="1">#REF!</definedName>
    <definedName name="P1_OP_Amt1" hidden="1">#REF!</definedName>
    <definedName name="P10_Actv_Amt1" hidden="1">#REF!</definedName>
    <definedName name="P10_Actv_Amt17" hidden="1">#REF!</definedName>
    <definedName name="P10_Actv_Amt19" hidden="1">#REF!</definedName>
    <definedName name="P10_Actv_Amt20" hidden="1">#REF!</definedName>
    <definedName name="P10_Actv_Amt21" hidden="1">#REF!</definedName>
    <definedName name="P10_OP_Amt1" hidden="1">#REF!</definedName>
    <definedName name="P11_Actv_Amt1" hidden="1">#REF!</definedName>
    <definedName name="P11_Actv_Amt17" hidden="1">#REF!</definedName>
    <definedName name="P11_Actv_Amt21" hidden="1">#REF!</definedName>
    <definedName name="P11_OP_Amt1" hidden="1">#REF!</definedName>
    <definedName name="P12_Actv_Amt1" hidden="1">#REF!</definedName>
    <definedName name="P12_Actv_Amt17" hidden="1">#REF!</definedName>
    <definedName name="P12_Actv_Amt21" hidden="1">#REF!</definedName>
    <definedName name="P12_Bal_Amt1" hidden="1">#REF!</definedName>
    <definedName name="P12_OP_Amt1" hidden="1">#REF!</definedName>
    <definedName name="P2_Actv_Amt1" hidden="1">#REF!</definedName>
    <definedName name="P2_Actv_Amt17" hidden="1">#REF!</definedName>
    <definedName name="P2_Actv_Amt21" hidden="1">#REF!</definedName>
    <definedName name="P2_OP_Amt1" hidden="1">#REF!</definedName>
    <definedName name="P3_Actv_Amt1" hidden="1">#REF!</definedName>
    <definedName name="P3_Actv_Amt17" hidden="1">#REF!</definedName>
    <definedName name="P3_Actv_Amt21" hidden="1">#REF!</definedName>
    <definedName name="P3_Bal_Amt1" hidden="1">#REF!</definedName>
    <definedName name="P3_OP_Amt1" hidden="1">#REF!</definedName>
    <definedName name="P4_Actv_Amt1" hidden="1">#REF!</definedName>
    <definedName name="P4_Actv_Amt17" hidden="1">#REF!</definedName>
    <definedName name="P4_Actv_Amt21" hidden="1">#REF!</definedName>
    <definedName name="P4_OP_Amt1" hidden="1">#REF!</definedName>
    <definedName name="P5_Actv_Amt1" hidden="1">#REF!</definedName>
    <definedName name="P5_Actv_Amt17" hidden="1">#REF!</definedName>
    <definedName name="P5_Actv_Amt21" hidden="1">#REF!</definedName>
    <definedName name="P5_OP_Amt1" hidden="1">#REF!</definedName>
    <definedName name="P6_Actv_Amt1" hidden="1">#REF!</definedName>
    <definedName name="P6_Actv_Amt17" hidden="1">#REF!</definedName>
    <definedName name="P6_Actv_Amt21" hidden="1">#REF!</definedName>
    <definedName name="P6_Bal_Amt1" hidden="1">#REF!</definedName>
    <definedName name="P6_OP_Amt1" hidden="1">#REF!</definedName>
    <definedName name="P7_Actv_Amt1" hidden="1">#REF!</definedName>
    <definedName name="P7_Actv_Amt17" hidden="1">#REF!</definedName>
    <definedName name="P7_Actv_Amt18" hidden="1">#REF!</definedName>
    <definedName name="P7_Actv_Amt19" hidden="1">#REF!</definedName>
    <definedName name="P7_Actv_Amt20" hidden="1">#REF!</definedName>
    <definedName name="P7_Actv_Amt21" hidden="1">#REF!</definedName>
    <definedName name="P7_OP_Amt1" hidden="1">#REF!</definedName>
    <definedName name="P8_Actv_Amt1" hidden="1">#REF!</definedName>
    <definedName name="P8_Actv_Amt17" hidden="1">#REF!</definedName>
    <definedName name="P8_Actv_Amt18" hidden="1">#REF!</definedName>
    <definedName name="P8_Actv_Amt19" hidden="1">#REF!</definedName>
    <definedName name="P8_Actv_Amt20" hidden="1">#REF!</definedName>
    <definedName name="P8_Actv_Amt21" hidden="1">#REF!</definedName>
    <definedName name="P8_OP_Amt1" hidden="1">#REF!</definedName>
    <definedName name="P9_Actv_Amt1" hidden="1">#REF!</definedName>
    <definedName name="P9_Actv_Amt17" hidden="1">#REF!</definedName>
    <definedName name="P9_Actv_Amt18" hidden="1">#REF!</definedName>
    <definedName name="P9_Actv_Amt20" hidden="1">#REF!</definedName>
    <definedName name="P9_Actv_Amt21" hidden="1">#REF!</definedName>
    <definedName name="P9_Bal_Amt1" hidden="1">#REF!</definedName>
    <definedName name="P9_OP_Amt1" hidden="1">#REF!</definedName>
    <definedName name="PageBreakRowStart">[31]Format!#REF!</definedName>
    <definedName name="PBillings">OFFSET(#REF!,0,0,COUNT(#REF!),1)</definedName>
    <definedName name="PBudget">OFFSET(#REF!,0,0,COUNT(#REF!),1)</definedName>
    <definedName name="pepe" hidden="1">{#N/A,#N/A,FALSE,"Pharm";#N/A,#N/A,FALSE,"WWCM"}</definedName>
    <definedName name="PEPE4" hidden="1">{#N/A,#N/A,FALSE,"Pharm";#N/A,#N/A,FALSE,"WWCM"}</definedName>
    <definedName name="PEPE5" hidden="1">{#N/A,#N/A,FALSE,"Pharm";#N/A,#N/A,FALSE,"WWCM"}</definedName>
    <definedName name="pharma" hidden="1">{#N/A,#N/A,FALSE,"Sales Graph";#N/A,#N/A,FALSE,"PSBM";#N/A,#N/A,FALSE,"BUC Graph";#N/A,#N/A,FALSE,"P&amp;L - YTD"}</definedName>
    <definedName name="PivotData">OFFSET(#REF!,0,0,COUNTA(#REF!),25)</definedName>
    <definedName name="PJAM3Yr" hidden="1">{"INCOME",#N/A,FALSE,"ProNet";"VALUE",#N/A,FALSE,"ProNet"}</definedName>
    <definedName name="pl" hidden="1">{#N/A,#N/A,FALSE,"REPORT"}</definedName>
    <definedName name="PL_Line_Name17" hidden="1">#REF!</definedName>
    <definedName name="PL_Line_Name18" hidden="1">#REF!</definedName>
    <definedName name="Pl_Line_Nbr_Desc16" hidden="1">#REF!</definedName>
    <definedName name="Pl_Line_Nbr16" hidden="1">#REF!</definedName>
    <definedName name="PL_Line_Nbr17" hidden="1">#REF!</definedName>
    <definedName name="PL_Line_Nbr18" hidden="1">#REF!</definedName>
    <definedName name="PLCepi" hidden="1">{#N/A,#N/A,FALSE,"REPORT"}</definedName>
    <definedName name="PLProcef" hidden="1">{#N/A,#N/A,FALSE,"REPORT"}</definedName>
    <definedName name="PLTaxol" hidden="1">{#N/A,#N/A,FALSE,"REPORT"}</definedName>
    <definedName name="Pnl" hidden="1">{#N/A,#N/A,FALSE,"Pharm";#N/A,#N/A,FALSE,"WWCM"}</definedName>
    <definedName name="port29" hidden="1">{#N/A,#N/A,FALSE,"Pharm";#N/A,#N/A,FALSE,"WWCM"}</definedName>
    <definedName name="Post_Ledger_Code2" hidden="1">#REF!</definedName>
    <definedName name="Prev_Per_Actv_Amt17" hidden="1">#REF!</definedName>
    <definedName name="PriceRange" hidden="1">OFFSET([20]!PriceRangeMain,5,0,COUNTA([20]!PriceRangeMain)-COUNTA('[16]3.31.2011'!$H$1:$H$5),1)</definedName>
    <definedName name="PriceRangeMain" hidden="1">'[16]3.31.2011'!$H$1:$H$65536</definedName>
    <definedName name="PRINT_AREA_MI">#REF!</definedName>
    <definedName name="Procef" hidden="1">{#N/A,#N/A,FALSE,"Pharm";#N/A,#N/A,FALSE,"WWCM"}</definedName>
    <definedName name="prod" hidden="1">{#N/A,#N/A,FALSE,"Pharm";#N/A,#N/A,FALSE,"WWCM"}</definedName>
    <definedName name="Product_Code1" hidden="1">#REF!</definedName>
    <definedName name="Product_Code17" hidden="1">#REF!</definedName>
    <definedName name="Product_Code18" hidden="1">#REF!</definedName>
    <definedName name="Product_Code19" hidden="1">#REF!</definedName>
    <definedName name="Product_Code2" hidden="1">#REF!</definedName>
    <definedName name="Product_Code20" hidden="1">#REF!</definedName>
    <definedName name="Product_Code21" hidden="1">#REF!</definedName>
    <definedName name="Product_Code22" hidden="1">#REF!</definedName>
    <definedName name="Product_Desc20" hidden="1">#REF!</definedName>
    <definedName name="Product_Desc21" hidden="1">#REF!</definedName>
    <definedName name="Product_Desc22" hidden="1">#REF!</definedName>
    <definedName name="ProjectName">{"Client Name or Project Name"}</definedName>
    <definedName name="PShip_BOY">'[30]Entity Data'!$C$21</definedName>
    <definedName name="Pship_Country">'[30]Entity Data'!$C$16</definedName>
    <definedName name="PShip_EIN">'[30]Entity Data'!$C$17</definedName>
    <definedName name="PShip_EOY">'[30]Entity Data'!$C$22</definedName>
    <definedName name="Pship_NA1">[32]shtLookup!$B$23</definedName>
    <definedName name="Pship_NA2">[32]shtLookup!$B$24</definedName>
    <definedName name="Pship_NA3">'[30]Entity Data'!$C$11</definedName>
    <definedName name="Pship_NA4">'[30]Entity Data'!$C$12</definedName>
    <definedName name="Pship_NA5">'[30]Entity Data'!$C$13</definedName>
    <definedName name="Pship_NA6">'[30]Entity Data'!$C$14</definedName>
    <definedName name="Pship_NA7">'[30]Entity Data'!$C$15</definedName>
    <definedName name="Pship_Phone">'[30]Entity Data'!$C$18</definedName>
    <definedName name="Pship_ServiceCenter">'[30]Entity Data'!$C$23</definedName>
    <definedName name="PURCH">#REF!</definedName>
    <definedName name="PVar">OFFSET(#REF!,0,0,COUNT(#REF!),1)</definedName>
    <definedName name="Py1_Qtr1_Pl_Amt16" hidden="1">#REF!</definedName>
    <definedName name="Py1_Qtr2_Pl_Amt16" hidden="1">#REF!</definedName>
    <definedName name="Py1_Qtr3_Pl_Amt16" hidden="1">#REF!</definedName>
    <definedName name="Py1_Qtr4_Pl_Amt16" hidden="1">#REF!</definedName>
    <definedName name="q" hidden="1">{#N/A,#N/A,FALSE,"Cash Flow Statement"}</definedName>
    <definedName name="qaz" hidden="1">{#N/A,#N/A,FALSE,"Pharm";#N/A,#N/A,FALSE,"WWCM"}</definedName>
    <definedName name="qertweyu" hidden="1">{#N/A,#N/A,FALSE,"REPORT"}</definedName>
    <definedName name="qetryywt" hidden="1">{#N/A,#N/A,FALSE,"REPORT"}</definedName>
    <definedName name="qqq" hidden="1">{#N/A,#N/A,FALSE,"Pharm";#N/A,#N/A,FALSE,"WWCM"}</definedName>
    <definedName name="QQQA" hidden="1">{#N/A,#N/A,FALSE,"Cash Flow Statement"}</definedName>
    <definedName name="QQQQQQQ"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qqwtweryey" hidden="1">{#N/A,#N/A,FALSE,"REPORT"}</definedName>
    <definedName name="QRYCOLS1" hidden="1">#REF!</definedName>
    <definedName name="QRYCOLS16" hidden="1">#REF!</definedName>
    <definedName name="QRYCOLS17" hidden="1">#REF!</definedName>
    <definedName name="QRYCOLS18" hidden="1">#REF!</definedName>
    <definedName name="QRYCOLS19" hidden="1">#REF!</definedName>
    <definedName name="QRYCOLS2" hidden="1">#REF!</definedName>
    <definedName name="QRYCOLS20" hidden="1">#REF!</definedName>
    <definedName name="QRYCOLS21" hidden="1">#REF!</definedName>
    <definedName name="QRYCOLS22" hidden="1">#REF!</definedName>
    <definedName name="QRYCOUNT" hidden="1">1</definedName>
    <definedName name="QRYDATA1" hidden="1">#REF!</definedName>
    <definedName name="QRYDATA16" hidden="1">#REF!</definedName>
    <definedName name="QRYDATA17" hidden="1">#REF!</definedName>
    <definedName name="QRYDATA18" hidden="1">#REF!</definedName>
    <definedName name="QRYDATA19" hidden="1">#REF!</definedName>
    <definedName name="QRYDATA2" hidden="1">#REF!</definedName>
    <definedName name="QRYDATA20" hidden="1">#REF!</definedName>
    <definedName name="QRYDATA21" hidden="1">#REF!</definedName>
    <definedName name="QRYDATA22" hidden="1">#REF!</definedName>
    <definedName name="QRYNAME1" hidden="1">"AmericasContrPLbyProduct"</definedName>
    <definedName name="QRYNAME2" hidden="1">"Qlimbergdivision"</definedName>
    <definedName name="QRYNAME20" hidden="1">"BQ w-o Quante &amp; Gore"</definedName>
    <definedName name="QRYNAME21" hidden="1">"Div P&amp;L by Qtr-without Q &amp; Gore"</definedName>
    <definedName name="QRYNAME22" hidden="1">"bqSlsOIWW"</definedName>
    <definedName name="QRYNAME23" hidden="1">"bqSlsOIWW MPP"</definedName>
    <definedName name="QRYNAME24" hidden="1">"bqSlsOIWW MSD"</definedName>
    <definedName name="QRYNAME25" hidden="1">"bqEP OP Plan"</definedName>
    <definedName name="QRYNAME26" hidden="1">"bqIndirectOpPlan"</definedName>
    <definedName name="QRYNAME27" hidden="1">"bqIndirectOpPlanHK"</definedName>
    <definedName name="QRYNAME28" hidden="1">"bqP&amp;LUSFcstHK"</definedName>
    <definedName name="QRYNAME29" hidden="1">"bqP&amp;LOUSFcstHK"</definedName>
    <definedName name="QRYNAME3" hidden="1">"BQ EP Dtl for OI Var OUS"</definedName>
    <definedName name="QRYNAME30" hidden="1">"bqEPOPPlanHK"</definedName>
    <definedName name="QRYNAME4" hidden="1">"BQ WWAcctspayable"</definedName>
    <definedName name="QRYNAME5" hidden="1">"BQ OI Var BU99998"</definedName>
    <definedName name="QRYNAME6" hidden="1">"BQ Hdct"</definedName>
    <definedName name="QRYNEXT" hidden="1">3</definedName>
    <definedName name="QRYSOURCE1" hidden="1">"EXCELRANGE-EXPAND-BQ"</definedName>
    <definedName name="QRYSOURCE16" hidden="1">"IW P&amp;L Data"</definedName>
    <definedName name="QRYSOURCE17" hidden="1">"cysys3"</definedName>
    <definedName name="QRYSOURCE18" hidden="1">"crsys3"</definedName>
    <definedName name="QRYSOURCE19" hidden="1">"crsys3"</definedName>
    <definedName name="QRYSOURCE2" hidden="1">"EXCELRANGE-EXPAND-BQ"</definedName>
    <definedName name="QRYSOURCE20" hidden="1">"EXCELRANGE-EXPAND"</definedName>
    <definedName name="QRYSOURCE21" hidden="1">"crsys3"</definedName>
    <definedName name="QRYSOURCE22" hidden="1">"EXCELRANGE-EXPAND-BQ"</definedName>
    <definedName name="QRYSOURCE23" hidden="1">"EXCELRANGE-EXPAND-BQ"</definedName>
    <definedName name="QRYSOURCE24" hidden="1">"EXCELRANGE-EXPAND-BQ"</definedName>
    <definedName name="QRYSOURCE25" hidden="1">"EXCELRANGE-EXPAND-BQ"</definedName>
    <definedName name="QRYSOURCE26" hidden="1">"EXCELRANGE-EXPAND-BQ"</definedName>
    <definedName name="QRYSOURCE27" hidden="1">"EXCELRANGE-EXPAND-BQ"</definedName>
    <definedName name="QRYSOURCE28" hidden="1">"EXCELRANGE-EXPAND-BQ"</definedName>
    <definedName name="QRYSOURCE29" hidden="1">"EXCELRANGE-EXPAND-BQ"</definedName>
    <definedName name="QRYSOURCE3" hidden="1">"EXCELRANGE-EXPAND-BQ"</definedName>
    <definedName name="QRYSOURCE30" hidden="1">"EXCELRANGE-EXPAND-BQ"</definedName>
    <definedName name="QRYSOURCE4" hidden="1">"EXCELRANGE-EXPAND-BQ"</definedName>
    <definedName name="QRYSOURCE5" hidden="1">"EXCELRANGE-EXPAND-BQ"</definedName>
    <definedName name="QRYSOURCE6" hidden="1">"EXCELRANGE-EXPAND-BQ"</definedName>
    <definedName name="QRYWKS1" hidden="1">#REF!</definedName>
    <definedName name="QRYWKS16" hidden="1">#REF!</definedName>
    <definedName name="QRYWKS17" hidden="1">#REF!</definedName>
    <definedName name="QRYWKS18" hidden="1">#REF!</definedName>
    <definedName name="QRYWKS19" hidden="1">#REF!</definedName>
    <definedName name="QRYWKS2" hidden="1">#REF!</definedName>
    <definedName name="QRYWKS20" hidden="1">#REF!</definedName>
    <definedName name="QRYWKS21" hidden="1">#REF!</definedName>
    <definedName name="QRYWKS22" hidden="1">#REF!</definedName>
    <definedName name="Qtr1_Actv_Amt1" hidden="1">#REF!</definedName>
    <definedName name="Qtr1_Actv_Amt17" hidden="1">#REF!</definedName>
    <definedName name="Qtr1_Actv_Amt18" hidden="1">#REF!</definedName>
    <definedName name="Qtr1_Actv_Amt19" hidden="1">#REF!</definedName>
    <definedName name="Qtr1_Actv_Amt2" hidden="1">#REF!</definedName>
    <definedName name="Qtr1_Actv_Amt20" hidden="1">#REF!</definedName>
    <definedName name="Qtr1_Actv_Amt21" hidden="1">#REF!</definedName>
    <definedName name="Qtr1_Actv_Amt22" hidden="1">#REF!</definedName>
    <definedName name="Qtr1_OP_Amt1" hidden="1">#REF!</definedName>
    <definedName name="Qtr2_Actv_Amt1" hidden="1">#REF!</definedName>
    <definedName name="Qtr2_Actv_Amt17" hidden="1">#REF!</definedName>
    <definedName name="Qtr2_Actv_Amt18" hidden="1">#REF!</definedName>
    <definedName name="Qtr2_Actv_Amt19" hidden="1">#REF!</definedName>
    <definedName name="Qtr2_Actv_Amt2" hidden="1">#REF!</definedName>
    <definedName name="Qtr2_Actv_Amt20" hidden="1">#REF!</definedName>
    <definedName name="Qtr2_Actv_Amt21" hidden="1">#REF!</definedName>
    <definedName name="Qtr2_Actv_Amt22" hidden="1">#REF!</definedName>
    <definedName name="Qtr2_OP_Amt1" hidden="1">#REF!</definedName>
    <definedName name="Qtr3_Actv_Amt1" hidden="1">#REF!</definedName>
    <definedName name="Qtr3_Actv_Amt17" hidden="1">#REF!</definedName>
    <definedName name="Qtr3_Actv_Amt19" hidden="1">#REF!</definedName>
    <definedName name="Qtr3_Actv_Amt2" hidden="1">#REF!</definedName>
    <definedName name="Qtr3_Actv_Amt20" hidden="1">#REF!</definedName>
    <definedName name="Qtr3_Actv_Amt21" hidden="1">#REF!</definedName>
    <definedName name="Qtr3_Actv_Amt22" hidden="1">#REF!</definedName>
    <definedName name="Qtr3_OP_Amt1" hidden="1">#REF!</definedName>
    <definedName name="Qtr4_Actv_Amt1" hidden="1">#REF!</definedName>
    <definedName name="Qtr4_Actv_Amt17" hidden="1">#REF!</definedName>
    <definedName name="Qtr4_Actv_Amt19" hidden="1">#REF!</definedName>
    <definedName name="Qtr4_Actv_Amt2" hidden="1">#REF!</definedName>
    <definedName name="Qtr4_Actv_Amt20" hidden="1">#REF!</definedName>
    <definedName name="Qtr4_Actv_Amt21" hidden="1">#REF!</definedName>
    <definedName name="Qtr4_Actv_Amt22" hidden="1">#REF!</definedName>
    <definedName name="Qtr4_OP_Amt1" hidden="1">#REF!</definedName>
    <definedName name="Quarter1">[15]Sheet2!$A$1:$A$2</definedName>
    <definedName name="Quarter2">[15]Sheet2!$B$1:$B$2</definedName>
    <definedName name="Quarter3">[15]Sheet2!$C$1:$C$2</definedName>
    <definedName name="Quarter4">[15]Sheet2!$D$1:$D$2</definedName>
    <definedName name="QuotaRetirementLook">[23]Pivots!$A$32:$M$44</definedName>
    <definedName name="qw" hidden="1">{#N/A,#N/A,FALSE,"REPORT"}</definedName>
    <definedName name="qwdwqwdwecwe" hidden="1">{#N/A,#N/A,FALSE,"Cash Flow Statement"}</definedName>
    <definedName name="qwertqry" hidden="1">{#N/A,#N/A,FALSE,"REPORT"}</definedName>
    <definedName name="qwetqryetytu" hidden="1">{#N/A,#N/A,FALSE,"Pharm";#N/A,#N/A,FALSE,"WWCM"}</definedName>
    <definedName name="qwwef" hidden="1">{#N/A,#N/A,FALSE,"Cash Flow Statement"}</definedName>
    <definedName name="reggie" hidden="1">{#N/A,#N/A,FALSE,"Pharm";#N/A,#N/A,FALSE,"WWCM"}</definedName>
    <definedName name="ReptoDraw">[23]Lookups!$A$23:$K$28</definedName>
    <definedName name="reptooverpay">[33]Lookups!$A$57:$H$61</definedName>
    <definedName name="resp." hidden="1">{#N/A,#N/A,FALSE,"Pharm";#N/A,#N/A,FALSE,"WWCM"}</definedName>
    <definedName name="rf2e" hidden="1">{#N/A,#N/A,FALSE,"Pharm";#N/A,#N/A,FALSE,"WWCM"}</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500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TRUE</definedName>
    <definedName name="RiskUseDifferentSeedForEachSim" hidden="1">FALSE</definedName>
    <definedName name="RiskUseFixedSeed" hidden="1">FALSE</definedName>
    <definedName name="RiskUseMultipleCPUs" hidden="1">TRUE</definedName>
    <definedName name="rng_DateRange">[34]Reference!$C$2:$C$13</definedName>
    <definedName name="rng17aName">[30]UT!$ME$10:$ME$21</definedName>
    <definedName name="rng18aName">[30]UT!$MG$10:$MG$15</definedName>
    <definedName name="rngAcctMethodOther">'[30]Entity Data'!$C$27</definedName>
    <definedName name="rngAcctMethods">[30]shtLookup!$A$73:$A$76</definedName>
    <definedName name="rngAcctMethodSelection">'[30]Entity Data'!$C$26</definedName>
    <definedName name="rngAllStmts">OFFSET('[30]Stmt Shadow'!$C$9,0,0,'[30]Stmt Shadow'!$J$5-8,8)</definedName>
    <definedName name="rngAppName">[30]shtLookup!$B$3</definedName>
    <definedName name="rngAppVersion">[30]shtLookup!$B$5</definedName>
    <definedName name="rngCAProvinceCodes" comment="List of 2 letter Canadian Province Abbreviations/Codes">OFFSET([30]shtLookup!$AF$2,,,COUNTA([30]shtLookup!$AF$2:$AF$16))</definedName>
    <definedName name="rngCountryList">[30]shtLookup!$V$2:$V$282</definedName>
    <definedName name="rngCountryName">[32]shtLookup!$H$3:$H$293</definedName>
    <definedName name="rngCountryNameCode">[30]shtLookup!$V$2:$W$282</definedName>
    <definedName name="rngCreateDRExportTypes">OFFSET([30]shtRegistryCreation!$H$2,,,COUNTA([30]shtRegistryCreation!$H$2:$H$11))</definedName>
    <definedName name="rngCustomVersion">[30]shtLookup!$B$118</definedName>
    <definedName name="rngDataRegList">OFFSET([30]shtDataRegister!$E$2,,,COUNTA([30]shtDataRegister!$E$2:$E$106))</definedName>
    <definedName name="rngDateTime">[30]shtLookup!$B$50</definedName>
    <definedName name="rngDelimiters">[30]shtLookup!$A$97:$A$116</definedName>
    <definedName name="rngDocFormulas">OFFSET([30]shtLookup!$F$2,,,COUNTA([30]shtLookup!$F$2:$F$22))</definedName>
    <definedName name="rngEngagementCode">[30]shtLookup!$B$20</definedName>
    <definedName name="rngEntityName1">[35]shtLookup!$B$23</definedName>
    <definedName name="rngEntityName2">[35]shtLookup!$B$24</definedName>
    <definedName name="rngEntityType_Current">[30]shtLookup!$B$79:$B$95</definedName>
    <definedName name="rngEntityTypes">[32]shtLookup!$B$41:$B$54</definedName>
    <definedName name="rngErrorTolerance">[30]shtLookup!$B$41</definedName>
    <definedName name="rngFormList">OFFSET([30]shtPrintControl!$H$2,,,COUNTA([30]shtPrintControl!$H$2:$H$321))</definedName>
    <definedName name="rngGoSysEntityTypes">[30]shtLookup!$A$130:$B$144</definedName>
    <definedName name="rngImport">OFFSET('[30]Import Matrix'!$B$2,,,COUNTA('[30]Import Matrix'!$B$2:$B15),1)</definedName>
    <definedName name="rngImportDetail">OFFSET('[30]Import Matrix'!$J$26,,,COUNTA('[30]Import Matrix'!$J$26:$J$1183))</definedName>
    <definedName name="rngImportShtList">OFFSET([30]shtLookup!$A$2,,,COUNTA([30]shtLookup!$A$2:$A$10))</definedName>
    <definedName name="rngImportStrpShtList">OFFSET([30]shtLookup!$A$21,,,COUNTA([30]shtLookup!$A$21:$A$22))</definedName>
    <definedName name="rngImportTypeList">OFFSET('[30]Import Matrix'!$A$2,,1,COUNTA('[30]Import Matrix'!$B$2:$B$16))</definedName>
    <definedName name="rngImportTypes">OFFSET('[30]Import Matrix'!$A$2,,,COUNTA('[30]Import Matrix'!$B$2:$B15),2)</definedName>
    <definedName name="rngInitDRs">OFFSET([30]shtDataRegister!$E$2,,,COUNTA([30]shtDataRegister!$E$2:$E200))</definedName>
    <definedName name="rngInitialized">[30]shtLookup!$B$13</definedName>
    <definedName name="rngInvestment">[30]shtLookup!$B$40</definedName>
    <definedName name="rngIRSCtrs">[30]shtLookup!$A$69:$A$71</definedName>
    <definedName name="rngLegalEntityTypes">[30]shtLookup!$B$43:$B$45</definedName>
    <definedName name="rngNeedK1Stmt">[30]shtLookup!$M$12</definedName>
    <definedName name="rngNow">[30]shtLookup!$D$50</definedName>
    <definedName name="rngOffset">'[30]Standard Statements'!$M$863</definedName>
    <definedName name="rngOtherList">OFFSET([30]shtOtherComponents!$E$2,,,COUNTA([30]shtOtherComponents!$E$2:$E$601))</definedName>
    <definedName name="rngP_n_T_Option">[30]shtLookup!$I$140</definedName>
    <definedName name="rngPDIAllocationTypes">'[30]Allocation Percentage'!$H$20:$BE$20</definedName>
    <definedName name="rngPerPartnerStmt">'[30]Stmt Shadow'!$J$8</definedName>
    <definedName name="rngPickValues" hidden="1">#REF!</definedName>
    <definedName name="rngPrintList">OFFSET([30]shtPrintControl!$H$2,,,COUNTA([30]shtPrintControl!$H$2:$H$321))</definedName>
    <definedName name="rngPrintPkgAssocStmts">OFFSET('[30]Print Packages'!$A$1,,,COUNTA('[30]Print Packages'!$A$1:$A$1987))</definedName>
    <definedName name="rngPubliclyTraded">[30]shtLookup!$B$39</definedName>
    <definedName name="rngRemoveChar">OFFSET([30]shtLookup!$AH$4,,,COUNTA([30]shtLookup!$AH$4:$AH$15))</definedName>
    <definedName name="rngSchedK1Pg2">[30]shtLookup!$B$49</definedName>
    <definedName name="rngSpecialItemList">OFFSET([30]shtLookup!$G$2,,,COUNTA([30]shtLookup!$G$2:$G$21))</definedName>
    <definedName name="rngStateAbbList">[30]shtLookup!$G$2:$G$52</definedName>
    <definedName name="rngStates">[32]shtLookup!$F$20:$F$71</definedName>
    <definedName name="rngStmt">OFFSET('[30]Stmt Shadow'!$B$9,0,0,'[30]Stmt Shadow'!$H$5-8,1)</definedName>
    <definedName name="rngSupplementalStmt">[30]shtLookup!$B$48</definedName>
    <definedName name="rngTaxYear">[30]shtLookup!$B$6</definedName>
    <definedName name="rngTaxYearTypes">OFFSET([30]shtLookup!$AM$2,,,COUNTA([30]shtLookup!$AM$2:$AM$11))</definedName>
    <definedName name="rngUserDef_PA">OFFSET(rngFirstUserDefCol,5,0,25,6)</definedName>
    <definedName name="RoundingTolerance">[32]shtLookup!$B$79</definedName>
    <definedName name="Royalties">[15]McKesson!$T$2:$AD$49</definedName>
    <definedName name="RPTCOUNT" hidden="1">2</definedName>
    <definedName name="RPTDATACELL1" hidden="1">#REF!</definedName>
    <definedName name="RPTDATACELL10" hidden="1">#REF!</definedName>
    <definedName name="RPTDATACELL11" hidden="1">#REF!</definedName>
    <definedName name="RPTDATACELL12" hidden="1">#REF!</definedName>
    <definedName name="RPTDATACELL13" hidden="1">#REF!</definedName>
    <definedName name="RPTDATACELL14" hidden="1">#REF!</definedName>
    <definedName name="RPTDATACELL15" hidden="1">#REF!</definedName>
    <definedName name="RPTDATACELL16" hidden="1">#REF!</definedName>
    <definedName name="RPTDATACELL17" hidden="1">#REF!</definedName>
    <definedName name="RPTDATACELL18" hidden="1">#REF!</definedName>
    <definedName name="RPTDATACELL19" hidden="1">#REF!</definedName>
    <definedName name="RPTDATACELL2" hidden="1">#REF!</definedName>
    <definedName name="RPTDATACELL20" hidden="1">#REF!</definedName>
    <definedName name="RPTDATACELL21" hidden="1">#REF!</definedName>
    <definedName name="RPTDATACELL22" hidden="1">#REF!</definedName>
    <definedName name="RPTDATACELL23" hidden="1">#REF!</definedName>
    <definedName name="RPTDATACELL24" hidden="1">#REF!</definedName>
    <definedName name="RPTDATACELL25" hidden="1">#REF!</definedName>
    <definedName name="RPTDATACELL26" hidden="1">#REF!</definedName>
    <definedName name="RPTDATACELL27" hidden="1">#REF!</definedName>
    <definedName name="RPTDATACELL28" hidden="1">#REF!</definedName>
    <definedName name="RPTDATACELL29" hidden="1">#REF!</definedName>
    <definedName name="RPTDATACELL3" hidden="1">#REF!</definedName>
    <definedName name="RPTDATACELL30" hidden="1">#REF!</definedName>
    <definedName name="RPTDATACELL31" hidden="1">#REF!</definedName>
    <definedName name="RPTDATACELL32" hidden="1">#REF!</definedName>
    <definedName name="RPTDATACELL33" hidden="1">#REF!</definedName>
    <definedName name="RPTDATACELL34" hidden="1">#REF!</definedName>
    <definedName name="RPTDATACELL35" hidden="1">#REF!</definedName>
    <definedName name="RPTDATACELL36" hidden="1">#REF!</definedName>
    <definedName name="RPTDATACELL37" hidden="1">#REF!</definedName>
    <definedName name="RPTDATACELL38" hidden="1">#REF!</definedName>
    <definedName name="RPTDATACELL39" hidden="1">#REF!</definedName>
    <definedName name="RPTDATACELL4" hidden="1">#REF!</definedName>
    <definedName name="RPTDATACELL40" hidden="1">#REF!</definedName>
    <definedName name="RPTDATACELL41" hidden="1">#REF!</definedName>
    <definedName name="RPTDATACELL42" hidden="1">#REF!</definedName>
    <definedName name="RPTDATACELL43" hidden="1">#REF!</definedName>
    <definedName name="RPTDATACELL44" hidden="1">#REF!</definedName>
    <definedName name="RPTDATACELL45" hidden="1">#REF!</definedName>
    <definedName name="RPTDATACELL46" hidden="1">#REF!</definedName>
    <definedName name="RPTDATACELL47" hidden="1">#REF!</definedName>
    <definedName name="RPTDATACELL48" hidden="1">#REF!</definedName>
    <definedName name="RPTDATACELL5" hidden="1">#REF!</definedName>
    <definedName name="RPTDATACELL50" hidden="1">#REF!</definedName>
    <definedName name="RPTDATACELL51" hidden="1">#REF!</definedName>
    <definedName name="RPTDATACELL52" hidden="1">#REF!</definedName>
    <definedName name="RPTDATACELL53" hidden="1">#REF!</definedName>
    <definedName name="RPTDATACELL54" hidden="1">#REF!</definedName>
    <definedName name="RPTDATACELL55" hidden="1">#REF!</definedName>
    <definedName name="RPTDATACELL56" hidden="1">#REF!</definedName>
    <definedName name="RPTDATACELL57" hidden="1">#REF!</definedName>
    <definedName name="RPTDATACELL58" hidden="1">#REF!</definedName>
    <definedName name="RPTDATACELL59" hidden="1">#REF!</definedName>
    <definedName name="RPTDATACELL6" hidden="1">#REF!</definedName>
    <definedName name="RPTDATACELL60" hidden="1">#REF!</definedName>
    <definedName name="RPTDATACELL61" hidden="1">#REF!</definedName>
    <definedName name="RPTDATACELL62" hidden="1">#REF!</definedName>
    <definedName name="RPTDATACELL63" hidden="1">#REF!</definedName>
    <definedName name="RPTDATACELL66" hidden="1">#REF!</definedName>
    <definedName name="RPTDATACELL67" hidden="1">#REF!</definedName>
    <definedName name="RPTDATACELL68" hidden="1">#REF!</definedName>
    <definedName name="RPTDATACELL69" hidden="1">#REF!</definedName>
    <definedName name="RPTDATACELL7" hidden="1">#REF!</definedName>
    <definedName name="RPTDATACELL72" hidden="1">#REF!</definedName>
    <definedName name="RPTDATACELL8" hidden="1">#REF!</definedName>
    <definedName name="RPTDATACELL9" hidden="1">#REF!</definedName>
    <definedName name="RPTID" hidden="1">99999</definedName>
    <definedName name="RPTNEXT" hidden="1">3</definedName>
    <definedName name="RPTQRY1" hidden="1">1</definedName>
    <definedName name="RPTQRY10" hidden="1">"sRptNo"</definedName>
    <definedName name="RPTQRY11" hidden="1">5</definedName>
    <definedName name="RPTQRY12" hidden="1">6</definedName>
    <definedName name="RPTQRY13" hidden="1">16</definedName>
    <definedName name="RPTQRY14" hidden="1">22</definedName>
    <definedName name="RPTQRY15" hidden="1">18</definedName>
    <definedName name="RPTQRY16" hidden="1">18</definedName>
    <definedName name="RPTQRY17" hidden="1">19</definedName>
    <definedName name="RPTQRY18" hidden="1">17</definedName>
    <definedName name="RPTQRY19" hidden="1">17</definedName>
    <definedName name="RPTQRY2" hidden="1">"sRptNo"</definedName>
    <definedName name="RPTQRY20" hidden="1">17</definedName>
    <definedName name="RPTQRY21" hidden="1">17</definedName>
    <definedName name="RPTQRY22" hidden="1">17</definedName>
    <definedName name="RPTQRY23" hidden="1">17</definedName>
    <definedName name="RPTQRY24" hidden="1">17</definedName>
    <definedName name="RPTQRY25" hidden="1">17</definedName>
    <definedName name="RPTQRY26" hidden="1">17</definedName>
    <definedName name="RPTQRY27" hidden="1">" "</definedName>
    <definedName name="RPTQRY28" hidden="1">17</definedName>
    <definedName name="RPTQRY29" hidden="1">17</definedName>
    <definedName name="RPTQRY3" hidden="1">2</definedName>
    <definedName name="RPTQRY30" hidden="1">17</definedName>
    <definedName name="RPTQRY31" hidden="1">17</definedName>
    <definedName name="RPTQRY32" hidden="1">17</definedName>
    <definedName name="RPTQRY33" hidden="1">20</definedName>
    <definedName name="RPTQRY34" hidden="1">17</definedName>
    <definedName name="RPTQRY35" hidden="1">20</definedName>
    <definedName name="RPTQRY36" hidden="1">20</definedName>
    <definedName name="RPTQRY37" hidden="1">22</definedName>
    <definedName name="RPTQRY38" hidden="1">22</definedName>
    <definedName name="RPTQRY39" hidden="1">22</definedName>
    <definedName name="RPTQRY4" hidden="1">2</definedName>
    <definedName name="RPTQRY40" hidden="1">22</definedName>
    <definedName name="RPTQRY41" hidden="1">22</definedName>
    <definedName name="RPTQRY42" hidden="1">23</definedName>
    <definedName name="RPTQRY43" hidden="1">23</definedName>
    <definedName name="RPTQRY44" hidden="1">23</definedName>
    <definedName name="RPTQRY45" hidden="1">22</definedName>
    <definedName name="RPTQRY46" hidden="1">24</definedName>
    <definedName name="RPTQRY47" hidden="1">22</definedName>
    <definedName name="RPTQRY48" hidden="1">22</definedName>
    <definedName name="RPTQRY49" hidden="1">22</definedName>
    <definedName name="RPTQRY5" hidden="1">3</definedName>
    <definedName name="RPTQRY50" hidden="1">20</definedName>
    <definedName name="RPTQRY51" hidden="1">20</definedName>
    <definedName name="RPTQRY52" hidden="1">20</definedName>
    <definedName name="RPTQRY53" hidden="1">20</definedName>
    <definedName name="RPTQRY54" hidden="1">20</definedName>
    <definedName name="RPTQRY55" hidden="1">20</definedName>
    <definedName name="RPTQRY56" hidden="1">21</definedName>
    <definedName name="RPTQRY57" hidden="1">20</definedName>
    <definedName name="RPTQRY58" hidden="1">20</definedName>
    <definedName name="RPTQRY59" hidden="1">21</definedName>
    <definedName name="RPTQRY6" hidden="1">3</definedName>
    <definedName name="RPTQRY60" hidden="1">20</definedName>
    <definedName name="RPTQRY61" hidden="1">20</definedName>
    <definedName name="RPTQRY62" hidden="1">21</definedName>
    <definedName name="RPTQRY63" hidden="1">20</definedName>
    <definedName name="RPTQRY64" hidden="1">24</definedName>
    <definedName name="RPTQRY65" hidden="1">23</definedName>
    <definedName name="RPTQRY66" hidden="1">25</definedName>
    <definedName name="RPTQRY67" hidden="1">25</definedName>
    <definedName name="RPTQRY68" hidden="1">25</definedName>
    <definedName name="RPTQRY69" hidden="1">26</definedName>
    <definedName name="RPTQRY7" hidden="1">2</definedName>
    <definedName name="RPTQRY70" hidden="1">25</definedName>
    <definedName name="RPTQRY71" hidden="1">24</definedName>
    <definedName name="RPTQRY72" hidden="1">29</definedName>
    <definedName name="RPTQRY8" hidden="1">1</definedName>
    <definedName name="RPTQRY9" hidden="1">4</definedName>
    <definedName name="RPTWKS1" hidden="1">#REF!</definedName>
    <definedName name="RPTWKS10" hidden="1">#REF!</definedName>
    <definedName name="RPTWKS11" hidden="1">#REF!</definedName>
    <definedName name="RPTWKS12" hidden="1">#REF!</definedName>
    <definedName name="RPTWKS13" hidden="1">#REF!</definedName>
    <definedName name="RPTWKS14" hidden="1">#REF!</definedName>
    <definedName name="RPTWKS15" hidden="1">#REF!</definedName>
    <definedName name="RPTWKS16" hidden="1">#REF!</definedName>
    <definedName name="RPTWKS17" hidden="1">#REF!</definedName>
    <definedName name="RPTWKS18" hidden="1">#REF!</definedName>
    <definedName name="RPTWKS19" hidden="1">#REF!</definedName>
    <definedName name="RPTWKS2" hidden="1">#REF!</definedName>
    <definedName name="RPTWKS20" hidden="1">#REF!</definedName>
    <definedName name="RPTWKS21" hidden="1">#REF!</definedName>
    <definedName name="RPTWKS22" hidden="1">#REF!</definedName>
    <definedName name="RPTWKS23" hidden="1">#REF!</definedName>
    <definedName name="RPTWKS24" hidden="1">#REF!</definedName>
    <definedName name="RPTWKS25" hidden="1">#REF!</definedName>
    <definedName name="RPTWKS26" hidden="1">#REF!</definedName>
    <definedName name="RPTWKS27" hidden="1">#REF!</definedName>
    <definedName name="RPTWKS28" hidden="1">#REF!</definedName>
    <definedName name="RPTWKS29" hidden="1">#REF!</definedName>
    <definedName name="RPTWKS3" hidden="1">#REF!</definedName>
    <definedName name="RPTWKS30" hidden="1">#REF!</definedName>
    <definedName name="RPTWKS31" hidden="1">#REF!</definedName>
    <definedName name="RPTWKS32" hidden="1">#REF!</definedName>
    <definedName name="RPTWKS33" hidden="1">#REF!</definedName>
    <definedName name="RPTWKS34" hidden="1">#REF!</definedName>
    <definedName name="RPTWKS35" hidden="1">#REF!</definedName>
    <definedName name="RPTWKS36" hidden="1">#REF!</definedName>
    <definedName name="RPTWKS37" hidden="1">#REF!</definedName>
    <definedName name="RPTWKS38" hidden="1">#REF!</definedName>
    <definedName name="RPTWKS39" hidden="1">#REF!</definedName>
    <definedName name="RPTWKS4" hidden="1">#REF!</definedName>
    <definedName name="RPTWKS40" hidden="1">#REF!</definedName>
    <definedName name="RPTWKS41" hidden="1">#REF!</definedName>
    <definedName name="RPTWKS42" hidden="1">#REF!</definedName>
    <definedName name="RPTWKS43" hidden="1">#REF!</definedName>
    <definedName name="RPTWKS44" hidden="1">#REF!</definedName>
    <definedName name="RPTWKS45" hidden="1">#REF!</definedName>
    <definedName name="RPTWKS46" hidden="1">#REF!</definedName>
    <definedName name="RPTWKS47" hidden="1">#REF!</definedName>
    <definedName name="RPTWKS48" hidden="1">#REF!</definedName>
    <definedName name="RPTWKS5" hidden="1">#REF!</definedName>
    <definedName name="RPTWKS50" hidden="1">#REF!</definedName>
    <definedName name="RPTWKS51" hidden="1">#REF!</definedName>
    <definedName name="RPTWKS52" hidden="1">#REF!</definedName>
    <definedName name="RPTWKS53" hidden="1">#REF!</definedName>
    <definedName name="RPTWKS54" hidden="1">#REF!</definedName>
    <definedName name="RPTWKS55" hidden="1">#REF!</definedName>
    <definedName name="RPTWKS56" hidden="1">#REF!</definedName>
    <definedName name="RPTWKS57" hidden="1">#REF!</definedName>
    <definedName name="RPTWKS58" hidden="1">#REF!</definedName>
    <definedName name="RPTWKS59" hidden="1">#REF!</definedName>
    <definedName name="RPTWKS6" hidden="1">#REF!</definedName>
    <definedName name="RPTWKS60" hidden="1">#REF!</definedName>
    <definedName name="RPTWKS61" hidden="1">#REF!</definedName>
    <definedName name="RPTWKS62" hidden="1">#REF!</definedName>
    <definedName name="RPTWKS63" hidden="1">#REF!</definedName>
    <definedName name="RPTWKS66" hidden="1">#REF!</definedName>
    <definedName name="RPTWKS67" hidden="1">#REF!</definedName>
    <definedName name="RPTWKS68" hidden="1">#REF!</definedName>
    <definedName name="RPTWKS69" hidden="1">#REF!</definedName>
    <definedName name="RPTWKS7" hidden="1">#REF!</definedName>
    <definedName name="RPTWKS72" hidden="1">#REF!</definedName>
    <definedName name="RPTWKS8" hidden="1">#REF!</definedName>
    <definedName name="RPTWKS9" hidden="1">#REF!</definedName>
    <definedName name="rrrrr" hidden="1">{#N/A,#N/A,FALSE,"Pharm";#N/A,#N/A,FALSE,"WWCM"}</definedName>
    <definedName name="rtgh"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wert" hidden="1">{#N/A,#N/A,FALSE,"Pharm";#N/A,#N/A,FALSE,"WWCM"}</definedName>
    <definedName name="sadd" hidden="1">{"DCF","UPSIDE CASE",FALSE,"Sheet1";"DCF","BASE CASE",FALSE,"Sheet1";"DCF","DOWNSIDE CASE",FALSE,"Sheet1"}</definedName>
    <definedName name="sally" hidden="1">{#N/A,#N/A,FALSE,"Pharm";#N/A,#N/A,FALSE,"WWCM"}</definedName>
    <definedName name="SBP_M1">'[36]2.7 Gain Loss on Disposal'!$T$24</definedName>
    <definedName name="sc" hidden="1">{#N/A,#N/A,FALSE,"Cash Flow Statement"}</definedName>
    <definedName name="SD" hidden="1">{#N/A,#N/A,FALSE,"Pharm";#N/A,#N/A,FALSE,"WWCM"}</definedName>
    <definedName name="sdafgs" hidden="1">{#N/A,#N/A,FALSE,"Pharm";#N/A,#N/A,FALSE,"WWCM"}</definedName>
    <definedName name="sdasd" hidden="1">{"EVA",#N/A,FALSE,"EVA";"WACC",#N/A,FALSE,"WACC"}</definedName>
    <definedName name="sdfh" hidden="1">{#N/A,#N/A,FALSE,"Pharm";#N/A,#N/A,FALSE,"WWCM"}</definedName>
    <definedName name="sdgagf" hidden="1">{#N/A,#N/A,FALSE,"Pharm";#N/A,#N/A,FALSE,"WWCM"}</definedName>
    <definedName name="sdsadasd" hidden="1">{#N/A,#N/A,FALSE,"Pharm";#N/A,#N/A,FALSE,"WWCM"}</definedName>
    <definedName name="sdsd" hidden="1">{#N/A,#N/A,FALSE,"REPORT"}</definedName>
    <definedName name="segfsdvgfsd" hidden="1">{"page1",#N/A,FALSE,"BHCOMPC5";"page2",#N/A,FALSE,"BHCOMPC5";"page3",#N/A,FALSE,"BHCOMPC5";"page4",#N/A,FALSE,"BHCOMPC5"}</definedName>
    <definedName name="sencount" hidden="1">1</definedName>
    <definedName name="SERGF" hidden="1">{#N/A,#N/A,FALSE,"Cash Flow Statement"}</definedName>
    <definedName name="sf" hidden="1">{#N/A,#N/A,FALSE,"Sales Graph";#N/A,#N/A,FALSE,"BUC Graph";#N/A,#N/A,FALSE,"P&amp;L - YTD"}</definedName>
    <definedName name="sfads" hidden="1">{"EVA",#N/A,FALSE,"EVA";"WACC",#N/A,FALSE,"WACC"}</definedName>
    <definedName name="SFDCNamelook">[37]SFDCLook!$A$1:$C$556</definedName>
    <definedName name="sfdirect" hidden="1">{#N/A,#N/A,FALSE,"REPORT"}</definedName>
    <definedName name="sgag" hidden="1">{"page1",#N/A,FALSE,"BHCOMPC5";"page2",#N/A,FALSE,"BHCOMPC5";"page3",#N/A,FALSE,"BHCOMPC5";"page4",#N/A,FALSE,"BHCOMPC5"}</definedName>
    <definedName name="SLEVI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s_Adj_Rsn_Code1" hidden="1">#REF!</definedName>
    <definedName name="Sls_Adj_Rsn_Desc1" hidden="1">#REF!</definedName>
    <definedName name="Sls_Sub_Code1" hidden="1">#REF!</definedName>
    <definedName name="SoldDealsLook">[23]Pivots!$A$9:$Y$22</definedName>
    <definedName name="solver_adj" hidden="1">[14]DIL4!#REF!</definedName>
    <definedName name="solver_cvg" hidden="1">0.001</definedName>
    <definedName name="solver_drv" hidden="1">1</definedName>
    <definedName name="solver_est" hidden="1">1</definedName>
    <definedName name="solver_itr" hidden="1">100</definedName>
    <definedName name="solver_lhs1" hidden="1">[14]DIL4!#REF!</definedName>
    <definedName name="solver_lin" hidden="1">0</definedName>
    <definedName name="solver_neg" hidden="1">2</definedName>
    <definedName name="solver_num" hidden="1">1</definedName>
    <definedName name="solver_nwt" hidden="1">1</definedName>
    <definedName name="solver_opt" hidden="1">[14]DIL4!#REF!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0.15</definedName>
    <definedName name="solver_tol" hidden="1">0.05</definedName>
    <definedName name="solver_typ" hidden="1">3</definedName>
    <definedName name="solver_val" hidden="1">0.25</definedName>
    <definedName name="SSD" hidden="1">{#N/A,#N/A,FALSE,"REPORT"}</definedName>
    <definedName name="sss" hidden="1">{#N/A,#N/A,FALSE,"Pharm";#N/A,#N/A,FALSE,"WWCM"}</definedName>
    <definedName name="sssss" hidden="1">'[7]Valuation Characteristics'!#REF!</definedName>
    <definedName name="SSVDFV" hidden="1">{#N/A,#N/A,FALSE,"Cash Flow Statement"}</definedName>
    <definedName name="Staril" hidden="1">{#N/A,#N/A,FALSE,"REPORT"}</definedName>
    <definedName name="StratPlanAP" hidden="1">{#N/A,#N/A,FALSE,"Pharm";#N/A,#N/A,FALSE,"WWCM"}</definedName>
    <definedName name="Super_Area_Name17" hidden="1">#REF!</definedName>
    <definedName name="Super_Area_Name18" hidden="1">#REF!</definedName>
    <definedName name="Super_Area_Name19" hidden="1">#REF!</definedName>
    <definedName name="Super_Area_Name20" hidden="1">#REF!</definedName>
    <definedName name="Super_Area_Name21" hidden="1">#REF!</definedName>
    <definedName name="Super_Area_Name22" hidden="1">#REF!</definedName>
    <definedName name="Super_Area_Name23" hidden="1">#REF!</definedName>
    <definedName name="Super_Region_Name2" hidden="1">#REF!</definedName>
    <definedName name="SWBillings">OFFSET('[38]SW Billings Actual vs. Budget'!$AM$7,0,0,COUNT('[38]SW Billings Actual vs. Budget'!$AM$7:$AM$18),1)</definedName>
    <definedName name="SWBudget">OFFSET('[38]SW Billings Actual vs. Budget'!$AN$7,0,0,COUNT('[38]SW Billings Actual vs. Budget'!$AN$7:$AN$18),1)</definedName>
    <definedName name="SWVar">OFFSET('[38]SW Billings Actual vs. Budget'!$AO$7,0,0,COUNT('[38]SW Billings Actual vs. Budget'!$AO$7:$AO$18),1)</definedName>
    <definedName name="SX" hidden="1">{#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t" hidden="1">{"DCF","UPSIDE CASE",FALSE,"Sheet1";"DCF","BASE CASE",FALSE,"Sheet1";"DCF","DOWNSIDE CASE",FALSE,"Sheet1"}</definedName>
    <definedName name="Table">[39]!Table1[[Name]:[Commission Target]]</definedName>
    <definedName name="taxol" hidden="1">{#N/A,#N/A,FALSE,"Pharm";#N/A,#N/A,FALSE,"WWCM"}</definedName>
    <definedName name="Tem" hidden="1">{#N/A,#N/A,FALSE,"Pharm";#N/A,#N/A,FALSE,"WWCM"}</definedName>
    <definedName name="teq" hidden="1">{#N/A,#N/A,FALSE,"Pharm";#N/A,#N/A,FALSE,"WWCM"}</definedName>
    <definedName name="Tequin" hidden="1">{#N/A,#N/A,FALSE,"Pharm";#N/A,#N/A,FALSE,"WWCM"}</definedName>
    <definedName name="tequinol" hidden="1">{#N/A,#N/A,FALSE,"REPORT"}</definedName>
    <definedName name="test" hidden="1">{#N/A,#N/A,FALSE,"Pharm";#N/A,#N/A,FALSE,"WWCM"}</definedName>
    <definedName name="Test2" hidden="1">{"INCOME",#N/A,FALSE,"ProNet";"VALUE",#N/A,FALSE,"ProNet"}</definedName>
    <definedName name="Test3" hidden="1">{"INCOME",#N/A,FALSE,"ProNet";"VALUE",#N/A,FALSE,"ProNet"}</definedName>
    <definedName name="test4" hidden="1">{"CHART",#N/A,FALSE,"Arch Communications"}</definedName>
    <definedName name="teste" hidden="1">{#N/A,#N/A,FALSE,"Pharm";#N/A,#N/A,FALSE,"WWCM"}</definedName>
    <definedName name="testimplook">#REF!</definedName>
    <definedName name="tet">#REF!</definedName>
    <definedName name="TextRefCopyRangeCount" hidden="1">1</definedName>
    <definedName name="TrialBalance">'[40]01-010 Trial Balance'!$A$1:$M$1261</definedName>
    <definedName name="tryeuyit" hidden="1">{#N/A,#N/A,FALSE,"Pharm";#N/A,#N/A,FALSE,"WWCM"}</definedName>
    <definedName name="TwoAndAHalfMonthdate">IF(TaxYearEnd="","",MONTH(TaxYearEnd+75)&amp;"/15"&amp;"/"&amp;YEAR(MyNextYear))</definedName>
    <definedName name="tyutytyi" hidden="1">{#N/A,#N/A,FALSE,"Pharm";#N/A,#N/A,FALSE,"WWCM"}</definedName>
    <definedName name="tyyufkjkhjd" hidden="1">{#N/A,#N/A,FALSE,"Pharm";#N/A,#N/A,FALSE,"WWCM"}</definedName>
    <definedName name="Unit" hidden="1">{#N/A,#N/A,FALSE,"Pharm";#N/A,#N/A,FALSE,"WWCM"}</definedName>
    <definedName name="US_OUS_Name1" hidden="1">#REF!</definedName>
    <definedName name="US_OUS_Name17" hidden="1">#REF!</definedName>
    <definedName name="US_OUS_Name19" hidden="1">#REF!</definedName>
    <definedName name="US_OUS_Name2" hidden="1">#REF!</definedName>
    <definedName name="US_OUS_Name20" hidden="1">#REF!</definedName>
    <definedName name="US_OUS_Name21" hidden="1">#REF!</definedName>
    <definedName name="US_OUS_Name22" hidden="1">#REF!</definedName>
    <definedName name="vrvre" hidden="1">{"adj95mult",#N/A,FALSE,"COMPCO";"adj95est",#N/A,FALSE,"COMPCO"}</definedName>
    <definedName name="vv" hidden="1">{"adj95mult",#N/A,FALSE,"COMPCO";"adj95est",#N/A,FALSE,"COMPCO"}</definedName>
    <definedName name="w" hidden="1">{"DCF1",#N/A,FALSE,"SIERRA DCF";"MATRIX1",#N/A,FALSE,"SIERRA DCF"}</definedName>
    <definedName name="WACC3" hidden="1">{"adj95mult",#N/A,FALSE,"COMPCO";"adj95est",#N/A,FALSE,"COMPCO"}</definedName>
    <definedName name="was" hidden="1">{#N/A,#N/A,FALSE,"Sales Graph";#N/A,#N/A,FALSE,"BUC Graph";#N/A,#N/A,FALSE,"P&amp;L - YTD"}</definedName>
    <definedName name="wb" hidden="1">{#N/A,#N/A,FALSE,"Pharm";#N/A,#N/A,FALSE,"WWCM"}</definedName>
    <definedName name="wc" hidden="1">{#N/A,#N/A,FALSE,"Pharm";#N/A,#N/A,FALSE,"WWCM"}</definedName>
    <definedName name="we" hidden="1">{#N/A,#N/A,FALSE,"Pharm";#N/A,#N/A,FALSE,"WWCM"}</definedName>
    <definedName name="wed"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eds"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edtwo"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errr" hidden="1">{#N/A,#N/A,FALSE,"Pharm";#N/A,#N/A,FALSE,"WWCM"}</definedName>
    <definedName name="wetwo"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IPTempData">#REF!</definedName>
    <definedName name="working" hidden="1">{#N/A,#N/A,FALSE,"REPORT"}</definedName>
    <definedName name="wrn.111111" hidden="1">{#N/A,#N/A,FALSE,"Pharm";#N/A,#N/A,FALSE,"WWCM"}</definedName>
    <definedName name="wrn.730." hidden="1">{#N/A,#N/A,FALSE,"REPORT"}</definedName>
    <definedName name="wrn.731" hidden="1">{#N/A,#N/A,FALSE,"REPORT"}</definedName>
    <definedName name="wrn.750." hidden="1">{#N/A,#N/A,FALSE,"REPORT"}</definedName>
    <definedName name="wrn.7501" hidden="1">{#N/A,#N/A,FALSE,"REPORT"}</definedName>
    <definedName name="wrn.760.16." hidden="1">{#N/A,#N/A,FALSE,"REPORT"}</definedName>
    <definedName name="wrn.7900" hidden="1">{#N/A,#N/A,FALSE,"REPORT"}</definedName>
    <definedName name="wrn.905" hidden="1">{#N/A,#N/A,FALSE,"REPORT"}</definedName>
    <definedName name="wrn.99999" hidden="1">{#N/A,#N/A,FALSE,"REPORT"}</definedName>
    <definedName name="wrn.aaa" hidden="1">{#N/A,#N/A,FALSE,"Pharm";#N/A,#N/A,FALSE,"WWCM"}</definedName>
    <definedName name="wrn.aaaaaaa" hidden="1">{#N/A,#N/A,FALSE,"Pharm";#N/A,#N/A,FALSE,"WWCM"}</definedName>
    <definedName name="wrn.abc" hidden="1">{#N/A,#N/A,FALSE,"Index";#N/A,#N/A,FALSE,"IncStmt";#N/A,#N/A,FALSE,"Ratios";#N/A,#N/A,FALSE,"CashFlows";#N/A,#N/A,FALSE,"Ins1";#N/A,#N/A,FALSE,"Ins2";#N/A,#N/A,FALSE,"SelfFund";#N/A,#N/A,FALSE,"SGA";#N/A,#N/A,FALSE,"Recon";#N/A,#N/A,FALSE,"Earnings";#N/A,#N/A,FALSE,"Earnings (2)";#N/A,#N/A,FALSE,"Stock";#N/A,#N/A,FALSE,"Stock (2)";#N/A,#N/A,FALSE,"PeerRatios";#N/A,#N/A,FALSE,"PeerRanks"}</definedName>
    <definedName name="wrn.Acquisition_matrix." hidden="1">{"Acq_matrix",#N/A,FALSE,"Acquisition Matrix"}</definedName>
    <definedName name="wrn.Acquisition_matrix._from_AB" hidden="1">{"Acq_matrix",#N/A,FALSE,"Acquisition Matrix"}</definedName>
    <definedName name="wrn.Acquisition_matrix_from_DBAB" hidden="1">{"Acq_matrix",#N/A,FALSE,"Acquisition Matrix"}</definedName>
    <definedName name="wrn.adj95." hidden="1">{"adj95mult",#N/A,FALSE,"COMPCO";"adj95est",#N/A,FALSE,"COMPCO"}</definedName>
    <definedName name="wrn.adj95._from_AB" hidden="1">{"adj95mult",#N/A,FALSE,"COMPCO";"adj95est",#N/A,FALSE,"COMPCO"}</definedName>
    <definedName name="wrn.adj95._from_DBAB" hidden="1">{"adj95mult",#N/A,FALSE,"COMPCO";"adj95est",#N/A,FALSE,"COMPCO"}</definedName>
    <definedName name="wrn.adj95a" hidden="1">{"adj95mult",#N/A,FALSE,"COMPCO";"adj95est",#N/A,FALSE,"COMPCO"}</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{"Matrix",#N/A,FALSE,"ACQMTRX";"Fees",#N/A,FALSE,"ACQMTRX"}</definedName>
    <definedName name="wrn.all._.input."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nnual_5yr." hidden="1">{"ISP1Y5",#N/A,TRUE,"Template";"ISP2Y5",#N/A,TRUE,"Template";"BSY5",#N/A,TRUE,"Template";"ICFY5",#N/A,TRUE,"Template";"TPY5",#N/A,TRUE,"Template";"CtrlY5",#N/A,TRUE,"Template"}</definedName>
    <definedName name="wrn.AQUIROR._.DCF." hidden="1">{"AQUIRORDCF",#N/A,FALSE,"Merger consequences";"Acquirorassns",#N/A,FALSE,"Merger consequences"}</definedName>
    <definedName name="wrn.AQUIROR._.DCF._from_AB" hidden="1">{"AQUIRORDCF",#N/A,FALSE,"Merger consequences";"Acquirorassns",#N/A,FALSE,"Merger consequences"}</definedName>
    <definedName name="wrn.AQUIROR._.DCF._from_DBAB" hidden="1">{"AQUIRORDCF",#N/A,FALSE,"Merger consequences";"Acquirorassns",#N/A,FALSE,"Merger consequences"}</definedName>
    <definedName name="wrn.assumptions." hidden="1">{"baseassum",#N/A,FALSE,"BASEDCF";"bassum2",#N/A,FALSE,"BASEDCF";"hmix",#N/A,FALSE,"BASEDCF"}</definedName>
    <definedName name="wrn.backup." hidden="1">{"background",#N/A,FALSE,"CS First Boston Merger Model";"inputs",#N/A,FALSE,"CS First Boston Merger Model"}</definedName>
    <definedName name="wrn.Bank._.Book." hidden="1">{#N/A,#N/A,FALSE,"Consol For Bank";#N/A,#N/A,FALSE,"Model Output";#N/A,#N/A,FALSE," 97 Segments";#N/A,#N/A,FALSE,"98 Segments";#N/A,#N/A,FALSE,"99 Segments";#N/A,#N/A,FALSE,"2000 Segments";#N/A,#N/A,FALSE,"2001 Segments";#N/A,#N/A,FALSE,"2002 Segments";#N/A,#N/A,FALSE,"2003 Segments";#N/A,#N/A,FALSE,"2004 Segments";#N/A,#N/A,FALSE,"2005 Segments";#N/A,#N/A,FALSE,"2006 Segments";#N/A,#N/A,FALSE,"Original TSC";#N/A,#N/A,FALSE,"Pulse";#N/A,#N/A,FALSE,"Lincom";#N/A,#N/A,FALSE,"ACS";#N/A,#N/A,FALSE,"Synergies Other";#N/A,#N/A,FALSE,"Revised TSC";#N/A,#N/A,FALSE,"Wireless";#N/A,#N/A,FALSE,"Cayenta";#N/A,#N/A,FALSE,"Scan";#N/A,#N/A,FALSE,"Emerging";#N/A,#N/A,FALSE,"Corp"}</definedName>
    <definedName name="wrn.bank._.model." hidden="1">{"banks",#N/A,FALSE,"BASIC"}</definedName>
    <definedName name="wrn.bm" hidden="1">{#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definedName>
    <definedName name="wrn.Buildups." hidden="1">{"ACQ",#N/A,FALSE,"ACQUISITIONS";"ACQF",#N/A,FALSE,"ACQUISITIONS";"PF",#N/A,FALSE,"PROYECTOVILA";"PV",#N/A,FALSE,"PROYECTOVILA";"Fee Dev",#N/A,FALSE,"DEVELOPMENT GROWTH";"gd",#N/A,FALSE,"DEVELOPMENT GROWTH"}</definedName>
    <definedName name="wrn.Cardiovasculars." hidden="1">{#N/A,#N/A,FALSE,"Card";#N/A,#N/A,FALSE,"Prav";#N/A,#N/A,FALSE,"Irbe";#N/A,#N/A,FALSE,"Plavix";#N/A,#N/A,FALSE,"Capt";#N/A,#N/A,FALSE,"Fosi"}</definedName>
    <definedName name="wrn.Cash._.flow." hidden="1">{#N/A,#N/A,FALSE,"Cash Flow Statement"}</definedName>
    <definedName name="wrn.Cell._.Nightmare." hidden="1">{"domestic_p1",#N/A,FALSE,"Domestic";"domestic_p2",#N/A,FALSE,"Domestic";"domestic_p3",#N/A,FALSE,"Domestic";"wkly_update",#N/A,FALSE,"Comparables";"Notes",#N/A,FALSE,"Notes";"dmult_1",#N/A,FALSE,"DMult";"dmult_2",#N/A,FALSE,"DMult";"d_ltm_mult",#N/A,FALSE,"D_ltm_mult";"intl_ltm_mult",#N/A,FALSE,"Intl_ltm_mult ";"dm_stats",#N/A,FALSE,"DM_Stats";"intl_stats",#N/A,FALSE,"Intl_Stats"}</definedName>
    <definedName name="wrn.Cellular._.Nightmare." hidden="1">{"domestic_p1",#N/A,FALSE,"Domestic";"domestic_p2",#N/A,FALSE,"Domestic";"domestic_p3",#N/A,FALSE,"Domestic";"wkly_update",#N/A,FALSE,"Comparables";"Notes",#N/A,FALSE,"Notes";"dmult_1",#N/A,FALSE,"DMult";"dmult_2",#N/A,FALSE,"DMult";"d_ltm_mult",#N/A,FALSE,"D_ltm_mult";"intl_ltm_mult",#N/A,FALSE,"Intl_ltm_mult ";"dm_stats",#N/A,FALSE,"DM_Stats";"intl_stats",#N/A,FALSE,"Intl_Stats"}</definedName>
    <definedName name="wrn.Central._.Nervous._.System." hidden="1">{#N/A,#N/A,FALSE,"CNS";#N/A,#N/A,FALSE,"Serz";#N/A,#N/A,FALSE,"Ace"}</definedName>
    <definedName name="wrn.CHART." hidden="1">{"CHART",#N/A,FALSE,"Arch Communications"}</definedName>
    <definedName name="wrn.compco." hidden="1">{"mult96",#N/A,FALSE,"PETCOMP";"est96",#N/A,FALSE,"PETCOMP";"mult95",#N/A,FALSE,"PETCOMP";"est95",#N/A,FALSE,"PETCOMP";"multltm",#N/A,FALSE,"PETCOMP";"resultltm",#N/A,FALSE,"PETCOMP"}</definedName>
    <definedName name="wrn.Compco._.Only." hidden="1">{"vi1",#N/A,FALSE,"6_30_96";"vi2",#N/A,FALSE,"6_30_96";"vi3",#N/A,FALSE,"6_30_96"}</definedName>
    <definedName name="wrn.compco._from_AB" hidden="1">{"mult96",#N/A,FALSE,"PETCOMP";"est96",#N/A,FALSE,"PETCOMP";"mult95",#N/A,FALSE,"PETCOMP";"est95",#N/A,FALSE,"PETCOMP";"multltm",#N/A,FALSE,"PETCOMP";"resultltm",#N/A,FALSE,"PETCOMP"}</definedName>
    <definedName name="wrn.compco._from_DBAB" hidden="1">{"mult96",#N/A,FALSE,"PETCOMP";"est96",#N/A,FALSE,"PETCOMP";"mult95",#N/A,FALSE,"PETCOMP";"est95",#N/A,FALSE,"PETCOMP";"multltm",#N/A,FALSE,"PETCOMP";"resultltm",#N/A,FALSE,"PETCOMP"}</definedName>
    <definedName name="wrn.compco2" hidden="1">{"page1",#N/A,FALSE,"BHCOMPC5";"page2",#N/A,FALSE,"BHCOMPC5";"page3",#N/A,FALSE,"BHCOMPC5";"page4",#N/A,FALSE,"BHCOMPC5"}</definedName>
    <definedName name="wrn.consolidated." hidden="1">{"income",#N/A,FALSE,"CONSOLIDATED";"value",#N/A,FALSE,"CONSOLIDATED"}</definedName>
    <definedName name="wrn.Consumer._.Medicines." hidden="1">{#N/A,#N/A,FALSE,"OTC";#N/A,#N/A,FALSE,"Ther";#N/A,#N/A,FALSE,"Temp";#N/A,#N/A,FALSE,"Exce";#N/A,#N/A,FALSE,"Buff";#N/A,#N/A,FALSE,"Picot";#N/A,#N/A,FALSE,"Luftal";#N/A,#N/A,FALSE,"Comt"}</definedName>
    <definedName name="wrn.daily." hidden="1">{#N/A,#N/A,FALSE,"Major v. River";#N/A,#N/A,FALSE,"Large Operators";#N/A,#N/A,FALSE,"Smaller Operators";#N/A,#N/A,FALSE,"Equip. Supply";#N/A,#N/A,FALSE,"EBITDA"}</definedName>
    <definedName name="wrn.DCF." hidden="1">{"DCF1",#N/A,FALSE,"SIERRA DCF";"MATRIX1",#N/A,FALSE,"SIERRA DCF"}</definedName>
    <definedName name="wrn.DCF._from_AB" hidden="1">{"DCF1",#N/A,FALSE,"SIERRA DCF";"MATRIX1",#N/A,FALSE,"SIERRA DCF"}</definedName>
    <definedName name="wrn.DCF._from_DBAB" hidden="1">{"DCF1",#N/A,FALSE,"SIERRA DCF";"MATRIX1",#N/A,FALSE,"SIERRA DCF"}</definedName>
    <definedName name="wrn.DCF_Terminal_Value_qchm." hidden="1">{"qchm_dcf",#N/A,FALSE,"QCHMDCF2";"qchm_terminal",#N/A,FALSE,"QCHMDCF2"}</definedName>
    <definedName name="wrn.DCF_Terminal_Value_qchm._from_AB" hidden="1">{"qchm_dcf",#N/A,FALSE,"QCHMDCF2";"qchm_terminal",#N/A,FALSE,"QCHMDCF2"}</definedName>
    <definedName name="wrn.DCF_Terminal_Value_qchm._from_DBAB" hidden="1">{"qchm_dcf",#N/A,FALSE,"QCHMDCF2";"qchm_terminal",#N/A,FALSE,"QCHMDCF2"}</definedName>
    <definedName name="wrn.dcf2" hidden="1">{"DCF1",#N/A,FALSE,"SIERRA DCF";"MATRIX1",#N/A,FALSE,"SIERRA DCF"}</definedName>
    <definedName name="wrn.depmatrix." hidden="1">{"depmatrix",#N/A,FALSE,"DECATUR-DIMMIT"}</definedName>
    <definedName name="wrn.detail." hidden="1">{"Build1",#N/A,FALSE,"Buildup";"Build2",#N/A,FALSE,"Buildup";"Build3",#N/A,FALSE,"Buildup"}</definedName>
    <definedName name="wrn.Detail._.Balance._.Sheet." hidden="1">{#N/A,#N/A,FALSE,"Detail"}</definedName>
    <definedName name="wrn.Detail_Projection." hidden="1">{#N/A,#N/A,FALSE,"Detail YTD"}</definedName>
    <definedName name="wrn.Divisional._.IS." hidden="1">{"Elkton IS",#N/A,FALSE,"Elkton IS";"Marion IS",#N/A,FALSE,"Marion IS";"Clinton IS",#N/A,FALSE,"Clinton IS";"Sebewaing IS",#N/A,FALSE,"Sebewaing IS";"T&amp;E IS",#N/A,FALSE,"T&amp;E IS";"Pedals IS",#N/A,FALSE,"Pedals IS";"Homes IS",#N/A,FALSE,"Homes IS";"Development IS",#N/A,FALSE,"Development IS"}</definedName>
    <definedName name="wrn.Earnings._.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conomic._.Value._.Added._.Analysis." hidden="1">{"EVA",#N/A,FALSE,"EVA";"WACC",#N/A,FALSE,"WACC"}</definedName>
    <definedName name="wrn.Economic._.Value._.Added._.Analysis._from_AB" hidden="1">{"EVA",#N/A,FALSE,"EVA";"WACC",#N/A,FALSE,"WACC"}</definedName>
    <definedName name="wrn.Economic._.Value._.Added._.Analysis._from_DBAB" hidden="1">{"EVA",#N/A,FALSE,"EVA";"WACC",#N/A,FALSE,"WACC"}</definedName>
    <definedName name="wrn.elims." hidden="1">{"elims",#N/A,FALSE,"Elims"}</definedName>
    <definedName name="wrn.Ferro." hidden="1">{"matt","zero",FALSE,"CS First Boston Merger Model";"matt","twenty",FALSE,"CS First Boston Merger Model";"matt","forty",FALSE,"CS First Boston Merger Model";"matt","sixty",FALSE,"CS First Boston Merger Model";"matt","eighty",FALSE,"CS First Boston Merger Model";"matt","hundred",FALSE,"CS First Boston Merger Model"}</definedName>
    <definedName name="wrn.Financials_long." hidden="1">{"IS",#N/A,FALSE,"Financials2 (Expanded)";"bsa",#N/A,FALSE,"Financials2 (Expanded)";"BS",#N/A,FALSE,"Financials2 (Expanded)";"CF",#N/A,FALSE,"Financials2 (Expanded)"}</definedName>
    <definedName name="wrn.FOUR._.CASES." hidden="1">{"MODEL","ALL STOCK",FALSE,"CS First Boston Merger Model";"MODEL","ALL CASH",FALSE,"CS First Boston Merger Model";"MODEL","ALL CASH WITH EQUITY OFFERING",FALSE,"CS First Boston Merger Model";"MODEL","HALF CASH/HALF STOCK",FALSE,"CS First Boston Merger Model"}</definedName>
    <definedName name="wrn.Freq_Res." hidden="1">{#N/A,#N/A,TRUE,"FR_HC";#N/A,#N/A,TRUE,"FR_REST";#N/A,#N/A,TRUE,"FR_RETA";#N/A,#N/A,TRUE,"FR_TECSOF";#N/A,#N/A,TRUE,"FR_NETTEC";#N/A,#N/A,TRUE,"FR_CLISER"}</definedName>
    <definedName name="wrn.Friendly." hidden="1">{#N/A,#N/A,TRUE,"Julio";#N/A,#N/A,TRUE,"Agosto";#N/A,#N/A,TRUE,"BHCo";#N/A,#N/A,TRUE,"Abril";#N/A,#N/A,TRUE,"Pro Forma"}</definedName>
    <definedName name="wrn.Full." hidden="1">{"Comp1",#N/A,FALSE,"COMP";"Comp2",#N/A,FALSE,"COMP";"Comp3",#N/A,FALSE,"COMP";"Comp4",#N/A,FALSE,"COMP"}</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AB"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GEER_report." hidden="1">{#N/A,#N/A,FALSE,"Table_Ass.";#N/A,#N/A,FALSE,"# of cust";#N/A,#N/A,FALSE,"Res_Report";#N/A,#N/A,FALSE,"Income Statement";"Qtr Cust",#N/A,FALSE,"Qtrly Proj"}</definedName>
    <definedName name="wrn.General._.OTC." hidden="1">{#N/A,#N/A,FALSE,"Title Page (3)";#N/A,#N/A,FALSE,"YTD - OTC";#N/A,#N/A,FALSE,"MTH - OTC"}</definedName>
    <definedName name="wrn.General._.Pharm." hidden="1">{#N/A,#N/A,FALSE,"Title Page (2)";#N/A,#N/A,FALSE,"YTD - Pharm";#N/A,#N/A,FALSE,"MTH - Pharm"}</definedName>
    <definedName name="wrn.General._.Total." hidden="1">{#N/A,#N/A,FALSE,"Title Page (4)";#N/A,#N/A,FALSE,"YTD - Total";#N/A,#N/A,FALSE,"MTH - Total"}</definedName>
    <definedName name="wrn.gth." hidden="1">{#N/A,#N/A,FALSE,"Title Page";#N/A,#N/A,FALSE,"Summary Sheet"}</definedName>
    <definedName name="wrn.HAMMOND."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istorical._.Financials." hidden="1">{"Summary PL",#N/A,FALSE,"Summary PL";"Summary BS",#N/A,FALSE,"Summary BS";"12-31-02 PL 12",#N/A,FALSE,"12-31-02 PL 12";"12-31-01 PL 12",#N/A,FALSE,"12-31-01 PL 12";"12-31-00 PL 12",#N/A,FALSE,"12-31-00 PL 12";"12-31-99 PL 12",#N/A,FALSE,"12-31-99 PL 12";"12-31-98 PL 12",#N/A,FALSE,"12-31-98 PL 12";"12-31-97 PL 6",#N/A,FALSE,"12-31-97 PL 6";"12-31-97 BS",#N/A,FALSE,"12-31-97 BS";"6-30-97 PL 12",#N/A,FALSE,"6-30-97 PL 12";"6-30-97 BS",#N/A,FALSE,"6-30-97 BS";"6-30-96 PL 12",#N/A,FALSE,"6-30-96 PL 12";"6-30-96 BS",#N/A,FALSE,"6-30-96 BS"}</definedName>
    <definedName name="wrn.IGT._.Model." hidden="1">{#N/A,#N/A,TRUE,"IGT";#N/A,#N/A,TRUE,"IGTSLOT"}</definedName>
    <definedName name="wrn.INDEPS." hidden="1">{"page1",#N/A,FALSE,"TIND_CC1";"page2",#N/A,FALSE,"TIND_CC1";"page3",#N/A,FALSE,"TIND_CC1";"page4",#N/A,FALSE,"TIND_CC1";"page5",#N/A,FALSE,"TIND_CC1"}</definedName>
    <definedName name="wrn.Infectious._.Diseases." hidden="1">{#N/A,#N/A,FALSE,"Anti";#N/A,#N/A,FALSE,"Cefa";#N/A,#N/A,FALSE,"Ceph";#N/A,#N/A,FALSE,"Cefp";#N/A,#N/A,FALSE,"Cefe";#N/A,#N/A,FALSE,"Pens";#N/A,#N/A,FALSE,"Ampi";#N/A,#N/A,FALSE,"Amox";#N/A,#N/A,FALSE,"Isox";#N/A,#N/A,FALSE,"Aztr";#N/A,#N/A,FALSE,"Videx";#N/A,#N/A,FALSE,"Zerit"}</definedName>
    <definedName name="wrn.input._.and._.output." hidden="1">{"EBITDA",#N/A,TRUE,"P&amp;L Net of Disc Ops";"output net of disc ops",#N/A,TRUE,"Revenue";"input",#N/A,TRUE,"Revenue";"output",#N/A,TRUE,"DC";"Input",#N/A,TRUE,"DC";"MTN and MCN",#N/A,TRUE,"Margin";"output detail line items",#N/A,TRUE,"SGA";"personnel by year",#N/A,TRUE,"Payroll";#N/A,#N/A,TRUE,"CapEx"}</definedName>
    <definedName name="wrn.IVTI_Rep." hidden="1">{#N/A,#N/A,FALSE,"Title Page";#N/A,#N/A,FALSE,"Summary Sheet";#N/A,#N/A,FALSE,"Fiscal Year Income Statement";#N/A,#N/A,FALSE,"Valuation Summary";#N/A,#N/A,FALSE,"Comps with IVT";#N/A,#N/A,FALSE,"Comps without IVT"}</definedName>
    <definedName name="wrn.JODM._.Graphs." hidden="1">{"graph",#N/A,FALSE,"WWJU";"graph",#N/A,FALSE,"WWSEM";"graph",#N/A,FALSE,"GOMJU";"graph",#N/A,FALSE,"GOMSEM";"graph",#N/A,FALSE,"NSJU";"graph",#N/A,FALSE,"NSSEM";"graph",#N/A,FALSE,"WAJU";"graph",#N/A,FALSE,"STOCKPRI";"graph",#N/A,FALSE,"CFTEV";"graph",#N/A,FALSE,"NAV-RCV";"graph",#N/A,FALSE,"CRUDEWW"}</definedName>
    <definedName name="wrn.LBO._.Summary." hidden="1">{"LBO Summary",#N/A,FALSE,"Summary"}</definedName>
    <definedName name="wrn.Lodging." hidden="1">{#N/A,#N/A,FALSE,"EPS";#N/A,#N/A,FALSE,"EBITDA"}</definedName>
    <definedName name="wrn.mirBellagio." hidden="1">{#N/A,#N/A,FALSE,"MIR";#N/A,#N/A,FALSE,"NYNY"}</definedName>
    <definedName name="wrn.Model." hidden="1">{#N/A,#N/A,FALSE,"PRH";#N/A,#N/A,FALSE,"Units"}</definedName>
    <definedName name="wrn.monthly." hidden="1">{#N/A,#N/A,FALSE,"Running Total";#N/A,#N/A,FALSE,"Oct 96";#N/A,#N/A,FALSE,"Nov 96";#N/A,#N/A,FALSE,"Dec 96";#N/A,#N/A,FALSE,"Jan 97";#N/A,#N/A,FALSE,"Feb 97";#N/A,#N/A,FALSE,"Mar 97";#N/A,#N/A,FALSE,"Apr 97";#N/A,#N/A,FALSE,"May 97";#N/A,#N/A,FALSE,"June 97";#N/A,#N/A,FALSE,"July 97"}</definedName>
    <definedName name="wrn.Monthly_Yr1." hidden="1">{"ISP1Y1",#N/A,TRUE,"Template";"ISP2Y1",#N/A,TRUE,"Template";"BSY1",#N/A,TRUE,"Template";"ICFY1",#N/A,TRUE,"Template";"TPY1",#N/A,TRUE,"Template";"CtrlY1",#N/A,TRUE,"Template"}</definedName>
    <definedName name="wrn.Monthly_Yr2." hidden="1">{"ISP1Y2",#N/A,TRUE,"Template";"ISP2Y2",#N/A,TRUE,"Template";"BSY2",#N/A,TRUE,"Template";"ICFY2",#N/A,TRUE,"Template";"TPY2",#N/A,TRUE,"Template";"CtrlY2",#N/A,TRUE,"Template"}</definedName>
    <definedName name="wrn.Munsell." hidden="1">{#N/A,#N/A,FALSE,"Index";#N/A,#N/A,FALSE,"IncStmt";#N/A,#N/A,FALSE,"Ratios";#N/A,#N/A,FALSE,"CashFlows";#N/A,#N/A,FALSE,"Ins1";#N/A,#N/A,FALSE,"Ins2";#N/A,#N/A,FALSE,"SelfFund";#N/A,#N/A,FALSE,"SGA";#N/A,#N/A,FALSE,"Recon";#N/A,#N/A,FALSE,"Earnings";#N/A,#N/A,FALSE,"Earnings (2)";#N/A,#N/A,FALSE,"Stock";#N/A,#N/A,FALSE,"Stock (2)";#N/A,#N/A,FALSE,"PeerRatios";#N/A,#N/A,FALSE,"PeerRanks"}</definedName>
    <definedName name="wrn.newoutput" hidden="1">{"DCF","UPSIDE CASE",FALSE,"Sheet1";"DCF","BASE CASE",FALSE,"Sheet1";"DCF","DOWNSIDE CASE",FALSE,"Sheet1"}</definedName>
    <definedName name="wrn.Oncology." hidden="1">{#N/A,#N/A,FALSE,"Onco";#N/A,#N/A,FALSE,"Taxol";#N/A,#N/A,FALSE,"UFT";#N/A,#N/A,FALSE,"Carb"}</definedName>
    <definedName name="wrn.ONTK." hidden="1">{#N/A,#N/A,FALSE,"Title Page";#N/A,#N/A,FALSE,"Summary Sheet";#N/A,#N/A,FALSE,"Quarterly Income Statement";#N/A,#N/A,FALSE,"Proforma QTR Income Statement";#N/A,#N/A,FALSE,"Fiscal Year Income Statement";#N/A,#N/A,FALSE,"Valuation Summary";#N/A,#N/A,FALSE,"Comps Without";#N/A,#N/A,FALSE,"Comps With"}</definedName>
    <definedName name="wrn.OTC._.Market._.Report." hidden="1">{#N/A,#N/A,FALSE,"Sales Graph";#N/A,#N/A,FALSE,"BUC Graph";#N/A,#N/A,FALSE,"P&amp;L - YTD"}</definedName>
    <definedName name="wrn.Other._.Pharm." hidden="1">{#N/A,#N/A,FALSE,"Other";#N/A,#N/A,FALSE,"Ace";#N/A,#N/A,FALSE,"Derm"}</definedName>
    <definedName name="wrn.OUTPUT." hidden="1">{"DCF","UPSIDE CASE",FALSE,"Sheet1";"DCF","BASE CASE",FALSE,"Sheet1";"DCF","DOWNSIDE CASE",FALSE,"Sheet1"}</definedName>
    <definedName name="wrn.OUTPUT._from_AB" hidden="1">{"DCF","UPSIDE CASE",FALSE,"Sheet1";"DCF","BASE CASE",FALSE,"Sheet1";"DCF","DOWNSIDE CASE",FALSE,"Sheet1"}</definedName>
    <definedName name="wrn.OUTPUT._from_DBAB" hidden="1">{"DCF","UPSIDE CASE",FALSE,"Sheet1";"DCF","BASE CASE",FALSE,"Sheet1";"DCF","DOWNSIDE CASE",FALSE,"Sheet1"}</definedName>
    <definedName name="wrn.p" hidden="1">{#N/A,#N/A,FALSE,"1";#N/A,#N/A,FALSE,"2";#N/A,#N/A,FALSE,"16 - 17";#N/A,#N/A,FALSE,"18 - 19";#N/A,#N/A,FALSE,"26";#N/A,#N/A,FALSE,"27";#N/A,#N/A,FALSE,"28"}</definedName>
    <definedName name="wrn.Paging._.Compco." hidden="1">{"financials",#N/A,TRUE,"6_30_96";"footnotes",#N/A,TRUE,"6_30_96";"valuation",#N/A,TRUE,"6_30_96"}</definedName>
    <definedName name="wrn.Pharm._.Market._.Report." hidden="1">{#N/A,#N/A,FALSE,"Sales Graph";#N/A,#N/A,FALSE,"PSBM";#N/A,#N/A,FALSE,"BUC Graph";#N/A,#N/A,FALSE,"P&amp;L - YTD"}</definedName>
    <definedName name="wrn.Pharmaceuticals." hidden="1">{#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pp" hidden="1">{#N/A,#N/A,FALSE,"1";#N/A,#N/A,FALSE,"2";#N/A,#N/A,FALSE,"16 - 17";#N/A,#N/A,FALSE,"18 - 19";#N/A,#N/A,FALSE,"26";#N/A,#N/A,FALSE,"27";#N/A,#N/A,FALSE,"28"}</definedName>
    <definedName name="wrn.pres." hidden="1">{#N/A,#N/A,FALSE,"Major v. River";#N/A,#N/A,FALSE,"Industry";#N/A,#N/A,FALSE,"Large Operators";#N/A,#N/A,FALSE,"Smaller Operators";#N/A,#N/A,FALSE,"Equip. Supply";#N/A,#N/A,FALSE,"EBITDA";#N/A,#N/A,FALSE,"States";#N/A,#N/A,FALSE,"LV Detail"}</definedName>
    <definedName name="wrn.pres97." hidden="1">{#N/A,#N/A,FALSE,"Cover";#N/A,#N/A,FALSE,"Major v. River";#N/A,#N/A,FALSE,"Industry";#N/A,#N/A,FALSE,"Stock Val";#N/A,#N/A,FALSE,"EBITDA";#N/A,#N/A,FALSE,"EBITDA Growth";#N/A,#N/A,FALSE,"LV REt";#N/A,#N/A,FALSE,"AC Ret";#N/A,#N/A,FALSE,"River Ret";#N/A,#N/A,FALSE,"Executive";#N/A,#N/A,FALSE,"Demographics";#N/A,#N/A,FALSE,"Leisure";#N/A,#N/A,FALSE,"States";#N/A,#N/A,FALSE,"nongame";#N/A,#N/A,FALSE,"nongame2";#N/A,#N/A,FALSE,"Room Margin";#N/A,#N/A,FALSE,"Hyp Casino";#N/A,#N/A,FALSE,"lv gates";#N/A,#N/A,FALSE,"potential";#N/A,#N/A,FALSE,"Large Operators";#N/A,#N/A,FALSE,"Smaller Operators";#N/A,#N/A,FALSE,"Equip. Supply";#N/A,#N/A,FALSE,"LV Detail $1 Mil"}</definedName>
    <definedName name="wrn.prin2._.all." hidden="1">{#N/A,#N/A,FALSE,"Pharm";#N/A,#N/A,FALSE,"WWCM"}</definedName>
    <definedName name="wrn.prin3" hidden="1">{#N/A,#N/A,FALSE,"Pharm";#N/A,#N/A,FALSE,"WWCM"}</definedName>
    <definedName name="wrn.print" hidden="1">{#N/A,#N/A,FALSE,"Pharm";#N/A,#N/A,FALSE,"WWCM"}</definedName>
    <definedName name="wrn.Print." hidden="1">{"vi1",#N/A,FALSE,"Financial Statements";"vi2",#N/A,FALSE,"Financial Statements";#N/A,#N/A,FALSE,"DCF"}</definedName>
    <definedName name="wrn.PRINT._.ALL." hidden="1">{#N/A,#N/A,FALSE,"Pharm";#N/A,#N/A,FALSE,"WWCM"}</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ALL.2" hidden="1">{#N/A,#N/A,FALSE,"Pharm";#N/A,#N/A,FALSE,"WWCM"}</definedName>
    <definedName name="wrn.print._.all2" hidden="1">{#N/A,#N/A,FALSE,"Pharm";#N/A,#N/A,FALSE,"WWCM"}</definedName>
    <definedName name="wrn.print._.final._.report." hidden="1">{"key stats",#N/A,FALSE,"A";"income statement",#N/A,FALSE,"A";"balance sheet",#N/A,FALSE,"A";"cash flow",#N/A,FALSE,"A";"fixed assets",#N/A,FALSE,"A";"addtl data input",#N/A,FALSE,"A";"econ value added",#N/A,FALSE,"A";"intercompany",#N/A,FALSE,"A";"capital expend",#N/A,FALSE,"A";"contract detail",#N/A,FALSE,"A"}</definedName>
    <definedName name="wrn.print._all1." hidden="1">{#N/A,#N/A,FALSE,"Pharm";#N/A,#N/A,FALSE,"WWCM"}</definedName>
    <definedName name="wrn.print2" hidden="1">{#N/A,#N/A,FALSE,"Pharm";#N/A,#N/A,FALSE,"WWCM"}</definedName>
    <definedName name="wrn.PrintAll." hidden="1">{"PA1",#N/A,FALSE,"BORDMW";"pa2",#N/A,FALSE,"BORDMW";"PA3",#N/A,FALSE,"BORDMW";"PA4",#N/A,FALSE,"BORDMW"}</definedName>
    <definedName name="wrn.Printout." hidden="1">{"page1",#N/A,FALSE,"Casual RLE";"page2",#N/A,FALSE,"Casual RLE"}</definedName>
    <definedName name="wrn.products" hidden="1">{#N/A,#N/A,FALSE,"1";#N/A,#N/A,FALSE,"2";#N/A,#N/A,FALSE,"16 - 17";#N/A,#N/A,FALSE,"18 - 19";#N/A,#N/A,FALSE,"26";#N/A,#N/A,FALSE,"27";#N/A,#N/A,FALSE,"28"}</definedName>
    <definedName name="wrn.Products." hidden="1">{#N/A,#N/A,FALSE,"1";#N/A,#N/A,FALSE,"2";#N/A,#N/A,FALSE,"16 - 17";#N/A,#N/A,FALSE,"18 - 19";#N/A,#N/A,FALSE,"26";#N/A,#N/A,FALSE,"27";#N/A,#N/A,FALSE,"28"}</definedName>
    <definedName name="wrn.Projection._.Inputs." hidden="1">{"Elkton Input 3",#N/A,FALSE,"Elkton Months";"Elkton Input 1",#N/A,FALSE,"Elkton Inputs";"Elkton Input 2",#N/A,FALSE,"Elkton Inputs";"Marion Input 3",#N/A,FALSE,"Marion Months";"Marion Input 1",#N/A,FALSE,"Marion Inputs";"Marion Input 2",#N/A,FALSE,"Marion Inputs";"Clinton Input 3",#N/A,FALSE,"Clinton Months";"Clinton Input 1",#N/A,FALSE,"Clinton Inputs";"Clinton Input 2",#N/A,FALSE,"Clinton Inputs";"Sebewaing Input 3",#N/A,FALSE,"Sebewaing Months";"Sebewaing Input 1",#N/A,FALSE,"Sebewaing Inputs";"Sebewaing Input 2",#N/A,FALSE,"Sebewaing Inputs"}</definedName>
    <definedName name="wrn.pror" hidden="1">{#N/A,#N/A,FALSE,"Pharm";#N/A,#N/A,FALSE,"WWCM"}</definedName>
    <definedName name="wrn.sales." hidden="1">{"sales",#N/A,FALSE,"Sales";"sales existing",#N/A,FALSE,"Sales";"sales rd1",#N/A,FALSE,"Sales";"sales rd2",#N/A,FALSE,"Sales"}</definedName>
    <definedName name="wrn.sales._from_AB" hidden="1">{"sales",#N/A,FALSE,"Sales";"sales existing",#N/A,FALSE,"Sales";"sales rd1",#N/A,FALSE,"Sales";"sales rd2",#N/A,FALSE,"Sales"}</definedName>
    <definedName name="wrn.sales._from_DBAB" hidden="1">{"sales",#N/A,FALSE,"Sales";"sales existing",#N/A,FALSE,"Sales";"sales rd1",#N/A,FALSE,"Sales";"sales rd2",#N/A,FALSE,"Sales"}</definedName>
    <definedName name="wrn.SHORT." hidden="1">{"CREDIT STATISTICS",#N/A,FALSE,"STATS";"CF_AND_IS",#N/A,FALSE,"PLAN";"BALSHEET",#N/A,FALSE,"BALANCE SHEET"}</definedName>
    <definedName name="wrn.SUMMARY."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wrn.SunModel." hidden="1">{#N/A,#N/A,FALSE,"summary";#N/A,#N/A,FALSE,"SIH";#N/A,#N/A,FALSE,"SIH Value";#N/A,#N/A,FALSE,"tax est.";#N/A,#N/A,FALSE,"Mohegan";#N/A,#N/A,FALSE,"Resorts";#N/A,#N/A,FALSE,"Win Per Day";#N/A,#N/A,FALSE,"CapStr"}</definedName>
    <definedName name="wrn.Supporting._.Schedules." hidden="1">{#N/A,#N/A,TRUE,"ACC RENT";#N/A,#N/A,TRUE,"ACCT REC";#N/A,#N/A,TRUE,"RET EARN";#N/A,#N/A,TRUE,"PPE";#N/A,#N/A,TRUE,"TAXES PAY";#N/A,#N/A,TRUE,"WORK CAP";#N/A,#N/A,TRUE,"CASH FLOW";#N/A,#N/A,TRUE,"SERIES A LOAN"}</definedName>
    <definedName name="wrn.TARGET._.DCF." hidden="1">{"targetdcf",#N/A,FALSE,"Merger consequences";"TARGETASSU",#N/A,FALSE,"Merger consequences";"TERMINAL VALUE",#N/A,FALSE,"Merger consequences"}</definedName>
    <definedName name="wrn.TARGET._.DCF._from_AB" hidden="1">{"targetdcf",#N/A,FALSE,"Merger consequences";"TARGETASSU",#N/A,FALSE,"Merger consequences";"TERMINAL VALUE",#N/A,FALSE,"Merger consequences"}</definedName>
    <definedName name="wrn.TARGET._.DCF._from_DBAB" hidden="1">{"targetdcf",#N/A,FALSE,"Merger consequences";"TARGETASSU",#N/A,FALSE,"Merger consequences";"TERMINAL VALUE",#N/A,FALSE,"Merger consequences"}</definedName>
    <definedName name="wrn.Textron." hidden="1">{#N/A,#N/A,FALSE,"IS";#N/A,#N/A,FALSE,"SG";#N/A,#N/A,FALSE,"FF";#N/A,#N/A,FALSE,"BS";#N/A,#N/A,FALSE,"DCF";#N/A,#N/A,FALSE,"EVA";#N/A,#N/A,FALSE,"Air";#N/A,#N/A,FALSE,"Car";#N/A,#N/A,FALSE,"Ind";#N/A,#N/A,FALSE,"Sys";#N/A,#N/A,FALSE,"Fin";#N/A,#N/A,FALSE,"Ces";#N/A,#N/A,FALSE,"Bell"}</definedName>
    <definedName name="wrn.TheWholeEnchilada." hidden="1">{"CSheet",#N/A,FALSE,"C";"SmCap",#N/A,FALSE,"VAL1";"GulfCoast",#N/A,FALSE,"VAL1";"nav",#N/A,FALSE,"NAV";"Summary",#N/A,FALSE,"NAV"}</definedName>
    <definedName name="wrn.three" hidden="1">{"EVA",#N/A,FALSE,"EVA";"WACC",#N/A,FALSE,"WACC"}</definedName>
    <definedName name="wrn.tobacco." hidden="1">{"income",#N/A,FALSE,"TOBACCO";"value",#N/A,FALSE,"TOBACCO";"assum1",#N/A,FALSE,"TOBACCO";"assum2",#N/A,FALSE,"TOBACCO";"swisher",#N/A,FALSE,"TOBACCO";"martin",#N/A,FALSE,"TOBACCO";"helme1",#N/A,FALSE,"TOBACCO";"helme2",#N/A,FALSE,"TOBACCO";"HELME3",#N/A,FALSE,"TOBACCO";"depmatrix",#N/A,FALSE,"TOBACCO"}</definedName>
    <definedName name="wrn.tobsum." hidden="1">{"income",#N/A,FALSE,"TOBACCO";"value",#N/A,FALSE,"TOBACCO";"assum1",#N/A,FALSE,"TOBACCO"}</definedName>
    <definedName name="wrn.TOTAL." hidden="1">{"INCOME",#N/A,FALSE,"DECATUR-DIMMIT";"value",#N/A,FALSE,"DECATUR-DIMMIT";"ASSUM1",#N/A,FALSE,"DECATUR-DIMMIT";"ASSUM2",#N/A,FALSE,"DECATUR-DIMMIT";"DECP1",#N/A,FALSE,"DECATUR-DIMMIT";"DECP2",#N/A,FALSE,"DECATUR-DIMMIT";"DECP3",#N/A,FALSE,"DECATUR-DIMMIT";"DIMP1",#N/A,FALSE,"DECATUR-DIMMIT";"depmatrix",#N/A,FALSE,"DECATUR-DIMMIT"}</definedName>
    <definedName name="wrn.Total._.Business." hidden="1">{#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wrn.Total._.Market._.Report." hidden="1">{#N/A,#N/A,FALSE,"Sales Graph";#N/A,#N/A,FALSE,"BUC Graph";#N/A,#N/A,FALSE,"P&amp;L - YTD"}</definedName>
    <definedName name="wrn.totalcomp." hidden="1">{"comp1",#N/A,FALSE,"COMPS";"footnotes",#N/A,FALSE,"COMPS"}</definedName>
    <definedName name="wrn.ttis." hidden="1">{"ttis",#N/A,FALSE,"ttis"}</definedName>
    <definedName name="wrn.U.S.._.Industries._.Inc.." hidden="1">{#N/A,#N/A,TRUE,"3QRpt";#N/A,#N/A,TRUE,"EST";#N/A,#N/A,TRUE,"HOUSE";#N/A,#N/A,TRUE,"REC";#N/A,#N/A,TRUE,"SHOE";#N/A,#N/A,TRUE,"BLD";#N/A,#N/A,TRUE,"IND";#N/A,#N/A,TRUE,"COMP";#N/A,#N/A,TRUE,"COMP2";#N/A,#N/A,TRUE,"KEEP";#N/A,#N/A,TRUE,"IntExp";#N/A,#N/A,TRUE,"Proceeds"}</definedName>
    <definedName name="wrn.upstairs." hidden="1">{"histincome",#N/A,FALSE,"hyfins";"closing balance",#N/A,FALSE,"hyfins"}</definedName>
    <definedName name="wrn.weekly." hidden="1">{#N/A,#N/A,FALSE,"Large Operators";#N/A,#N/A,FALSE,"Smaller Operators";#N/A,#N/A,FALSE,"Equip. Supply";#N/A,#N/A,FALSE,"EBITDA";#N/A,#N/A,FALSE,"perform"}</definedName>
    <definedName name="wrn_eva" hidden="1">{"EVA",#N/A,FALSE,"EVA";"WACC",#N/A,FALSE,"WACC"}</definedName>
    <definedName name="wrn_otpt" hidden="1">{"DCF","UPSIDE CASE",FALSE,"Sheet1";"DCF","BASE CASE",FALSE,"Sheet1";"DCF","DOWNSIDE CASE",FALSE,"Sheet1"}</definedName>
    <definedName name="wrna.prod" hidden="1">{#N/A,#N/A,FALSE,"1";#N/A,#N/A,FALSE,"2";#N/A,#N/A,FALSE,"16 - 17";#N/A,#N/A,FALSE,"18 - 19";#N/A,#N/A,FALSE,"26";#N/A,#N/A,FALSE,"27";#N/A,#N/A,FALSE,"28"}</definedName>
    <definedName name="WRR" hidden="1">{#N/A,#N/A,FALSE,"Pharm";#N/A,#N/A,FALSE,"WWCM"}</definedName>
    <definedName name="wrrrrr" hidden="1">{#N/A,#N/A,FALSE,"REPORT"}</definedName>
    <definedName name="wv" hidden="1">{#N/A,#N/A,FALSE,"Pharm";#N/A,#N/A,FALSE,"WWCM"}</definedName>
    <definedName name="wvu.Page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w" hidden="1">{#N/A,#N/A,FALSE,"Pharm";#N/A,#N/A,FALSE,"WWCM"}</definedName>
    <definedName name="Wwpl_Corp_Grp_Code16" hidden="1">#REF!</definedName>
    <definedName name="WWWW" hidden="1">{#N/A,#N/A,FALSE,"Cash Flow Statement"}</definedName>
    <definedName name="wx" hidden="1">{#N/A,#N/A,FALSE,"Pharm";#N/A,#N/A,FALSE,"WWCM"}</definedName>
    <definedName name="x" hidden="1">{#N/A,#N/A,FALSE,"REPORT"}</definedName>
    <definedName name="xcv" hidden="1">{#N/A,#N/A,FALSE,"Pharm";#N/A,#N/A,FALSE,"WWCM"}</definedName>
    <definedName name="XLDW_UID" hidden="1">"us318357"</definedName>
    <definedName name="XLDW_VER" hidden="1">"Office 2000+ 3.0"</definedName>
    <definedName name="xx" hidden="1">{#N/A,#N/A,FALSE,"REPORT"}</definedName>
    <definedName name="XXX" hidden="1">{#N/A,#N/A,FALSE,"Other";#N/A,#N/A,FALSE,"Ace";#N/A,#N/A,FALSE,"Derm"}</definedName>
    <definedName name="xxxxx" hidden="1">{#N/A,#N/A,FALSE,"Pharm";#N/A,#N/A,FALSE,"WWCM"}</definedName>
    <definedName name="y" hidden="1">{#N/A,#N/A,FALSE,"Pharm";#N/A,#N/A,FALSE,"WWCM"}</definedName>
    <definedName name="Year1" hidden="1">#REF!</definedName>
    <definedName name="YearStart1">#REF!</definedName>
    <definedName name="YearStart2">#REF!</definedName>
    <definedName name="YearStart3">#REF!</definedName>
    <definedName name="YearStart4">#REF!</definedName>
    <definedName name="YearStart5">#REF!</definedName>
    <definedName name="YearStart6">#REF!</definedName>
    <definedName name="YearStart7">#REF!</definedName>
    <definedName name="YHTYH" hidden="1">{#N/A,#N/A,FALSE,"Cash Flow Statement"}</definedName>
    <definedName name="Yr_End__Actv_Amt2" hidden="1">#REF!</definedName>
    <definedName name="Yr_End_OP_Amt1" hidden="1">#REF!</definedName>
    <definedName name="Ytd_Actv_Amt17" hidden="1">#REF!</definedName>
    <definedName name="Ytd_Actv_Amt19" hidden="1">#REF!</definedName>
    <definedName name="Ytd_Actv_Amt2" hidden="1">#REF!</definedName>
    <definedName name="Ytd_Actv_Amt20" hidden="1">#REF!</definedName>
    <definedName name="Ytd_Actv_Amt21" hidden="1">#REF!</definedName>
    <definedName name="yyy" hidden="1">{#N/A,#N/A,FALSE,"Other";#N/A,#N/A,FALSE,"Ace";#N/A,#N/A,FALSE,"Derm"}</definedName>
    <definedName name="z" hidden="1">{"EVA",#N/A,FALSE,"EVA";"WACC",#N/A,FALSE,"WACC"}</definedName>
    <definedName name="zfzsf" hidden="1">{"page1",#N/A,FALSE,"BHCOMPC5";"page2",#N/A,FALSE,"BHCOMPC5";"page3",#N/A,FALSE,"BHCOMPC5";"page4",#N/A,FALSE,"BHCOMPC5"}</definedName>
    <definedName name="zhu" hidden="1">{#N/A,#N/A,FALSE,"REPORT"}</definedName>
    <definedName name="zhutr" hidden="1">{#N/A,#N/A,FALSE,"REPORT"}</definedName>
    <definedName name="ZSZ" hidden="1">{#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definedName>
    <definedName name="zza4pg" hidden="1">{#N/A,#N/A,FALSE,"REPORT"}</definedName>
    <definedName name="zzee" hidden="1">{#N/A,#N/A,FALSE,"Pharm";#N/A,#N/A,FALSE,"WWCM"}</definedName>
    <definedName name="zzzzz" hidden="1">{#N/A,#N/A,FALSE,"REPORT"}</definedName>
    <definedName name="고" hidden="1">{#N/A,#N/A,FALSE,"REPORT"}</definedName>
    <definedName name="ㄶㅇ노ㅗㄶ호" hidden="1">{#N/A,#N/A,FALSE,"REPORT"}</definedName>
    <definedName name="미애" hidden="1">{#N/A,#N/A,FALSE,"REPORT"}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4" i="36" l="1"/>
  <c r="C33" i="36"/>
  <c r="C32" i="36"/>
  <c r="F34" i="36" l="1"/>
  <c r="C19" i="36"/>
  <c r="C21" i="36" s="1"/>
  <c r="C24" i="36" s="1"/>
  <c r="C26" i="36" s="1"/>
  <c r="G34" i="36" l="1"/>
  <c r="H34" i="36"/>
  <c r="G32" i="36"/>
  <c r="F32" i="36" l="1"/>
  <c r="H32" i="36"/>
  <c r="C39" i="36" s="1"/>
  <c r="F33" i="36"/>
  <c r="H33" i="36"/>
  <c r="G33" i="36"/>
  <c r="C40" i="36" l="1"/>
  <c r="C41" i="36"/>
</calcChain>
</file>

<file path=xl/sharedStrings.xml><?xml version="1.0" encoding="utf-8"?>
<sst xmlns="http://schemas.openxmlformats.org/spreadsheetml/2006/main" count="242" uniqueCount="156">
  <si>
    <t>No</t>
  </si>
  <si>
    <t xml:space="preserve">Low </t>
  </si>
  <si>
    <t>High</t>
  </si>
  <si>
    <t xml:space="preserve">Planning Materiality </t>
  </si>
  <si>
    <t>Risk</t>
  </si>
  <si>
    <t>Revenue</t>
  </si>
  <si>
    <t>Account name</t>
  </si>
  <si>
    <t>PM determination</t>
  </si>
  <si>
    <t>Other Income (Expense):</t>
  </si>
  <si>
    <t>Tax</t>
  </si>
  <si>
    <t>None</t>
  </si>
  <si>
    <t>JW Aluminum Continuous Cast Company</t>
  </si>
  <si>
    <t>Cost and expenses:</t>
  </si>
  <si>
    <t>Income tax expense (benefit)</t>
  </si>
  <si>
    <t>Net income (loss)</t>
  </si>
  <si>
    <t xml:space="preserve">Summary:
•Construction is underway and is expected to be complete in early 2020.
•Construction includes a new 220,000 square foot building and the installation of proven, state-of-the-art equipment utilizing green technology, ultimately resulting in 175 million pounds of new capacity.
•As part of the expansion, JW Aluminum is adding 50 new jobs to its workforce and is currently recruiting skilled operators, industrial and electrical technicians, maintenance mechanics and engineers.
•There will be no interruption to current Mount Holly production during the construction period.
•The project represents the most significant capital investment in domestic continuous cast technologies and capabilities since 2001.
•The project is being financed through the recent notes offering completed by JW Aluminum Continuous Cast Company, the parent of JW Aluminum.
</t>
  </si>
  <si>
    <t>Few</t>
  </si>
  <si>
    <t>Senior</t>
  </si>
  <si>
    <t>Staff</t>
  </si>
  <si>
    <t>Manager</t>
  </si>
  <si>
    <t>Total Hours</t>
  </si>
  <si>
    <t>Partner</t>
  </si>
  <si>
    <t>MMT OUTPUT REPORT - Resources</t>
  </si>
  <si>
    <t>Client Name:</t>
  </si>
  <si>
    <t>JW</t>
  </si>
  <si>
    <t>Currency:</t>
  </si>
  <si>
    <t>USD</t>
  </si>
  <si>
    <t>Engagement / plan name:</t>
  </si>
  <si>
    <t>Plan version no:</t>
  </si>
  <si>
    <t>1</t>
  </si>
  <si>
    <t>Date/Time Stamp:</t>
  </si>
  <si>
    <t>Billing Type</t>
  </si>
  <si>
    <t>Margin-Based Fee</t>
  </si>
  <si>
    <t>Total Hours:</t>
  </si>
  <si>
    <t>Fee:</t>
  </si>
  <si>
    <t>(Margin-Based Fee Basis (Hours))</t>
  </si>
  <si>
    <t>Margin (%):</t>
  </si>
  <si>
    <t>PED:</t>
  </si>
  <si>
    <t>Margin:</t>
  </si>
  <si>
    <t>Financial Plan Context Margin:</t>
  </si>
  <si>
    <t>N/A</t>
  </si>
  <si>
    <t>SM:</t>
  </si>
  <si>
    <t>SER:</t>
  </si>
  <si>
    <t>ERP:</t>
  </si>
  <si>
    <t>M:</t>
  </si>
  <si>
    <t>Current FY TER (CYTR):</t>
  </si>
  <si>
    <t>SEN:</t>
  </si>
  <si>
    <t>STF:</t>
  </si>
  <si>
    <t>IN:</t>
  </si>
  <si>
    <t>CON:</t>
  </si>
  <si>
    <t>Row #</t>
  </si>
  <si>
    <t>Resource</t>
  </si>
  <si>
    <t xml:space="preserve">Descriptive Detail </t>
  </si>
  <si>
    <t>Bill Rate Detail</t>
  </si>
  <si>
    <t>Standard Billing Rate</t>
  </si>
  <si>
    <t>Margin Based Fee</t>
  </si>
  <si>
    <t>Rate Card</t>
  </si>
  <si>
    <t>Fee</t>
  </si>
  <si>
    <t>Cost Rate Detail</t>
  </si>
  <si>
    <t>Financial Detail</t>
  </si>
  <si>
    <t>Timeline</t>
  </si>
  <si>
    <t>Area</t>
  </si>
  <si>
    <t>Region</t>
  </si>
  <si>
    <t>Country</t>
  </si>
  <si>
    <t>SL</t>
  </si>
  <si>
    <t>SSL</t>
  </si>
  <si>
    <t>SMU</t>
  </si>
  <si>
    <t>Location</t>
  </si>
  <si>
    <t>Rank</t>
  </si>
  <si>
    <t>Base Standard Billing Rate</t>
  </si>
  <si>
    <t>Standard Billing Rate Manual Overrirde</t>
  </si>
  <si>
    <t>Adjusted Standard Billing Rate (Including bill rates based surcharges)</t>
  </si>
  <si>
    <t>Adjusted Billing Rate (Including Bill Rate Based Surcharges and Inflation)</t>
  </si>
  <si>
    <t>Fee Sharing Factors 26.40%</t>
  </si>
  <si>
    <t>Engagement-Level Discount/Premium</t>
  </si>
  <si>
    <t>Resource-Specific Billing Rate Adjustment</t>
  </si>
  <si>
    <t>Adjusted Billing Rate</t>
  </si>
  <si>
    <t>Applied Margin %</t>
  </si>
  <si>
    <t>Effective Billing Rate</t>
  </si>
  <si>
    <t>Client Rate Card Category</t>
  </si>
  <si>
    <t>Rate Card Billing Rate</t>
  </si>
  <si>
    <t>Engagement Level Adjustment</t>
  </si>
  <si>
    <t>Resource Specific Adjustment</t>
  </si>
  <si>
    <t>Base Cost Rate (incl Loc.Fact.)</t>
  </si>
  <si>
    <t>Summary Adjustments To Cost Rate</t>
  </si>
  <si>
    <t>Average Cost Rate (before inflation)</t>
  </si>
  <si>
    <t>Av. Cost Rate (Including Inflation)</t>
  </si>
  <si>
    <t>Realized Billing Rate ( Including Fee Sharing Factor &amp; Inflation)</t>
  </si>
  <si>
    <t>Margin %</t>
  </si>
  <si>
    <t>Summary</t>
  </si>
  <si>
    <t>Americas</t>
  </si>
  <si>
    <t>Southeast</t>
  </si>
  <si>
    <t>United States</t>
  </si>
  <si>
    <t>Assurance</t>
  </si>
  <si>
    <t>Audit</t>
  </si>
  <si>
    <t>Audit Services</t>
  </si>
  <si>
    <t>Partner 1</t>
  </si>
  <si>
    <t>Sr. Manager</t>
  </si>
  <si>
    <t>Senior Manager 1</t>
  </si>
  <si>
    <t>Senior 1</t>
  </si>
  <si>
    <t>Staff 2</t>
  </si>
  <si>
    <t>GDS Manager</t>
  </si>
  <si>
    <t>ASU IND GDS</t>
  </si>
  <si>
    <t>GDS Senior</t>
  </si>
  <si>
    <t>GDS Staff</t>
  </si>
  <si>
    <t>GDS Independence Senior</t>
  </si>
  <si>
    <t>ADV IND Rk1 GDS</t>
  </si>
  <si>
    <t>Risk Assurance</t>
  </si>
  <si>
    <t>GDS Independence Staff</t>
  </si>
  <si>
    <t>Staff 1</t>
  </si>
  <si>
    <t>Tax Partner</t>
  </si>
  <si>
    <t>Global Compl&amp;Reporting (GCR)</t>
  </si>
  <si>
    <t>Global Compliance &amp; Reporting</t>
  </si>
  <si>
    <t>Tax Manager</t>
  </si>
  <si>
    <t>Tax Senior</t>
  </si>
  <si>
    <t>Tax Staff</t>
  </si>
  <si>
    <t>Cost of goods sold</t>
  </si>
  <si>
    <t>Gross Margin</t>
  </si>
  <si>
    <t>Distribution, Selling, General and Administration Expenses</t>
  </si>
  <si>
    <t xml:space="preserve">Operating income </t>
  </si>
  <si>
    <t>Other Income (Expense)-Net</t>
  </si>
  <si>
    <t>Income before Income Tax</t>
  </si>
  <si>
    <t>Pretax Income</t>
  </si>
  <si>
    <t>Good</t>
  </si>
  <si>
    <t>2021
(Actual)</t>
  </si>
  <si>
    <t>31st March</t>
  </si>
  <si>
    <t>Sales</t>
  </si>
  <si>
    <t>Table (2) Measurement Basis</t>
  </si>
  <si>
    <t>Table (1) Summary of Income Statement</t>
  </si>
  <si>
    <t>PM Range Rs.</t>
  </si>
  <si>
    <t>PM Range %</t>
  </si>
  <si>
    <t>Mid</t>
  </si>
  <si>
    <t>Table (3) Materiality Levels</t>
  </si>
  <si>
    <t>SAD Nominal amount (5%)</t>
  </si>
  <si>
    <t>No. of Shareholders</t>
  </si>
  <si>
    <t>Debt covenants on the audit client</t>
  </si>
  <si>
    <t>Client likely to go public in 2 to 3 years</t>
  </si>
  <si>
    <t>Changes in the overall business environment of the client</t>
  </si>
  <si>
    <t>Not many changes</t>
  </si>
  <si>
    <t>Assessment of the viability of the business</t>
  </si>
  <si>
    <t>External financing in the business</t>
  </si>
  <si>
    <t>Details about the audit client</t>
  </si>
  <si>
    <t>Questions</t>
  </si>
  <si>
    <t>Responses</t>
  </si>
  <si>
    <t>(a)</t>
  </si>
  <si>
    <t>(b)</t>
  </si>
  <si>
    <t>(d)</t>
  </si>
  <si>
    <t>(f)</t>
  </si>
  <si>
    <t>(e)</t>
  </si>
  <si>
    <t>(c)</t>
  </si>
  <si>
    <t>S.No.</t>
  </si>
  <si>
    <t>Minimal</t>
  </si>
  <si>
    <t>Tolerable error (50%) i.e., Performance Materiality</t>
  </si>
  <si>
    <t>SCOT's</t>
  </si>
  <si>
    <t>Material Mis statement</t>
  </si>
  <si>
    <t xml:space="preserve">FY 2020-21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</si>
</sst>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_(* #,##0_);_(* \(#,##0\);_(* &quot;-&quot;??_);_(@_)"/>
    <numFmt numFmtId="165" formatCode="0.0%"/>
    <numFmt numFmtId="166" formatCode="dd\-mmm\ yyyy\ hh:mm:ss"/>
    <numFmt numFmtId="167" formatCode="#,##0.0_);[Red]\(#,##0.0\)"/>
    <numFmt numFmtId="168" formatCode="#,##0.0"/>
    <numFmt numFmtId="169" formatCode="0.0_)%;[Red]\(0.0%\);0.0_)%"/>
    <numFmt numFmtId="170" formatCode="d\-mmm\-yy;@"/>
    <numFmt numFmtId="171" formatCode="0.00_);[Red]\(0.00\)"/>
    <numFmt numFmtId="172" formatCode="0.0;[Red]0.0"/>
  </numFmts>
  <fonts count="17">
    <font>
      <sz val="11"/>
      <color theme="1"/>
      <name val="Calibri"/>
      <family val="2"/>
      <scheme val="minor"/>
    </font>
    <font>
      <sz val="11"/>
      <color theme="1"/>
      <name val="Calibri"/>
      <family val="2"/>
      <scheme val="minor"/>
    </font>
    <font>
      <sz val="10"/>
      <name val="Arial"/>
      <family val="2"/>
    </font>
    <font>
      <sz val="11"/>
      <color indexed="8"/>
      <name val="Calibri"/>
      <family val="2"/>
      <scheme val="minor"/>
    </font>
    <font>
      <sz val="8"/>
      <color theme="1"/>
      <name val="EYInterstate Light"/>
    </font>
    <font>
      <sz val="8"/>
      <name val="EYInterstate Light"/>
    </font>
    <font>
      <b/>
      <sz val="8"/>
      <name val="EYInterstate Light"/>
    </font>
    <font>
      <b/>
      <sz val="8"/>
      <color theme="1"/>
      <name val="EYInterstate Light"/>
    </font>
    <font>
      <b/>
      <sz val="8"/>
      <color theme="0"/>
      <name val="EYInterstate Light"/>
    </font>
    <font>
      <b/>
      <sz val="11"/>
      <color theme="1"/>
      <name val="Calibri"/>
      <family val="2"/>
      <scheme val="minor"/>
    </font>
    <font>
      <sz val="11"/>
      <color theme="0"/>
      <name val="Calibri"/>
      <family val="2"/>
      <scheme val="minor"/>
    </font>
    <font>
      <b/>
      <sz val="18"/>
      <color theme="1"/>
      <name val="Arial"/>
      <family val="2"/>
    </font>
    <font>
      <b/>
      <sz val="9"/>
      <color theme="1"/>
      <name val="Arial"/>
      <family val="2"/>
    </font>
    <font>
      <sz val="9"/>
      <color theme="1"/>
      <name val="Arial"/>
      <family val="2"/>
    </font>
    <font>
      <sz val="9"/>
      <color theme="0"/>
      <name val="Arial"/>
      <family val="2"/>
    </font>
    <font>
      <sz val="10"/>
      <color theme="0"/>
      <name val="Arial"/>
      <family val="2"/>
    </font>
    <font>
      <i/>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0" tint="-0.499984740745262"/>
        <bgColor indexed="64"/>
      </patternFill>
    </fill>
    <fill>
      <patternFill patternType="solid">
        <fgColor theme="0" tint="-0.24994659260841701"/>
        <bgColor indexed="64"/>
      </patternFill>
    </fill>
    <fill>
      <patternFill patternType="solid">
        <fgColor theme="0"/>
        <bgColor indexed="64"/>
      </patternFill>
    </fill>
    <fill>
      <patternFill patternType="solid">
        <fgColor theme="0" tint="-0.249977111117893"/>
        <bgColor indexed="64"/>
      </patternFill>
    </fill>
    <fill>
      <patternFill patternType="solid">
        <fgColor theme="6" tint="0.79998168889431442"/>
        <bgColor indexed="64"/>
      </patternFill>
    </fill>
  </fills>
  <borders count="31">
    <border>
      <left/>
      <right/>
      <top/>
      <bottom/>
      <diagonal/>
    </border>
    <border>
      <left style="medium">
        <color auto="1"/>
      </left>
      <right style="medium">
        <color auto="1"/>
      </right>
      <top/>
      <bottom/>
      <diagonal/>
    </border>
    <border>
      <left style="medium">
        <color auto="1"/>
      </left>
      <right style="medium">
        <color auto="1"/>
      </right>
      <top style="thin">
        <color auto="1"/>
      </top>
      <bottom style="thin">
        <color indexed="64"/>
      </bottom>
      <diagonal/>
    </border>
    <border>
      <left/>
      <right style="medium">
        <color indexed="64"/>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auto="1"/>
      </right>
      <top style="thin">
        <color auto="1"/>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11">
    <xf numFmtId="0" fontId="0" fillId="0" borderId="0"/>
    <xf numFmtId="43" fontId="1"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3" fillId="0" borderId="0"/>
    <xf numFmtId="0" fontId="2" fillId="0" borderId="0"/>
    <xf numFmtId="0" fontId="2" fillId="0" borderId="0"/>
    <xf numFmtId="43" fontId="2" fillId="0" borderId="0" applyFont="0" applyFill="0" applyBorder="0" applyAlignment="0" applyProtection="0"/>
    <xf numFmtId="0" fontId="2" fillId="0" borderId="0"/>
  </cellStyleXfs>
  <cellXfs count="190">
    <xf numFmtId="0" fontId="0" fillId="0" borderId="0" xfId="0"/>
    <xf numFmtId="0" fontId="7" fillId="0" borderId="0" xfId="0" applyFont="1" applyAlignment="1">
      <alignment vertical="center"/>
    </xf>
    <xf numFmtId="49" fontId="6" fillId="3" borderId="12" xfId="0" applyNumberFormat="1" applyFont="1" applyFill="1" applyBorder="1" applyAlignment="1">
      <alignment horizontal="center"/>
    </xf>
    <xf numFmtId="0" fontId="6" fillId="0" borderId="11" xfId="8" applyFont="1" applyBorder="1"/>
    <xf numFmtId="0" fontId="5" fillId="0" borderId="11" xfId="8" applyFont="1" applyBorder="1" applyAlignment="1">
      <alignment horizontal="left"/>
    </xf>
    <xf numFmtId="0" fontId="7" fillId="0" borderId="0" xfId="0" applyFont="1" applyAlignment="1">
      <alignment horizontal="right" vertical="center"/>
    </xf>
    <xf numFmtId="0" fontId="6" fillId="0" borderId="1" xfId="8" applyFont="1" applyFill="1" applyBorder="1" applyAlignment="1"/>
    <xf numFmtId="49" fontId="6" fillId="3" borderId="13" xfId="0" applyNumberFormat="1" applyFont="1" applyFill="1" applyBorder="1" applyAlignment="1">
      <alignment horizontal="center" vertical="top" wrapText="1"/>
    </xf>
    <xf numFmtId="0" fontId="6" fillId="0" borderId="11" xfId="8" applyFont="1" applyBorder="1" applyAlignment="1"/>
    <xf numFmtId="164" fontId="5" fillId="0" borderId="1" xfId="1" applyNumberFormat="1" applyFont="1" applyFill="1" applyBorder="1" applyAlignment="1"/>
    <xf numFmtId="0" fontId="0" fillId="0" borderId="0" xfId="0"/>
    <xf numFmtId="0" fontId="7" fillId="0" borderId="0" xfId="0" applyFont="1" applyAlignment="1">
      <alignment vertical="center"/>
    </xf>
    <xf numFmtId="0" fontId="7" fillId="2" borderId="9" xfId="0" applyFont="1" applyFill="1" applyBorder="1" applyAlignment="1">
      <alignment horizontal="center" vertical="center"/>
    </xf>
    <xf numFmtId="164" fontId="5" fillId="0" borderId="2" xfId="1" applyNumberFormat="1" applyFont="1" applyFill="1" applyBorder="1" applyAlignment="1">
      <alignment horizontal="right"/>
    </xf>
    <xf numFmtId="0" fontId="0" fillId="0" borderId="0" xfId="0" applyAlignment="1">
      <alignment wrapText="1"/>
    </xf>
    <xf numFmtId="0" fontId="6" fillId="0" borderId="11" xfId="8" applyFont="1" applyBorder="1" applyAlignment="1">
      <alignment vertical="center"/>
    </xf>
    <xf numFmtId="0" fontId="5" fillId="0" borderId="11" xfId="8" applyFont="1" applyBorder="1" applyAlignment="1">
      <alignment horizontal="left" vertical="center"/>
    </xf>
    <xf numFmtId="0" fontId="11" fillId="0" borderId="0" xfId="0" applyFont="1"/>
    <xf numFmtId="0" fontId="11" fillId="2" borderId="6" xfId="0" applyFont="1" applyFill="1" applyBorder="1"/>
    <xf numFmtId="0" fontId="12" fillId="2" borderId="7" xfId="0" applyFont="1" applyFill="1" applyBorder="1" applyAlignment="1">
      <alignment horizontal="right"/>
    </xf>
    <xf numFmtId="0" fontId="13" fillId="2" borderId="7" xfId="0" applyFont="1" applyFill="1" applyBorder="1"/>
    <xf numFmtId="0" fontId="0" fillId="2" borderId="7" xfId="0" applyFill="1" applyBorder="1"/>
    <xf numFmtId="0" fontId="0" fillId="2" borderId="8" xfId="0" applyFill="1" applyBorder="1"/>
    <xf numFmtId="0" fontId="12" fillId="2" borderId="11" xfId="0" applyFont="1" applyFill="1" applyBorder="1"/>
    <xf numFmtId="0" fontId="12" fillId="2" borderId="0" xfId="0" applyFont="1" applyFill="1" applyAlignment="1">
      <alignment horizontal="right"/>
    </xf>
    <xf numFmtId="0" fontId="13" fillId="2" borderId="0" xfId="0" applyFont="1" applyFill="1" applyAlignment="1"/>
    <xf numFmtId="0" fontId="13" fillId="2" borderId="0" xfId="0" applyFont="1" applyFill="1"/>
    <xf numFmtId="0" fontId="13" fillId="2" borderId="3" xfId="0" applyFont="1" applyFill="1" applyBorder="1"/>
    <xf numFmtId="0" fontId="13" fillId="0" borderId="0" xfId="0" applyFont="1"/>
    <xf numFmtId="0" fontId="11" fillId="2" borderId="11" xfId="0" applyFont="1" applyFill="1" applyBorder="1"/>
    <xf numFmtId="0" fontId="0" fillId="2" borderId="0" xfId="0" applyFill="1"/>
    <xf numFmtId="0" fontId="0" fillId="2" borderId="3" xfId="0" applyFill="1" applyBorder="1"/>
    <xf numFmtId="0" fontId="11" fillId="2" borderId="9" xfId="0" applyFont="1" applyFill="1" applyBorder="1"/>
    <xf numFmtId="0" fontId="12" fillId="2" borderId="4" xfId="0" applyFont="1" applyFill="1" applyBorder="1" applyAlignment="1">
      <alignment horizontal="right"/>
    </xf>
    <xf numFmtId="166" fontId="13" fillId="2" borderId="4" xfId="0" applyNumberFormat="1" applyFont="1" applyFill="1" applyBorder="1" applyAlignment="1">
      <alignment horizontal="left"/>
    </xf>
    <xf numFmtId="0" fontId="0" fillId="2" borderId="4" xfId="0" applyFill="1" applyBorder="1"/>
    <xf numFmtId="0" fontId="0" fillId="2" borderId="10" xfId="0" applyFill="1" applyBorder="1"/>
    <xf numFmtId="0" fontId="12" fillId="0" borderId="14" xfId="0" applyFont="1" applyBorder="1"/>
    <xf numFmtId="0" fontId="13" fillId="0" borderId="15" xfId="0" applyFont="1" applyBorder="1"/>
    <xf numFmtId="0" fontId="13" fillId="0" borderId="16" xfId="0" applyFont="1" applyBorder="1"/>
    <xf numFmtId="0" fontId="0" fillId="0" borderId="0" xfId="0" applyBorder="1"/>
    <xf numFmtId="0" fontId="12" fillId="0" borderId="6" xfId="0" applyFont="1" applyBorder="1"/>
    <xf numFmtId="167" fontId="12" fillId="0" borderId="7" xfId="0" applyNumberFormat="1" applyFont="1" applyBorder="1"/>
    <xf numFmtId="0" fontId="9" fillId="0" borderId="7" xfId="0" applyFont="1" applyBorder="1"/>
    <xf numFmtId="0" fontId="12" fillId="0" borderId="7" xfId="0" applyFont="1" applyBorder="1"/>
    <xf numFmtId="38" fontId="9" fillId="0" borderId="7" xfId="0" applyNumberFormat="1" applyFont="1" applyBorder="1"/>
    <xf numFmtId="168" fontId="12" fillId="0" borderId="7" xfId="0" applyNumberFormat="1" applyFont="1" applyBorder="1" applyAlignment="1">
      <alignment horizontal="left"/>
    </xf>
    <xf numFmtId="0" fontId="13" fillId="0" borderId="8" xfId="0" applyFont="1" applyBorder="1"/>
    <xf numFmtId="0" fontId="12" fillId="0" borderId="11" xfId="0" applyFont="1" applyBorder="1"/>
    <xf numFmtId="169" fontId="13" fillId="0" borderId="0" xfId="0" applyNumberFormat="1" applyFont="1" applyBorder="1" applyAlignment="1">
      <alignment horizontal="left"/>
    </xf>
    <xf numFmtId="0" fontId="13" fillId="0" borderId="3" xfId="0" applyFont="1" applyBorder="1"/>
    <xf numFmtId="0" fontId="13" fillId="0" borderId="11" xfId="0" applyFont="1" applyBorder="1"/>
    <xf numFmtId="167" fontId="13" fillId="0" borderId="0" xfId="0" applyNumberFormat="1" applyFont="1" applyBorder="1"/>
    <xf numFmtId="0" fontId="13" fillId="0" borderId="0" xfId="0" applyFont="1" applyBorder="1"/>
    <xf numFmtId="169" fontId="13" fillId="0" borderId="3" xfId="0" applyNumberFormat="1" applyFont="1" applyBorder="1" applyAlignment="1">
      <alignment horizontal="left"/>
    </xf>
    <xf numFmtId="167" fontId="13" fillId="0" borderId="3" xfId="0" applyNumberFormat="1" applyFont="1" applyBorder="1" applyAlignment="1">
      <alignment horizontal="left"/>
    </xf>
    <xf numFmtId="168" fontId="13" fillId="0" borderId="0" xfId="0" applyNumberFormat="1" applyFont="1" applyBorder="1" applyAlignment="1">
      <alignment horizontal="left"/>
    </xf>
    <xf numFmtId="168" fontId="0" fillId="0" borderId="0" xfId="0" applyNumberFormat="1" applyBorder="1" applyAlignment="1">
      <alignment horizontal="left"/>
    </xf>
    <xf numFmtId="0" fontId="0" fillId="0" borderId="3" xfId="0" applyBorder="1"/>
    <xf numFmtId="0" fontId="13" fillId="0" borderId="9" xfId="0" applyFont="1" applyBorder="1"/>
    <xf numFmtId="0" fontId="13" fillId="0" borderId="4" xfId="0" applyFont="1" applyBorder="1"/>
    <xf numFmtId="0" fontId="13" fillId="0" borderId="10" xfId="0" applyFont="1" applyBorder="1"/>
    <xf numFmtId="167" fontId="13" fillId="0" borderId="4" xfId="0" applyNumberFormat="1" applyFont="1" applyBorder="1"/>
    <xf numFmtId="0" fontId="0" fillId="0" borderId="4" xfId="0" applyBorder="1"/>
    <xf numFmtId="168" fontId="0" fillId="0" borderId="4" xfId="0" applyNumberFormat="1" applyBorder="1" applyAlignment="1">
      <alignment horizontal="left"/>
    </xf>
    <xf numFmtId="0" fontId="0" fillId="0" borderId="10" xfId="0" applyBorder="1"/>
    <xf numFmtId="0" fontId="0" fillId="0" borderId="6" xfId="0" applyBorder="1"/>
    <xf numFmtId="0" fontId="0" fillId="0" borderId="7" xfId="0" applyBorder="1"/>
    <xf numFmtId="0" fontId="0" fillId="6" borderId="7" xfId="0" applyFill="1" applyBorder="1"/>
    <xf numFmtId="0" fontId="0" fillId="0" borderId="16" xfId="0" applyBorder="1"/>
    <xf numFmtId="0" fontId="15" fillId="6" borderId="0" xfId="0" applyFont="1" applyFill="1" applyBorder="1"/>
    <xf numFmtId="0" fontId="15" fillId="5" borderId="5" xfId="0" applyFont="1" applyFill="1" applyBorder="1" applyAlignment="1">
      <alignment horizontal="center"/>
    </xf>
    <xf numFmtId="0" fontId="10" fillId="5" borderId="5" xfId="0" applyFont="1" applyFill="1" applyBorder="1" applyAlignment="1">
      <alignment horizontal="center"/>
    </xf>
    <xf numFmtId="0" fontId="15" fillId="5" borderId="12" xfId="0" applyFont="1" applyFill="1" applyBorder="1" applyAlignment="1">
      <alignment horizontal="left" vertical="center" wrapText="1"/>
    </xf>
    <xf numFmtId="170" fontId="14" fillId="5" borderId="6" xfId="0" applyNumberFormat="1" applyFont="1" applyFill="1" applyBorder="1" applyAlignment="1">
      <alignment horizontal="right" wrapText="1"/>
    </xf>
    <xf numFmtId="170" fontId="14" fillId="5" borderId="7" xfId="0" applyNumberFormat="1" applyFont="1" applyFill="1" applyBorder="1" applyAlignment="1">
      <alignment horizontal="right" wrapText="1"/>
    </xf>
    <xf numFmtId="170" fontId="14" fillId="5" borderId="8" xfId="0" applyNumberFormat="1" applyFont="1" applyFill="1" applyBorder="1" applyAlignment="1">
      <alignment horizontal="right" wrapText="1"/>
    </xf>
    <xf numFmtId="0" fontId="0" fillId="5" borderId="13" xfId="0" applyFill="1" applyBorder="1" applyAlignment="1"/>
    <xf numFmtId="170" fontId="14" fillId="5" borderId="9" xfId="0" applyNumberFormat="1" applyFont="1" applyFill="1" applyBorder="1" applyAlignment="1">
      <alignment horizontal="right" vertical="top" wrapText="1"/>
    </xf>
    <xf numFmtId="170" fontId="14" fillId="5" borderId="4" xfId="0" applyNumberFormat="1" applyFont="1" applyFill="1" applyBorder="1" applyAlignment="1">
      <alignment horizontal="right" vertical="top" wrapText="1"/>
    </xf>
    <xf numFmtId="170" fontId="14" fillId="5" borderId="10" xfId="0" applyNumberFormat="1" applyFont="1" applyFill="1" applyBorder="1" applyAlignment="1">
      <alignment horizontal="right" vertical="top" wrapText="1"/>
    </xf>
    <xf numFmtId="1" fontId="0" fillId="0" borderId="11" xfId="0" applyNumberFormat="1" applyBorder="1"/>
    <xf numFmtId="167" fontId="13" fillId="0" borderId="0" xfId="0" applyNumberFormat="1" applyFont="1"/>
    <xf numFmtId="167" fontId="13" fillId="0" borderId="0" xfId="0" applyNumberFormat="1" applyFont="1" applyAlignment="1">
      <alignment horizontal="left"/>
    </xf>
    <xf numFmtId="0" fontId="13" fillId="0" borderId="0" xfId="0" applyNumberFormat="1" applyFont="1" applyAlignment="1">
      <alignment horizontal="left"/>
    </xf>
    <xf numFmtId="172" fontId="13" fillId="0" borderId="0" xfId="0" applyNumberFormat="1" applyFont="1"/>
    <xf numFmtId="1" fontId="0" fillId="0" borderId="9" xfId="0" applyNumberFormat="1" applyBorder="1"/>
    <xf numFmtId="0" fontId="13" fillId="0" borderId="4" xfId="0" applyNumberFormat="1" applyFont="1" applyBorder="1" applyAlignment="1">
      <alignment wrapText="1"/>
    </xf>
    <xf numFmtId="0" fontId="13" fillId="0" borderId="4" xfId="0" applyNumberFormat="1" applyFont="1" applyBorder="1"/>
    <xf numFmtId="167" fontId="13" fillId="0" borderId="4" xfId="0" applyNumberFormat="1" applyFont="1" applyBorder="1" applyAlignment="1">
      <alignment horizontal="left"/>
    </xf>
    <xf numFmtId="0" fontId="13" fillId="0" borderId="4" xfId="0" applyNumberFormat="1" applyFont="1" applyBorder="1" applyAlignment="1">
      <alignment horizontal="left"/>
    </xf>
    <xf numFmtId="0" fontId="0" fillId="0" borderId="4" xfId="0" applyNumberFormat="1" applyBorder="1"/>
    <xf numFmtId="167" fontId="0" fillId="0" borderId="4" xfId="0" applyNumberFormat="1" applyBorder="1" applyAlignment="1">
      <alignment horizontal="left"/>
    </xf>
    <xf numFmtId="167" fontId="0" fillId="0" borderId="4" xfId="0" applyNumberFormat="1" applyBorder="1"/>
    <xf numFmtId="0" fontId="0" fillId="0" borderId="0" xfId="0" applyNumberFormat="1"/>
    <xf numFmtId="0" fontId="4" fillId="0" borderId="14" xfId="0" applyFont="1" applyFill="1" applyBorder="1" applyAlignment="1">
      <alignment vertical="center"/>
    </xf>
    <xf numFmtId="165" fontId="4" fillId="0" borderId="14" xfId="0" applyNumberFormat="1" applyFont="1" applyFill="1" applyBorder="1" applyAlignment="1">
      <alignment horizontal="center"/>
    </xf>
    <xf numFmtId="164" fontId="4" fillId="0" borderId="16" xfId="1" applyNumberFormat="1" applyFont="1" applyFill="1" applyBorder="1" applyAlignment="1">
      <alignment vertical="center"/>
    </xf>
    <xf numFmtId="164" fontId="5" fillId="0" borderId="1" xfId="1" applyNumberFormat="1" applyFont="1" applyFill="1" applyBorder="1" applyAlignment="1">
      <alignment vertical="center"/>
    </xf>
    <xf numFmtId="0" fontId="5" fillId="0" borderId="11" xfId="8" applyFont="1" applyFill="1" applyBorder="1" applyAlignment="1">
      <alignment wrapText="1"/>
    </xf>
    <xf numFmtId="0" fontId="5" fillId="0" borderId="11" xfId="8" applyFont="1" applyBorder="1" applyAlignment="1"/>
    <xf numFmtId="164" fontId="5" fillId="0" borderId="12" xfId="1" applyNumberFormat="1" applyFont="1" applyFill="1" applyBorder="1" applyAlignment="1">
      <alignment vertical="center"/>
    </xf>
    <xf numFmtId="0" fontId="7" fillId="2" borderId="13" xfId="0" applyFont="1" applyFill="1" applyBorder="1" applyAlignment="1">
      <alignment horizontal="center" vertical="center"/>
    </xf>
    <xf numFmtId="0" fontId="0" fillId="0" borderId="0" xfId="0"/>
    <xf numFmtId="165" fontId="4" fillId="0" borderId="5" xfId="0" applyNumberFormat="1" applyFont="1" applyFill="1" applyBorder="1" applyAlignment="1">
      <alignment horizontal="center"/>
    </xf>
    <xf numFmtId="0" fontId="7" fillId="2" borderId="5" xfId="0" applyFont="1" applyFill="1" applyBorder="1" applyAlignment="1">
      <alignment horizontal="center" vertical="center"/>
    </xf>
    <xf numFmtId="164" fontId="4" fillId="0" borderId="5" xfId="1" applyNumberFormat="1" applyFont="1" applyFill="1" applyBorder="1" applyAlignment="1">
      <alignment vertical="center"/>
    </xf>
    <xf numFmtId="0" fontId="7" fillId="2" borderId="14" xfId="0" applyFont="1" applyFill="1" applyBorder="1" applyAlignment="1">
      <alignment horizontal="center" vertical="center"/>
    </xf>
    <xf numFmtId="0" fontId="9" fillId="0" borderId="0" xfId="0" applyFont="1"/>
    <xf numFmtId="0" fontId="6" fillId="7" borderId="14" xfId="8" applyFont="1" applyFill="1" applyBorder="1" applyAlignment="1">
      <alignment horizontal="center"/>
    </xf>
    <xf numFmtId="164" fontId="6" fillId="7" borderId="5" xfId="1" applyNumberFormat="1" applyFont="1" applyFill="1" applyBorder="1" applyAlignment="1"/>
    <xf numFmtId="164" fontId="6" fillId="7" borderId="5" xfId="1" applyNumberFormat="1" applyFont="1" applyFill="1" applyBorder="1" applyAlignment="1">
      <alignment horizontal="right"/>
    </xf>
    <xf numFmtId="164" fontId="5" fillId="7" borderId="5" xfId="1" applyNumberFormat="1" applyFont="1" applyFill="1" applyBorder="1" applyAlignment="1"/>
    <xf numFmtId="164" fontId="7" fillId="3" borderId="20" xfId="1" applyNumberFormat="1" applyFont="1" applyFill="1" applyBorder="1" applyAlignment="1">
      <alignment vertical="center"/>
    </xf>
    <xf numFmtId="164" fontId="7" fillId="3" borderId="21" xfId="1" applyNumberFormat="1" applyFont="1" applyFill="1" applyBorder="1" applyAlignment="1">
      <alignment vertical="center"/>
    </xf>
    <xf numFmtId="164" fontId="7" fillId="3" borderId="22" xfId="1" applyNumberFormat="1" applyFont="1" applyFill="1" applyBorder="1" applyAlignment="1">
      <alignment vertical="center"/>
    </xf>
    <xf numFmtId="0" fontId="7" fillId="3" borderId="19" xfId="0" applyFont="1" applyFill="1" applyBorder="1" applyAlignment="1">
      <alignment vertical="center"/>
    </xf>
    <xf numFmtId="0" fontId="7" fillId="3" borderId="2" xfId="0" applyFont="1" applyFill="1" applyBorder="1" applyAlignment="1">
      <alignment vertical="center"/>
    </xf>
    <xf numFmtId="0" fontId="7" fillId="3" borderId="17" xfId="0" applyFont="1" applyFill="1" applyBorder="1" applyAlignment="1">
      <alignment vertical="center"/>
    </xf>
    <xf numFmtId="0" fontId="0" fillId="0" borderId="18" xfId="0" applyBorder="1"/>
    <xf numFmtId="0" fontId="0" fillId="0" borderId="18" xfId="0" applyBorder="1" applyAlignment="1">
      <alignment wrapText="1"/>
    </xf>
    <xf numFmtId="49" fontId="6" fillId="3" borderId="27" xfId="0" applyNumberFormat="1" applyFont="1" applyFill="1" applyBorder="1" applyAlignment="1">
      <alignment horizontal="center" vertical="center" wrapText="1"/>
    </xf>
    <xf numFmtId="49" fontId="6" fillId="3" borderId="28" xfId="0" applyNumberFormat="1" applyFont="1" applyFill="1" applyBorder="1" applyAlignment="1">
      <alignment horizontal="center" vertical="center" wrapText="1"/>
    </xf>
    <xf numFmtId="49" fontId="6" fillId="3" borderId="29" xfId="0" applyNumberFormat="1" applyFont="1" applyFill="1" applyBorder="1" applyAlignment="1">
      <alignment horizontal="center" vertical="center" wrapText="1"/>
    </xf>
    <xf numFmtId="0" fontId="0" fillId="0" borderId="23" xfId="0" applyFont="1" applyBorder="1" applyAlignment="1">
      <alignment horizontal="center"/>
    </xf>
    <xf numFmtId="0" fontId="0" fillId="0" borderId="23" xfId="0" applyFont="1" applyFill="1" applyBorder="1" applyAlignment="1">
      <alignment horizontal="center"/>
    </xf>
    <xf numFmtId="0" fontId="0" fillId="0" borderId="25" xfId="0" applyFont="1" applyFill="1" applyBorder="1" applyAlignment="1">
      <alignment horizontal="center"/>
    </xf>
    <xf numFmtId="0" fontId="0" fillId="0" borderId="30" xfId="0" applyBorder="1"/>
    <xf numFmtId="0" fontId="16" fillId="8" borderId="24" xfId="0" applyFont="1" applyFill="1" applyBorder="1" applyAlignment="1">
      <alignment horizontal="center"/>
    </xf>
    <xf numFmtId="0" fontId="16" fillId="8" borderId="24" xfId="0" applyFont="1" applyFill="1" applyBorder="1" applyAlignment="1">
      <alignment horizontal="center" vertical="center"/>
    </xf>
    <xf numFmtId="0" fontId="16" fillId="8" borderId="26" xfId="0" applyFont="1" applyFill="1" applyBorder="1" applyAlignment="1">
      <alignment horizontal="center"/>
    </xf>
    <xf numFmtId="49" fontId="8" fillId="4" borderId="12" xfId="0" applyNumberFormat="1" applyFont="1" applyFill="1" applyBorder="1" applyAlignment="1">
      <alignment horizontal="center" vertical="center"/>
    </xf>
    <xf numFmtId="49" fontId="8" fillId="4" borderId="13" xfId="0" applyNumberFormat="1" applyFont="1" applyFill="1" applyBorder="1" applyAlignment="1">
      <alignment horizontal="center" vertical="center"/>
    </xf>
    <xf numFmtId="0" fontId="7" fillId="2" borderId="12" xfId="0" applyFont="1" applyFill="1" applyBorder="1" applyAlignment="1">
      <alignment horizontal="center" vertical="center" wrapText="1"/>
    </xf>
    <xf numFmtId="0" fontId="7" fillId="2" borderId="13" xfId="0" applyFont="1" applyFill="1" applyBorder="1" applyAlignment="1">
      <alignment horizontal="center" vertical="center"/>
    </xf>
    <xf numFmtId="0" fontId="7" fillId="2" borderId="14" xfId="0" applyFont="1" applyFill="1" applyBorder="1" applyAlignment="1">
      <alignment horizontal="center" vertical="center"/>
    </xf>
    <xf numFmtId="0" fontId="7" fillId="2" borderId="16"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12" xfId="0" applyFont="1" applyFill="1" applyBorder="1" applyAlignment="1">
      <alignment horizontal="center" vertical="center"/>
    </xf>
    <xf numFmtId="0" fontId="13" fillId="0" borderId="0" xfId="0" applyFont="1"/>
    <xf numFmtId="0" fontId="0" fillId="0" borderId="0" xfId="0"/>
    <xf numFmtId="0" fontId="15" fillId="6" borderId="1" xfId="0" applyFont="1" applyFill="1" applyBorder="1" applyAlignment="1"/>
    <xf numFmtId="0" fontId="0" fillId="0" borderId="13" xfId="0" applyBorder="1" applyAlignment="1"/>
    <xf numFmtId="0" fontId="13" fillId="0" borderId="7" xfId="0" applyFont="1" applyBorder="1" applyAlignment="1">
      <alignment wrapText="1"/>
    </xf>
    <xf numFmtId="0" fontId="13" fillId="0" borderId="0" xfId="0" applyFont="1" applyAlignment="1">
      <alignment wrapText="1"/>
    </xf>
    <xf numFmtId="171" fontId="13" fillId="0" borderId="0" xfId="0" applyNumberFormat="1" applyFont="1" applyAlignment="1">
      <alignment wrapText="1"/>
    </xf>
    <xf numFmtId="0" fontId="15" fillId="5" borderId="12" xfId="0" applyFont="1" applyFill="1" applyBorder="1" applyAlignment="1">
      <alignment horizontal="center" vertical="center" wrapText="1"/>
    </xf>
    <xf numFmtId="0" fontId="15" fillId="6" borderId="11" xfId="0" applyFont="1" applyFill="1" applyBorder="1" applyAlignment="1"/>
    <xf numFmtId="0" fontId="0" fillId="0" borderId="9" xfId="0" applyBorder="1" applyAlignment="1"/>
    <xf numFmtId="0" fontId="15" fillId="5" borderId="12" xfId="0" quotePrefix="1" applyFont="1" applyFill="1" applyBorder="1" applyAlignment="1">
      <alignment horizontal="center" vertical="center" wrapText="1"/>
    </xf>
    <xf numFmtId="0" fontId="15" fillId="5" borderId="14" xfId="0" applyFont="1" applyFill="1" applyBorder="1" applyAlignment="1">
      <alignment horizontal="center"/>
    </xf>
    <xf numFmtId="0" fontId="15" fillId="5" borderId="15" xfId="0" applyFont="1" applyFill="1" applyBorder="1" applyAlignment="1">
      <alignment horizontal="center"/>
    </xf>
    <xf numFmtId="0" fontId="15" fillId="5" borderId="16" xfId="0" applyFont="1" applyFill="1" applyBorder="1" applyAlignment="1">
      <alignment horizontal="center"/>
    </xf>
    <xf numFmtId="0" fontId="10" fillId="5" borderId="14" xfId="0" applyFont="1" applyFill="1" applyBorder="1" applyAlignment="1">
      <alignment horizontal="center"/>
    </xf>
    <xf numFmtId="0" fontId="10" fillId="5" borderId="15" xfId="0" applyFont="1" applyFill="1" applyBorder="1" applyAlignment="1">
      <alignment horizontal="center"/>
    </xf>
    <xf numFmtId="0" fontId="10" fillId="5" borderId="16" xfId="0" applyFont="1" applyFill="1" applyBorder="1" applyAlignment="1">
      <alignment horizontal="center"/>
    </xf>
    <xf numFmtId="0" fontId="15" fillId="5" borderId="12" xfId="0" applyFont="1" applyFill="1" applyBorder="1" applyAlignment="1">
      <alignment horizontal="center" vertical="center"/>
    </xf>
    <xf numFmtId="0" fontId="15" fillId="5" borderId="13" xfId="0" applyFont="1" applyFill="1" applyBorder="1" applyAlignment="1">
      <alignment horizontal="center" vertical="center"/>
    </xf>
    <xf numFmtId="0" fontId="15" fillId="5" borderId="6" xfId="0" applyFont="1" applyFill="1" applyBorder="1" applyAlignment="1">
      <alignment horizontal="center" vertical="center"/>
    </xf>
    <xf numFmtId="0" fontId="15" fillId="5" borderId="7" xfId="0" applyFont="1" applyFill="1" applyBorder="1" applyAlignment="1">
      <alignment horizontal="center" vertical="center"/>
    </xf>
    <xf numFmtId="0" fontId="15" fillId="5" borderId="8" xfId="0" applyFont="1" applyFill="1" applyBorder="1" applyAlignment="1">
      <alignment horizontal="center" vertical="center"/>
    </xf>
    <xf numFmtId="0" fontId="15" fillId="5" borderId="9" xfId="0" applyFont="1" applyFill="1" applyBorder="1" applyAlignment="1">
      <alignment horizontal="center" vertical="center"/>
    </xf>
    <xf numFmtId="0" fontId="15" fillId="5" borderId="4" xfId="0" applyFont="1" applyFill="1" applyBorder="1" applyAlignment="1">
      <alignment horizontal="center" vertical="center"/>
    </xf>
    <xf numFmtId="0" fontId="15" fillId="5" borderId="10" xfId="0" applyFont="1" applyFill="1" applyBorder="1" applyAlignment="1">
      <alignment horizontal="center" vertical="center"/>
    </xf>
    <xf numFmtId="0" fontId="15" fillId="5" borderId="6" xfId="0" applyFont="1" applyFill="1" applyBorder="1" applyAlignment="1">
      <alignment horizontal="center" vertical="center" wrapText="1"/>
    </xf>
    <xf numFmtId="0" fontId="15" fillId="5" borderId="7" xfId="0" applyFont="1" applyFill="1" applyBorder="1" applyAlignment="1">
      <alignment horizontal="center" vertical="center" wrapText="1"/>
    </xf>
    <xf numFmtId="0" fontId="15" fillId="5" borderId="8" xfId="0" applyFont="1" applyFill="1" applyBorder="1" applyAlignment="1">
      <alignment horizontal="center" vertical="center" wrapText="1"/>
    </xf>
    <xf numFmtId="0" fontId="15" fillId="5" borderId="9" xfId="0" applyFont="1" applyFill="1" applyBorder="1" applyAlignment="1">
      <alignment horizontal="center" vertical="center" wrapText="1"/>
    </xf>
    <xf numFmtId="0" fontId="15" fillId="5" borderId="4" xfId="0" applyFont="1" applyFill="1" applyBorder="1" applyAlignment="1">
      <alignment horizontal="center" vertical="center" wrapText="1"/>
    </xf>
    <xf numFmtId="0" fontId="15" fillId="5" borderId="10"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0" fillId="0" borderId="13" xfId="0" applyFont="1" applyBorder="1" applyAlignment="1"/>
    <xf numFmtId="0" fontId="15" fillId="5" borderId="1" xfId="0" applyFont="1" applyFill="1" applyBorder="1" applyAlignment="1">
      <alignment horizontal="center" vertical="center"/>
    </xf>
    <xf numFmtId="0" fontId="0" fillId="0" borderId="8" xfId="0" applyBorder="1" applyAlignment="1">
      <alignment horizontal="center" vertical="center"/>
    </xf>
    <xf numFmtId="0" fontId="15" fillId="5" borderId="11" xfId="0" applyFont="1" applyFill="1" applyBorder="1" applyAlignment="1">
      <alignment horizontal="center" vertical="center"/>
    </xf>
    <xf numFmtId="0" fontId="0" fillId="0" borderId="3" xfId="0" applyBorder="1" applyAlignment="1">
      <alignment horizontal="center" vertical="center"/>
    </xf>
    <xf numFmtId="0" fontId="0" fillId="0" borderId="10" xfId="0" applyBorder="1" applyAlignment="1">
      <alignment horizontal="center" vertical="center"/>
    </xf>
    <xf numFmtId="0" fontId="15" fillId="5" borderId="15" xfId="0" applyFont="1" applyFill="1" applyBorder="1" applyAlignment="1">
      <alignment horizontal="center" vertical="center"/>
    </xf>
    <xf numFmtId="0" fontId="15" fillId="5" borderId="16" xfId="0" applyFont="1" applyFill="1" applyBorder="1" applyAlignment="1">
      <alignment horizontal="center" vertical="center"/>
    </xf>
    <xf numFmtId="0" fontId="15" fillId="6" borderId="0" xfId="0" applyFont="1" applyFill="1" applyBorder="1"/>
    <xf numFmtId="0" fontId="15" fillId="6" borderId="4" xfId="0" applyFont="1" applyFill="1" applyBorder="1"/>
    <xf numFmtId="0" fontId="0" fillId="0" borderId="7" xfId="0" applyBorder="1"/>
    <xf numFmtId="166" fontId="13" fillId="2" borderId="4" xfId="0" applyNumberFormat="1" applyFont="1" applyFill="1" applyBorder="1" applyAlignment="1">
      <alignment horizontal="left"/>
    </xf>
    <xf numFmtId="169" fontId="13" fillId="0" borderId="0" xfId="0" applyNumberFormat="1" applyFont="1" applyBorder="1" applyAlignment="1">
      <alignment horizontal="left"/>
    </xf>
    <xf numFmtId="0" fontId="12" fillId="0" borderId="0" xfId="0" applyFont="1"/>
    <xf numFmtId="0" fontId="13" fillId="0" borderId="11" xfId="0" applyFont="1" applyBorder="1"/>
    <xf numFmtId="0" fontId="14" fillId="5" borderId="0" xfId="0" applyFont="1" applyFill="1" applyBorder="1" applyAlignment="1">
      <alignment horizontal="left"/>
    </xf>
    <xf numFmtId="167" fontId="13" fillId="0" borderId="0" xfId="0" applyNumberFormat="1" applyFont="1" applyBorder="1" applyAlignment="1">
      <alignment horizontal="left"/>
    </xf>
  </cellXfs>
  <cellStyles count="11">
    <cellStyle name="Comma" xfId="1" builtinId="3"/>
    <cellStyle name="Comma 2" xfId="4" xr:uid="{00000000-0005-0000-0000-000001000000}"/>
    <cellStyle name="Currency 2" xfId="5" xr:uid="{00000000-0005-0000-0000-000003000000}"/>
    <cellStyle name="Currency 3 2" xfId="9" xr:uid="{00000000-0005-0000-0000-000004000000}"/>
    <cellStyle name="Normal" xfId="0" builtinId="0"/>
    <cellStyle name="Normal 2" xfId="2" xr:uid="{00000000-0005-0000-0000-000006000000}"/>
    <cellStyle name="Normal 2 3" xfId="8" xr:uid="{00000000-0005-0000-0000-000007000000}"/>
    <cellStyle name="Normal 3 2" xfId="3" xr:uid="{00000000-0005-0000-0000-000008000000}"/>
    <cellStyle name="Normal 3 2 2" xfId="10" xr:uid="{00000000-0005-0000-0000-000009000000}"/>
    <cellStyle name="Normal 4" xfId="6" xr:uid="{00000000-0005-0000-0000-00000A000000}"/>
    <cellStyle name="Normal 5" xfId="7" xr:uid="{00000000-0005-0000-0000-00000B000000}"/>
  </cellStyles>
  <dxfs count="0"/>
  <tableStyles count="0" defaultTableStyle="TableStyleMedium2" defaultPivotStyle="PivotStyleMedium9"/>
  <colors>
    <mruColors>
      <color rgb="FFFFFFCC"/>
      <color rgb="FFFFFF0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9" Type="http://schemas.openxmlformats.org/officeDocument/2006/relationships/externalLink" Target="externalLinks/externalLink35.xml"/><Relationship Id="rId3" Type="http://schemas.openxmlformats.org/officeDocument/2006/relationships/worksheet" Target="worksheets/sheet3.xml"/><Relationship Id="rId21" Type="http://schemas.openxmlformats.org/officeDocument/2006/relationships/externalLink" Target="externalLinks/externalLink17.xml"/><Relationship Id="rId34" Type="http://schemas.openxmlformats.org/officeDocument/2006/relationships/externalLink" Target="externalLinks/externalLink30.xml"/><Relationship Id="rId42" Type="http://schemas.openxmlformats.org/officeDocument/2006/relationships/externalLink" Target="externalLinks/externalLink38.xml"/><Relationship Id="rId47" Type="http://schemas.openxmlformats.org/officeDocument/2006/relationships/sharedStrings" Target="sharedStrings.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externalLink" Target="externalLinks/externalLink29.xml"/><Relationship Id="rId38" Type="http://schemas.openxmlformats.org/officeDocument/2006/relationships/externalLink" Target="externalLinks/externalLink34.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externalLink" Target="externalLinks/externalLink25.xml"/><Relationship Id="rId41" Type="http://schemas.openxmlformats.org/officeDocument/2006/relationships/externalLink" Target="externalLinks/externalLink37.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externalLink" Target="externalLinks/externalLink28.xml"/><Relationship Id="rId37" Type="http://schemas.openxmlformats.org/officeDocument/2006/relationships/externalLink" Target="externalLinks/externalLink33.xml"/><Relationship Id="rId40" Type="http://schemas.openxmlformats.org/officeDocument/2006/relationships/externalLink" Target="externalLinks/externalLink36.xml"/><Relationship Id="rId45"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externalLink" Target="externalLinks/externalLink32.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externalLink" Target="externalLinks/externalLink27.xml"/><Relationship Id="rId44" Type="http://schemas.openxmlformats.org/officeDocument/2006/relationships/externalLink" Target="externalLinks/externalLink40.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43" Type="http://schemas.openxmlformats.org/officeDocument/2006/relationships/externalLink" Target="externalLinks/externalLink39.xml"/><Relationship Id="rId48"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10476190</xdr:colOff>
      <xdr:row>25</xdr:row>
      <xdr:rowOff>135979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2025650"/>
          <a:ext cx="10476190" cy="4371429"/>
        </a:xfrm>
        <a:prstGeom prst="rect">
          <a:avLst/>
        </a:prstGeom>
      </xdr:spPr>
    </xdr:pic>
    <xdr:clientData/>
  </xdr:twoCellAnchor>
  <xdr:twoCellAnchor editAs="oneCell">
    <xdr:from>
      <xdr:col>0</xdr:col>
      <xdr:colOff>0</xdr:colOff>
      <xdr:row>27</xdr:row>
      <xdr:rowOff>0</xdr:rowOff>
    </xdr:from>
    <xdr:to>
      <xdr:col>0</xdr:col>
      <xdr:colOff>11000000</xdr:colOff>
      <xdr:row>53</xdr:row>
      <xdr:rowOff>69243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0" y="6629400"/>
          <a:ext cx="11000000" cy="4857143"/>
        </a:xfrm>
        <a:prstGeom prst="rect">
          <a:avLst/>
        </a:prstGeom>
      </xdr:spPr>
    </xdr:pic>
    <xdr:clientData/>
  </xdr:twoCellAnchor>
  <xdr:twoCellAnchor editAs="oneCell">
    <xdr:from>
      <xdr:col>0</xdr:col>
      <xdr:colOff>208643</xdr:colOff>
      <xdr:row>53</xdr:row>
      <xdr:rowOff>163285</xdr:rowOff>
    </xdr:from>
    <xdr:to>
      <xdr:col>0</xdr:col>
      <xdr:colOff>9999119</xdr:colOff>
      <xdr:row>84</xdr:row>
      <xdr:rowOff>91381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208643" y="11580585"/>
          <a:ext cx="9790476" cy="5636746"/>
        </a:xfrm>
        <a:prstGeom prst="rect">
          <a:avLst/>
        </a:prstGeom>
      </xdr:spPr>
    </xdr:pic>
    <xdr:clientData/>
  </xdr:twoCellAnchor>
  <xdr:twoCellAnchor editAs="oneCell">
    <xdr:from>
      <xdr:col>0</xdr:col>
      <xdr:colOff>10640786</xdr:colOff>
      <xdr:row>0</xdr:row>
      <xdr:rowOff>0</xdr:rowOff>
    </xdr:from>
    <xdr:to>
      <xdr:col>15</xdr:col>
      <xdr:colOff>137619</xdr:colOff>
      <xdr:row>9</xdr:row>
      <xdr:rowOff>30880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10640786" y="0"/>
          <a:ext cx="9416783" cy="3345580"/>
        </a:xfrm>
        <a:prstGeom prst="rect">
          <a:avLst/>
        </a:prstGeom>
      </xdr:spPr>
    </xdr:pic>
    <xdr:clientData/>
  </xdr:twoCellAnchor>
  <xdr:twoCellAnchor editAs="oneCell">
    <xdr:from>
      <xdr:col>1</xdr:col>
      <xdr:colOff>0</xdr:colOff>
      <xdr:row>11</xdr:row>
      <xdr:rowOff>172357</xdr:rowOff>
    </xdr:from>
    <xdr:to>
      <xdr:col>15</xdr:col>
      <xdr:colOff>500524</xdr:colOff>
      <xdr:row>21</xdr:row>
      <xdr:rowOff>139024</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11385550" y="3855357"/>
          <a:ext cx="9034924" cy="18081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1</xdr:rowOff>
    </xdr:from>
    <xdr:to>
      <xdr:col>11</xdr:col>
      <xdr:colOff>141665</xdr:colOff>
      <xdr:row>6</xdr:row>
      <xdr:rowOff>133351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609601" y="184151"/>
          <a:ext cx="6237664" cy="1054100"/>
        </a:xfrm>
        <a:prstGeom prst="rect">
          <a:avLst/>
        </a:prstGeom>
      </xdr:spPr>
    </xdr:pic>
    <xdr:clientData/>
  </xdr:twoCellAnchor>
  <xdr:twoCellAnchor editAs="oneCell">
    <xdr:from>
      <xdr:col>1</xdr:col>
      <xdr:colOff>0</xdr:colOff>
      <xdr:row>7</xdr:row>
      <xdr:rowOff>1</xdr:rowOff>
    </xdr:from>
    <xdr:to>
      <xdr:col>11</xdr:col>
      <xdr:colOff>222250</xdr:colOff>
      <xdr:row>15</xdr:row>
      <xdr:rowOff>135263</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611188" y="1277939"/>
          <a:ext cx="6334125" cy="15957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NN_EQUITY\VOL1\DOCUME~1\palmern\LOCALS~1\Temp\COASTAL.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ASWEH33\Health\Health\Company\Quintiles\2007%20Sale\Board%20Presentation\Excel%20Backup\CRO%20Comp%20Values_v0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ILE01\Firm%20Documents\Documents%20and%20Settings\dsissman\Local%20Settings\Temporary%20Internet%20Files\OLK2\MONTAGUE\NANOGEN\COMPS\COMPS5.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Documents%20and%20Settings\brent.habitz\Local%20Settings\Temporary%20Internet%20Files\OLK4B\NYC\Ikenson\FAC%20Models\TLB\TLB%20Mode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Users\Kathy\Desktop\TBS%20Accounting\Master%20Spreadsheets\2014\Budget%20Masters\Revenue%20Master%202014.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Documents%20and%20Settings\brent.habitz\Local%20Settings\Temporary%20Internet%20Files\OLK4B\DERICKC\TECHN\CMSI\DI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Financial%20Master%20Spreadsheets\2013\Revenue%20Master%20Worst%202013.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G:\Portfolio%20Companies\Fund%20IX\Sterigenics\Financing\Holdco%20Financing\Model\Sterigenics%20Model%207.11.11_vQ1%20Equity%20Case.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s\dist\fidev\PROJ\mkt1xladdin\0.1\assemblies\samples\BondsGovtCorp.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Users\snuccio\AppData\Local\Microsoft\Windows\Temporary%20Internet%20Files\Content.Outlook\KYZZ879I\Full%20Report\October%2022%202014%20Draft\DRAFT%20Project%20Viking%20Databook%2010.22.2014%20(CV).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Users\Kathy\Desktop\TBS%20Accounting\Master%20Spreadsheets\2015\1Budget%20Master%202015%20&amp;%20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Documents%20and%20Settings\dsissman\Local%20Settings\Temporary%20Internet%20Files\OLK2\LIBRARY\INDUST\DELMONTE\9802_IPO\MODELS\IPO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G:\LBO%20&amp;%20Special%20Situations\Portfolio%20Companies\Extant\Management\2015.02%20CFO%20Search\Salary.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Users\ccarr\Desktop\2015%20Planning%20-%20Reforecast\Salary%20Roster%20-%206.12.15%20-%20Reforecast.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Documents%20and%20Settings\brent.habitz\Local%20Settings\Temporary%20Internet%20Files\OLK4B\Shared\CLIENTS\Spartech\August%202001\ProForma%20Valuation%20v1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2015CompPlans\4.21.15CommissionSheetsMarchReview\CommissionCalcMasterMarchReview4.21.15.xlsm"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G:\Documents%20and%20Settings\brent.habitz\Local%20Settings\Temporary%20Internet%20Files\OLK4B\TELECOM\MODELS\PUBLISHED_MODELS\COLT.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L:\Documents%20and%20Settings\dedelman\Local%20Settings\Temporary%20Internet%20Files\OLK5D\Project%20Diamond%20Model_Quarterly_v9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E:\b\beshara\M%20&amp;%20A\Wheel\model_v53j.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G\Grand%20Canyon%20University\2014\November%20Pitch\Comps\Grand%20Canyon%20Comps%20(11.07.14).xlsm"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WINDOWS\TEMP\notesFFF692\Ft.%20Dearborn%20EY%20II.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L:\Reporting\Monthly%20Financial%20Package\2016\Mar\Fully%20Allocated%20PL_Mar%20201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01\Firm%20Documents\Documents%20and%20Settings\dsissman\Local%20Settings\Temporary%20Internet%20Files\OLK2\LIBRARY\INDUST\DELMONTE\9802_IPO\MODELS\IPO9.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Users\tranye\AppData\Local\Microsoft\Windows\Temporary%20Internet%20Files\Content.Outlook\9IIT9ZCR\research\Feroze\Year%20End%20Support\FINAL%203-17%20Files\KHA%20K-1%20Suite%20TY2015%2005v027_3-18-16.xlsm"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Format"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Accounting\Audit1\Taxes\Taxes%202013\Manager%20Tax%202013\Tax%20Returns\Hybrid%20GP%20Holdings%20LLC\Hybrid%20Workpapers%20Template%20-%20YE%202013%20v7.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Users\ccarr\Desktop\Variable%20Comp\Commissions\CommissionCalcMasterAccrual%20-%20May%2031,%202015%20-%206%201%2015v2.xlsm"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Users\tmccoy\Documents\AxiomTemp\ysbkztpu.aly\P&amp;L_Variable_TTM.xlsm"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Y:\Users\tranye\AppData\Local\Microsoft\Windows\Temporary%20Internet%20Files\Content.Outlook\9IIT9ZCR\Icon%20JV%20Workpaper%20TY2014%20v3.xlsm"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Users\bvayalil\AppData\Local\Microsoft\Windows\INetCache\Content.Outlook\SUTB2H2R\B-00%20EY_KH%20Acquistion%20LLC_2016%20Tax%20WP_1st%20Period_(02%2023%2017)%20v001%20Delivered%20to%20Client.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D:\Users\jbruenning\AppData\Local\Microsoft\Windows\INetCache\Content.Outlook\AZO2A71W\BillingSummarytoSFDCMap2%209%2017v1%20(003).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L:\Reporting\Weekly%20BD%20Report\Weekly%20Final%20Versions\2016%20Weekly%20Business%20Development%20Report_SW%20by%20Vertical_5-12-16_FINAL.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Users\pstettin\AppData\Local\Microsoft\Windows\INetCache\Content.Outlook\0HUYAINY\Axiom%20Salary%20Analysis%208%205%20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Documents%20and%20Settings\brent.habitz\Local%20Settings\Temporary%20Internet%20Files\OLK4B\TEMP\Compco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Users\tranye\Documents\Clients\Mitsui%20Rail\2015%20Compliance\MRC_FYE%2003.31.2016_AWB_(11.1.16%20v00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Users\Kathy\AppData\Local\Microsoft\Windows\INetCache\Content.Outlook\R22OXB3P\Revenue%20Master%202016_Billings%20Version_4-11-1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01\C\Documents%20and%20Settings\dsissman\Local%20Settings\Temporary%20Internet%20Files\OLK2\LIBRARY\INDUST\DELMONTE\9802_IPO\MODELS\IPO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Smith%20Barney\Norsk%20Hydro\NHY%20Exhibit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Documents%20and%20Settings\brent.habitz\Local%20Settings\Temporary%20Internet%20Files\OLK4B\Documents%20and%20Settings\dsissman\Local%20Settings\Temporary%20Internet%20Files\OLK2\LIBRARY\INDUST\DELMONTE\9802_IPO\MODELS\IPO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SWEH33\Health\Health\Company\thc\pitches\October%202007\Excel%20Backup\Comp%20Summary_v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Analysis"/>
      <sheetName val="DCF "/>
      <sheetName val="BS"/>
      <sheetName val="CF"/>
      <sheetName val="Data"/>
      <sheetName val="Capex"/>
      <sheetName val="Info"/>
      <sheetName val="FAC"/>
      <sheetName val="Sheet1"/>
      <sheetName val="quarterly income and e&amp;p"/>
      <sheetName val="refining"/>
      <sheetName val="historical reserves"/>
      <sheetName val="refining &amp; marketing"/>
      <sheetName val="Growth Metrics"/>
      <sheetName val="template"/>
      <sheetName val="Flash Inputs (manual entry)"/>
      <sheetName val="Coastals Rigs"/>
    </sheetNames>
    <sheetDataSet>
      <sheetData sheetId="0"/>
      <sheetData sheetId="1"/>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Relative Valuation"/>
      <sheetName val="FD EV"/>
      <sheetName val="FDS"/>
      <sheetName val="VALUES"/>
      <sheetName val="6-30 IPO"/>
      <sheetName val="12-31 IPO"/>
    </sheetNames>
    <sheetDataSet>
      <sheetData sheetId="0" refreshError="1"/>
      <sheetData sheetId="1" refreshError="1"/>
      <sheetData sheetId="2">
        <row r="2">
          <cell r="B2" t="str">
            <v>Firm Value at IPO</v>
          </cell>
        </row>
        <row r="4">
          <cell r="E4" t="str">
            <v>6/30/07 - 18-Month Forward</v>
          </cell>
          <cell r="I4" t="str">
            <v>12/31/07 - 1-Year Forward</v>
          </cell>
        </row>
        <row r="5">
          <cell r="C5" t="str">
            <v>Forward P/E Multiple</v>
          </cell>
          <cell r="E5">
            <v>19</v>
          </cell>
          <cell r="F5">
            <v>20</v>
          </cell>
          <cell r="G5">
            <v>21</v>
          </cell>
          <cell r="I5">
            <v>20</v>
          </cell>
          <cell r="J5">
            <v>21</v>
          </cell>
          <cell r="K5">
            <v>22</v>
          </cell>
        </row>
        <row r="6">
          <cell r="C6" t="str">
            <v>Premium / (Discount) to CVD / PPD P/E Multiple (a)</v>
          </cell>
          <cell r="D6">
            <v>19.812681141817727</v>
          </cell>
          <cell r="E6">
            <v>-4.1018231505398735</v>
          </cell>
          <cell r="F6">
            <v>0.9454493152211807</v>
          </cell>
          <cell r="G6">
            <v>5.9927217809822464</v>
          </cell>
          <cell r="H6">
            <v>21.844072114833939</v>
          </cell>
          <cell r="I6">
            <v>-8.4419796141473995</v>
          </cell>
          <cell r="J6">
            <v>-3.8640785948547696</v>
          </cell>
          <cell r="K6">
            <v>0.71382242443784882</v>
          </cell>
        </row>
        <row r="7">
          <cell r="C7" t="str">
            <v>Forward EBITDA</v>
          </cell>
          <cell r="E7">
            <v>360.1785341046741</v>
          </cell>
          <cell r="F7">
            <v>360.1785341046741</v>
          </cell>
          <cell r="G7">
            <v>360.1785341046741</v>
          </cell>
          <cell r="I7">
            <v>360.1785341046741</v>
          </cell>
          <cell r="J7">
            <v>360.1785341046741</v>
          </cell>
          <cell r="K7">
            <v>360.1785341046741</v>
          </cell>
        </row>
        <row r="8">
          <cell r="C8" t="str">
            <v>Forward EBIT</v>
          </cell>
          <cell r="E8">
            <v>295.56763416810622</v>
          </cell>
          <cell r="F8">
            <v>295.56763416810622</v>
          </cell>
          <cell r="G8">
            <v>295.56763416810622</v>
          </cell>
          <cell r="I8">
            <v>295.56763416810622</v>
          </cell>
          <cell r="J8">
            <v>295.56763416810622</v>
          </cell>
          <cell r="K8">
            <v>295.56763416810622</v>
          </cell>
        </row>
        <row r="9">
          <cell r="C9" t="str">
            <v>Pro Forma Interest Expense</v>
          </cell>
          <cell r="E9">
            <v>-45.190060371350015</v>
          </cell>
          <cell r="F9">
            <v>-45.190060371350015</v>
          </cell>
          <cell r="G9">
            <v>-45.190060371350015</v>
          </cell>
          <cell r="I9">
            <v>-32.201494371350009</v>
          </cell>
          <cell r="J9">
            <v>-32.201494371350009</v>
          </cell>
          <cell r="K9">
            <v>-32.201494371350009</v>
          </cell>
        </row>
        <row r="10">
          <cell r="C10" t="str">
            <v>Other Expenses</v>
          </cell>
          <cell r="E10">
            <v>-20.3</v>
          </cell>
          <cell r="F10">
            <v>-20.3</v>
          </cell>
          <cell r="G10">
            <v>-20.3</v>
          </cell>
          <cell r="I10">
            <v>-20.3</v>
          </cell>
          <cell r="J10">
            <v>-20.3</v>
          </cell>
          <cell r="K10">
            <v>-20.3</v>
          </cell>
        </row>
        <row r="11">
          <cell r="C11" t="str">
            <v>Pro Forma Pre-Tax Income</v>
          </cell>
          <cell r="E11">
            <v>230.07757379675621</v>
          </cell>
          <cell r="F11">
            <v>230.07757379675621</v>
          </cell>
          <cell r="G11">
            <v>230.07757379675621</v>
          </cell>
          <cell r="I11">
            <v>243.0661397967562</v>
          </cell>
          <cell r="J11">
            <v>243.0661397967562</v>
          </cell>
          <cell r="K11">
            <v>243.0661397967562</v>
          </cell>
        </row>
        <row r="12">
          <cell r="C12" t="str">
            <v>Taxes</v>
          </cell>
          <cell r="E12">
            <v>-107.38008532100569</v>
          </cell>
          <cell r="F12">
            <v>-107.38008532100569</v>
          </cell>
          <cell r="G12">
            <v>-107.38008532100569</v>
          </cell>
          <cell r="I12">
            <v>-112.3806832310057</v>
          </cell>
          <cell r="J12">
            <v>-112.3806832310057</v>
          </cell>
          <cell r="K12">
            <v>-112.3806832310057</v>
          </cell>
        </row>
        <row r="13">
          <cell r="C13" t="str">
            <v>Minority Interest and Equity Income</v>
          </cell>
          <cell r="E13">
            <v>4.0503621974468054</v>
          </cell>
          <cell r="F13">
            <v>4.0503621974468054</v>
          </cell>
          <cell r="G13">
            <v>4.0503621974468054</v>
          </cell>
          <cell r="I13">
            <v>4.0503621974468054</v>
          </cell>
          <cell r="J13">
            <v>4.0503621974468054</v>
          </cell>
          <cell r="K13">
            <v>4.0503621974468054</v>
          </cell>
        </row>
        <row r="14">
          <cell r="C14" t="str">
            <v>Forward Net Income</v>
          </cell>
          <cell r="E14">
            <v>126.74785067319732</v>
          </cell>
          <cell r="F14">
            <v>126.74785067319732</v>
          </cell>
          <cell r="G14">
            <v>126.74785067319732</v>
          </cell>
          <cell r="I14">
            <v>134.7358187631973</v>
          </cell>
          <cell r="J14">
            <v>134.7358187631973</v>
          </cell>
          <cell r="K14">
            <v>134.7358187631973</v>
          </cell>
        </row>
        <row r="15">
          <cell r="C15" t="str">
            <v>Forward Adjusted Net Income</v>
          </cell>
          <cell r="E15">
            <v>137.74785067319732</v>
          </cell>
          <cell r="F15">
            <v>137.74785067319732</v>
          </cell>
          <cell r="G15">
            <v>137.74785067319732</v>
          </cell>
          <cell r="I15">
            <v>145.7358187631973</v>
          </cell>
          <cell r="J15">
            <v>145.7358187631973</v>
          </cell>
          <cell r="K15">
            <v>145.7358187631973</v>
          </cell>
        </row>
        <row r="17">
          <cell r="C17" t="str">
            <v>Fully Distributed Equity Value</v>
          </cell>
          <cell r="E17">
            <v>2617.2091627907489</v>
          </cell>
          <cell r="F17">
            <v>2754.9570134639462</v>
          </cell>
          <cell r="G17">
            <v>2892.7048641371439</v>
          </cell>
          <cell r="I17">
            <v>2914.7163752639462</v>
          </cell>
          <cell r="J17">
            <v>3060.4521940271434</v>
          </cell>
          <cell r="K17">
            <v>3206.1880127903405</v>
          </cell>
        </row>
        <row r="18">
          <cell r="C18" t="str">
            <v>Plus: Net Debt</v>
          </cell>
          <cell r="E18">
            <v>398.67502945217166</v>
          </cell>
          <cell r="F18">
            <v>398.67502945217166</v>
          </cell>
          <cell r="G18">
            <v>398.67502945217166</v>
          </cell>
          <cell r="I18">
            <v>390.77714102551158</v>
          </cell>
          <cell r="J18">
            <v>390.77714102551158</v>
          </cell>
          <cell r="K18">
            <v>390.77714102551158</v>
          </cell>
        </row>
        <row r="19">
          <cell r="C19" t="str">
            <v>Fully Distributed Firm Value</v>
          </cell>
          <cell r="E19">
            <v>3015.8841922429206</v>
          </cell>
          <cell r="F19">
            <v>3153.6320429161178</v>
          </cell>
          <cell r="G19">
            <v>3291.3798935893155</v>
          </cell>
          <cell r="I19">
            <v>3305.4935162894581</v>
          </cell>
          <cell r="J19">
            <v>3451.2293350526552</v>
          </cell>
          <cell r="K19">
            <v>3596.9651538158523</v>
          </cell>
        </row>
        <row r="21">
          <cell r="C21" t="str">
            <v>Implied Firm Value / Forward EBITDA</v>
          </cell>
          <cell r="E21">
            <v>8.3733035333150987</v>
          </cell>
          <cell r="F21">
            <v>8.7557467875073804</v>
          </cell>
          <cell r="G21">
            <v>9.138190041699664</v>
          </cell>
          <cell r="I21">
            <v>9.1773751162217359</v>
          </cell>
          <cell r="J21">
            <v>9.5819961720696778</v>
          </cell>
          <cell r="K21">
            <v>9.9866172279176197</v>
          </cell>
        </row>
        <row r="23">
          <cell r="C23" t="str">
            <v>Premium / (Discount) to CVD / PPD EBITDA Multiple (b)</v>
          </cell>
          <cell r="D23">
            <v>10.961001483523006</v>
          </cell>
          <cell r="E23">
            <v>-23.608225526634897</v>
          </cell>
          <cell r="F23">
            <v>-20.1190985999833</v>
          </cell>
          <cell r="G23">
            <v>-16.629971673331688</v>
          </cell>
          <cell r="H23">
            <v>11.910544350080952</v>
          </cell>
          <cell r="I23">
            <v>-22.947475392597315</v>
          </cell>
          <cell r="J23">
            <v>-19.550308613690259</v>
          </cell>
          <cell r="K23">
            <v>-16.153141834783192</v>
          </cell>
        </row>
        <row r="25">
          <cell r="C25" t="str">
            <v>Primary Offering Size</v>
          </cell>
          <cell r="E25">
            <v>400</v>
          </cell>
          <cell r="F25">
            <v>400</v>
          </cell>
          <cell r="G25">
            <v>400</v>
          </cell>
          <cell r="I25">
            <v>600</v>
          </cell>
          <cell r="J25">
            <v>600</v>
          </cell>
          <cell r="K25">
            <v>600</v>
          </cell>
        </row>
        <row r="27">
          <cell r="C27" t="str">
            <v>Public Ownership</v>
          </cell>
          <cell r="E27">
            <v>15.283455586464367</v>
          </cell>
          <cell r="F27">
            <v>14.519282807141149</v>
          </cell>
          <cell r="G27">
            <v>13.827888387753474</v>
          </cell>
          <cell r="I27">
            <v>20.585193300177146</v>
          </cell>
          <cell r="J27">
            <v>19.604946000168709</v>
          </cell>
          <cell r="K27">
            <v>18.713812091070135</v>
          </cell>
        </row>
        <row r="29">
          <cell r="C29" t="str">
            <v>Note: Assumes $400.0 million IPO net of underwriting fees.</v>
          </cell>
        </row>
        <row r="30">
          <cell r="C30" t="str">
            <v>(a) Based on median CVD and PPD P/E multiple of 21.8x.</v>
          </cell>
        </row>
        <row r="31">
          <cell r="C31" t="str">
            <v>(b) Based on median CVD and PPD EBITDA multiple of 11.9x.</v>
          </cell>
          <cell r="P31" t="str">
            <v>Take from model v25</v>
          </cell>
        </row>
        <row r="33">
          <cell r="AE33" t="str">
            <v>October 2005 Valuation</v>
          </cell>
          <cell r="AF33" t="str">
            <v>Current Valuation -
October 2005 Projections</v>
          </cell>
          <cell r="AG33" t="str">
            <v>Current Valuation -
Bank Model Projections</v>
          </cell>
        </row>
        <row r="34">
          <cell r="I34">
            <v>2314.7163752639462</v>
          </cell>
          <cell r="J34">
            <v>2460.4521940271434</v>
          </cell>
          <cell r="K34">
            <v>2606.1880127903405</v>
          </cell>
          <cell r="AC34">
            <v>1</v>
          </cell>
          <cell r="AD34" t="str">
            <v>EV - Low</v>
          </cell>
          <cell r="AE34">
            <v>0</v>
          </cell>
          <cell r="AF34">
            <v>0</v>
          </cell>
          <cell r="AG34">
            <v>0</v>
          </cell>
        </row>
        <row r="35">
          <cell r="I35">
            <v>19.525843847260795</v>
          </cell>
          <cell r="J35">
            <v>20.72232145833528</v>
          </cell>
          <cell r="K35">
            <v>21.918799069409765</v>
          </cell>
          <cell r="AC35">
            <v>2</v>
          </cell>
          <cell r="AE35">
            <v>0</v>
          </cell>
          <cell r="AF35">
            <v>0</v>
          </cell>
          <cell r="AG35">
            <v>0</v>
          </cell>
        </row>
        <row r="36">
          <cell r="AC36">
            <v>3</v>
          </cell>
          <cell r="AD36" t="str">
            <v>EV - High</v>
          </cell>
          <cell r="AE36">
            <v>0</v>
          </cell>
          <cell r="AF36">
            <v>0</v>
          </cell>
          <cell r="AG36">
            <v>0</v>
          </cell>
        </row>
        <row r="37">
          <cell r="I37">
            <v>30.728505497301295</v>
          </cell>
          <cell r="J37">
            <v>28.954284934068422</v>
          </cell>
          <cell r="K37">
            <v>27.373762499487018</v>
          </cell>
        </row>
        <row r="44">
          <cell r="O44" t="str">
            <v xml:space="preserve"> </v>
          </cell>
        </row>
      </sheetData>
      <sheetData sheetId="3"/>
      <sheetData sheetId="4" refreshError="1"/>
      <sheetData sheetId="5">
        <row r="2">
          <cell r="B2" t="str">
            <v>IPO VALUATION WORKSHEET</v>
          </cell>
        </row>
        <row r="4">
          <cell r="C4" t="str">
            <v>Sources and Uses</v>
          </cell>
        </row>
        <row r="5">
          <cell r="H5" t="str">
            <v>Primary Proceeds at IPO</v>
          </cell>
        </row>
        <row r="6">
          <cell r="C6" t="str">
            <v>Sources</v>
          </cell>
          <cell r="H6">
            <v>200</v>
          </cell>
          <cell r="J6">
            <v>400</v>
          </cell>
          <cell r="L6">
            <v>600</v>
          </cell>
          <cell r="N6">
            <v>800</v>
          </cell>
        </row>
        <row r="7">
          <cell r="C7" t="str">
            <v>Primary Share Offering</v>
          </cell>
          <cell r="H7">
            <v>200</v>
          </cell>
          <cell r="J7">
            <v>400</v>
          </cell>
          <cell r="L7">
            <v>600</v>
          </cell>
          <cell r="N7">
            <v>800</v>
          </cell>
          <cell r="P7">
            <v>400</v>
          </cell>
        </row>
        <row r="8">
          <cell r="C8" t="str">
            <v>Secondary Share Offering</v>
          </cell>
          <cell r="H8">
            <v>0</v>
          </cell>
          <cell r="J8">
            <v>0</v>
          </cell>
          <cell r="L8">
            <v>0</v>
          </cell>
          <cell r="N8">
            <v>0</v>
          </cell>
          <cell r="P8">
            <v>0</v>
          </cell>
        </row>
        <row r="9">
          <cell r="C9" t="str">
            <v>Total Sources</v>
          </cell>
          <cell r="H9">
            <v>200</v>
          </cell>
          <cell r="J9">
            <v>400</v>
          </cell>
          <cell r="L9">
            <v>600</v>
          </cell>
          <cell r="N9">
            <v>800</v>
          </cell>
          <cell r="P9">
            <v>400</v>
          </cell>
        </row>
        <row r="10">
          <cell r="R10">
            <v>5.3055250000000005E-2</v>
          </cell>
          <cell r="V10">
            <v>4.9831E-2</v>
          </cell>
        </row>
        <row r="11">
          <cell r="C11" t="str">
            <v>Uses</v>
          </cell>
          <cell r="R11">
            <v>2007</v>
          </cell>
          <cell r="V11">
            <v>2008</v>
          </cell>
        </row>
        <row r="12">
          <cell r="C12" t="str">
            <v>Cash</v>
          </cell>
          <cell r="H12">
            <v>0</v>
          </cell>
          <cell r="J12">
            <v>0</v>
          </cell>
          <cell r="L12">
            <v>0</v>
          </cell>
          <cell r="N12">
            <v>0</v>
          </cell>
          <cell r="P12">
            <v>0</v>
          </cell>
          <cell r="R12">
            <v>0.04</v>
          </cell>
          <cell r="S12">
            <v>1</v>
          </cell>
          <cell r="V12">
            <v>0.04</v>
          </cell>
        </row>
        <row r="13">
          <cell r="C13" t="str">
            <v>Repay Revolver</v>
          </cell>
          <cell r="G13">
            <v>100</v>
          </cell>
          <cell r="H13">
            <v>0</v>
          </cell>
          <cell r="J13">
            <v>0</v>
          </cell>
          <cell r="L13">
            <v>0</v>
          </cell>
          <cell r="N13">
            <v>0</v>
          </cell>
          <cell r="P13">
            <v>0</v>
          </cell>
          <cell r="R13">
            <v>7.5555250000000004E-2</v>
          </cell>
          <cell r="S13">
            <v>1</v>
          </cell>
          <cell r="T13">
            <v>2.25</v>
          </cell>
          <cell r="V13">
            <v>7.2331000000000006E-2</v>
          </cell>
        </row>
        <row r="14">
          <cell r="C14" t="str">
            <v>Repay Term Loan B</v>
          </cell>
          <cell r="G14">
            <v>100</v>
          </cell>
          <cell r="H14">
            <v>0</v>
          </cell>
          <cell r="J14">
            <v>148.80000000000001</v>
          </cell>
          <cell r="L14">
            <v>334.8</v>
          </cell>
          <cell r="N14">
            <v>520.79999999999995</v>
          </cell>
          <cell r="P14">
            <v>148.80000000000001</v>
          </cell>
          <cell r="R14">
            <v>7.3055250000000002E-2</v>
          </cell>
          <cell r="S14">
            <v>1</v>
          </cell>
          <cell r="T14">
            <v>2</v>
          </cell>
          <cell r="V14">
            <v>6.9831000000000004E-2</v>
          </cell>
        </row>
        <row r="15">
          <cell r="C15" t="str">
            <v>Repay Term Loan C</v>
          </cell>
          <cell r="G15">
            <v>101</v>
          </cell>
          <cell r="H15">
            <v>185</v>
          </cell>
          <cell r="J15">
            <v>222.2</v>
          </cell>
          <cell r="L15">
            <v>222.2</v>
          </cell>
          <cell r="N15">
            <v>222.2</v>
          </cell>
          <cell r="P15">
            <v>222.2</v>
          </cell>
          <cell r="R15">
            <v>9.3055250000000006E-2</v>
          </cell>
          <cell r="S15">
            <v>0.99009900990099009</v>
          </cell>
          <cell r="T15">
            <v>4</v>
          </cell>
          <cell r="V15">
            <v>8.9830999999999994E-2</v>
          </cell>
        </row>
        <row r="16">
          <cell r="C16" t="str">
            <v>Proceeds to Existing Shareholders</v>
          </cell>
          <cell r="G16">
            <v>7</v>
          </cell>
          <cell r="H16">
            <v>0</v>
          </cell>
          <cell r="J16">
            <v>0</v>
          </cell>
          <cell r="L16">
            <v>0</v>
          </cell>
          <cell r="N16">
            <v>0</v>
          </cell>
          <cell r="P16">
            <v>0</v>
          </cell>
        </row>
        <row r="17">
          <cell r="C17" t="str">
            <v>Transaction Fees and Expenses</v>
          </cell>
          <cell r="F17">
            <v>1</v>
          </cell>
          <cell r="G17">
            <v>7</v>
          </cell>
          <cell r="H17">
            <v>15.000000000000002</v>
          </cell>
          <cell r="J17">
            <v>29.000000000000004</v>
          </cell>
          <cell r="L17">
            <v>43.000000000000007</v>
          </cell>
          <cell r="N17">
            <v>57.000000000000007</v>
          </cell>
          <cell r="P17">
            <v>29.000000000000004</v>
          </cell>
        </row>
        <row r="18">
          <cell r="C18" t="str">
            <v>Total Uses</v>
          </cell>
          <cell r="H18">
            <v>200</v>
          </cell>
          <cell r="J18">
            <v>400</v>
          </cell>
          <cell r="L18">
            <v>600</v>
          </cell>
          <cell r="N18">
            <v>800</v>
          </cell>
          <cell r="P18">
            <v>400</v>
          </cell>
        </row>
        <row r="20">
          <cell r="C20" t="str">
            <v>Pro Forma Capitalization</v>
          </cell>
          <cell r="P20">
            <v>2</v>
          </cell>
        </row>
        <row r="22">
          <cell r="F22" t="str">
            <v>Projected</v>
          </cell>
          <cell r="H22" t="str">
            <v>Primary Proceeds at IPO</v>
          </cell>
          <cell r="P22" t="str">
            <v>Case</v>
          </cell>
        </row>
        <row r="23">
          <cell r="F23">
            <v>39263</v>
          </cell>
          <cell r="H23">
            <v>200</v>
          </cell>
          <cell r="J23">
            <v>400</v>
          </cell>
          <cell r="L23">
            <v>600</v>
          </cell>
          <cell r="N23">
            <v>800</v>
          </cell>
          <cell r="P23">
            <v>400</v>
          </cell>
        </row>
        <row r="24">
          <cell r="C24" t="str">
            <v>Cash</v>
          </cell>
          <cell r="F24">
            <v>318.79013568519997</v>
          </cell>
          <cell r="H24">
            <v>318.79013568519997</v>
          </cell>
          <cell r="J24">
            <v>318.79013568519997</v>
          </cell>
          <cell r="L24">
            <v>318.79013568519997</v>
          </cell>
          <cell r="N24">
            <v>318.79013568519997</v>
          </cell>
          <cell r="P24">
            <v>318.79013568519997</v>
          </cell>
        </row>
        <row r="25">
          <cell r="C25" t="str">
            <v>Revolver</v>
          </cell>
          <cell r="F25">
            <v>0</v>
          </cell>
          <cell r="H25">
            <v>0</v>
          </cell>
          <cell r="J25">
            <v>0</v>
          </cell>
          <cell r="L25">
            <v>0</v>
          </cell>
          <cell r="N25">
            <v>0</v>
          </cell>
          <cell r="P25">
            <v>0</v>
          </cell>
        </row>
        <row r="26">
          <cell r="C26" t="str">
            <v>Term Loan B</v>
          </cell>
          <cell r="F26">
            <v>987.5</v>
          </cell>
          <cell r="H26">
            <v>987.5</v>
          </cell>
          <cell r="J26">
            <v>838.7</v>
          </cell>
          <cell r="L26">
            <v>652.70000000000005</v>
          </cell>
          <cell r="N26">
            <v>466.70000000000005</v>
          </cell>
          <cell r="P26">
            <v>838.7</v>
          </cell>
        </row>
        <row r="27">
          <cell r="C27" t="str">
            <v>Other Senior Debt</v>
          </cell>
          <cell r="F27">
            <v>25.603999999999999</v>
          </cell>
          <cell r="H27">
            <v>25.603999999999999</v>
          </cell>
          <cell r="J27">
            <v>25.603999999999999</v>
          </cell>
          <cell r="L27">
            <v>25.603999999999999</v>
          </cell>
          <cell r="N27">
            <v>25.603999999999999</v>
          </cell>
          <cell r="P27">
            <v>25.603999999999999</v>
          </cell>
        </row>
        <row r="28">
          <cell r="C28" t="str">
            <v>Total First Lien Debt</v>
          </cell>
          <cell r="F28">
            <v>1013.104</v>
          </cell>
          <cell r="H28">
            <v>1013.104</v>
          </cell>
          <cell r="J28">
            <v>864.30400000000009</v>
          </cell>
          <cell r="L28">
            <v>678.30400000000009</v>
          </cell>
          <cell r="N28">
            <v>492.30400000000003</v>
          </cell>
          <cell r="P28">
            <v>864.30400000000009</v>
          </cell>
        </row>
        <row r="29">
          <cell r="C29" t="str">
            <v>Term Loan C</v>
          </cell>
          <cell r="F29">
            <v>220</v>
          </cell>
          <cell r="H29">
            <v>36.831683168316829</v>
          </cell>
          <cell r="J29">
            <v>0</v>
          </cell>
          <cell r="L29">
            <v>0</v>
          </cell>
          <cell r="N29">
            <v>0</v>
          </cell>
          <cell r="P29">
            <v>0</v>
          </cell>
        </row>
        <row r="30">
          <cell r="C30" t="str">
            <v>Total Debt</v>
          </cell>
          <cell r="F30">
            <v>1233.104</v>
          </cell>
          <cell r="H30">
            <v>1049.9356831683169</v>
          </cell>
          <cell r="J30">
            <v>864.30400000000009</v>
          </cell>
          <cell r="L30">
            <v>678.30400000000009</v>
          </cell>
          <cell r="N30">
            <v>492.30400000000003</v>
          </cell>
          <cell r="P30">
            <v>864.30400000000009</v>
          </cell>
        </row>
        <row r="31">
          <cell r="C31" t="str">
            <v>Stockholders' Equity</v>
          </cell>
          <cell r="F31">
            <v>-515.63883486262841</v>
          </cell>
          <cell r="H31">
            <v>-332.4705180309453</v>
          </cell>
          <cell r="J31">
            <v>-146.83883486262846</v>
          </cell>
          <cell r="L31">
            <v>39.16116513737154</v>
          </cell>
          <cell r="N31">
            <v>225.1611651373716</v>
          </cell>
          <cell r="P31">
            <v>-146.83883486262846</v>
          </cell>
        </row>
        <row r="32">
          <cell r="C32" t="str">
            <v>Total Capitalization</v>
          </cell>
          <cell r="F32">
            <v>717.46516513737163</v>
          </cell>
          <cell r="H32">
            <v>717.46516513737163</v>
          </cell>
          <cell r="J32">
            <v>717.46516513737163</v>
          </cell>
          <cell r="L32">
            <v>717.46516513737163</v>
          </cell>
          <cell r="N32">
            <v>717.46516513737163</v>
          </cell>
          <cell r="P32">
            <v>717.46516513737163</v>
          </cell>
        </row>
        <row r="34">
          <cell r="C34" t="str">
            <v>LTM EBITDA</v>
          </cell>
          <cell r="F34">
            <v>288.37454669545355</v>
          </cell>
          <cell r="H34">
            <v>288.37454669545355</v>
          </cell>
          <cell r="J34">
            <v>288.37454669545355</v>
          </cell>
          <cell r="L34">
            <v>288.37454669545355</v>
          </cell>
          <cell r="N34">
            <v>288.37454669545355</v>
          </cell>
          <cell r="P34">
            <v>288.37454669545355</v>
          </cell>
        </row>
        <row r="36">
          <cell r="C36" t="str">
            <v>Sr. Secured Debt / LTM EBITDA</v>
          </cell>
          <cell r="F36">
            <v>3.5131533334317417</v>
          </cell>
          <cell r="H36">
            <v>3.5131533334317417</v>
          </cell>
          <cell r="J36">
            <v>2.9971577238846043</v>
          </cell>
          <cell r="L36">
            <v>2.3521632119506823</v>
          </cell>
          <cell r="N36">
            <v>1.7071687000167606</v>
          </cell>
          <cell r="P36">
            <v>2.9971577238846043</v>
          </cell>
        </row>
        <row r="37">
          <cell r="C37" t="str">
            <v>Total Debt / LTM EBITDA</v>
          </cell>
          <cell r="F37">
            <v>4.2760500679772404</v>
          </cell>
          <cell r="H37">
            <v>3.6408750189632113</v>
          </cell>
          <cell r="J37">
            <v>2.9971577238846043</v>
          </cell>
          <cell r="L37">
            <v>2.3521632119506823</v>
          </cell>
          <cell r="N37">
            <v>1.7071687000167606</v>
          </cell>
          <cell r="P37">
            <v>2.9971577238846043</v>
          </cell>
        </row>
        <row r="38">
          <cell r="C38" t="str">
            <v>Total Debt / Total Capitalization</v>
          </cell>
          <cell r="F38">
            <v>171.86952899154343</v>
          </cell>
          <cell r="H38">
            <v>146.33960423253271</v>
          </cell>
          <cell r="J38">
            <v>120.46633648541159</v>
          </cell>
          <cell r="L38">
            <v>94.541732889585873</v>
          </cell>
          <cell r="N38">
            <v>68.617129293760144</v>
          </cell>
          <cell r="P38">
            <v>120.46633648541159</v>
          </cell>
        </row>
        <row r="39">
          <cell r="C39" t="str">
            <v>Note: Assumes 7.0% gross spread and $1 million in other transaction costs.</v>
          </cell>
        </row>
        <row r="41">
          <cell r="C41" t="str">
            <v>Quintiles 2007E Net Income</v>
          </cell>
          <cell r="H41">
            <v>102.74082384821142</v>
          </cell>
          <cell r="J41">
            <v>102.74082384821142</v>
          </cell>
          <cell r="L41">
            <v>102.74082384821142</v>
          </cell>
          <cell r="N41">
            <v>102.74082384821142</v>
          </cell>
          <cell r="P41">
            <v>102.74082384821142</v>
          </cell>
        </row>
        <row r="42">
          <cell r="C42" t="str">
            <v>Interest Savings</v>
          </cell>
          <cell r="H42">
            <v>17.044773514851489</v>
          </cell>
          <cell r="J42">
            <v>31.342776200000003</v>
          </cell>
          <cell r="L42">
            <v>44.931052700000002</v>
          </cell>
          <cell r="N42">
            <v>58.519329200000001</v>
          </cell>
          <cell r="P42">
            <v>31.342776200000003</v>
          </cell>
          <cell r="R42">
            <v>0.61499999999999999</v>
          </cell>
        </row>
        <row r="43">
          <cell r="C43" t="str">
            <v>Less: Taxes</v>
          </cell>
          <cell r="H43">
            <v>-6.5622378032178235</v>
          </cell>
          <cell r="J43">
            <v>-12.066968837000001</v>
          </cell>
          <cell r="L43">
            <v>-17.298455289500001</v>
          </cell>
          <cell r="N43">
            <v>-22.529941742000002</v>
          </cell>
          <cell r="P43">
            <v>-12.066968837000001</v>
          </cell>
        </row>
        <row r="44">
          <cell r="C44" t="str">
            <v>Pro Forma Net Income</v>
          </cell>
          <cell r="H44">
            <v>113.22335955984508</v>
          </cell>
          <cell r="J44">
            <v>122.01663121121142</v>
          </cell>
          <cell r="L44">
            <v>130.37342125871143</v>
          </cell>
          <cell r="N44">
            <v>138.7302113062114</v>
          </cell>
          <cell r="P44">
            <v>122.01663121121142</v>
          </cell>
        </row>
        <row r="46">
          <cell r="C46" t="str">
            <v>Quintiles 2008E Net Income</v>
          </cell>
          <cell r="H46">
            <v>119.20334190119731</v>
          </cell>
          <cell r="J46">
            <v>102.74082384821142</v>
          </cell>
          <cell r="L46">
            <v>102.74082384821142</v>
          </cell>
          <cell r="N46">
            <v>102.74082384821142</v>
          </cell>
          <cell r="P46">
            <v>102.74082384821142</v>
          </cell>
        </row>
        <row r="47">
          <cell r="C47" t="str">
            <v>Interest Savings</v>
          </cell>
          <cell r="H47">
            <v>16.454193069306928</v>
          </cell>
          <cell r="J47">
            <v>30.153672799999999</v>
          </cell>
          <cell r="L47">
            <v>43.142238800000001</v>
          </cell>
          <cell r="N47">
            <v>56.1308048</v>
          </cell>
          <cell r="P47">
            <v>30.153672799999999</v>
          </cell>
        </row>
        <row r="48">
          <cell r="C48" t="str">
            <v>Less: Taxes</v>
          </cell>
          <cell r="H48">
            <v>-6.3348643316831676</v>
          </cell>
          <cell r="J48">
            <v>-11.609164028</v>
          </cell>
          <cell r="L48">
            <v>-16.609761938000002</v>
          </cell>
          <cell r="N48">
            <v>-21.610359848000002</v>
          </cell>
          <cell r="P48">
            <v>-11.609164028</v>
          </cell>
        </row>
        <row r="49">
          <cell r="C49" t="str">
            <v>Pro Forma Net Income</v>
          </cell>
          <cell r="H49">
            <v>129.32267063882105</v>
          </cell>
          <cell r="J49">
            <v>121.28533262021143</v>
          </cell>
          <cell r="L49">
            <v>129.27330071021143</v>
          </cell>
          <cell r="N49">
            <v>137.26126880021141</v>
          </cell>
          <cell r="P49">
            <v>121.28533262021143</v>
          </cell>
        </row>
        <row r="51">
          <cell r="C51" t="str">
            <v>Common Shares</v>
          </cell>
          <cell r="G51">
            <v>116.74355</v>
          </cell>
        </row>
        <row r="52">
          <cell r="C52" t="str">
            <v>Participation Rights</v>
          </cell>
          <cell r="G52">
            <v>0</v>
          </cell>
        </row>
        <row r="53">
          <cell r="C53" t="str">
            <v>Options</v>
          </cell>
          <cell r="F53">
            <v>12.57</v>
          </cell>
          <cell r="G53">
            <v>5.0605000000000002</v>
          </cell>
        </row>
        <row r="55">
          <cell r="F55" t="str">
            <v>IPO Adjustments</v>
          </cell>
        </row>
        <row r="56">
          <cell r="E56">
            <v>2007</v>
          </cell>
          <cell r="F56" t="str">
            <v>Adjustments</v>
          </cell>
          <cell r="G56" t="str">
            <v>Pro Forma</v>
          </cell>
        </row>
        <row r="57">
          <cell r="C57" t="str">
            <v>EBITDA</v>
          </cell>
          <cell r="E57">
            <v>313.65882032030009</v>
          </cell>
          <cell r="G57">
            <v>313.65882032030009</v>
          </cell>
        </row>
        <row r="58">
          <cell r="C58" t="str">
            <v>EBIT</v>
          </cell>
          <cell r="E58">
            <v>258.80513962233272</v>
          </cell>
          <cell r="G58">
            <v>258.80513962233272</v>
          </cell>
        </row>
        <row r="59">
          <cell r="C59" t="str">
            <v>Interest Expense</v>
          </cell>
          <cell r="E59">
            <v>-87.853701009382135</v>
          </cell>
          <cell r="F59">
            <v>31.342776200000003</v>
          </cell>
          <cell r="G59">
            <v>-56.510924809382132</v>
          </cell>
        </row>
        <row r="60">
          <cell r="C60" t="str">
            <v>Other Non-Operating Expenses</v>
          </cell>
          <cell r="E60">
            <v>-18.541116731499997</v>
          </cell>
          <cell r="G60">
            <v>-18.541116731499997</v>
          </cell>
        </row>
        <row r="61">
          <cell r="C61" t="str">
            <v>EBT</v>
          </cell>
          <cell r="E61">
            <v>152.41032188145061</v>
          </cell>
          <cell r="F61">
            <v>31.342776200000003</v>
          </cell>
          <cell r="G61">
            <v>183.75309808145062</v>
          </cell>
        </row>
        <row r="62">
          <cell r="C62" t="str">
            <v>Taxes (a)</v>
          </cell>
          <cell r="E62">
            <v>-60.095257689389221</v>
          </cell>
          <cell r="F62">
            <v>-12.066968837000001</v>
          </cell>
          <cell r="G62">
            <v>-72.162226526389219</v>
          </cell>
        </row>
        <row r="63">
          <cell r="C63" t="str">
            <v>Minority Interest and Equity Income</v>
          </cell>
          <cell r="E63">
            <v>-2.6963033183499601</v>
          </cell>
          <cell r="G63">
            <v>-2.6963033183499601</v>
          </cell>
        </row>
        <row r="64">
          <cell r="C64" t="str">
            <v>Net Income</v>
          </cell>
          <cell r="E64">
            <v>89.618760873711423</v>
          </cell>
          <cell r="F64">
            <v>19.275807363000002</v>
          </cell>
          <cell r="G64">
            <v>108.89456823671144</v>
          </cell>
        </row>
        <row r="65">
          <cell r="C65" t="str">
            <v>Adjusted Net Income (b)</v>
          </cell>
          <cell r="E65">
            <v>102.74082384821142</v>
          </cell>
          <cell r="F65">
            <v>19.275807363000002</v>
          </cell>
          <cell r="G65">
            <v>122.01663121121143</v>
          </cell>
        </row>
        <row r="66">
          <cell r="C66" t="str">
            <v>Note: 2007 LIBOR assumed to be 5.31%.</v>
          </cell>
        </row>
        <row r="67">
          <cell r="C67" t="str">
            <v>(a) Assumes tax rate of 38.5% on transaction adjustments.</v>
          </cell>
        </row>
        <row r="68">
          <cell r="C68" t="str">
            <v>(b) Adjusted for LBO purchase price amortization expense.</v>
          </cell>
        </row>
        <row r="71">
          <cell r="C71" t="str">
            <v>PPA</v>
          </cell>
          <cell r="E71">
            <v>13.122062974499999</v>
          </cell>
        </row>
        <row r="73">
          <cell r="F73" t="str">
            <v>IPO Adjustments</v>
          </cell>
        </row>
        <row r="74">
          <cell r="E74">
            <v>2008</v>
          </cell>
          <cell r="F74" t="str">
            <v>Adjustments</v>
          </cell>
          <cell r="G74" t="str">
            <v>Pro Forma</v>
          </cell>
        </row>
        <row r="75">
          <cell r="C75" t="str">
            <v>EBITDA</v>
          </cell>
          <cell r="E75">
            <v>360.1785341046741</v>
          </cell>
          <cell r="G75">
            <v>360.1785341046741</v>
          </cell>
        </row>
        <row r="76">
          <cell r="C76" t="str">
            <v>EBIT</v>
          </cell>
          <cell r="E76">
            <v>295.56763416810622</v>
          </cell>
          <cell r="G76">
            <v>295.56763416810622</v>
          </cell>
        </row>
        <row r="77">
          <cell r="C77" t="str">
            <v>Interest Expense</v>
          </cell>
          <cell r="E77">
            <v>-75.34373317135001</v>
          </cell>
          <cell r="F77">
            <v>30.153672799999999</v>
          </cell>
          <cell r="G77">
            <v>-45.190060371350015</v>
          </cell>
        </row>
        <row r="78">
          <cell r="C78" t="str">
            <v>Other Non-Operating Expenses</v>
          </cell>
          <cell r="E78">
            <v>-20.3</v>
          </cell>
          <cell r="G78">
            <v>-20.3</v>
          </cell>
        </row>
        <row r="79">
          <cell r="C79" t="str">
            <v>EBT</v>
          </cell>
          <cell r="E79">
            <v>199.9239009967562</v>
          </cell>
          <cell r="F79">
            <v>30.153672799999999</v>
          </cell>
          <cell r="G79">
            <v>230.07757379675621</v>
          </cell>
        </row>
        <row r="80">
          <cell r="C80" t="str">
            <v>Taxes (a)</v>
          </cell>
          <cell r="E80">
            <v>-95.770921293005699</v>
          </cell>
          <cell r="F80">
            <v>-11.609164028</v>
          </cell>
          <cell r="G80">
            <v>-107.38008532100569</v>
          </cell>
        </row>
        <row r="81">
          <cell r="C81" t="str">
            <v>Minority Interest and Equity Income</v>
          </cell>
          <cell r="E81">
            <v>4.0503621974468054</v>
          </cell>
          <cell r="G81">
            <v>4.0503621974468054</v>
          </cell>
        </row>
        <row r="82">
          <cell r="C82" t="str">
            <v>Net Income</v>
          </cell>
          <cell r="E82">
            <v>108.20334190119731</v>
          </cell>
          <cell r="F82">
            <v>18.544508772</v>
          </cell>
          <cell r="G82">
            <v>126.74785067319732</v>
          </cell>
        </row>
        <row r="83">
          <cell r="C83" t="str">
            <v>Adjusted Net Income (b)</v>
          </cell>
          <cell r="E83">
            <v>119.20334190119731</v>
          </cell>
          <cell r="F83">
            <v>18.544508772</v>
          </cell>
          <cell r="G83">
            <v>137.74785067319732</v>
          </cell>
        </row>
        <row r="84">
          <cell r="C84" t="str">
            <v>Note: 2008 LIBOR assumed to be 4.98%.</v>
          </cell>
        </row>
        <row r="85">
          <cell r="C85" t="str">
            <v>(a) Assumes tax rate of 38.5% on transaction adjustments.</v>
          </cell>
        </row>
        <row r="86">
          <cell r="C86" t="str">
            <v>(b) Adjusted for LBO purchase price amortization expense.</v>
          </cell>
        </row>
        <row r="89">
          <cell r="C89" t="str">
            <v>PPA</v>
          </cell>
          <cell r="E89">
            <v>11</v>
          </cell>
        </row>
      </sheetData>
      <sheetData sheetId="6">
        <row r="2">
          <cell r="B2" t="str">
            <v>IPO VALUATION WORKSHEET</v>
          </cell>
        </row>
        <row r="4">
          <cell r="C4" t="str">
            <v>Sources and Uses</v>
          </cell>
        </row>
        <row r="5">
          <cell r="H5" t="str">
            <v>Primary Proceeds at IPO</v>
          </cell>
        </row>
        <row r="6">
          <cell r="C6" t="str">
            <v>Sources</v>
          </cell>
          <cell r="H6">
            <v>200</v>
          </cell>
          <cell r="J6">
            <v>400</v>
          </cell>
          <cell r="L6">
            <v>600</v>
          </cell>
          <cell r="N6">
            <v>800</v>
          </cell>
        </row>
        <row r="7">
          <cell r="C7" t="str">
            <v>Primary Share Offering</v>
          </cell>
          <cell r="H7">
            <v>200</v>
          </cell>
          <cell r="J7">
            <v>400</v>
          </cell>
          <cell r="L7">
            <v>600</v>
          </cell>
          <cell r="N7">
            <v>800</v>
          </cell>
          <cell r="P7">
            <v>600</v>
          </cell>
        </row>
        <row r="8">
          <cell r="C8" t="str">
            <v>Secondary Share Offering</v>
          </cell>
          <cell r="H8">
            <v>0</v>
          </cell>
          <cell r="J8">
            <v>0</v>
          </cell>
          <cell r="L8">
            <v>0</v>
          </cell>
          <cell r="N8">
            <v>0</v>
          </cell>
          <cell r="P8">
            <v>0</v>
          </cell>
        </row>
        <row r="9">
          <cell r="C9" t="str">
            <v>Total Sources</v>
          </cell>
          <cell r="H9">
            <v>200</v>
          </cell>
          <cell r="J9">
            <v>400</v>
          </cell>
          <cell r="L9">
            <v>600</v>
          </cell>
          <cell r="N9">
            <v>800</v>
          </cell>
          <cell r="P9">
            <v>600</v>
          </cell>
        </row>
        <row r="10">
          <cell r="R10">
            <v>5.3055250000000005E-2</v>
          </cell>
          <cell r="V10">
            <v>4.9831E-2</v>
          </cell>
        </row>
        <row r="11">
          <cell r="C11" t="str">
            <v>Uses</v>
          </cell>
          <cell r="R11">
            <v>2007</v>
          </cell>
          <cell r="V11">
            <v>2008</v>
          </cell>
        </row>
        <row r="12">
          <cell r="C12" t="str">
            <v>Cash</v>
          </cell>
          <cell r="H12">
            <v>0</v>
          </cell>
          <cell r="J12">
            <v>0</v>
          </cell>
          <cell r="L12">
            <v>0</v>
          </cell>
          <cell r="N12">
            <v>0</v>
          </cell>
          <cell r="P12">
            <v>0</v>
          </cell>
          <cell r="R12">
            <v>0.04</v>
          </cell>
          <cell r="S12">
            <v>1</v>
          </cell>
          <cell r="V12">
            <v>0.04</v>
          </cell>
        </row>
        <row r="13">
          <cell r="C13" t="str">
            <v>Repay Revolver</v>
          </cell>
          <cell r="G13">
            <v>100</v>
          </cell>
          <cell r="H13">
            <v>0</v>
          </cell>
          <cell r="J13">
            <v>0</v>
          </cell>
          <cell r="L13">
            <v>0</v>
          </cell>
          <cell r="N13">
            <v>0</v>
          </cell>
          <cell r="P13">
            <v>0</v>
          </cell>
          <cell r="R13">
            <v>7.5555250000000004E-2</v>
          </cell>
          <cell r="S13">
            <v>1</v>
          </cell>
          <cell r="T13">
            <v>2.25</v>
          </cell>
          <cell r="V13">
            <v>7.2331000000000006E-2</v>
          </cell>
        </row>
        <row r="14">
          <cell r="C14" t="str">
            <v>Repay Term Loan B</v>
          </cell>
          <cell r="G14">
            <v>100</v>
          </cell>
          <cell r="H14">
            <v>0</v>
          </cell>
          <cell r="J14">
            <v>148.80000000000001</v>
          </cell>
          <cell r="L14">
            <v>334.8</v>
          </cell>
          <cell r="N14">
            <v>520.79999999999995</v>
          </cell>
          <cell r="P14">
            <v>334.8</v>
          </cell>
          <cell r="R14">
            <v>7.3055250000000002E-2</v>
          </cell>
          <cell r="S14">
            <v>1</v>
          </cell>
          <cell r="T14">
            <v>2</v>
          </cell>
          <cell r="V14">
            <v>6.9831000000000004E-2</v>
          </cell>
        </row>
        <row r="15">
          <cell r="C15" t="str">
            <v>Repay Term Loan C</v>
          </cell>
          <cell r="G15">
            <v>101</v>
          </cell>
          <cell r="H15">
            <v>185</v>
          </cell>
          <cell r="J15">
            <v>222.2</v>
          </cell>
          <cell r="L15">
            <v>222.2</v>
          </cell>
          <cell r="N15">
            <v>222.2</v>
          </cell>
          <cell r="P15">
            <v>222.2</v>
          </cell>
          <cell r="R15">
            <v>9.3055250000000006E-2</v>
          </cell>
          <cell r="S15">
            <v>0.99009900990099009</v>
          </cell>
          <cell r="T15">
            <v>4</v>
          </cell>
          <cell r="V15">
            <v>8.9830999999999994E-2</v>
          </cell>
        </row>
        <row r="16">
          <cell r="C16" t="str">
            <v>Proceeds to Existing Shareholders</v>
          </cell>
          <cell r="G16">
            <v>7</v>
          </cell>
          <cell r="H16">
            <v>0</v>
          </cell>
          <cell r="J16">
            <v>0</v>
          </cell>
          <cell r="L16">
            <v>0</v>
          </cell>
          <cell r="N16">
            <v>0</v>
          </cell>
          <cell r="P16">
            <v>0</v>
          </cell>
        </row>
        <row r="17">
          <cell r="C17" t="str">
            <v>Transaction Fees and Expenses</v>
          </cell>
          <cell r="F17">
            <v>1</v>
          </cell>
          <cell r="G17">
            <v>7</v>
          </cell>
          <cell r="H17">
            <v>15.000000000000002</v>
          </cell>
          <cell r="J17">
            <v>29.000000000000004</v>
          </cell>
          <cell r="L17">
            <v>43.000000000000007</v>
          </cell>
          <cell r="N17">
            <v>57.000000000000007</v>
          </cell>
          <cell r="P17">
            <v>43.000000000000007</v>
          </cell>
        </row>
        <row r="18">
          <cell r="C18" t="str">
            <v>Total Uses</v>
          </cell>
          <cell r="H18">
            <v>200</v>
          </cell>
          <cell r="J18">
            <v>400</v>
          </cell>
          <cell r="L18">
            <v>600</v>
          </cell>
          <cell r="N18">
            <v>800</v>
          </cell>
          <cell r="P18">
            <v>600</v>
          </cell>
        </row>
        <row r="20">
          <cell r="C20" t="str">
            <v>Pro Forma Capitalization</v>
          </cell>
          <cell r="P20">
            <v>3</v>
          </cell>
        </row>
        <row r="22">
          <cell r="F22" t="str">
            <v>Projected</v>
          </cell>
          <cell r="H22" t="str">
            <v>Primary Proceeds at IPO</v>
          </cell>
          <cell r="P22" t="str">
            <v>Case</v>
          </cell>
        </row>
        <row r="23">
          <cell r="F23">
            <v>39447</v>
          </cell>
          <cell r="H23">
            <v>200</v>
          </cell>
          <cell r="J23">
            <v>400</v>
          </cell>
          <cell r="L23">
            <v>600</v>
          </cell>
          <cell r="N23">
            <v>800</v>
          </cell>
          <cell r="P23">
            <v>600</v>
          </cell>
        </row>
        <row r="24">
          <cell r="C24" t="str">
            <v>Cash</v>
          </cell>
          <cell r="F24">
            <v>371.53861984819991</v>
          </cell>
          <cell r="H24">
            <v>371.53861984819991</v>
          </cell>
          <cell r="J24">
            <v>371.53861984819991</v>
          </cell>
          <cell r="L24">
            <v>371.53861984819991</v>
          </cell>
          <cell r="N24">
            <v>371.53861984819991</v>
          </cell>
          <cell r="P24">
            <v>371.53861984819991</v>
          </cell>
        </row>
        <row r="25">
          <cell r="C25" t="str">
            <v>Revolver</v>
          </cell>
          <cell r="F25">
            <v>0</v>
          </cell>
          <cell r="H25">
            <v>0</v>
          </cell>
          <cell r="J25">
            <v>0</v>
          </cell>
          <cell r="L25">
            <v>0</v>
          </cell>
          <cell r="N25">
            <v>0</v>
          </cell>
          <cell r="P25">
            <v>0</v>
          </cell>
        </row>
        <row r="26">
          <cell r="C26" t="str">
            <v>Term Loan B</v>
          </cell>
          <cell r="F26">
            <v>975.5</v>
          </cell>
          <cell r="H26">
            <v>975.5</v>
          </cell>
          <cell r="J26">
            <v>826.7</v>
          </cell>
          <cell r="L26">
            <v>640.70000000000005</v>
          </cell>
          <cell r="N26">
            <v>454.70000000000005</v>
          </cell>
          <cell r="P26">
            <v>640.70000000000005</v>
          </cell>
        </row>
        <row r="27">
          <cell r="C27" t="str">
            <v>Other Senior Debt</v>
          </cell>
          <cell r="F27">
            <v>25.303999999999998</v>
          </cell>
          <cell r="H27">
            <v>25.303999999999998</v>
          </cell>
          <cell r="J27">
            <v>25.303999999999998</v>
          </cell>
          <cell r="L27">
            <v>25.303999999999998</v>
          </cell>
          <cell r="N27">
            <v>25.303999999999998</v>
          </cell>
          <cell r="P27">
            <v>25.303999999999998</v>
          </cell>
        </row>
        <row r="28">
          <cell r="C28" t="str">
            <v>Total First Lien Debt</v>
          </cell>
          <cell r="F28">
            <v>1000.804</v>
          </cell>
          <cell r="H28">
            <v>1000.804</v>
          </cell>
          <cell r="J28">
            <v>852.00400000000002</v>
          </cell>
          <cell r="L28">
            <v>666.00400000000002</v>
          </cell>
          <cell r="N28">
            <v>480.00400000000002</v>
          </cell>
          <cell r="P28">
            <v>666.00400000000002</v>
          </cell>
        </row>
        <row r="29">
          <cell r="C29" t="str">
            <v>Term Loan C</v>
          </cell>
          <cell r="F29">
            <v>220</v>
          </cell>
          <cell r="H29">
            <v>36.831683168316829</v>
          </cell>
          <cell r="J29">
            <v>0</v>
          </cell>
          <cell r="L29">
            <v>0</v>
          </cell>
          <cell r="N29">
            <v>0</v>
          </cell>
          <cell r="P29">
            <v>0</v>
          </cell>
        </row>
        <row r="30">
          <cell r="C30" t="str">
            <v>Total Debt</v>
          </cell>
          <cell r="F30">
            <v>1220.8040000000001</v>
          </cell>
          <cell r="H30">
            <v>1037.6356831683167</v>
          </cell>
          <cell r="J30">
            <v>852.00400000000002</v>
          </cell>
          <cell r="L30">
            <v>666.00400000000002</v>
          </cell>
          <cell r="N30">
            <v>480.00400000000002</v>
          </cell>
          <cell r="P30">
            <v>666.00400000000002</v>
          </cell>
        </row>
        <row r="31">
          <cell r="C31" t="str">
            <v>Stockholders' Equity</v>
          </cell>
          <cell r="F31">
            <v>-458.48823912628859</v>
          </cell>
          <cell r="H31">
            <v>-275.31992229460525</v>
          </cell>
          <cell r="J31">
            <v>-89.688239126288522</v>
          </cell>
          <cell r="L31">
            <v>96.311760873711478</v>
          </cell>
          <cell r="N31">
            <v>282.31176087371148</v>
          </cell>
          <cell r="P31">
            <v>96.311760873711478</v>
          </cell>
        </row>
        <row r="32">
          <cell r="C32" t="str">
            <v>Total Capitalization</v>
          </cell>
          <cell r="F32">
            <v>762.3157608737115</v>
          </cell>
          <cell r="H32">
            <v>762.3157608737115</v>
          </cell>
          <cell r="J32">
            <v>762.3157608737115</v>
          </cell>
          <cell r="L32">
            <v>762.3157608737115</v>
          </cell>
          <cell r="N32">
            <v>762.3157608737115</v>
          </cell>
          <cell r="P32">
            <v>762.3157608737115</v>
          </cell>
        </row>
        <row r="34">
          <cell r="C34" t="str">
            <v>LTM EBITDA</v>
          </cell>
          <cell r="F34">
            <v>313.65882032029964</v>
          </cell>
          <cell r="H34">
            <v>313.65882032029964</v>
          </cell>
          <cell r="J34">
            <v>313.65882032029964</v>
          </cell>
          <cell r="L34">
            <v>313.65882032029964</v>
          </cell>
          <cell r="N34">
            <v>313.65882032029964</v>
          </cell>
          <cell r="P34">
            <v>313.65882032029964</v>
          </cell>
        </row>
        <row r="36">
          <cell r="C36" t="str">
            <v>Sr. Secured Debt / LTM EBITDA</v>
          </cell>
          <cell r="F36">
            <v>3.1907408150614316</v>
          </cell>
          <cell r="H36">
            <v>3.1907408150614316</v>
          </cell>
          <cell r="J36">
            <v>2.7163400000355713</v>
          </cell>
          <cell r="L36">
            <v>2.1233389812532462</v>
          </cell>
          <cell r="N36">
            <v>1.5303379624709208</v>
          </cell>
          <cell r="P36">
            <v>2.1233389812532462</v>
          </cell>
        </row>
        <row r="37">
          <cell r="C37" t="str">
            <v>Total Debt / LTM EBITDA</v>
          </cell>
          <cell r="F37">
            <v>3.8921398695351499</v>
          </cell>
          <cell r="H37">
            <v>3.308166759374763</v>
          </cell>
          <cell r="J37">
            <v>2.7163400000355713</v>
          </cell>
          <cell r="L37">
            <v>2.1233389812532462</v>
          </cell>
          <cell r="N37">
            <v>1.5303379624709208</v>
          </cell>
          <cell r="P37">
            <v>2.1233389812532462</v>
          </cell>
        </row>
        <row r="38">
          <cell r="C38" t="str">
            <v>Total Debt / Total Capitalization</v>
          </cell>
          <cell r="F38">
            <v>160.14413746356266</v>
          </cell>
          <cell r="H38">
            <v>136.1162573864475</v>
          </cell>
          <cell r="J38">
            <v>111.76523479240339</v>
          </cell>
          <cell r="L38">
            <v>87.365896677339336</v>
          </cell>
          <cell r="N38">
            <v>62.966558562275289</v>
          </cell>
          <cell r="P38">
            <v>87.365896677339336</v>
          </cell>
        </row>
        <row r="39">
          <cell r="C39" t="str">
            <v>Note: Assumes 7.0% gross spread and $1 million in other transaction costs.</v>
          </cell>
        </row>
        <row r="41">
          <cell r="C41" t="str">
            <v>Quintiles 2007E Net Income</v>
          </cell>
          <cell r="H41">
            <v>102.74082384821142</v>
          </cell>
          <cell r="J41">
            <v>102.74082384821142</v>
          </cell>
          <cell r="L41">
            <v>102.74082384821142</v>
          </cell>
          <cell r="N41">
            <v>102.74082384821142</v>
          </cell>
          <cell r="P41">
            <v>102.74082384821142</v>
          </cell>
        </row>
        <row r="42">
          <cell r="C42" t="str">
            <v>Interest Savings</v>
          </cell>
          <cell r="H42">
            <v>17.044773514851489</v>
          </cell>
          <cell r="J42">
            <v>31.342776200000003</v>
          </cell>
          <cell r="L42">
            <v>44.931052700000002</v>
          </cell>
          <cell r="N42">
            <v>58.519329200000001</v>
          </cell>
          <cell r="P42">
            <v>44.931052700000002</v>
          </cell>
          <cell r="R42">
            <v>0.61499999999999999</v>
          </cell>
        </row>
        <row r="43">
          <cell r="C43" t="str">
            <v>Less: Taxes</v>
          </cell>
          <cell r="H43">
            <v>-6.5622378032178235</v>
          </cell>
          <cell r="J43">
            <v>-12.066968837000001</v>
          </cell>
          <cell r="L43">
            <v>-17.298455289500001</v>
          </cell>
          <cell r="N43">
            <v>-22.529941742000002</v>
          </cell>
          <cell r="P43">
            <v>-17.298455289500001</v>
          </cell>
        </row>
        <row r="44">
          <cell r="C44" t="str">
            <v>Pro Forma Net Income</v>
          </cell>
          <cell r="H44">
            <v>113.22335955984508</v>
          </cell>
          <cell r="J44">
            <v>122.01663121121142</v>
          </cell>
          <cell r="L44">
            <v>130.37342125871143</v>
          </cell>
          <cell r="N44">
            <v>138.7302113062114</v>
          </cell>
          <cell r="P44">
            <v>130.37342125871143</v>
          </cell>
        </row>
        <row r="46">
          <cell r="C46" t="str">
            <v>Quintiles 2008E Net Income</v>
          </cell>
          <cell r="H46">
            <v>119.20334190119731</v>
          </cell>
          <cell r="J46">
            <v>102.74082384821142</v>
          </cell>
          <cell r="L46">
            <v>102.74082384821142</v>
          </cell>
          <cell r="N46">
            <v>102.74082384821142</v>
          </cell>
          <cell r="P46">
            <v>102.74082384821142</v>
          </cell>
        </row>
        <row r="47">
          <cell r="C47" t="str">
            <v>Interest Savings</v>
          </cell>
          <cell r="H47">
            <v>16.454193069306928</v>
          </cell>
          <cell r="J47">
            <v>30.153672799999999</v>
          </cell>
          <cell r="L47">
            <v>43.142238800000001</v>
          </cell>
          <cell r="N47">
            <v>56.1308048</v>
          </cell>
          <cell r="P47">
            <v>43.142238800000001</v>
          </cell>
        </row>
        <row r="48">
          <cell r="C48" t="str">
            <v>Less: Taxes</v>
          </cell>
          <cell r="H48">
            <v>-6.3348643316831676</v>
          </cell>
          <cell r="J48">
            <v>-11.609164028</v>
          </cell>
          <cell r="L48">
            <v>-16.609761938000002</v>
          </cell>
          <cell r="N48">
            <v>-21.610359848000002</v>
          </cell>
          <cell r="P48">
            <v>-16.609761938000002</v>
          </cell>
        </row>
        <row r="49">
          <cell r="C49" t="str">
            <v>Pro Forma Net Income</v>
          </cell>
          <cell r="H49">
            <v>129.32267063882105</v>
          </cell>
          <cell r="J49">
            <v>121.28533262021143</v>
          </cell>
          <cell r="L49">
            <v>129.27330071021143</v>
          </cell>
          <cell r="N49">
            <v>137.26126880021141</v>
          </cell>
          <cell r="P49">
            <v>129.27330071021143</v>
          </cell>
        </row>
        <row r="51">
          <cell r="C51" t="str">
            <v>Common Shares</v>
          </cell>
          <cell r="G51">
            <v>116.74355</v>
          </cell>
        </row>
        <row r="52">
          <cell r="C52" t="str">
            <v>Participation Rights</v>
          </cell>
          <cell r="G52">
            <v>0</v>
          </cell>
        </row>
        <row r="53">
          <cell r="C53" t="str">
            <v>Options</v>
          </cell>
          <cell r="F53">
            <v>12.57</v>
          </cell>
          <cell r="G53">
            <v>5.0605000000000002</v>
          </cell>
        </row>
        <row r="55">
          <cell r="F55" t="str">
            <v>IPO Adjustments</v>
          </cell>
        </row>
        <row r="56">
          <cell r="E56">
            <v>2007</v>
          </cell>
          <cell r="F56" t="str">
            <v>Adjustments</v>
          </cell>
          <cell r="G56" t="str">
            <v>Pro Forma</v>
          </cell>
        </row>
        <row r="57">
          <cell r="C57" t="str">
            <v>EBITDA</v>
          </cell>
          <cell r="E57">
            <v>313.65882032030009</v>
          </cell>
          <cell r="G57">
            <v>313.65882032030009</v>
          </cell>
        </row>
        <row r="58">
          <cell r="C58" t="str">
            <v>EBIT</v>
          </cell>
          <cell r="E58">
            <v>258.80513962233272</v>
          </cell>
          <cell r="G58">
            <v>258.80513962233272</v>
          </cell>
        </row>
        <row r="59">
          <cell r="C59" t="str">
            <v>Interest Expense</v>
          </cell>
          <cell r="E59">
            <v>-87.853701009382135</v>
          </cell>
          <cell r="F59">
            <v>44.931052700000002</v>
          </cell>
          <cell r="G59">
            <v>-42.922648309382133</v>
          </cell>
        </row>
        <row r="60">
          <cell r="C60" t="str">
            <v>Other Non-Operating Expenses</v>
          </cell>
          <cell r="E60">
            <v>-18.541116731499997</v>
          </cell>
          <cell r="G60">
            <v>-18.541116731499997</v>
          </cell>
        </row>
        <row r="61">
          <cell r="C61" t="str">
            <v>EBT</v>
          </cell>
          <cell r="E61">
            <v>152.41032188145061</v>
          </cell>
          <cell r="F61">
            <v>44.931052700000002</v>
          </cell>
          <cell r="G61">
            <v>197.34137458145057</v>
          </cell>
        </row>
        <row r="62">
          <cell r="C62" t="str">
            <v>Taxes (a)</v>
          </cell>
          <cell r="E62">
            <v>-60.095257689389221</v>
          </cell>
          <cell r="F62">
            <v>-17.298455289500001</v>
          </cell>
          <cell r="G62">
            <v>-77.393712978889226</v>
          </cell>
        </row>
        <row r="63">
          <cell r="C63" t="str">
            <v>Minority Interest and Equity Income</v>
          </cell>
          <cell r="E63">
            <v>-2.6963033183499601</v>
          </cell>
          <cell r="G63">
            <v>-2.6963033183499601</v>
          </cell>
        </row>
        <row r="64">
          <cell r="C64" t="str">
            <v>Net Income</v>
          </cell>
          <cell r="E64">
            <v>89.618760873711423</v>
          </cell>
          <cell r="F64">
            <v>27.632597410500001</v>
          </cell>
          <cell r="G64">
            <v>117.25135828421138</v>
          </cell>
        </row>
        <row r="65">
          <cell r="C65" t="str">
            <v>Adjusted Net Income (b)</v>
          </cell>
          <cell r="E65">
            <v>102.74082384821142</v>
          </cell>
          <cell r="F65">
            <v>27.632597410500001</v>
          </cell>
          <cell r="G65">
            <v>130.37342125871137</v>
          </cell>
        </row>
        <row r="66">
          <cell r="C66" t="str">
            <v>Note: 2007 LIBOR assumed to be 5.31%.</v>
          </cell>
        </row>
        <row r="67">
          <cell r="C67" t="str">
            <v>(a) Assumes tax rate of 38.5%.</v>
          </cell>
        </row>
        <row r="68">
          <cell r="C68" t="str">
            <v>(b) Adjusted for LBO purchase price amortization expense.</v>
          </cell>
        </row>
        <row r="71">
          <cell r="C71" t="str">
            <v>PPA</v>
          </cell>
          <cell r="E71">
            <v>13.122062974499999</v>
          </cell>
        </row>
        <row r="73">
          <cell r="F73" t="str">
            <v>IPO Adjustments</v>
          </cell>
        </row>
        <row r="74">
          <cell r="E74">
            <v>2008</v>
          </cell>
          <cell r="F74" t="str">
            <v>Adjustments</v>
          </cell>
          <cell r="G74" t="str">
            <v>Pro Forma</v>
          </cell>
        </row>
        <row r="75">
          <cell r="C75" t="str">
            <v>EBITDA</v>
          </cell>
          <cell r="E75">
            <v>360.1785341046741</v>
          </cell>
          <cell r="G75">
            <v>360.1785341046741</v>
          </cell>
        </row>
        <row r="76">
          <cell r="C76" t="str">
            <v>EBIT</v>
          </cell>
          <cell r="E76">
            <v>295.56763416810622</v>
          </cell>
          <cell r="G76">
            <v>295.56763416810622</v>
          </cell>
        </row>
        <row r="77">
          <cell r="C77" t="str">
            <v>Interest Expense</v>
          </cell>
          <cell r="E77">
            <v>-75.34373317135001</v>
          </cell>
          <cell r="F77">
            <v>43.142238800000001</v>
          </cell>
          <cell r="G77">
            <v>-32.201494371350009</v>
          </cell>
        </row>
        <row r="78">
          <cell r="C78" t="str">
            <v>Other Non-Operating Expenses</v>
          </cell>
          <cell r="E78">
            <v>-20.3</v>
          </cell>
          <cell r="G78">
            <v>-20.3</v>
          </cell>
        </row>
        <row r="79">
          <cell r="C79" t="str">
            <v>EBT</v>
          </cell>
          <cell r="E79">
            <v>199.9239009967562</v>
          </cell>
          <cell r="F79">
            <v>43.142238800000001</v>
          </cell>
          <cell r="G79">
            <v>243.0661397967562</v>
          </cell>
        </row>
        <row r="80">
          <cell r="C80" t="str">
            <v>Taxes (a)</v>
          </cell>
          <cell r="E80">
            <v>-95.770921293005699</v>
          </cell>
          <cell r="F80">
            <v>-16.609761938000002</v>
          </cell>
          <cell r="G80">
            <v>-112.3806832310057</v>
          </cell>
        </row>
        <row r="81">
          <cell r="C81" t="str">
            <v>Minority Interest and Equity Income</v>
          </cell>
          <cell r="E81">
            <v>4.0503621974468054</v>
          </cell>
          <cell r="G81">
            <v>4.0503621974468054</v>
          </cell>
        </row>
        <row r="82">
          <cell r="C82" t="str">
            <v>Net Income</v>
          </cell>
          <cell r="E82">
            <v>108.20334190119731</v>
          </cell>
          <cell r="F82">
            <v>26.532476861999999</v>
          </cell>
          <cell r="G82">
            <v>134.7358187631973</v>
          </cell>
        </row>
        <row r="83">
          <cell r="C83" t="str">
            <v>Adjusted Net Income (b)</v>
          </cell>
          <cell r="E83">
            <v>119.20334190119731</v>
          </cell>
          <cell r="F83">
            <v>26.532476861999999</v>
          </cell>
          <cell r="G83">
            <v>145.7358187631973</v>
          </cell>
        </row>
        <row r="84">
          <cell r="C84" t="str">
            <v>Note: 2008 LIBOR assumed to be 4.98%.</v>
          </cell>
        </row>
        <row r="85">
          <cell r="C85" t="str">
            <v>(a) Assumes tax rate of 38.5%.</v>
          </cell>
        </row>
        <row r="86">
          <cell r="C86" t="str">
            <v>(b) Adjusted for LBO purchase price amortization expense.</v>
          </cell>
        </row>
        <row r="89">
          <cell r="C89" t="str">
            <v>PPA</v>
          </cell>
          <cell r="E89">
            <v>11</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Statement"/>
      <sheetName val="Comps"/>
      <sheetName val="Comps - Divisional"/>
      <sheetName val="Revenue"/>
      <sheetName val="Sales Productivity"/>
      <sheetName val="Division Model"/>
      <sheetName val="Guidance"/>
      <sheetName val="Balance Sheet"/>
      <sheetName val="Cash Flow"/>
      <sheetName val="PE Valuation"/>
      <sheetName val="PE Valuation - Report"/>
      <sheetName val="Monthly Sales Analysi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sheetName val="McKesson"/>
      <sheetName val="Allscripts"/>
      <sheetName val="TBS - Other"/>
      <sheetName val="2014 Invoice Schedule"/>
      <sheetName val="Sheet 2"/>
      <sheetName val="2014 Probable"/>
      <sheetName val="Aggressive"/>
      <sheetName val="Conservative"/>
    </sheetNames>
    <sheetDataSet>
      <sheetData sheetId="0"/>
      <sheetData sheetId="1"/>
      <sheetData sheetId="2">
        <row r="2">
          <cell r="X2" t="str">
            <v>Calender Billing Quarter</v>
          </cell>
        </row>
      </sheetData>
      <sheetData sheetId="3"/>
      <sheetData sheetId="4">
        <row r="106">
          <cell r="I106">
            <v>472450.36</v>
          </cell>
        </row>
      </sheetData>
      <sheetData sheetId="5">
        <row r="1">
          <cell r="A1" t="str">
            <v>Calender Billing Quarter</v>
          </cell>
          <cell r="B1" t="str">
            <v>Calender Billing Quarter</v>
          </cell>
          <cell r="C1" t="str">
            <v>Calender Billing Quarter</v>
          </cell>
          <cell r="D1" t="str">
            <v>Calender Billing Quarter</v>
          </cell>
        </row>
        <row r="2">
          <cell r="A2" t="str">
            <v>1st</v>
          </cell>
          <cell r="B2" t="str">
            <v>2nd</v>
          </cell>
          <cell r="C2" t="str">
            <v>3rd</v>
          </cell>
          <cell r="D2" t="str">
            <v>4th</v>
          </cell>
        </row>
      </sheetData>
      <sheetData sheetId="6"/>
      <sheetData sheetId="7"/>
      <sheetData sheetId="8"/>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L4"/>
      <sheetName val="Comp"/>
    </sheetNames>
    <sheetDataSet>
      <sheetData sheetId="0" refreshError="1">
        <row r="36">
          <cell r="F36">
            <v>4621.634</v>
          </cell>
          <cell r="H36">
            <v>7343.9120000000003</v>
          </cell>
          <cell r="J36">
            <v>22454.378132215592</v>
          </cell>
          <cell r="L36">
            <v>24000.69378346562</v>
          </cell>
        </row>
        <row r="37">
          <cell r="B37" t="str">
            <v>Total Capitalization</v>
          </cell>
          <cell r="F37">
            <v>4622.634</v>
          </cell>
          <cell r="H37">
            <v>7344.9120000000003</v>
          </cell>
          <cell r="J37">
            <v>22454.378132215592</v>
          </cell>
          <cell r="L37">
            <v>24000.69378346562</v>
          </cell>
        </row>
        <row r="39">
          <cell r="F39">
            <v>0.34165232469728241</v>
          </cell>
          <cell r="H39">
            <v>0.45501943663916383</v>
          </cell>
          <cell r="J39">
            <v>0.20961315265767588</v>
          </cell>
          <cell r="L39">
            <v>0.19911446790933163</v>
          </cell>
        </row>
        <row r="40">
          <cell r="F40">
            <v>2.1632688203305735E-4</v>
          </cell>
          <cell r="H40">
            <v>1.3614866999087259E-4</v>
          </cell>
          <cell r="J40">
            <v>0</v>
          </cell>
          <cell r="L40">
            <v>0</v>
          </cell>
        </row>
        <row r="43">
          <cell r="J43">
            <v>11.363037264435011</v>
          </cell>
          <cell r="K43" t="str">
            <v>x</v>
          </cell>
          <cell r="L43">
            <v>12.499340990878512</v>
          </cell>
          <cell r="M43" t="str">
            <v>x</v>
          </cell>
        </row>
        <row r="44">
          <cell r="J44">
            <v>12.354301418563583</v>
          </cell>
          <cell r="L44">
            <v>13.533381969289744</v>
          </cell>
        </row>
        <row r="46">
          <cell r="J46">
            <v>1.2685328745569964</v>
          </cell>
          <cell r="K46" t="str">
            <v>x</v>
          </cell>
          <cell r="L46">
            <v>1.3940135849143365</v>
          </cell>
          <cell r="M46" t="str">
            <v>x</v>
          </cell>
        </row>
        <row r="47">
          <cell r="J47">
            <v>7.3431128087274367</v>
          </cell>
          <cell r="L47">
            <v>8.06947869955623</v>
          </cell>
        </row>
        <row r="68">
          <cell r="F68">
            <v>0</v>
          </cell>
          <cell r="H68">
            <v>0</v>
          </cell>
        </row>
      </sheetData>
      <sheetData sheetId="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sheetName val="McKesson"/>
      <sheetName val="Allscripts"/>
      <sheetName val="TBS - Other"/>
      <sheetName val="2013 Invoice Schedule"/>
      <sheetName val="2014 Invoice Schedule"/>
      <sheetName val="Sheet2"/>
      <sheetName val="2014 Probable"/>
      <sheetName val="Sheet1"/>
      <sheetName val="Sheet3"/>
    </sheetNames>
    <sheetDataSet>
      <sheetData sheetId="0"/>
      <sheetData sheetId="1">
        <row r="2">
          <cell r="T2" t="str">
            <v>Calender Billing Quarter</v>
          </cell>
          <cell r="U2" t="str">
            <v>Due This Quarter</v>
          </cell>
          <cell r="V2">
            <v>2010</v>
          </cell>
          <cell r="W2">
            <v>2011</v>
          </cell>
          <cell r="X2">
            <v>2012</v>
          </cell>
          <cell r="Y2">
            <v>2013</v>
          </cell>
          <cell r="Z2">
            <v>2014</v>
          </cell>
          <cell r="AA2">
            <v>2015</v>
          </cell>
          <cell r="AB2">
            <v>2016</v>
          </cell>
          <cell r="AC2">
            <v>2017</v>
          </cell>
          <cell r="AD2">
            <v>2018</v>
          </cell>
        </row>
        <row r="3">
          <cell r="T3" t="str">
            <v>3rd</v>
          </cell>
          <cell r="U3" t="str">
            <v>Due This Quarter</v>
          </cell>
          <cell r="V3">
            <v>22500</v>
          </cell>
          <cell r="W3">
            <v>22500</v>
          </cell>
          <cell r="X3">
            <v>22500</v>
          </cell>
          <cell r="Y3">
            <v>22500</v>
          </cell>
          <cell r="Z3">
            <v>22500</v>
          </cell>
          <cell r="AA3" t="str">
            <v>N/A</v>
          </cell>
          <cell r="AB3" t="str">
            <v>N/A</v>
          </cell>
          <cell r="AC3">
            <v>2017</v>
          </cell>
          <cell r="AD3">
            <v>2018</v>
          </cell>
        </row>
        <row r="4">
          <cell r="T4" t="str">
            <v>3rd</v>
          </cell>
          <cell r="U4">
            <v>0</v>
          </cell>
          <cell r="V4">
            <v>5625</v>
          </cell>
          <cell r="W4">
            <v>5625</v>
          </cell>
          <cell r="X4">
            <v>5625</v>
          </cell>
          <cell r="Y4">
            <v>5625</v>
          </cell>
          <cell r="Z4">
            <v>5625</v>
          </cell>
          <cell r="AA4" t="str">
            <v>N/A</v>
          </cell>
          <cell r="AB4" t="str">
            <v>N/A</v>
          </cell>
          <cell r="AC4">
            <v>0</v>
          </cell>
          <cell r="AD4">
            <v>0</v>
          </cell>
        </row>
        <row r="5">
          <cell r="T5" t="str">
            <v>3rd</v>
          </cell>
          <cell r="U5">
            <v>0</v>
          </cell>
          <cell r="V5">
            <v>5625</v>
          </cell>
          <cell r="W5">
            <v>5625</v>
          </cell>
          <cell r="X5">
            <v>5625</v>
          </cell>
          <cell r="Y5">
            <v>5625</v>
          </cell>
          <cell r="Z5">
            <v>5625</v>
          </cell>
          <cell r="AA5" t="str">
            <v>N/A</v>
          </cell>
          <cell r="AB5" t="str">
            <v>N/A</v>
          </cell>
          <cell r="AC5">
            <v>0</v>
          </cell>
          <cell r="AD5">
            <v>0</v>
          </cell>
        </row>
        <row r="6">
          <cell r="T6" t="str">
            <v>3rd</v>
          </cell>
          <cell r="U6">
            <v>0</v>
          </cell>
          <cell r="V6">
            <v>18125</v>
          </cell>
          <cell r="W6">
            <v>18125</v>
          </cell>
          <cell r="X6">
            <v>18125</v>
          </cell>
          <cell r="Y6">
            <v>18125</v>
          </cell>
          <cell r="Z6" t="str">
            <v>N/A</v>
          </cell>
          <cell r="AA6" t="str">
            <v>N/A</v>
          </cell>
          <cell r="AB6" t="str">
            <v>N/A</v>
          </cell>
          <cell r="AC6">
            <v>0</v>
          </cell>
          <cell r="AD6">
            <v>0</v>
          </cell>
        </row>
        <row r="7">
          <cell r="T7" t="str">
            <v>2nd</v>
          </cell>
          <cell r="U7">
            <v>0</v>
          </cell>
          <cell r="V7">
            <v>22500</v>
          </cell>
          <cell r="W7">
            <v>22500</v>
          </cell>
          <cell r="X7">
            <v>22500</v>
          </cell>
          <cell r="Y7">
            <v>22500</v>
          </cell>
          <cell r="Z7" t="str">
            <v>N/A</v>
          </cell>
          <cell r="AA7" t="str">
            <v>N/A</v>
          </cell>
          <cell r="AB7" t="str">
            <v>N/A</v>
          </cell>
          <cell r="AC7">
            <v>0</v>
          </cell>
          <cell r="AD7">
            <v>0</v>
          </cell>
        </row>
        <row r="8">
          <cell r="T8" t="str">
            <v>2nd</v>
          </cell>
          <cell r="U8">
            <v>0</v>
          </cell>
          <cell r="V8">
            <v>22500</v>
          </cell>
          <cell r="W8">
            <v>22500</v>
          </cell>
          <cell r="X8" t="str">
            <v>N/A</v>
          </cell>
          <cell r="Y8" t="str">
            <v>N/A</v>
          </cell>
          <cell r="Z8" t="str">
            <v>N/A</v>
          </cell>
          <cell r="AA8" t="str">
            <v>N/A</v>
          </cell>
          <cell r="AB8" t="str">
            <v>N/A</v>
          </cell>
          <cell r="AC8">
            <v>0</v>
          </cell>
          <cell r="AD8">
            <v>0</v>
          </cell>
        </row>
        <row r="9">
          <cell r="T9" t="str">
            <v>3rd</v>
          </cell>
          <cell r="U9">
            <v>0</v>
          </cell>
          <cell r="V9">
            <v>19125</v>
          </cell>
          <cell r="W9">
            <v>19125</v>
          </cell>
          <cell r="X9">
            <v>19125</v>
          </cell>
          <cell r="Y9">
            <v>19125</v>
          </cell>
          <cell r="Z9" t="str">
            <v>N/A</v>
          </cell>
          <cell r="AA9" t="str">
            <v>N/A</v>
          </cell>
          <cell r="AB9" t="str">
            <v>N/A</v>
          </cell>
          <cell r="AC9">
            <v>0</v>
          </cell>
          <cell r="AD9">
            <v>0</v>
          </cell>
        </row>
        <row r="10">
          <cell r="T10" t="str">
            <v>4th</v>
          </cell>
          <cell r="U10">
            <v>0</v>
          </cell>
          <cell r="V10">
            <v>19125</v>
          </cell>
          <cell r="W10">
            <v>28687.5</v>
          </cell>
          <cell r="X10">
            <v>28687.5</v>
          </cell>
          <cell r="Y10">
            <v>28687.5</v>
          </cell>
          <cell r="Z10">
            <v>28687.5</v>
          </cell>
          <cell r="AA10">
            <v>28687.5</v>
          </cell>
          <cell r="AB10" t="str">
            <v xml:space="preserve">    N/A</v>
          </cell>
          <cell r="AC10">
            <v>0</v>
          </cell>
          <cell r="AD10">
            <v>0</v>
          </cell>
        </row>
        <row r="11">
          <cell r="T11" t="str">
            <v>4th</v>
          </cell>
          <cell r="U11">
            <v>0</v>
          </cell>
          <cell r="V11">
            <v>0</v>
          </cell>
          <cell r="W11">
            <v>22500</v>
          </cell>
          <cell r="X11">
            <v>22500</v>
          </cell>
          <cell r="Y11">
            <v>22500</v>
          </cell>
          <cell r="Z11" t="str">
            <v>N/A</v>
          </cell>
          <cell r="AA11" t="str">
            <v>N/A</v>
          </cell>
          <cell r="AB11" t="str">
            <v>N/A</v>
          </cell>
          <cell r="AC11">
            <v>0</v>
          </cell>
          <cell r="AD11">
            <v>0</v>
          </cell>
        </row>
        <row r="12">
          <cell r="T12" t="str">
            <v>4th</v>
          </cell>
          <cell r="U12">
            <v>0</v>
          </cell>
          <cell r="V12">
            <v>0</v>
          </cell>
          <cell r="W12">
            <v>22500</v>
          </cell>
          <cell r="X12">
            <v>22500</v>
          </cell>
          <cell r="Y12">
            <v>22500</v>
          </cell>
          <cell r="Z12">
            <v>22500</v>
          </cell>
          <cell r="AA12">
            <v>22500</v>
          </cell>
          <cell r="AB12">
            <v>22500</v>
          </cell>
          <cell r="AC12">
            <v>22500</v>
          </cell>
          <cell r="AD12" t="str">
            <v xml:space="preserve"> </v>
          </cell>
        </row>
        <row r="13">
          <cell r="T13" t="str">
            <v>1st</v>
          </cell>
          <cell r="U13">
            <v>0</v>
          </cell>
          <cell r="V13">
            <v>0</v>
          </cell>
          <cell r="W13">
            <v>22500</v>
          </cell>
          <cell r="X13">
            <v>22500</v>
          </cell>
          <cell r="Y13">
            <v>22500</v>
          </cell>
          <cell r="Z13" t="str">
            <v>N/A</v>
          </cell>
          <cell r="AA13" t="str">
            <v>N/A</v>
          </cell>
          <cell r="AB13" t="str">
            <v>N/A</v>
          </cell>
          <cell r="AC13">
            <v>22500</v>
          </cell>
          <cell r="AD13" t="str">
            <v xml:space="preserve"> </v>
          </cell>
        </row>
        <row r="14">
          <cell r="T14" t="str">
            <v>2nd</v>
          </cell>
          <cell r="U14">
            <v>0</v>
          </cell>
          <cell r="V14">
            <v>0</v>
          </cell>
          <cell r="W14">
            <v>22500</v>
          </cell>
          <cell r="X14">
            <v>22500</v>
          </cell>
          <cell r="Y14">
            <v>22500</v>
          </cell>
          <cell r="Z14" t="str">
            <v>N/A</v>
          </cell>
          <cell r="AA14" t="str">
            <v>N/A</v>
          </cell>
          <cell r="AB14" t="str">
            <v>N/A</v>
          </cell>
          <cell r="AC14">
            <v>0</v>
          </cell>
          <cell r="AD14">
            <v>0</v>
          </cell>
        </row>
        <row r="15">
          <cell r="T15" t="str">
            <v>1st</v>
          </cell>
          <cell r="U15">
            <v>0</v>
          </cell>
          <cell r="V15">
            <v>0</v>
          </cell>
          <cell r="W15">
            <v>22500</v>
          </cell>
          <cell r="X15">
            <v>45000</v>
          </cell>
          <cell r="Y15">
            <v>22500</v>
          </cell>
          <cell r="Z15" t="str">
            <v>N/A</v>
          </cell>
          <cell r="AA15" t="str">
            <v>N/A</v>
          </cell>
          <cell r="AB15" t="str">
            <v>N/A</v>
          </cell>
          <cell r="AC15">
            <v>0</v>
          </cell>
          <cell r="AD15">
            <v>0</v>
          </cell>
        </row>
        <row r="16">
          <cell r="T16" t="str">
            <v>1st</v>
          </cell>
          <cell r="U16">
            <v>0</v>
          </cell>
          <cell r="V16" t="str">
            <v xml:space="preserve"> </v>
          </cell>
          <cell r="W16" t="str">
            <v xml:space="preserve"> </v>
          </cell>
          <cell r="X16" t="str">
            <v xml:space="preserve"> </v>
          </cell>
          <cell r="Y16">
            <v>22500</v>
          </cell>
          <cell r="Z16">
            <v>22500</v>
          </cell>
          <cell r="AA16">
            <v>22500</v>
          </cell>
          <cell r="AB16" t="str">
            <v>N/A</v>
          </cell>
          <cell r="AC16">
            <v>0</v>
          </cell>
          <cell r="AD16">
            <v>0</v>
          </cell>
        </row>
        <row r="17">
          <cell r="T17" t="str">
            <v>1st</v>
          </cell>
          <cell r="U17">
            <v>0</v>
          </cell>
          <cell r="V17" t="str">
            <v xml:space="preserve"> </v>
          </cell>
          <cell r="W17" t="str">
            <v xml:space="preserve"> </v>
          </cell>
          <cell r="X17">
            <v>22500</v>
          </cell>
          <cell r="Y17">
            <v>22500</v>
          </cell>
          <cell r="Z17">
            <v>22500</v>
          </cell>
          <cell r="AA17" t="str">
            <v>N/A</v>
          </cell>
          <cell r="AB17" t="str">
            <v>N/A</v>
          </cell>
          <cell r="AC17">
            <v>0</v>
          </cell>
          <cell r="AD17">
            <v>0</v>
          </cell>
        </row>
        <row r="18">
          <cell r="T18" t="str">
            <v>2nd</v>
          </cell>
          <cell r="U18">
            <v>0</v>
          </cell>
          <cell r="V18" t="str">
            <v xml:space="preserve"> </v>
          </cell>
          <cell r="W18" t="str">
            <v xml:space="preserve"> </v>
          </cell>
          <cell r="X18">
            <v>78750</v>
          </cell>
          <cell r="Y18">
            <v>78750</v>
          </cell>
          <cell r="Z18">
            <v>78750</v>
          </cell>
          <cell r="AA18" t="str">
            <v>N/A</v>
          </cell>
          <cell r="AB18" t="str">
            <v>N/A</v>
          </cell>
          <cell r="AC18">
            <v>0</v>
          </cell>
          <cell r="AD18">
            <v>0</v>
          </cell>
        </row>
        <row r="19">
          <cell r="T19" t="str">
            <v>3rd</v>
          </cell>
          <cell r="U19">
            <v>0</v>
          </cell>
          <cell r="V19">
            <v>0</v>
          </cell>
          <cell r="W19">
            <v>0</v>
          </cell>
          <cell r="X19">
            <v>28125</v>
          </cell>
          <cell r="Y19">
            <v>28125</v>
          </cell>
          <cell r="Z19">
            <v>28125</v>
          </cell>
          <cell r="AA19" t="str">
            <v xml:space="preserve"> </v>
          </cell>
          <cell r="AB19" t="str">
            <v>N/A</v>
          </cell>
          <cell r="AC19">
            <v>0</v>
          </cell>
          <cell r="AD19">
            <v>0</v>
          </cell>
        </row>
        <row r="20">
          <cell r="T20" t="str">
            <v>3rd</v>
          </cell>
          <cell r="U20">
            <v>0</v>
          </cell>
          <cell r="V20">
            <v>0</v>
          </cell>
          <cell r="W20">
            <v>0</v>
          </cell>
          <cell r="X20">
            <v>28125</v>
          </cell>
          <cell r="Y20" t="str">
            <v>inc</v>
          </cell>
          <cell r="Z20" t="str">
            <v>inc</v>
          </cell>
          <cell r="AA20" t="str">
            <v>inc</v>
          </cell>
          <cell r="AB20">
            <v>0</v>
          </cell>
          <cell r="AC20">
            <v>0</v>
          </cell>
          <cell r="AD20">
            <v>0</v>
          </cell>
        </row>
        <row r="21">
          <cell r="T21" t="str">
            <v>3rd</v>
          </cell>
          <cell r="U21">
            <v>0</v>
          </cell>
          <cell r="V21">
            <v>0</v>
          </cell>
          <cell r="W21">
            <v>0</v>
          </cell>
          <cell r="X21">
            <v>5000</v>
          </cell>
          <cell r="Y21">
            <v>5000</v>
          </cell>
          <cell r="Z21">
            <v>5000</v>
          </cell>
          <cell r="AA21" t="str">
            <v>inc</v>
          </cell>
          <cell r="AB21">
            <v>0</v>
          </cell>
          <cell r="AC21">
            <v>0</v>
          </cell>
          <cell r="AD21">
            <v>0</v>
          </cell>
        </row>
        <row r="22">
          <cell r="T22" t="str">
            <v>3rd</v>
          </cell>
          <cell r="U22">
            <v>0</v>
          </cell>
          <cell r="V22" t="str">
            <v xml:space="preserve"> </v>
          </cell>
          <cell r="W22" t="str">
            <v xml:space="preserve"> </v>
          </cell>
          <cell r="X22">
            <v>2500</v>
          </cell>
          <cell r="Y22">
            <v>2500</v>
          </cell>
          <cell r="Z22">
            <v>2500</v>
          </cell>
          <cell r="AA22">
            <v>0</v>
          </cell>
          <cell r="AB22">
            <v>0</v>
          </cell>
          <cell r="AC22">
            <v>0</v>
          </cell>
          <cell r="AD22">
            <v>0</v>
          </cell>
        </row>
        <row r="23">
          <cell r="T23" t="str">
            <v>3rd</v>
          </cell>
          <cell r="U23">
            <v>0</v>
          </cell>
          <cell r="V23" t="str">
            <v xml:space="preserve"> </v>
          </cell>
          <cell r="W23" t="str">
            <v xml:space="preserve"> </v>
          </cell>
          <cell r="X23">
            <v>7500</v>
          </cell>
          <cell r="Y23" t="str">
            <v xml:space="preserve"> </v>
          </cell>
          <cell r="Z23" t="str">
            <v xml:space="preserve"> </v>
          </cell>
          <cell r="AA23">
            <v>0</v>
          </cell>
          <cell r="AB23">
            <v>0</v>
          </cell>
          <cell r="AC23">
            <v>0</v>
          </cell>
          <cell r="AD23">
            <v>0</v>
          </cell>
        </row>
        <row r="24">
          <cell r="T24" t="str">
            <v>3rd</v>
          </cell>
          <cell r="U24">
            <v>0</v>
          </cell>
          <cell r="V24" t="str">
            <v xml:space="preserve"> </v>
          </cell>
          <cell r="W24" t="str">
            <v xml:space="preserve"> </v>
          </cell>
          <cell r="X24" t="str">
            <v>inc</v>
          </cell>
          <cell r="Y24" t="str">
            <v xml:space="preserve"> </v>
          </cell>
          <cell r="Z24" t="str">
            <v xml:space="preserve"> </v>
          </cell>
          <cell r="AA24">
            <v>0</v>
          </cell>
          <cell r="AB24">
            <v>0</v>
          </cell>
          <cell r="AC24">
            <v>0</v>
          </cell>
          <cell r="AD24">
            <v>0</v>
          </cell>
        </row>
        <row r="25">
          <cell r="T25" t="str">
            <v>2nd</v>
          </cell>
          <cell r="U25">
            <v>0</v>
          </cell>
          <cell r="V25">
            <v>0</v>
          </cell>
          <cell r="W25">
            <v>0</v>
          </cell>
          <cell r="X25" t="str">
            <v xml:space="preserve"> </v>
          </cell>
          <cell r="Y25">
            <v>5000</v>
          </cell>
          <cell r="Z25">
            <v>5000</v>
          </cell>
          <cell r="AA25">
            <v>5000</v>
          </cell>
          <cell r="AB25">
            <v>0</v>
          </cell>
          <cell r="AC25">
            <v>0</v>
          </cell>
          <cell r="AD25">
            <v>0</v>
          </cell>
        </row>
        <row r="26">
          <cell r="T26" t="str">
            <v>3rd</v>
          </cell>
          <cell r="U26">
            <v>0</v>
          </cell>
          <cell r="V26">
            <v>0</v>
          </cell>
          <cell r="W26">
            <v>0</v>
          </cell>
          <cell r="X26">
            <v>22500</v>
          </cell>
          <cell r="Y26">
            <v>22500</v>
          </cell>
          <cell r="Z26">
            <v>22500</v>
          </cell>
          <cell r="AA26" t="str">
            <v xml:space="preserve"> </v>
          </cell>
          <cell r="AB26">
            <v>0</v>
          </cell>
          <cell r="AC26">
            <v>0</v>
          </cell>
          <cell r="AD26">
            <v>0</v>
          </cell>
        </row>
        <row r="27">
          <cell r="T27" t="str">
            <v>4th</v>
          </cell>
          <cell r="U27">
            <v>0</v>
          </cell>
          <cell r="V27" t="str">
            <v xml:space="preserve"> </v>
          </cell>
          <cell r="W27" t="str">
            <v xml:space="preserve"> </v>
          </cell>
          <cell r="X27">
            <v>7500</v>
          </cell>
          <cell r="Y27">
            <v>7500</v>
          </cell>
          <cell r="Z27">
            <v>7500</v>
          </cell>
          <cell r="AA27" t="str">
            <v xml:space="preserve"> </v>
          </cell>
          <cell r="AB27">
            <v>0</v>
          </cell>
          <cell r="AC27">
            <v>0</v>
          </cell>
          <cell r="AD27">
            <v>0</v>
          </cell>
        </row>
        <row r="28">
          <cell r="T28" t="str">
            <v>4th</v>
          </cell>
          <cell r="U28">
            <v>0</v>
          </cell>
          <cell r="V28" t="str">
            <v xml:space="preserve"> </v>
          </cell>
          <cell r="W28" t="str">
            <v xml:space="preserve"> </v>
          </cell>
          <cell r="X28">
            <v>7500</v>
          </cell>
          <cell r="Y28">
            <v>7500</v>
          </cell>
          <cell r="Z28">
            <v>7500</v>
          </cell>
          <cell r="AA28" t="str">
            <v xml:space="preserve"> </v>
          </cell>
          <cell r="AB28">
            <v>0</v>
          </cell>
          <cell r="AC28">
            <v>0</v>
          </cell>
          <cell r="AD28">
            <v>0</v>
          </cell>
        </row>
        <row r="29">
          <cell r="T29">
            <v>0</v>
          </cell>
          <cell r="U29">
            <v>0</v>
          </cell>
          <cell r="V29">
            <v>0</v>
          </cell>
          <cell r="W29">
            <v>0</v>
          </cell>
          <cell r="X29">
            <v>0</v>
          </cell>
          <cell r="Y29">
            <v>0</v>
          </cell>
          <cell r="Z29">
            <v>0</v>
          </cell>
          <cell r="AA29">
            <v>0</v>
          </cell>
          <cell r="AB29">
            <v>0</v>
          </cell>
          <cell r="AC29">
            <v>0</v>
          </cell>
          <cell r="AD29">
            <v>0</v>
          </cell>
        </row>
        <row r="30">
          <cell r="T30" t="str">
            <v>4th</v>
          </cell>
          <cell r="U30">
            <v>0</v>
          </cell>
          <cell r="V30" t="str">
            <v xml:space="preserve"> </v>
          </cell>
          <cell r="W30" t="str">
            <v xml:space="preserve"> </v>
          </cell>
          <cell r="X30">
            <v>7500</v>
          </cell>
          <cell r="Y30">
            <v>7500</v>
          </cell>
          <cell r="Z30">
            <v>7500</v>
          </cell>
          <cell r="AA30" t="str">
            <v xml:space="preserve"> </v>
          </cell>
          <cell r="AB30">
            <v>0</v>
          </cell>
          <cell r="AC30">
            <v>0</v>
          </cell>
          <cell r="AD30">
            <v>0</v>
          </cell>
        </row>
        <row r="31">
          <cell r="T31" t="str">
            <v>4th</v>
          </cell>
          <cell r="U31">
            <v>0</v>
          </cell>
          <cell r="V31" t="str">
            <v xml:space="preserve"> </v>
          </cell>
          <cell r="W31" t="str">
            <v xml:space="preserve"> </v>
          </cell>
          <cell r="X31">
            <v>7500</v>
          </cell>
          <cell r="Y31">
            <v>7500</v>
          </cell>
          <cell r="Z31">
            <v>7500</v>
          </cell>
          <cell r="AA31" t="str">
            <v xml:space="preserve"> </v>
          </cell>
          <cell r="AB31">
            <v>0</v>
          </cell>
          <cell r="AC31">
            <v>0</v>
          </cell>
          <cell r="AD31">
            <v>0</v>
          </cell>
        </row>
        <row r="32">
          <cell r="T32">
            <v>0</v>
          </cell>
          <cell r="U32">
            <v>0</v>
          </cell>
          <cell r="V32">
            <v>0</v>
          </cell>
          <cell r="W32">
            <v>0</v>
          </cell>
          <cell r="X32">
            <v>0</v>
          </cell>
          <cell r="Y32">
            <v>0</v>
          </cell>
          <cell r="Z32">
            <v>0</v>
          </cell>
          <cell r="AA32">
            <v>0</v>
          </cell>
          <cell r="AB32">
            <v>0</v>
          </cell>
          <cell r="AC32">
            <v>0</v>
          </cell>
          <cell r="AD32">
            <v>0</v>
          </cell>
        </row>
        <row r="33">
          <cell r="T33" t="str">
            <v>4th</v>
          </cell>
          <cell r="U33">
            <v>0</v>
          </cell>
          <cell r="V33" t="str">
            <v xml:space="preserve"> </v>
          </cell>
          <cell r="W33" t="str">
            <v xml:space="preserve"> </v>
          </cell>
          <cell r="X33">
            <v>5625</v>
          </cell>
          <cell r="Y33">
            <v>5625</v>
          </cell>
          <cell r="Z33">
            <v>5625</v>
          </cell>
          <cell r="AA33">
            <v>5625</v>
          </cell>
          <cell r="AB33">
            <v>5625</v>
          </cell>
          <cell r="AC33" t="str">
            <v xml:space="preserve"> </v>
          </cell>
          <cell r="AD33">
            <v>0</v>
          </cell>
        </row>
        <row r="34">
          <cell r="T34" t="str">
            <v>4th</v>
          </cell>
          <cell r="U34">
            <v>0</v>
          </cell>
          <cell r="V34" t="str">
            <v xml:space="preserve"> </v>
          </cell>
          <cell r="W34" t="str">
            <v xml:space="preserve"> </v>
          </cell>
          <cell r="X34">
            <v>5625</v>
          </cell>
          <cell r="Y34">
            <v>5625</v>
          </cell>
          <cell r="Z34">
            <v>5625</v>
          </cell>
          <cell r="AA34">
            <v>5625</v>
          </cell>
          <cell r="AB34">
            <v>5625</v>
          </cell>
          <cell r="AC34" t="str">
            <v xml:space="preserve"> </v>
          </cell>
          <cell r="AD34">
            <v>0</v>
          </cell>
        </row>
        <row r="35">
          <cell r="T35" t="str">
            <v>4th</v>
          </cell>
          <cell r="U35">
            <v>0</v>
          </cell>
          <cell r="V35">
            <v>0</v>
          </cell>
          <cell r="W35">
            <v>0</v>
          </cell>
          <cell r="X35">
            <v>5625</v>
          </cell>
          <cell r="Y35">
            <v>5625</v>
          </cell>
          <cell r="Z35">
            <v>5625</v>
          </cell>
          <cell r="AA35">
            <v>5625</v>
          </cell>
          <cell r="AB35">
            <v>5625</v>
          </cell>
          <cell r="AC35" t="str">
            <v xml:space="preserve"> </v>
          </cell>
          <cell r="AD35">
            <v>0</v>
          </cell>
        </row>
        <row r="36">
          <cell r="T36" t="str">
            <v>4th</v>
          </cell>
          <cell r="U36">
            <v>0</v>
          </cell>
          <cell r="V36">
            <v>0</v>
          </cell>
          <cell r="W36">
            <v>0</v>
          </cell>
          <cell r="X36">
            <v>5625</v>
          </cell>
          <cell r="Y36">
            <v>5625</v>
          </cell>
          <cell r="Z36">
            <v>5625</v>
          </cell>
          <cell r="AA36">
            <v>5625</v>
          </cell>
          <cell r="AB36">
            <v>5625</v>
          </cell>
          <cell r="AC36" t="str">
            <v xml:space="preserve"> </v>
          </cell>
          <cell r="AD36" t="str">
            <v xml:space="preserve"> </v>
          </cell>
        </row>
        <row r="37">
          <cell r="T37" t="str">
            <v>4th</v>
          </cell>
          <cell r="U37">
            <v>0</v>
          </cell>
          <cell r="V37">
            <v>0</v>
          </cell>
          <cell r="W37">
            <v>0</v>
          </cell>
          <cell r="X37">
            <v>5625</v>
          </cell>
          <cell r="Y37">
            <v>5625</v>
          </cell>
          <cell r="Z37">
            <v>5625</v>
          </cell>
          <cell r="AA37">
            <v>5625</v>
          </cell>
          <cell r="AB37">
            <v>5625</v>
          </cell>
          <cell r="AC37" t="str">
            <v xml:space="preserve"> </v>
          </cell>
          <cell r="AD37" t="str">
            <v xml:space="preserve"> </v>
          </cell>
        </row>
        <row r="38">
          <cell r="T38" t="str">
            <v>4th</v>
          </cell>
          <cell r="U38">
            <v>0</v>
          </cell>
          <cell r="V38" t="str">
            <v xml:space="preserve"> </v>
          </cell>
          <cell r="W38" t="str">
            <v xml:space="preserve"> </v>
          </cell>
          <cell r="X38">
            <v>7500</v>
          </cell>
          <cell r="Y38">
            <v>7500</v>
          </cell>
          <cell r="Z38">
            <v>7500</v>
          </cell>
          <cell r="AA38">
            <v>7500</v>
          </cell>
          <cell r="AB38">
            <v>7500</v>
          </cell>
          <cell r="AC38" t="str">
            <v xml:space="preserve"> </v>
          </cell>
          <cell r="AD38" t="str">
            <v xml:space="preserve"> </v>
          </cell>
        </row>
        <row r="39">
          <cell r="T39" t="str">
            <v>4th</v>
          </cell>
          <cell r="U39">
            <v>0</v>
          </cell>
          <cell r="V39" t="str">
            <v xml:space="preserve"> </v>
          </cell>
          <cell r="W39" t="str">
            <v xml:space="preserve"> </v>
          </cell>
          <cell r="X39">
            <v>7500</v>
          </cell>
          <cell r="Y39">
            <v>7500</v>
          </cell>
          <cell r="Z39">
            <v>7500</v>
          </cell>
          <cell r="AA39">
            <v>7500</v>
          </cell>
          <cell r="AB39">
            <v>7500</v>
          </cell>
          <cell r="AC39" t="str">
            <v xml:space="preserve"> </v>
          </cell>
          <cell r="AD39">
            <v>0</v>
          </cell>
        </row>
        <row r="40">
          <cell r="T40" t="str">
            <v>4th</v>
          </cell>
          <cell r="U40">
            <v>0</v>
          </cell>
          <cell r="V40" t="str">
            <v xml:space="preserve"> </v>
          </cell>
          <cell r="W40">
            <v>0</v>
          </cell>
          <cell r="X40">
            <v>2500</v>
          </cell>
          <cell r="Y40">
            <v>2500</v>
          </cell>
          <cell r="Z40">
            <v>2500</v>
          </cell>
          <cell r="AA40">
            <v>2500</v>
          </cell>
          <cell r="AB40">
            <v>2500</v>
          </cell>
          <cell r="AC40" t="str">
            <v xml:space="preserve"> </v>
          </cell>
          <cell r="AD40">
            <v>0</v>
          </cell>
        </row>
        <row r="41">
          <cell r="T41" t="str">
            <v>1st</v>
          </cell>
          <cell r="U41">
            <v>0</v>
          </cell>
          <cell r="V41" t="str">
            <v xml:space="preserve"> </v>
          </cell>
          <cell r="W41">
            <v>0</v>
          </cell>
          <cell r="X41">
            <v>2500</v>
          </cell>
          <cell r="Y41">
            <v>5000</v>
          </cell>
          <cell r="Z41">
            <v>5000</v>
          </cell>
          <cell r="AA41" t="str">
            <v xml:space="preserve"> </v>
          </cell>
          <cell r="AB41">
            <v>2500</v>
          </cell>
          <cell r="AC41" t="str">
            <v xml:space="preserve"> </v>
          </cell>
          <cell r="AD41">
            <v>0</v>
          </cell>
        </row>
        <row r="42">
          <cell r="T42" t="str">
            <v>1st</v>
          </cell>
          <cell r="U42">
            <v>0</v>
          </cell>
          <cell r="V42">
            <v>0</v>
          </cell>
          <cell r="W42">
            <v>0</v>
          </cell>
          <cell r="X42">
            <v>0</v>
          </cell>
          <cell r="Y42">
            <v>2500</v>
          </cell>
          <cell r="Z42">
            <v>2500</v>
          </cell>
          <cell r="AA42" t="str">
            <v xml:space="preserve"> </v>
          </cell>
          <cell r="AB42">
            <v>0</v>
          </cell>
          <cell r="AC42">
            <v>0</v>
          </cell>
          <cell r="AD42">
            <v>0</v>
          </cell>
        </row>
        <row r="43">
          <cell r="T43" t="str">
            <v>1st</v>
          </cell>
          <cell r="U43">
            <v>0</v>
          </cell>
          <cell r="V43">
            <v>0</v>
          </cell>
          <cell r="W43">
            <v>0</v>
          </cell>
          <cell r="X43">
            <v>0</v>
          </cell>
          <cell r="Y43">
            <v>7500</v>
          </cell>
          <cell r="Z43">
            <v>7500</v>
          </cell>
          <cell r="AA43">
            <v>0</v>
          </cell>
          <cell r="AB43">
            <v>0</v>
          </cell>
          <cell r="AC43">
            <v>0</v>
          </cell>
          <cell r="AD43">
            <v>0</v>
          </cell>
        </row>
        <row r="44">
          <cell r="T44" t="str">
            <v>1st</v>
          </cell>
          <cell r="U44">
            <v>0</v>
          </cell>
          <cell r="V44">
            <v>0</v>
          </cell>
          <cell r="W44">
            <v>0</v>
          </cell>
          <cell r="X44">
            <v>0</v>
          </cell>
          <cell r="Y44">
            <v>3125</v>
          </cell>
          <cell r="Z44">
            <v>3125</v>
          </cell>
          <cell r="AA44">
            <v>0</v>
          </cell>
          <cell r="AB44">
            <v>0</v>
          </cell>
          <cell r="AC44">
            <v>0</v>
          </cell>
          <cell r="AD44">
            <v>0</v>
          </cell>
        </row>
        <row r="45">
          <cell r="T45" t="str">
            <v>1st</v>
          </cell>
          <cell r="U45">
            <v>0</v>
          </cell>
          <cell r="V45">
            <v>0</v>
          </cell>
          <cell r="W45">
            <v>0</v>
          </cell>
          <cell r="X45">
            <v>0</v>
          </cell>
          <cell r="Y45">
            <v>5000</v>
          </cell>
          <cell r="Z45">
            <v>5000</v>
          </cell>
          <cell r="AA45">
            <v>0</v>
          </cell>
          <cell r="AB45">
            <v>0</v>
          </cell>
          <cell r="AC45">
            <v>0</v>
          </cell>
          <cell r="AD45">
            <v>0</v>
          </cell>
        </row>
        <row r="46">
          <cell r="T46" t="str">
            <v>2nd</v>
          </cell>
          <cell r="U46">
            <v>0</v>
          </cell>
          <cell r="V46">
            <v>0</v>
          </cell>
          <cell r="W46">
            <v>0</v>
          </cell>
          <cell r="X46">
            <v>0</v>
          </cell>
          <cell r="Y46">
            <v>2500</v>
          </cell>
          <cell r="Z46">
            <v>5000</v>
          </cell>
          <cell r="AA46">
            <v>0</v>
          </cell>
          <cell r="AB46">
            <v>0</v>
          </cell>
          <cell r="AC46">
            <v>0</v>
          </cell>
          <cell r="AD46">
            <v>0</v>
          </cell>
        </row>
        <row r="47">
          <cell r="T47" t="str">
            <v>2nd</v>
          </cell>
          <cell r="U47">
            <v>0</v>
          </cell>
          <cell r="V47">
            <v>0</v>
          </cell>
          <cell r="W47">
            <v>0</v>
          </cell>
          <cell r="X47">
            <v>0</v>
          </cell>
          <cell r="Y47">
            <v>22500</v>
          </cell>
          <cell r="Z47">
            <v>0</v>
          </cell>
          <cell r="AA47">
            <v>0</v>
          </cell>
          <cell r="AB47">
            <v>0</v>
          </cell>
          <cell r="AC47">
            <v>0</v>
          </cell>
          <cell r="AD47">
            <v>0</v>
          </cell>
        </row>
        <row r="48">
          <cell r="T48" t="str">
            <v>2nd</v>
          </cell>
          <cell r="U48">
            <v>0</v>
          </cell>
          <cell r="V48">
            <v>0</v>
          </cell>
          <cell r="W48">
            <v>0</v>
          </cell>
          <cell r="X48">
            <v>0</v>
          </cell>
          <cell r="Y48">
            <v>22500</v>
          </cell>
          <cell r="Z48">
            <v>0</v>
          </cell>
          <cell r="AA48">
            <v>0</v>
          </cell>
          <cell r="AB48">
            <v>0</v>
          </cell>
          <cell r="AC48">
            <v>0</v>
          </cell>
          <cell r="AD48">
            <v>0</v>
          </cell>
        </row>
        <row r="49">
          <cell r="T49">
            <v>0</v>
          </cell>
          <cell r="U49">
            <v>0</v>
          </cell>
          <cell r="V49">
            <v>0</v>
          </cell>
          <cell r="W49">
            <v>0</v>
          </cell>
          <cell r="X49">
            <v>0</v>
          </cell>
          <cell r="Y49">
            <v>0</v>
          </cell>
          <cell r="Z49">
            <v>0</v>
          </cell>
          <cell r="AA49">
            <v>0</v>
          </cell>
          <cell r="AB49">
            <v>0</v>
          </cell>
          <cell r="AC49">
            <v>0</v>
          </cell>
          <cell r="AD49">
            <v>0</v>
          </cell>
        </row>
      </sheetData>
      <sheetData sheetId="2">
        <row r="2">
          <cell r="W2" t="str">
            <v>Calender Billing Quarter</v>
          </cell>
          <cell r="X2">
            <v>2012</v>
          </cell>
          <cell r="Y2">
            <v>2013</v>
          </cell>
          <cell r="Z2">
            <v>2014</v>
          </cell>
          <cell r="AA2">
            <v>2015</v>
          </cell>
          <cell r="AB2">
            <v>2016</v>
          </cell>
          <cell r="AC2">
            <v>2017</v>
          </cell>
          <cell r="AD2">
            <v>2018</v>
          </cell>
          <cell r="AE2">
            <v>0</v>
          </cell>
        </row>
        <row r="3">
          <cell r="W3" t="str">
            <v>4th</v>
          </cell>
          <cell r="X3">
            <v>63600</v>
          </cell>
          <cell r="Y3">
            <v>38600</v>
          </cell>
          <cell r="Z3">
            <v>30000</v>
          </cell>
          <cell r="AA3">
            <v>0</v>
          </cell>
          <cell r="AB3">
            <v>0</v>
          </cell>
          <cell r="AC3">
            <v>0</v>
          </cell>
          <cell r="AD3">
            <v>0</v>
          </cell>
          <cell r="AE3">
            <v>0</v>
          </cell>
        </row>
        <row r="4">
          <cell r="W4" t="str">
            <v>2nd</v>
          </cell>
          <cell r="X4">
            <v>75630</v>
          </cell>
          <cell r="Y4">
            <v>40600</v>
          </cell>
          <cell r="Z4">
            <v>40600</v>
          </cell>
          <cell r="AA4">
            <v>0</v>
          </cell>
          <cell r="AB4">
            <v>0</v>
          </cell>
          <cell r="AC4">
            <v>0</v>
          </cell>
          <cell r="AD4">
            <v>0</v>
          </cell>
          <cell r="AE4">
            <v>0</v>
          </cell>
        </row>
        <row r="5">
          <cell r="W5" t="str">
            <v>3rd</v>
          </cell>
          <cell r="X5">
            <v>108030</v>
          </cell>
          <cell r="Y5">
            <v>68000</v>
          </cell>
          <cell r="Z5">
            <v>0</v>
          </cell>
          <cell r="AA5">
            <v>0</v>
          </cell>
          <cell r="AB5">
            <v>0</v>
          </cell>
          <cell r="AC5">
            <v>0</v>
          </cell>
          <cell r="AD5">
            <v>0</v>
          </cell>
          <cell r="AE5">
            <v>0</v>
          </cell>
        </row>
        <row r="6">
          <cell r="W6" t="str">
            <v>3rd</v>
          </cell>
          <cell r="X6">
            <v>110682.79999999999</v>
          </cell>
          <cell r="Y6">
            <v>69752.799999999988</v>
          </cell>
          <cell r="Z6">
            <v>64752.799999999996</v>
          </cell>
          <cell r="AA6">
            <v>0</v>
          </cell>
          <cell r="AB6">
            <v>0</v>
          </cell>
          <cell r="AC6">
            <v>0</v>
          </cell>
          <cell r="AD6">
            <v>0</v>
          </cell>
          <cell r="AE6">
            <v>0</v>
          </cell>
        </row>
        <row r="7">
          <cell r="W7" t="str">
            <v>1st</v>
          </cell>
          <cell r="X7">
            <v>0</v>
          </cell>
          <cell r="Y7">
            <v>77080</v>
          </cell>
          <cell r="Z7">
            <v>42000</v>
          </cell>
          <cell r="AA7">
            <v>42000</v>
          </cell>
          <cell r="AB7">
            <v>42000</v>
          </cell>
          <cell r="AC7">
            <v>42000</v>
          </cell>
          <cell r="AD7">
            <v>42000</v>
          </cell>
          <cell r="AE7">
            <v>42000</v>
          </cell>
        </row>
        <row r="8">
          <cell r="W8" t="str">
            <v>3rd</v>
          </cell>
          <cell r="X8">
            <v>0</v>
          </cell>
          <cell r="Y8">
            <v>71180</v>
          </cell>
          <cell r="Z8">
            <v>0</v>
          </cell>
          <cell r="AA8">
            <v>0</v>
          </cell>
          <cell r="AB8">
            <v>0</v>
          </cell>
          <cell r="AC8">
            <v>0</v>
          </cell>
          <cell r="AD8">
            <v>0</v>
          </cell>
          <cell r="AE8">
            <v>0</v>
          </cell>
        </row>
        <row r="9">
          <cell r="W9">
            <v>0</v>
          </cell>
          <cell r="X9">
            <v>0</v>
          </cell>
          <cell r="Y9">
            <v>0</v>
          </cell>
          <cell r="Z9">
            <v>0</v>
          </cell>
          <cell r="AA9">
            <v>0</v>
          </cell>
          <cell r="AB9">
            <v>0</v>
          </cell>
          <cell r="AC9">
            <v>0</v>
          </cell>
          <cell r="AD9">
            <v>0</v>
          </cell>
          <cell r="AE9">
            <v>0</v>
          </cell>
        </row>
        <row r="10">
          <cell r="W10">
            <v>0</v>
          </cell>
          <cell r="X10">
            <v>0</v>
          </cell>
          <cell r="Y10">
            <v>0</v>
          </cell>
          <cell r="Z10">
            <v>0</v>
          </cell>
          <cell r="AA10">
            <v>0</v>
          </cell>
          <cell r="AB10">
            <v>0</v>
          </cell>
          <cell r="AC10">
            <v>0</v>
          </cell>
          <cell r="AD10">
            <v>0</v>
          </cell>
          <cell r="AE10">
            <v>0</v>
          </cell>
        </row>
        <row r="11">
          <cell r="W11">
            <v>0</v>
          </cell>
          <cell r="X11">
            <v>0</v>
          </cell>
          <cell r="Y11">
            <v>0</v>
          </cell>
          <cell r="Z11">
            <v>0</v>
          </cell>
          <cell r="AA11">
            <v>0</v>
          </cell>
          <cell r="AB11">
            <v>0</v>
          </cell>
          <cell r="AC11">
            <v>0</v>
          </cell>
          <cell r="AD11">
            <v>0</v>
          </cell>
          <cell r="AE11">
            <v>0</v>
          </cell>
        </row>
      </sheetData>
      <sheetData sheetId="3">
        <row r="5">
          <cell r="W5">
            <v>77500</v>
          </cell>
        </row>
      </sheetData>
      <sheetData sheetId="4"/>
      <sheetData sheetId="5">
        <row r="57">
          <cell r="U57">
            <v>1003915.3</v>
          </cell>
        </row>
      </sheetData>
      <sheetData sheetId="6">
        <row r="1">
          <cell r="A1" t="str">
            <v>Calender Billing Quarter</v>
          </cell>
          <cell r="B1" t="str">
            <v>Calender Billing Quarter</v>
          </cell>
          <cell r="C1" t="str">
            <v>Calender Billing Quarter</v>
          </cell>
          <cell r="D1" t="str">
            <v>Calender Billing Quarter</v>
          </cell>
        </row>
        <row r="2">
          <cell r="A2" t="str">
            <v>1st</v>
          </cell>
          <cell r="B2" t="str">
            <v>2nd</v>
          </cell>
          <cell r="C2" t="str">
            <v>3rd</v>
          </cell>
          <cell r="D2" t="str">
            <v>4th</v>
          </cell>
        </row>
      </sheetData>
      <sheetData sheetId="7"/>
      <sheetData sheetId="8"/>
      <sheetData sheetId="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erigenics Model 7.11"/>
      <sheetName val="3.31.2011"/>
    </sheetNames>
    <sheetDataSet>
      <sheetData sheetId="0" refreshError="1"/>
      <sheetData sheetId="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 Search"/>
      <sheetName val="Reference Data"/>
      <sheetName val="Bond history"/>
      <sheetName val="multiple bonds"/>
      <sheetName val="Benchmarks"/>
      <sheetName val="Bonds by Rule (Lingos)"/>
      <sheetName val="Rolling Maturity"/>
      <sheetName val="n-old benchmark"/>
      <sheetName val="Aggregate Fns"/>
      <sheetName val="Auction History"/>
      <sheetName val="SOMA"/>
      <sheetName val="Yield Curve"/>
      <sheetName val="Lookup"/>
      <sheetName val="Prices"/>
      <sheetName val="Controls"/>
      <sheetName val="Ratings &amp; Targets"/>
      <sheetName val="Overview"/>
      <sheetName val="Comparison"/>
      <sheetName val="Price Earnings"/>
      <sheetName val="Enterprise Value"/>
      <sheetName val="sum of parts"/>
      <sheetName val="Annual"/>
      <sheetName val="EVA"/>
      <sheetName val="Forward Curves-Month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row r="3">
          <cell r="B3" t="str">
            <v>PREFERRED SOURCE</v>
          </cell>
        </row>
        <row r="4">
          <cell r="B4" t="str">
            <v>BIGMAC NY EOD</v>
          </cell>
        </row>
        <row r="5">
          <cell r="B5" t="str">
            <v>bloomberg</v>
          </cell>
        </row>
        <row r="6">
          <cell r="B6" t="str">
            <v>Bloomberg CHBQ EOD</v>
          </cell>
        </row>
        <row r="7">
          <cell r="B7" t="str">
            <v>Bloomberg EOD</v>
          </cell>
        </row>
        <row r="8">
          <cell r="B8" t="str">
            <v>BONDS STRATEGY NY EOD</v>
          </cell>
        </row>
        <row r="9">
          <cell r="B9" t="str">
            <v>Brokers Broker TK EOD</v>
          </cell>
        </row>
        <row r="10">
          <cell r="B10" t="str">
            <v>BSS fidMath LN EOD</v>
          </cell>
        </row>
        <row r="11">
          <cell r="B11" t="str">
            <v>BSS fidMath NY EOD</v>
          </cell>
        </row>
        <row r="12">
          <cell r="B12" t="str">
            <v>BSS fidMath TK 9:00 BST</v>
          </cell>
        </row>
        <row r="13">
          <cell r="B13" t="str">
            <v>BSS fidMath TK EOD</v>
          </cell>
        </row>
        <row r="14">
          <cell r="B14" t="str">
            <v>BSS UNCLASSIFIED EOD</v>
          </cell>
        </row>
        <row r="15">
          <cell r="B15" t="str">
            <v>C1 fidMath LN EOD</v>
          </cell>
        </row>
        <row r="16">
          <cell r="B16" t="str">
            <v>C1 fidMath NY EOD</v>
          </cell>
        </row>
        <row r="17">
          <cell r="B17" t="str">
            <v>C1 fidMath TK EOD</v>
          </cell>
        </row>
        <row r="18">
          <cell r="B18" t="str">
            <v>Chinabond EOD</v>
          </cell>
        </row>
        <row r="19">
          <cell r="B19" t="str">
            <v>DMO GILTS LN EOD</v>
          </cell>
        </row>
        <row r="20">
          <cell r="B20" t="str">
            <v>EJV</v>
          </cell>
        </row>
        <row r="21">
          <cell r="B21" t="str">
            <v>FTS EOD</v>
          </cell>
        </row>
        <row r="22">
          <cell r="B22" t="str">
            <v>FX HK EOD</v>
          </cell>
        </row>
        <row r="23">
          <cell r="B23" t="str">
            <v>GHY fidMath LN EOD</v>
          </cell>
        </row>
        <row r="24">
          <cell r="B24" t="str">
            <v>GHY fidMath NY EOD</v>
          </cell>
        </row>
        <row r="25">
          <cell r="B25" t="str">
            <v>GHY LN 15:00 BST</v>
          </cell>
        </row>
        <row r="26">
          <cell r="B26" t="str">
            <v>GHY NY EOD</v>
          </cell>
        </row>
        <row r="27">
          <cell r="B27" t="str">
            <v>HKMA EOD</v>
          </cell>
        </row>
        <row r="28">
          <cell r="B28" t="str">
            <v>IDSI</v>
          </cell>
        </row>
        <row r="29">
          <cell r="B29" t="str">
            <v>IDSI EOD</v>
          </cell>
        </row>
        <row r="30">
          <cell r="B30" t="str">
            <v>JSDA TK EOD</v>
          </cell>
        </row>
        <row r="31">
          <cell r="B31" t="str">
            <v>KFIA EOD</v>
          </cell>
        </row>
        <row r="32">
          <cell r="B32" t="str">
            <v>LN TRADERS EOD</v>
          </cell>
        </row>
        <row r="33">
          <cell r="B33" t="str">
            <v>Markit Composite EOD</v>
          </cell>
        </row>
        <row r="34">
          <cell r="B34" t="str">
            <v>Markit Composite fidMath EOD</v>
          </cell>
        </row>
        <row r="35">
          <cell r="B35" t="str">
            <v>ML Asia Bonds</v>
          </cell>
        </row>
        <row r="36">
          <cell r="B36" t="str">
            <v>MSCI GL EOD HIGH YIELD</v>
          </cell>
        </row>
        <row r="37">
          <cell r="B37" t="str">
            <v>MSCI HK EOD</v>
          </cell>
        </row>
        <row r="38">
          <cell r="B38" t="str">
            <v>MSCI LN 17:30 BST IBOXX</v>
          </cell>
        </row>
        <row r="39">
          <cell r="B39" t="str">
            <v>MSCI LN EOD</v>
          </cell>
        </row>
        <row r="40">
          <cell r="B40" t="str">
            <v>MSCI NY EOD</v>
          </cell>
        </row>
        <row r="41">
          <cell r="B41" t="str">
            <v>MSCI SY EOD</v>
          </cell>
        </row>
        <row r="42">
          <cell r="B42" t="str">
            <v>MSCI TK EOD</v>
          </cell>
        </row>
        <row r="43">
          <cell r="B43" t="str">
            <v>QUOTESHEET</v>
          </cell>
        </row>
        <row r="44">
          <cell r="B44" t="str">
            <v>Reuters Global EOD</v>
          </cell>
        </row>
        <row r="45">
          <cell r="B45" t="str">
            <v>SPG TK EOD</v>
          </cell>
        </row>
        <row r="46">
          <cell r="B46" t="str">
            <v>STS fidMath LN EOD</v>
          </cell>
        </row>
        <row r="47">
          <cell r="B47" t="str">
            <v>STS fidMath NY EOD</v>
          </cell>
        </row>
        <row r="48">
          <cell r="B48" t="str">
            <v>STS fidMath TK EOD</v>
          </cell>
        </row>
        <row r="49">
          <cell r="B49" t="str">
            <v>STS HK EOD</v>
          </cell>
        </row>
        <row r="50">
          <cell r="B50" t="str">
            <v>STS LN EOD</v>
          </cell>
        </row>
        <row r="51">
          <cell r="B51" t="str">
            <v>STS NY EOD</v>
          </cell>
        </row>
        <row r="52">
          <cell r="B52" t="str">
            <v>STS SE EOD</v>
          </cell>
        </row>
        <row r="53">
          <cell r="B53" t="str">
            <v>STS SY EOD</v>
          </cell>
        </row>
        <row r="54">
          <cell r="B54" t="str">
            <v>STS TK EOD</v>
          </cell>
        </row>
        <row r="55">
          <cell r="B55" t="str">
            <v>Tokyo IR Strategy</v>
          </cell>
        </row>
        <row r="56">
          <cell r="B56" t="str">
            <v>STS TK EOD</v>
          </cell>
        </row>
        <row r="57">
          <cell r="B57" t="str">
            <v>Tokyo IR Strategy</v>
          </cell>
        </row>
        <row r="58">
          <cell r="B58" t="str">
            <v>#N/A</v>
          </cell>
        </row>
        <row r="59">
          <cell r="B59" t="str">
            <v>#N/A</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rans_Letter"/>
      <sheetName val="Index"/>
      <sheetName val="Abbreviations"/>
      <sheetName val="QE1"/>
      <sheetName val="QE2"/>
      <sheetName val="QE3"/>
      <sheetName val="QE4"/>
      <sheetName val="QE5"/>
      <sheetName val="QE6"/>
      <sheetName val="QE7"/>
      <sheetName val="QE8"/>
      <sheetName val="QE9"/>
      <sheetName val="QE10"/>
      <sheetName val="QE11"/>
      <sheetName val="QE12"/>
      <sheetName val="QE13"/>
      <sheetName val="QE14"/>
      <sheetName val="QE15"/>
      <sheetName val="QE16"/>
      <sheetName val="QE17"/>
      <sheetName val="KPL1"/>
      <sheetName val="KPL2"/>
      <sheetName val="KPL3"/>
      <sheetName val="KPL4"/>
      <sheetName val="KPL5"/>
      <sheetName val="KPL6"/>
      <sheetName val="KPL7"/>
      <sheetName val="KPL8"/>
      <sheetName val="KPL9"/>
      <sheetName val="KPL10"/>
      <sheetName val="KPL11"/>
      <sheetName val="KPL12"/>
      <sheetName val="KPL13"/>
      <sheetName val="KPL14"/>
      <sheetName val="KPL15"/>
      <sheetName val="KPL16"/>
      <sheetName val="KPL17"/>
      <sheetName val="KPL18"/>
      <sheetName val="KPL19"/>
      <sheetName val="KPL20"/>
      <sheetName val="KPL21"/>
      <sheetName val="KPL22"/>
      <sheetName val="KPL23"/>
      <sheetName val="KPL24"/>
      <sheetName val="KPL25"/>
      <sheetName val="KPL26"/>
      <sheetName val="KPL27"/>
      <sheetName val="KPL28"/>
      <sheetName val="KPL29"/>
      <sheetName val="KPL30"/>
      <sheetName val="KPL31"/>
      <sheetName val="KPL32"/>
      <sheetName val="KPL33"/>
      <sheetName val="KPL34"/>
      <sheetName val="KPL35"/>
      <sheetName val="KPL36"/>
      <sheetName val="KBS1"/>
      <sheetName val="KBS2"/>
      <sheetName val="KBS3"/>
      <sheetName val="KBS4"/>
      <sheetName val="KBS5"/>
      <sheetName val="KBS6"/>
      <sheetName val="KBS7"/>
      <sheetName val="KBS8"/>
      <sheetName val="KBS9"/>
      <sheetName val="KBS10"/>
      <sheetName val="KBS11"/>
      <sheetName val="KBS12"/>
      <sheetName val="KBS13"/>
      <sheetName val="KBS14"/>
      <sheetName val="KBS15"/>
      <sheetName val="KBS16"/>
      <sheetName val="KBS17"/>
      <sheetName val="KBS18"/>
      <sheetName val="KBS19"/>
      <sheetName val="KBS20"/>
      <sheetName val="KBS21"/>
      <sheetName val="KBS22"/>
      <sheetName val="KBS23"/>
      <sheetName val="KBS24"/>
      <sheetName val="APL1"/>
      <sheetName val="Sheet8S"/>
      <sheetName val="Sheet4S"/>
      <sheetName val="Sheet01S"/>
      <sheetName val="Sheet12S"/>
      <sheetName val="APL2"/>
      <sheetName val="APL3"/>
      <sheetName val="APL4"/>
      <sheetName val="APL5"/>
      <sheetName val="APL6"/>
      <sheetName val="APL7"/>
      <sheetName val="APL8"/>
      <sheetName val="APL9"/>
      <sheetName val="APL10"/>
      <sheetName val="APL11"/>
      <sheetName val="APL12"/>
      <sheetName val="APL13"/>
      <sheetName val="APL14"/>
      <sheetName val="APL15"/>
      <sheetName val="APL16"/>
      <sheetName val="APL17"/>
      <sheetName val="APL18"/>
      <sheetName val="ABS1"/>
      <sheetName val="ABS2"/>
      <sheetName val="ABS3"/>
      <sheetName val="ABS4"/>
      <sheetName val="ABS5"/>
      <sheetName val="ABS6"/>
      <sheetName val="ABS7"/>
      <sheetName val="ABS8"/>
      <sheetName val="ABS9"/>
      <sheetName val="ABS10"/>
      <sheetName val="ABS11"/>
      <sheetName val="ABS12"/>
      <sheetName val="ABS13"/>
      <sheetName val="ABS14"/>
      <sheetName val="ABS15"/>
      <sheetName val="ABS16"/>
      <sheetName val="ABS17"/>
      <sheetName val="ABS18"/>
      <sheetName val="ABS19"/>
      <sheetName val="ABS20"/>
      <sheetName val="ABS21"/>
      <sheetName val="REC1"/>
      <sheetName val="REC2"/>
      <sheetName val="REC3"/>
      <sheetName val="REC4"/>
      <sheetName val="REC5"/>
      <sheetName val="WC1"/>
      <sheetName val="WC2"/>
      <sheetName val="WC3"/>
      <sheetName val="WC4"/>
      <sheetName val="WC5"/>
      <sheetName val="WC6"/>
      <sheetName val="WC7"/>
      <sheetName val="WC8"/>
      <sheetName val="WC9"/>
      <sheetName val="RT1"/>
      <sheetName val="RT2"/>
      <sheetName val="RT3"/>
      <sheetName val="RT4"/>
      <sheetName val="RT5"/>
      <sheetName val="RT6"/>
      <sheetName val="RT7"/>
      <sheetName val="RT8"/>
      <sheetName val="RT9"/>
      <sheetName val="RT10"/>
      <sheetName val="RT11"/>
      <sheetName val="RT12"/>
      <sheetName val="QE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6">
          <cell r="A6" t="str">
            <v>Currency:</v>
          </cell>
          <cell r="F6" t="str">
            <v>end points</v>
          </cell>
          <cell r="G6" t="str">
            <v>blank neg</v>
          </cell>
          <cell r="H6" t="str">
            <v>red neg</v>
          </cell>
          <cell r="I6" t="str">
            <v>grn neg</v>
          </cell>
          <cell r="J6" t="str">
            <v>blank pos</v>
          </cell>
          <cell r="K6" t="str">
            <v>red pos</v>
          </cell>
          <cell r="L6" t="str">
            <v>grn pos</v>
          </cell>
        </row>
        <row r="7">
          <cell r="A7" t="str">
            <v xml:space="preserve">FY13 recast </v>
          </cell>
          <cell r="F7">
            <v>37109</v>
          </cell>
          <cell r="G7">
            <v>0</v>
          </cell>
          <cell r="H7">
            <v>0</v>
          </cell>
          <cell r="I7">
            <v>0</v>
          </cell>
          <cell r="J7">
            <v>0</v>
          </cell>
          <cell r="K7">
            <v>0</v>
          </cell>
          <cell r="L7">
            <v>0</v>
          </cell>
        </row>
        <row r="8">
          <cell r="A8" t="str">
            <v>Revenue</v>
          </cell>
          <cell r="F8">
            <v>0</v>
          </cell>
          <cell r="G8">
            <v>0</v>
          </cell>
          <cell r="H8">
            <v>0</v>
          </cell>
          <cell r="I8">
            <v>0</v>
          </cell>
          <cell r="J8">
            <v>37109</v>
          </cell>
          <cell r="K8">
            <v>0</v>
          </cell>
          <cell r="L8">
            <v>10453</v>
          </cell>
        </row>
        <row r="9">
          <cell r="A9" t="str">
            <v>Salaries and benefits</v>
          </cell>
          <cell r="F9">
            <v>0</v>
          </cell>
          <cell r="G9">
            <v>0</v>
          </cell>
          <cell r="H9">
            <v>0</v>
          </cell>
          <cell r="I9">
            <v>0</v>
          </cell>
          <cell r="J9">
            <v>42003.485999999997</v>
          </cell>
          <cell r="K9">
            <v>5558.5135783872465</v>
          </cell>
          <cell r="L9">
            <v>0</v>
          </cell>
        </row>
        <row r="10">
          <cell r="A10" t="str">
            <v>MD compensation</v>
          </cell>
          <cell r="F10">
            <v>0</v>
          </cell>
          <cell r="G10">
            <v>0</v>
          </cell>
          <cell r="H10">
            <v>0</v>
          </cell>
          <cell r="I10">
            <v>0</v>
          </cell>
          <cell r="J10">
            <v>39003.485999999997</v>
          </cell>
          <cell r="K10">
            <v>3000</v>
          </cell>
          <cell r="L10">
            <v>0</v>
          </cell>
        </row>
        <row r="11">
          <cell r="A11" t="str">
            <v>G&amp;A</v>
          </cell>
          <cell r="F11">
            <v>0</v>
          </cell>
          <cell r="G11">
            <v>0</v>
          </cell>
          <cell r="H11">
            <v>0</v>
          </cell>
          <cell r="I11">
            <v>0</v>
          </cell>
          <cell r="J11">
            <v>38554.485999999997</v>
          </cell>
          <cell r="K11">
            <v>449</v>
          </cell>
          <cell r="L11">
            <v>0</v>
          </cell>
        </row>
        <row r="12">
          <cell r="A12" t="str">
            <v>Selling</v>
          </cell>
          <cell r="F12">
            <v>0</v>
          </cell>
          <cell r="G12">
            <v>0</v>
          </cell>
          <cell r="H12">
            <v>0</v>
          </cell>
          <cell r="I12">
            <v>0</v>
          </cell>
          <cell r="J12">
            <v>37323.485999999997</v>
          </cell>
          <cell r="K12">
            <v>1231</v>
          </cell>
          <cell r="L12">
            <v>0</v>
          </cell>
        </row>
        <row r="13">
          <cell r="A13" t="str">
            <v>FY14F recast</v>
          </cell>
          <cell r="F13">
            <v>37323.485999999997</v>
          </cell>
          <cell r="G13">
            <v>0</v>
          </cell>
          <cell r="H13">
            <v>0</v>
          </cell>
          <cell r="I13">
            <v>0</v>
          </cell>
          <cell r="J13">
            <v>0</v>
          </cell>
          <cell r="K13">
            <v>0</v>
          </cell>
          <cell r="L13">
            <v>0</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ow r="134">
          <cell r="J134">
            <v>0</v>
          </cell>
        </row>
      </sheetData>
      <sheetData sheetId="52"/>
      <sheetData sheetId="53"/>
      <sheetData sheetId="54"/>
      <sheetData sheetId="55">
        <row r="49">
          <cell r="P49">
            <v>195</v>
          </cell>
        </row>
      </sheetData>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Actual to Budget"/>
      <sheetName val="Expenses"/>
      <sheetName val="Salaries"/>
      <sheetName val="Data Acquisition"/>
      <sheetName val="Insurance"/>
      <sheetName val="Tech Budget"/>
      <sheetName val="One Time Technology"/>
      <sheetName val="Cash Flow w Uncontracted Rev"/>
      <sheetName val="Total Revenue"/>
      <sheetName val="Follow-up List"/>
      <sheetName val="Criteria"/>
    </sheetNames>
    <sheetDataSet>
      <sheetData sheetId="0">
        <row r="21">
          <cell r="AC21">
            <v>2240.6600000002072</v>
          </cell>
        </row>
      </sheetData>
      <sheetData sheetId="1"/>
      <sheetData sheetId="2"/>
      <sheetData sheetId="3"/>
      <sheetData sheetId="4"/>
      <sheetData sheetId="5"/>
      <sheetData sheetId="6"/>
      <sheetData sheetId="7"/>
      <sheetData sheetId="8"/>
      <sheetData sheetId="9">
        <row r="4">
          <cell r="A4" t="str">
            <v>CLIENT</v>
          </cell>
          <cell r="B4" t="str">
            <v>TYPE</v>
          </cell>
          <cell r="C4" t="str">
            <v>CATEGORY</v>
          </cell>
          <cell r="D4" t="str">
            <v>2015 AMOUNT</v>
          </cell>
          <cell r="E4" t="str">
            <v>TOTAL CONTRACT</v>
          </cell>
          <cell r="F4" t="str">
            <v>STATUS</v>
          </cell>
          <cell r="G4" t="str">
            <v>EXPECTED CLOSING</v>
          </cell>
        </row>
        <row r="5">
          <cell r="A5" t="str">
            <v>Olathe</v>
          </cell>
          <cell r="B5" t="str">
            <v>Renewal</v>
          </cell>
          <cell r="C5" t="str">
            <v>signed</v>
          </cell>
          <cell r="D5">
            <v>67000</v>
          </cell>
          <cell r="E5">
            <v>201000</v>
          </cell>
          <cell r="F5" t="str">
            <v>Contracted</v>
          </cell>
          <cell r="G5">
            <v>42097</v>
          </cell>
        </row>
        <row r="6">
          <cell r="A6" t="str">
            <v>Union</v>
          </cell>
          <cell r="B6" t="str">
            <v>Renewal</v>
          </cell>
          <cell r="C6" t="str">
            <v>Highly Likely</v>
          </cell>
          <cell r="D6">
            <v>60900</v>
          </cell>
          <cell r="E6">
            <v>182700</v>
          </cell>
          <cell r="F6" t="str">
            <v>In Contract</v>
          </cell>
          <cell r="G6">
            <v>42124</v>
          </cell>
        </row>
        <row r="7">
          <cell r="A7" t="str">
            <v>UTMB PEAK</v>
          </cell>
          <cell r="B7" t="str">
            <v>New</v>
          </cell>
          <cell r="C7" t="str">
            <v>Highly Likely</v>
          </cell>
          <cell r="D7">
            <v>125000</v>
          </cell>
          <cell r="E7" t="str">
            <v>?</v>
          </cell>
          <cell r="F7" t="str">
            <v>In Contract</v>
          </cell>
          <cell r="G7">
            <v>42097</v>
          </cell>
        </row>
        <row r="8">
          <cell r="A8" t="str">
            <v>Maine Medical</v>
          </cell>
          <cell r="B8" t="str">
            <v>Renewal</v>
          </cell>
          <cell r="C8" t="str">
            <v>Possible</v>
          </cell>
          <cell r="D8">
            <v>97200</v>
          </cell>
          <cell r="E8">
            <v>291600</v>
          </cell>
          <cell r="F8" t="str">
            <v>In Contract</v>
          </cell>
          <cell r="G8">
            <v>42139</v>
          </cell>
        </row>
        <row r="9">
          <cell r="A9" t="str">
            <v>McKesson</v>
          </cell>
          <cell r="B9" t="str">
            <v>Current</v>
          </cell>
          <cell r="C9" t="str">
            <v>Highly Likely</v>
          </cell>
          <cell r="D9">
            <v>143325</v>
          </cell>
          <cell r="E9" t="str">
            <v>?</v>
          </cell>
          <cell r="F9" t="str">
            <v>Contracted</v>
          </cell>
          <cell r="G9" t="str">
            <v>N/A</v>
          </cell>
        </row>
        <row r="10">
          <cell r="A10" t="str">
            <v>UTMB Reporting</v>
          </cell>
          <cell r="B10" t="str">
            <v>Current</v>
          </cell>
          <cell r="C10" t="str">
            <v>Highly Likely</v>
          </cell>
          <cell r="D10">
            <v>52000</v>
          </cell>
          <cell r="E10" t="str">
            <v>?</v>
          </cell>
          <cell r="F10" t="str">
            <v>Contracted</v>
          </cell>
          <cell r="G10" t="str">
            <v>N/A</v>
          </cell>
        </row>
        <row r="11">
          <cell r="A11" t="str">
            <v>Anderson APR</v>
          </cell>
          <cell r="B11" t="str">
            <v>Current</v>
          </cell>
          <cell r="C11" t="str">
            <v>Highly Likely</v>
          </cell>
          <cell r="D11">
            <v>5550</v>
          </cell>
          <cell r="E11" t="str">
            <v>?</v>
          </cell>
          <cell r="F11" t="str">
            <v>Contracted</v>
          </cell>
          <cell r="G11" t="str">
            <v>N/A</v>
          </cell>
        </row>
        <row r="12">
          <cell r="A12" t="str">
            <v>McKesson</v>
          </cell>
          <cell r="B12" t="str">
            <v>Current</v>
          </cell>
          <cell r="C12" t="str">
            <v>Likely</v>
          </cell>
          <cell r="D12">
            <v>61425</v>
          </cell>
          <cell r="E12" t="str">
            <v>?</v>
          </cell>
          <cell r="F12" t="str">
            <v>Contracted</v>
          </cell>
          <cell r="G12" t="str">
            <v>N/A</v>
          </cell>
        </row>
        <row r="13">
          <cell r="A13" t="str">
            <v>Unity Hospital</v>
          </cell>
          <cell r="B13" t="str">
            <v>Renewal</v>
          </cell>
          <cell r="C13" t="str">
            <v>Highly Likely</v>
          </cell>
          <cell r="D13">
            <v>72500</v>
          </cell>
          <cell r="E13">
            <v>217500</v>
          </cell>
          <cell r="F13" t="str">
            <v>In Discussion</v>
          </cell>
          <cell r="G13">
            <v>42124</v>
          </cell>
        </row>
        <row r="14">
          <cell r="A14" t="str">
            <v>SCL Health</v>
          </cell>
          <cell r="B14" t="str">
            <v>New</v>
          </cell>
          <cell r="C14" t="str">
            <v>Likely</v>
          </cell>
          <cell r="D14">
            <v>780250</v>
          </cell>
          <cell r="E14">
            <v>1558750</v>
          </cell>
          <cell r="F14" t="str">
            <v>In Discussion</v>
          </cell>
          <cell r="G14">
            <v>42124</v>
          </cell>
        </row>
        <row r="15">
          <cell r="A15" t="str">
            <v>Franciscan Alliance</v>
          </cell>
          <cell r="B15" t="str">
            <v>New</v>
          </cell>
          <cell r="C15" t="str">
            <v>Likely</v>
          </cell>
          <cell r="D15">
            <v>390000</v>
          </cell>
          <cell r="E15">
            <v>835400</v>
          </cell>
          <cell r="F15" t="str">
            <v>In Contract</v>
          </cell>
          <cell r="G15">
            <v>42156</v>
          </cell>
        </row>
        <row r="16">
          <cell r="A16" t="str">
            <v>PEAK Licensed Solely to Huron</v>
          </cell>
          <cell r="B16" t="str">
            <v>Current</v>
          </cell>
          <cell r="C16" t="str">
            <v>signed</v>
          </cell>
          <cell r="D16">
            <v>96000</v>
          </cell>
          <cell r="E16">
            <v>96000</v>
          </cell>
          <cell r="F16" t="str">
            <v>Contracted</v>
          </cell>
          <cell r="G16" t="str">
            <v>N/A</v>
          </cell>
        </row>
        <row r="17">
          <cell r="A17" t="str">
            <v>St. Peter's Hospital PEAK</v>
          </cell>
          <cell r="B17" t="str">
            <v>Current</v>
          </cell>
          <cell r="C17" t="str">
            <v>Possible</v>
          </cell>
          <cell r="D17">
            <v>106000</v>
          </cell>
          <cell r="E17" t="str">
            <v>?</v>
          </cell>
          <cell r="F17" t="str">
            <v>In Discussion</v>
          </cell>
          <cell r="G17" t="str">
            <v>N/A</v>
          </cell>
        </row>
        <row r="18">
          <cell r="A18" t="str">
            <v>Quorum</v>
          </cell>
          <cell r="B18" t="str">
            <v>New</v>
          </cell>
          <cell r="C18" t="str">
            <v>Possible</v>
          </cell>
          <cell r="D18">
            <v>800000</v>
          </cell>
          <cell r="E18">
            <v>1800000</v>
          </cell>
          <cell r="F18" t="str">
            <v>In Discussion</v>
          </cell>
          <cell r="G18">
            <v>42124</v>
          </cell>
        </row>
        <row r="19">
          <cell r="A19" t="str">
            <v>Trinity Health</v>
          </cell>
          <cell r="B19" t="str">
            <v>New</v>
          </cell>
          <cell r="C19" t="str">
            <v>Possible</v>
          </cell>
          <cell r="D19">
            <v>400000</v>
          </cell>
          <cell r="E19">
            <v>1200000</v>
          </cell>
          <cell r="F19" t="str">
            <v>In Discussion</v>
          </cell>
          <cell r="G19">
            <v>42156</v>
          </cell>
        </row>
      </sheetData>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InitialPrintDialog"/>
      <sheetName val="Model"/>
      <sheetName val="IPO9"/>
      <sheetName val="IPO9.XLS"/>
    </sheetNames>
    <sheetDataSet>
      <sheetData sheetId="0" refreshError="1"/>
      <sheetData sheetId="1" refreshError="1"/>
      <sheetData sheetId="2" refreshError="1"/>
      <sheetData sheetId="3" refreshError="1"/>
      <sheetData sheetId="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alary"/>
    </sheetNames>
    <definedNames>
      <definedName name="DateRangePriceMain"/>
      <definedName name="PriceRangeMain"/>
    </definedNames>
    <sheetDataSet>
      <sheetData sheetId="0" refreshError="1"/>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ROSTER"/>
      <sheetName val="BURDEN EST"/>
      <sheetName val="Recruiting Costs"/>
      <sheetName val="Sheet2"/>
      <sheetName val="Distribution"/>
    </sheetNames>
    <sheetDataSet>
      <sheetData sheetId="0" refreshError="1"/>
      <sheetData sheetId="1" refreshError="1"/>
      <sheetData sheetId="2" refreshError="1"/>
      <sheetData sheetId="3" refreshError="1"/>
      <sheetData sheetId="4" refreshError="1"/>
      <sheetData sheetId="5">
        <row r="2">
          <cell r="A2">
            <v>10005</v>
          </cell>
          <cell r="B2" t="str">
            <v>Bigcraft;William W</v>
          </cell>
          <cell r="C2" t="str">
            <v>SFTWR IMP CONSL</v>
          </cell>
          <cell r="D2" t="str">
            <v>AXI</v>
          </cell>
          <cell r="E2" t="str">
            <v>Software</v>
          </cell>
          <cell r="F2" t="str">
            <v>Product Development</v>
          </cell>
          <cell r="G2" t="str">
            <v>Healthcare</v>
          </cell>
        </row>
        <row r="3">
          <cell r="A3">
            <v>10009</v>
          </cell>
          <cell r="B3" t="str">
            <v>Smith;Javan D</v>
          </cell>
          <cell r="C3" t="str">
            <v>VP DEV</v>
          </cell>
          <cell r="D3" t="str">
            <v>AXI</v>
          </cell>
          <cell r="E3" t="str">
            <v>Software</v>
          </cell>
          <cell r="F3" t="str">
            <v>Platform Development</v>
          </cell>
          <cell r="G3" t="str">
            <v>Software Operations</v>
          </cell>
        </row>
        <row r="4">
          <cell r="A4">
            <v>10010</v>
          </cell>
          <cell r="B4" t="str">
            <v>Bird;Jason E</v>
          </cell>
          <cell r="C4" t="str">
            <v>SOFENG5</v>
          </cell>
          <cell r="D4" t="str">
            <v>AXI</v>
          </cell>
          <cell r="E4" t="str">
            <v>Software</v>
          </cell>
          <cell r="F4" t="str">
            <v>Platform Development</v>
          </cell>
          <cell r="G4" t="str">
            <v>Software Operations</v>
          </cell>
        </row>
        <row r="5">
          <cell r="A5">
            <v>10013</v>
          </cell>
          <cell r="B5" t="str">
            <v>Sigman;Benjamin M</v>
          </cell>
          <cell r="C5" t="str">
            <v>VP SALES</v>
          </cell>
          <cell r="D5" t="str">
            <v>AXI</v>
          </cell>
          <cell r="E5" t="str">
            <v>Software</v>
          </cell>
          <cell r="F5" t="str">
            <v>Sales</v>
          </cell>
          <cell r="G5" t="str">
            <v>Sales Management</v>
          </cell>
        </row>
        <row r="6">
          <cell r="A6">
            <v>10014</v>
          </cell>
          <cell r="B6" t="str">
            <v>Simpson;Richard A</v>
          </cell>
          <cell r="C6" t="str">
            <v>CONSOPMNGR</v>
          </cell>
          <cell r="D6" t="str">
            <v>AXI</v>
          </cell>
          <cell r="E6" t="str">
            <v>Software</v>
          </cell>
          <cell r="F6" t="str">
            <v>Implementation</v>
          </cell>
          <cell r="G6" t="str">
            <v>Software Operations</v>
          </cell>
        </row>
        <row r="7">
          <cell r="A7">
            <v>10018</v>
          </cell>
          <cell r="B7" t="str">
            <v>Hodgson;Jared A</v>
          </cell>
          <cell r="C7" t="str">
            <v>VP TECH SVCS</v>
          </cell>
          <cell r="D7" t="str">
            <v>AXI</v>
          </cell>
          <cell r="E7" t="str">
            <v>Software</v>
          </cell>
          <cell r="F7" t="str">
            <v>Support</v>
          </cell>
          <cell r="G7" t="str">
            <v>Software Operations</v>
          </cell>
        </row>
        <row r="8">
          <cell r="A8">
            <v>10019</v>
          </cell>
          <cell r="B8" t="str">
            <v>Reynolds;Roger S</v>
          </cell>
          <cell r="C8" t="str">
            <v>CHIEF SOF ARC</v>
          </cell>
          <cell r="D8" t="str">
            <v>AXI</v>
          </cell>
          <cell r="E8" t="str">
            <v>Software</v>
          </cell>
          <cell r="F8" t="str">
            <v>Platform Development</v>
          </cell>
          <cell r="G8" t="str">
            <v>Software Operations</v>
          </cell>
        </row>
        <row r="9">
          <cell r="A9">
            <v>10020</v>
          </cell>
          <cell r="B9" t="str">
            <v>Osotio;Frederick J</v>
          </cell>
          <cell r="C9" t="str">
            <v>SRTECH</v>
          </cell>
          <cell r="D9" t="str">
            <v>AXI</v>
          </cell>
          <cell r="E9" t="str">
            <v>Software</v>
          </cell>
          <cell r="F9" t="str">
            <v>Support</v>
          </cell>
          <cell r="G9" t="str">
            <v>Software Operations</v>
          </cell>
        </row>
        <row r="10">
          <cell r="A10">
            <v>10021</v>
          </cell>
          <cell r="B10" t="str">
            <v>Gurnee;Michael A</v>
          </cell>
          <cell r="C10" t="str">
            <v>SR QA ENG LD</v>
          </cell>
          <cell r="D10" t="str">
            <v>AXI</v>
          </cell>
          <cell r="E10" t="str">
            <v>Software</v>
          </cell>
          <cell r="F10" t="str">
            <v>Platform Development</v>
          </cell>
          <cell r="G10" t="str">
            <v>Software Operations</v>
          </cell>
        </row>
        <row r="11">
          <cell r="A11">
            <v>10022</v>
          </cell>
          <cell r="B11" t="str">
            <v>Manwiller;Ryan D</v>
          </cell>
          <cell r="C11" t="str">
            <v>SRSOFARC</v>
          </cell>
          <cell r="D11" t="str">
            <v>AXI</v>
          </cell>
          <cell r="E11" t="str">
            <v>Software</v>
          </cell>
          <cell r="F11" t="str">
            <v>Platform Development</v>
          </cell>
          <cell r="G11" t="str">
            <v>Software Operations</v>
          </cell>
        </row>
        <row r="12">
          <cell r="A12">
            <v>10028</v>
          </cell>
          <cell r="B12" t="str">
            <v>Rossi;Michael D</v>
          </cell>
          <cell r="C12" t="str">
            <v>TECH TRNG MGR</v>
          </cell>
          <cell r="D12" t="str">
            <v>AXI</v>
          </cell>
          <cell r="E12" t="str">
            <v>Software</v>
          </cell>
          <cell r="F12" t="str">
            <v>Implementation</v>
          </cell>
          <cell r="G12" t="str">
            <v>Software Operations</v>
          </cell>
        </row>
        <row r="13">
          <cell r="A13">
            <v>10029</v>
          </cell>
          <cell r="B13" t="str">
            <v>Spence;Jay T</v>
          </cell>
          <cell r="C13" t="str">
            <v>VP PROD INDUS</v>
          </cell>
          <cell r="D13" t="str">
            <v>AXI</v>
          </cell>
          <cell r="E13" t="str">
            <v>Software</v>
          </cell>
          <cell r="F13" t="str">
            <v>Solutions</v>
          </cell>
          <cell r="G13" t="str">
            <v>Healthcare</v>
          </cell>
        </row>
        <row r="14">
          <cell r="A14">
            <v>10030</v>
          </cell>
          <cell r="B14" t="str">
            <v>Hunter;Wendy L</v>
          </cell>
          <cell r="C14" t="str">
            <v>SR WRITER QA</v>
          </cell>
          <cell r="D14" t="str">
            <v>AXI</v>
          </cell>
          <cell r="E14" t="str">
            <v>Software</v>
          </cell>
          <cell r="F14" t="str">
            <v>Platform Development</v>
          </cell>
          <cell r="G14" t="str">
            <v>Software Operations</v>
          </cell>
        </row>
        <row r="15">
          <cell r="A15">
            <v>10034</v>
          </cell>
          <cell r="B15" t="str">
            <v>Williamson;Chad R</v>
          </cell>
          <cell r="C15" t="str">
            <v>NETWORK ADMIN</v>
          </cell>
          <cell r="D15" t="str">
            <v>AXI</v>
          </cell>
          <cell r="E15" t="str">
            <v>Corporate</v>
          </cell>
          <cell r="F15" t="str">
            <v>IT</v>
          </cell>
          <cell r="G15" t="str">
            <v>Information Tech.</v>
          </cell>
        </row>
        <row r="16">
          <cell r="A16">
            <v>10035</v>
          </cell>
          <cell r="B16" t="str">
            <v>Gentry;Susan G</v>
          </cell>
          <cell r="C16" t="str">
            <v>SFTWR IMP CONSL</v>
          </cell>
          <cell r="D16" t="str">
            <v>AXI</v>
          </cell>
          <cell r="E16" t="str">
            <v>Software</v>
          </cell>
          <cell r="F16" t="str">
            <v>Product Development</v>
          </cell>
          <cell r="G16" t="str">
            <v>Healthcare</v>
          </cell>
        </row>
        <row r="17">
          <cell r="A17">
            <v>10037</v>
          </cell>
          <cell r="B17" t="str">
            <v>Koedoot;Joel R</v>
          </cell>
          <cell r="C17" t="str">
            <v>SR CONS</v>
          </cell>
          <cell r="D17" t="str">
            <v>AXI</v>
          </cell>
          <cell r="E17" t="str">
            <v>Software</v>
          </cell>
          <cell r="F17" t="str">
            <v>Implementation</v>
          </cell>
          <cell r="G17" t="str">
            <v>General Industry</v>
          </cell>
        </row>
        <row r="18">
          <cell r="A18">
            <v>10041</v>
          </cell>
          <cell r="B18" t="str">
            <v>Livermore;Jeff A</v>
          </cell>
          <cell r="C18" t="str">
            <v>GI PRACTICE MGR</v>
          </cell>
          <cell r="D18" t="str">
            <v>AXI</v>
          </cell>
          <cell r="E18" t="str">
            <v>Software</v>
          </cell>
          <cell r="F18" t="str">
            <v>Implementation</v>
          </cell>
          <cell r="G18" t="str">
            <v>General Industry</v>
          </cell>
        </row>
        <row r="19">
          <cell r="A19">
            <v>10042</v>
          </cell>
          <cell r="B19" t="str">
            <v>MacLeod;Ronson E</v>
          </cell>
          <cell r="C19" t="str">
            <v>SFTWR IMP CONSL</v>
          </cell>
          <cell r="D19" t="str">
            <v>AXI</v>
          </cell>
          <cell r="E19" t="str">
            <v>Software</v>
          </cell>
          <cell r="F19" t="str">
            <v>Product Development</v>
          </cell>
          <cell r="G19" t="str">
            <v>Healthcare</v>
          </cell>
        </row>
        <row r="20">
          <cell r="A20">
            <v>10047</v>
          </cell>
          <cell r="B20" t="str">
            <v>Schleining;Richard A</v>
          </cell>
          <cell r="C20" t="str">
            <v>QAANLST2</v>
          </cell>
          <cell r="D20" t="str">
            <v>AXI</v>
          </cell>
          <cell r="E20" t="str">
            <v>Software</v>
          </cell>
          <cell r="F20" t="str">
            <v>Platform Development</v>
          </cell>
          <cell r="G20" t="str">
            <v>Software Operations</v>
          </cell>
        </row>
        <row r="21">
          <cell r="A21">
            <v>10054</v>
          </cell>
          <cell r="B21" t="str">
            <v>Kildahl;Kristen M</v>
          </cell>
          <cell r="C21" t="str">
            <v>VP HR</v>
          </cell>
          <cell r="D21" t="str">
            <v>AXI</v>
          </cell>
          <cell r="E21" t="str">
            <v>Corporate</v>
          </cell>
          <cell r="F21" t="str">
            <v>HR</v>
          </cell>
          <cell r="G21" t="str">
            <v>Human Resources</v>
          </cell>
        </row>
        <row r="22">
          <cell r="A22">
            <v>10055</v>
          </cell>
          <cell r="B22" t="str">
            <v>Pierone;Peri A</v>
          </cell>
          <cell r="C22" t="str">
            <v>PRESIDENT</v>
          </cell>
          <cell r="D22" t="str">
            <v>AXI</v>
          </cell>
          <cell r="E22" t="str">
            <v>Software</v>
          </cell>
          <cell r="F22" t="str">
            <v>Senior Executives</v>
          </cell>
          <cell r="G22" t="str">
            <v>Software Operations</v>
          </cell>
        </row>
        <row r="23">
          <cell r="A23">
            <v>10062</v>
          </cell>
          <cell r="B23" t="str">
            <v>Levey;Kenneth M</v>
          </cell>
          <cell r="C23" t="str">
            <v>VP FI</v>
          </cell>
          <cell r="D23" t="str">
            <v>AXI</v>
          </cell>
          <cell r="E23" t="str">
            <v>Software</v>
          </cell>
          <cell r="F23" t="str">
            <v>Solutions</v>
          </cell>
          <cell r="G23" t="str">
            <v>Financial Institut.</v>
          </cell>
        </row>
        <row r="24">
          <cell r="A24">
            <v>10066</v>
          </cell>
          <cell r="B24" t="str">
            <v>Day;Brent L</v>
          </cell>
          <cell r="C24" t="str">
            <v>SR CONS</v>
          </cell>
          <cell r="D24" t="str">
            <v>AXI</v>
          </cell>
          <cell r="E24" t="str">
            <v>Software</v>
          </cell>
          <cell r="F24" t="str">
            <v>Implementation</v>
          </cell>
          <cell r="G24" t="str">
            <v>Financial Institut.</v>
          </cell>
        </row>
        <row r="25">
          <cell r="A25">
            <v>10070</v>
          </cell>
          <cell r="B25" t="str">
            <v>Bloomquist;Brandon M</v>
          </cell>
          <cell r="C25" t="str">
            <v>SR CONS</v>
          </cell>
          <cell r="D25" t="str">
            <v>AXI</v>
          </cell>
          <cell r="E25" t="str">
            <v>Software</v>
          </cell>
          <cell r="F25" t="str">
            <v>Implementation</v>
          </cell>
          <cell r="G25" t="str">
            <v>Higher Education</v>
          </cell>
        </row>
        <row r="26">
          <cell r="A26">
            <v>10071</v>
          </cell>
          <cell r="B26" t="str">
            <v>Ard;Harold A</v>
          </cell>
          <cell r="C26" t="str">
            <v>VP HE</v>
          </cell>
          <cell r="D26" t="str">
            <v>AXI</v>
          </cell>
          <cell r="E26" t="str">
            <v>Software</v>
          </cell>
          <cell r="F26" t="str">
            <v>Solutions</v>
          </cell>
          <cell r="G26" t="str">
            <v>Higher Education</v>
          </cell>
        </row>
        <row r="27">
          <cell r="A27">
            <v>10072</v>
          </cell>
          <cell r="B27" t="str">
            <v>Simkins;Timothy J</v>
          </cell>
          <cell r="C27" t="str">
            <v>SR CONS</v>
          </cell>
          <cell r="D27" t="str">
            <v>AXI</v>
          </cell>
          <cell r="E27" t="str">
            <v>Software</v>
          </cell>
          <cell r="F27" t="str">
            <v>Implementation</v>
          </cell>
          <cell r="G27" t="str">
            <v>Financial Institut.</v>
          </cell>
        </row>
        <row r="28">
          <cell r="A28">
            <v>10075</v>
          </cell>
          <cell r="B28" t="str">
            <v>De Bruyn;Rik Albert Erwig</v>
          </cell>
          <cell r="C28" t="str">
            <v>HE PRACTICE MGR</v>
          </cell>
          <cell r="D28" t="str">
            <v>AXI</v>
          </cell>
          <cell r="E28" t="str">
            <v>Software</v>
          </cell>
          <cell r="F28" t="str">
            <v>Implementation</v>
          </cell>
          <cell r="G28" t="str">
            <v>Higher Education</v>
          </cell>
        </row>
        <row r="29">
          <cell r="A29">
            <v>10079</v>
          </cell>
          <cell r="B29" t="str">
            <v>Jacobson;Henry William</v>
          </cell>
          <cell r="C29" t="str">
            <v>CONS II</v>
          </cell>
          <cell r="D29" t="str">
            <v>AXI</v>
          </cell>
          <cell r="E29" t="str">
            <v>Software</v>
          </cell>
          <cell r="F29" t="str">
            <v>Implementation</v>
          </cell>
          <cell r="G29" t="str">
            <v>Healthcare</v>
          </cell>
        </row>
        <row r="30">
          <cell r="A30">
            <v>10086</v>
          </cell>
          <cell r="B30" t="str">
            <v>Baker;Jeffrey</v>
          </cell>
          <cell r="C30" t="str">
            <v>SR TECH CNSLT</v>
          </cell>
          <cell r="D30" t="str">
            <v>AXI</v>
          </cell>
          <cell r="E30" t="str">
            <v>Software</v>
          </cell>
          <cell r="F30" t="str">
            <v>Support</v>
          </cell>
          <cell r="G30" t="str">
            <v>Software Operations</v>
          </cell>
        </row>
        <row r="31">
          <cell r="A31">
            <v>10087</v>
          </cell>
          <cell r="B31" t="str">
            <v>DeClark;Joel</v>
          </cell>
          <cell r="C31" t="str">
            <v>SRTECH</v>
          </cell>
          <cell r="D31" t="str">
            <v>AXI</v>
          </cell>
          <cell r="E31" t="str">
            <v>Software</v>
          </cell>
          <cell r="F31" t="str">
            <v>Support</v>
          </cell>
          <cell r="G31" t="str">
            <v>Software Operations</v>
          </cell>
        </row>
        <row r="32">
          <cell r="A32">
            <v>10089</v>
          </cell>
          <cell r="B32" t="str">
            <v>Anderson;Robert Lee</v>
          </cell>
          <cell r="C32" t="str">
            <v>DIR STRAT ACCTS</v>
          </cell>
          <cell r="D32" t="str">
            <v>AXI</v>
          </cell>
          <cell r="E32" t="str">
            <v>Software</v>
          </cell>
          <cell r="F32" t="str">
            <v>Sales</v>
          </cell>
          <cell r="G32" t="str">
            <v>Financial Institut.</v>
          </cell>
        </row>
        <row r="33">
          <cell r="A33">
            <v>10093</v>
          </cell>
          <cell r="B33" t="str">
            <v>Lyman;Aaron</v>
          </cell>
          <cell r="C33" t="str">
            <v>INDUSTRY SOL DV</v>
          </cell>
          <cell r="D33" t="str">
            <v>AXI</v>
          </cell>
          <cell r="E33" t="str">
            <v>Software</v>
          </cell>
          <cell r="F33" t="str">
            <v>Solutions</v>
          </cell>
          <cell r="G33" t="str">
            <v>Financial Institut.</v>
          </cell>
        </row>
        <row r="34">
          <cell r="A34">
            <v>10094</v>
          </cell>
          <cell r="B34" t="str">
            <v>Brown;Angela N</v>
          </cell>
          <cell r="C34" t="str">
            <v>SR EVENTS MGR</v>
          </cell>
          <cell r="D34" t="str">
            <v>AXI</v>
          </cell>
          <cell r="E34" t="str">
            <v>Corporate</v>
          </cell>
          <cell r="F34" t="str">
            <v>Marketing</v>
          </cell>
          <cell r="G34" t="str">
            <v>Marketing</v>
          </cell>
        </row>
        <row r="35">
          <cell r="A35">
            <v>10095</v>
          </cell>
          <cell r="B35" t="str">
            <v>Markus;Robert John</v>
          </cell>
          <cell r="C35" t="str">
            <v>FI PRACTICE DIR</v>
          </cell>
          <cell r="D35" t="str">
            <v>AXI</v>
          </cell>
          <cell r="E35" t="str">
            <v>Software</v>
          </cell>
          <cell r="F35" t="str">
            <v>Implementation</v>
          </cell>
          <cell r="G35" t="str">
            <v>Financial Institut.</v>
          </cell>
        </row>
        <row r="36">
          <cell r="A36">
            <v>10099</v>
          </cell>
          <cell r="B36" t="str">
            <v>Cohen;Abraham A</v>
          </cell>
          <cell r="C36" t="str">
            <v>VP MARKETING</v>
          </cell>
          <cell r="D36" t="str">
            <v>AXI</v>
          </cell>
          <cell r="E36" t="str">
            <v>Corporate</v>
          </cell>
          <cell r="F36" t="str">
            <v>Marketing</v>
          </cell>
          <cell r="G36" t="str">
            <v>Marketing</v>
          </cell>
        </row>
        <row r="37">
          <cell r="A37">
            <v>10102</v>
          </cell>
          <cell r="B37" t="str">
            <v>Carr;Caroline K</v>
          </cell>
          <cell r="C37" t="str">
            <v>VP FP&amp;A</v>
          </cell>
          <cell r="D37" t="str">
            <v>AXI</v>
          </cell>
          <cell r="E37" t="str">
            <v>Corporate</v>
          </cell>
          <cell r="F37" t="str">
            <v>Finance</v>
          </cell>
          <cell r="G37" t="str">
            <v>Finance/Accounting</v>
          </cell>
        </row>
        <row r="38">
          <cell r="A38">
            <v>10106</v>
          </cell>
          <cell r="B38" t="str">
            <v>Woodward;Jack K</v>
          </cell>
          <cell r="C38" t="str">
            <v>SOFENG2</v>
          </cell>
          <cell r="D38" t="str">
            <v>AXI</v>
          </cell>
          <cell r="E38" t="str">
            <v>Software</v>
          </cell>
          <cell r="F38" t="str">
            <v>Platform Development</v>
          </cell>
          <cell r="G38" t="str">
            <v>Software Operations</v>
          </cell>
        </row>
        <row r="39">
          <cell r="A39">
            <v>10107</v>
          </cell>
          <cell r="B39" t="str">
            <v>Wilson;Jennifer Lynn</v>
          </cell>
          <cell r="C39" t="str">
            <v>DIR MKT</v>
          </cell>
          <cell r="D39" t="str">
            <v>AXI</v>
          </cell>
          <cell r="E39" t="str">
            <v>Corporate</v>
          </cell>
          <cell r="F39" t="str">
            <v>Marketing</v>
          </cell>
          <cell r="G39" t="str">
            <v>Marketing</v>
          </cell>
        </row>
        <row r="40">
          <cell r="A40">
            <v>10109</v>
          </cell>
          <cell r="B40" t="str">
            <v>Panther;Paul Charles</v>
          </cell>
          <cell r="C40" t="str">
            <v>SR CONS</v>
          </cell>
          <cell r="D40" t="str">
            <v>AXI</v>
          </cell>
          <cell r="E40" t="str">
            <v>Software</v>
          </cell>
          <cell r="F40" t="str">
            <v>Implementation</v>
          </cell>
          <cell r="G40" t="str">
            <v>Financial Institut.</v>
          </cell>
        </row>
        <row r="41">
          <cell r="A41">
            <v>10113</v>
          </cell>
          <cell r="B41" t="str">
            <v>Bartlett;Stephanie Rene</v>
          </cell>
          <cell r="C41" t="str">
            <v>SR CONS</v>
          </cell>
          <cell r="D41" t="str">
            <v>AXI</v>
          </cell>
          <cell r="E41" t="str">
            <v>Software</v>
          </cell>
          <cell r="F41" t="str">
            <v>Implementation</v>
          </cell>
          <cell r="G41" t="str">
            <v>Healthcare</v>
          </cell>
        </row>
        <row r="42">
          <cell r="A42">
            <v>10119</v>
          </cell>
          <cell r="B42" t="str">
            <v>Yancey;Joe F</v>
          </cell>
          <cell r="C42" t="str">
            <v>TECHCON2</v>
          </cell>
          <cell r="D42" t="str">
            <v>AXI</v>
          </cell>
          <cell r="E42" t="str">
            <v>Software</v>
          </cell>
          <cell r="F42" t="str">
            <v>Support</v>
          </cell>
          <cell r="G42" t="str">
            <v>Software Operations</v>
          </cell>
        </row>
        <row r="43">
          <cell r="A43">
            <v>10120</v>
          </cell>
          <cell r="B43" t="str">
            <v>McCarthy;Thomas J</v>
          </cell>
          <cell r="C43" t="str">
            <v>DIR SOL ENG</v>
          </cell>
          <cell r="D43" t="str">
            <v>AXI</v>
          </cell>
          <cell r="E43" t="str">
            <v>Software</v>
          </cell>
          <cell r="F43" t="str">
            <v>Solutions</v>
          </cell>
          <cell r="G43" t="str">
            <v>Software Operations</v>
          </cell>
        </row>
        <row r="44">
          <cell r="A44">
            <v>10124</v>
          </cell>
          <cell r="B44" t="str">
            <v>Rogers;Trask</v>
          </cell>
          <cell r="C44" t="str">
            <v>MKCPNMGR</v>
          </cell>
          <cell r="D44" t="str">
            <v>AXI</v>
          </cell>
          <cell r="E44" t="str">
            <v>Corporate</v>
          </cell>
          <cell r="F44" t="str">
            <v>Marketing</v>
          </cell>
          <cell r="G44" t="str">
            <v>Marketing</v>
          </cell>
        </row>
        <row r="45">
          <cell r="A45">
            <v>10127</v>
          </cell>
          <cell r="B45" t="str">
            <v>Warner Bavington;Richard</v>
          </cell>
          <cell r="C45" t="str">
            <v>DIR STRAT ACCTS</v>
          </cell>
          <cell r="D45" t="str">
            <v>AXI</v>
          </cell>
          <cell r="E45" t="str">
            <v>Software</v>
          </cell>
          <cell r="F45" t="str">
            <v>Sales</v>
          </cell>
          <cell r="G45" t="str">
            <v>Higher Education</v>
          </cell>
        </row>
        <row r="46">
          <cell r="A46">
            <v>10129</v>
          </cell>
          <cell r="B46" t="str">
            <v>Maltese;Helen</v>
          </cell>
          <cell r="C46" t="str">
            <v>ADMIN</v>
          </cell>
          <cell r="D46" t="str">
            <v>AXI</v>
          </cell>
          <cell r="E46" t="str">
            <v>Software</v>
          </cell>
          <cell r="F46" t="str">
            <v>Administration</v>
          </cell>
          <cell r="G46" t="str">
            <v>General / Admin</v>
          </cell>
        </row>
        <row r="47">
          <cell r="A47">
            <v>10132</v>
          </cell>
          <cell r="B47" t="str">
            <v>Janotha;David</v>
          </cell>
          <cell r="C47" t="str">
            <v>VP HC</v>
          </cell>
          <cell r="D47" t="str">
            <v>AXI</v>
          </cell>
          <cell r="E47" t="str">
            <v>Software</v>
          </cell>
          <cell r="F47" t="str">
            <v>Product Management</v>
          </cell>
          <cell r="G47" t="str">
            <v>Healthcare</v>
          </cell>
        </row>
        <row r="48">
          <cell r="A48">
            <v>10134</v>
          </cell>
          <cell r="B48" t="str">
            <v>Burghard;Ryan K</v>
          </cell>
          <cell r="C48" t="str">
            <v>DIR SALES OPS</v>
          </cell>
          <cell r="D48" t="str">
            <v>AXI</v>
          </cell>
          <cell r="E48" t="str">
            <v>Software</v>
          </cell>
          <cell r="F48" t="str">
            <v>Sales</v>
          </cell>
          <cell r="G48" t="str">
            <v>Sales Management</v>
          </cell>
        </row>
        <row r="49">
          <cell r="A49">
            <v>10137</v>
          </cell>
          <cell r="B49" t="str">
            <v>Lindsay;Justin R</v>
          </cell>
          <cell r="C49" t="str">
            <v>DIR ALLIANCES</v>
          </cell>
          <cell r="D49" t="str">
            <v>AXI</v>
          </cell>
          <cell r="E49" t="str">
            <v>Software</v>
          </cell>
          <cell r="F49" t="str">
            <v>Alliances</v>
          </cell>
          <cell r="G49" t="str">
            <v>Sales Management</v>
          </cell>
        </row>
        <row r="50">
          <cell r="A50">
            <v>10138</v>
          </cell>
          <cell r="B50" t="str">
            <v>Kammerzell;Marty J</v>
          </cell>
          <cell r="C50" t="str">
            <v>BIZDEVREP</v>
          </cell>
          <cell r="D50" t="str">
            <v>AXI</v>
          </cell>
          <cell r="E50" t="str">
            <v>Software</v>
          </cell>
          <cell r="F50" t="str">
            <v>Sales</v>
          </cell>
          <cell r="G50" t="str">
            <v>General Industry</v>
          </cell>
        </row>
        <row r="51">
          <cell r="A51">
            <v>10139</v>
          </cell>
          <cell r="B51" t="str">
            <v>Secreriat;Lindsey Stacia</v>
          </cell>
          <cell r="C51" t="str">
            <v>DIGMKMGR</v>
          </cell>
          <cell r="D51" t="str">
            <v>AXI</v>
          </cell>
          <cell r="E51" t="str">
            <v>Corporate</v>
          </cell>
          <cell r="F51" t="str">
            <v>Marketing</v>
          </cell>
          <cell r="G51" t="str">
            <v>Marketing</v>
          </cell>
        </row>
        <row r="52">
          <cell r="A52">
            <v>10140</v>
          </cell>
          <cell r="B52" t="str">
            <v>Duval;Leonard</v>
          </cell>
          <cell r="C52" t="str">
            <v>SRTECH</v>
          </cell>
          <cell r="D52" t="str">
            <v>AXI</v>
          </cell>
          <cell r="E52" t="str">
            <v>Software</v>
          </cell>
          <cell r="F52" t="str">
            <v>Support</v>
          </cell>
          <cell r="G52" t="str">
            <v>Software Operations</v>
          </cell>
        </row>
        <row r="53">
          <cell r="A53">
            <v>10141</v>
          </cell>
          <cell r="B53" t="str">
            <v>Woeltje;Paul</v>
          </cell>
          <cell r="C53" t="str">
            <v>VP CONS</v>
          </cell>
          <cell r="D53" t="str">
            <v>AXI</v>
          </cell>
          <cell r="E53" t="str">
            <v>Software</v>
          </cell>
          <cell r="F53" t="str">
            <v>Implementation</v>
          </cell>
          <cell r="G53" t="str">
            <v>Software Operations</v>
          </cell>
        </row>
        <row r="54">
          <cell r="A54">
            <v>10142</v>
          </cell>
          <cell r="B54" t="str">
            <v>Michelsen;Bradley Gale</v>
          </cell>
          <cell r="C54" t="str">
            <v>CONS II</v>
          </cell>
          <cell r="D54" t="str">
            <v>AXI</v>
          </cell>
          <cell r="E54" t="str">
            <v>Software</v>
          </cell>
          <cell r="F54" t="str">
            <v>Implementation</v>
          </cell>
          <cell r="G54" t="str">
            <v>Financial Institut.</v>
          </cell>
        </row>
        <row r="55">
          <cell r="A55">
            <v>10144</v>
          </cell>
          <cell r="B55" t="str">
            <v>Ketchum;Timothy R</v>
          </cell>
          <cell r="C55" t="str">
            <v>SRQA</v>
          </cell>
          <cell r="D55" t="str">
            <v>AXI</v>
          </cell>
          <cell r="E55" t="str">
            <v>Software</v>
          </cell>
          <cell r="F55" t="str">
            <v>Platform Development</v>
          </cell>
          <cell r="G55" t="str">
            <v>Software Operations</v>
          </cell>
        </row>
        <row r="56">
          <cell r="A56">
            <v>10347</v>
          </cell>
          <cell r="B56" t="str">
            <v>Clemens;Kenneth H</v>
          </cell>
          <cell r="C56" t="str">
            <v>SR CONS</v>
          </cell>
          <cell r="D56" t="str">
            <v>AXI</v>
          </cell>
          <cell r="E56" t="str">
            <v>Software</v>
          </cell>
          <cell r="F56" t="str">
            <v>Implementation</v>
          </cell>
          <cell r="G56" t="str">
            <v>Financial Institut.</v>
          </cell>
        </row>
        <row r="57">
          <cell r="A57">
            <v>10348</v>
          </cell>
          <cell r="B57" t="str">
            <v>Roberts;Laura</v>
          </cell>
          <cell r="C57" t="str">
            <v>SR CONS MGR</v>
          </cell>
          <cell r="D57" t="str">
            <v>AXI</v>
          </cell>
          <cell r="E57" t="str">
            <v>Software</v>
          </cell>
          <cell r="F57" t="str">
            <v>Implementation</v>
          </cell>
          <cell r="G57" t="str">
            <v>Financial Institut.</v>
          </cell>
        </row>
        <row r="58">
          <cell r="A58">
            <v>10361</v>
          </cell>
          <cell r="B58" t="str">
            <v>Whiteley-Ross;Gene V.</v>
          </cell>
          <cell r="C58" t="str">
            <v>CONS II</v>
          </cell>
          <cell r="D58" t="str">
            <v>AXI</v>
          </cell>
          <cell r="E58" t="str">
            <v>Software</v>
          </cell>
          <cell r="F58" t="str">
            <v>Implementation</v>
          </cell>
          <cell r="G58" t="str">
            <v>Higher Education</v>
          </cell>
        </row>
        <row r="59">
          <cell r="A59">
            <v>10362</v>
          </cell>
          <cell r="B59" t="str">
            <v>Kattinge;James A</v>
          </cell>
          <cell r="C59" t="str">
            <v>SR GRAPHIC DES</v>
          </cell>
          <cell r="D59" t="str">
            <v>AXI</v>
          </cell>
          <cell r="E59" t="str">
            <v>Corporate</v>
          </cell>
          <cell r="F59" t="str">
            <v>Marketing</v>
          </cell>
          <cell r="G59" t="str">
            <v>Marketing</v>
          </cell>
        </row>
        <row r="60">
          <cell r="A60">
            <v>10365</v>
          </cell>
          <cell r="B60" t="str">
            <v>Googe;Rose H</v>
          </cell>
          <cell r="C60" t="str">
            <v>CONS I</v>
          </cell>
          <cell r="D60" t="str">
            <v>AXI</v>
          </cell>
          <cell r="E60" t="str">
            <v>Software</v>
          </cell>
          <cell r="F60" t="str">
            <v>Implementation</v>
          </cell>
          <cell r="G60" t="str">
            <v>General Industry</v>
          </cell>
        </row>
        <row r="61">
          <cell r="A61">
            <v>10366</v>
          </cell>
          <cell r="B61" t="str">
            <v>Vargo;Susan</v>
          </cell>
          <cell r="C61" t="str">
            <v>BIZDEVREP</v>
          </cell>
          <cell r="D61" t="str">
            <v>AXI</v>
          </cell>
          <cell r="E61" t="str">
            <v>Software</v>
          </cell>
          <cell r="F61" t="str">
            <v>Sales</v>
          </cell>
          <cell r="G61" t="str">
            <v>Financial Institut.</v>
          </cell>
        </row>
        <row r="62">
          <cell r="A62">
            <v>10368</v>
          </cell>
          <cell r="B62" t="str">
            <v>Severson;Kevin</v>
          </cell>
          <cell r="C62" t="str">
            <v>DIR STRAT ACCTS</v>
          </cell>
          <cell r="D62" t="str">
            <v>AXI</v>
          </cell>
          <cell r="E62" t="str">
            <v>Software</v>
          </cell>
          <cell r="F62" t="str">
            <v>Sales</v>
          </cell>
          <cell r="G62" t="str">
            <v>General Industry</v>
          </cell>
        </row>
        <row r="63">
          <cell r="A63">
            <v>10372</v>
          </cell>
          <cell r="B63" t="str">
            <v>Sutton;Elizabeth C</v>
          </cell>
          <cell r="C63" t="str">
            <v>DIR STRAT ACCTS</v>
          </cell>
          <cell r="D63" t="str">
            <v>AXI</v>
          </cell>
          <cell r="E63" t="str">
            <v>Software</v>
          </cell>
          <cell r="F63" t="str">
            <v>Sales</v>
          </cell>
          <cell r="G63" t="str">
            <v>Financial Institut.</v>
          </cell>
        </row>
        <row r="64">
          <cell r="A64">
            <v>10373</v>
          </cell>
          <cell r="B64" t="str">
            <v>Berelowitz;Roy</v>
          </cell>
          <cell r="C64" t="str">
            <v>DIR STRAT ACCTS</v>
          </cell>
          <cell r="D64" t="str">
            <v>AXI</v>
          </cell>
          <cell r="E64" t="str">
            <v>Software</v>
          </cell>
          <cell r="F64" t="str">
            <v>Sales</v>
          </cell>
          <cell r="G64" t="str">
            <v>Financial Institut.</v>
          </cell>
        </row>
        <row r="65">
          <cell r="A65">
            <v>10374</v>
          </cell>
          <cell r="B65" t="str">
            <v>Hinchley;Heather Lynn</v>
          </cell>
          <cell r="C65" t="str">
            <v>CONS II</v>
          </cell>
          <cell r="D65" t="str">
            <v>AXI</v>
          </cell>
          <cell r="E65" t="str">
            <v>Software</v>
          </cell>
          <cell r="F65" t="str">
            <v>Implementation</v>
          </cell>
          <cell r="G65" t="str">
            <v>Financial Institut.</v>
          </cell>
        </row>
        <row r="66">
          <cell r="A66">
            <v>10381</v>
          </cell>
          <cell r="B66" t="str">
            <v>Carter;Andrew H</v>
          </cell>
          <cell r="C66" t="str">
            <v>CONS I</v>
          </cell>
          <cell r="D66" t="str">
            <v>AXI</v>
          </cell>
          <cell r="E66" t="str">
            <v>Software</v>
          </cell>
          <cell r="F66" t="str">
            <v>Implementation</v>
          </cell>
          <cell r="G66" t="str">
            <v>General Industry</v>
          </cell>
        </row>
        <row r="67">
          <cell r="A67">
            <v>10382</v>
          </cell>
          <cell r="B67" t="str">
            <v>Ridgway;Bryan R</v>
          </cell>
          <cell r="C67" t="str">
            <v>SR SOL ENG</v>
          </cell>
          <cell r="D67" t="str">
            <v>AXI</v>
          </cell>
          <cell r="E67" t="str">
            <v>Software</v>
          </cell>
          <cell r="F67" t="str">
            <v>Solutions</v>
          </cell>
          <cell r="G67" t="str">
            <v>Financial Institut.</v>
          </cell>
        </row>
        <row r="68">
          <cell r="A68">
            <v>10383</v>
          </cell>
          <cell r="B68" t="str">
            <v>Cochran;Rebecca</v>
          </cell>
          <cell r="C68" t="str">
            <v>DIR STRAT ACCTS</v>
          </cell>
          <cell r="D68" t="str">
            <v>AXI</v>
          </cell>
          <cell r="E68" t="str">
            <v>Software</v>
          </cell>
          <cell r="F68" t="str">
            <v>Sales</v>
          </cell>
          <cell r="G68" t="str">
            <v>General Industry</v>
          </cell>
        </row>
        <row r="69">
          <cell r="A69">
            <v>10384</v>
          </cell>
          <cell r="B69" t="str">
            <v>Cannon;Benjamin P</v>
          </cell>
          <cell r="C69" t="str">
            <v>CONS II</v>
          </cell>
          <cell r="D69" t="str">
            <v>AXI</v>
          </cell>
          <cell r="E69" t="str">
            <v>Software</v>
          </cell>
          <cell r="F69" t="str">
            <v>Implementation</v>
          </cell>
          <cell r="G69" t="str">
            <v>Financial Institut.</v>
          </cell>
        </row>
        <row r="70">
          <cell r="A70">
            <v>10387</v>
          </cell>
          <cell r="B70" t="str">
            <v>Fernandez;Jerry V</v>
          </cell>
          <cell r="C70" t="str">
            <v>CONS II</v>
          </cell>
          <cell r="D70" t="str">
            <v>AXI</v>
          </cell>
          <cell r="E70" t="str">
            <v>Software</v>
          </cell>
          <cell r="F70" t="str">
            <v>Implementation</v>
          </cell>
          <cell r="G70" t="str">
            <v>General Industry</v>
          </cell>
        </row>
        <row r="71">
          <cell r="A71">
            <v>10388</v>
          </cell>
          <cell r="B71" t="str">
            <v>Weinstein;Todd Bernard</v>
          </cell>
          <cell r="C71" t="str">
            <v>DIR STRAT ACCTS</v>
          </cell>
          <cell r="D71" t="str">
            <v>AXI</v>
          </cell>
          <cell r="E71" t="str">
            <v>Software</v>
          </cell>
          <cell r="F71" t="str">
            <v>Sales</v>
          </cell>
          <cell r="G71" t="str">
            <v>Higher Education</v>
          </cell>
        </row>
        <row r="72">
          <cell r="A72">
            <v>10389</v>
          </cell>
          <cell r="B72" t="str">
            <v>Penn;David A</v>
          </cell>
          <cell r="C72" t="str">
            <v>SOFENG4</v>
          </cell>
          <cell r="D72" t="str">
            <v>AXI</v>
          </cell>
          <cell r="E72" t="str">
            <v>Software</v>
          </cell>
          <cell r="F72" t="str">
            <v>Platform Development</v>
          </cell>
          <cell r="G72" t="str">
            <v>Software Operations</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SEH DCF SUMMARY"/>
      <sheetName val="SEH DCF Sensitivity Analysis"/>
      <sheetName val="SEH Credit"/>
      <sheetName val="SEH Summary"/>
      <sheetName val="SEH"/>
      <sheetName val="BV"/>
      <sheetName val="ACQMTX"/>
      <sheetName val="ACQMTX (BV)"/>
      <sheetName val="Comp Sum"/>
      <sheetName val="Comp Chart 1"/>
      <sheetName val="Backup1"/>
      <sheetName val="Comp Chart 2"/>
      <sheetName val="Backup 2"/>
      <sheetName val="Comps"/>
      <sheetName val="Acc.-Dil. for Monetization Str."/>
      <sheetName val="WACC"/>
      <sheetName val="Geon PMV"/>
      <sheetName val="PMM"/>
      <sheetName val="Chart1"/>
      <sheetName val="Mults"/>
      <sheetName val="Acquisition Ideas"/>
      <sheetName val="Compacq analysis"/>
      <sheetName val="Pro forma Capital Structure"/>
      <sheetName val="Financial Implications"/>
      <sheetName val="Sensitivity"/>
      <sheetName val="Valuation"/>
      <sheetName val="__FDSCACHE__"/>
      <sheetName val="Offering Paste-ins"/>
      <sheetName val="Ownership Summary"/>
      <sheetName val="CDA Data"/>
      <sheetName val="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enSigmanWorksheet"/>
      <sheetName val="BenSigmanExceptions"/>
      <sheetName val="RebeccaCochranWorksheet"/>
      <sheetName val="RoyBerelowitzWorksheet"/>
      <sheetName val="BethSuttonWorksheet"/>
      <sheetName val="KevinSeversonWorksheet"/>
      <sheetName val="RichardBavingtonWorksheet"/>
      <sheetName val="BobAndersonWorksheet"/>
      <sheetName val="RussAndersonWorksheet"/>
      <sheetName val="RussAndersonImpSchedule"/>
      <sheetName val="Russ2014Commissions"/>
      <sheetName val="ChipHarringtonWorksheet"/>
      <sheetName val="ChipHarringtonImpSchedule"/>
      <sheetName val="Chip2014Commissions"/>
      <sheetName val="SteveSaudekWorksheet"/>
      <sheetName val="SteveSaudekImpSchedule"/>
      <sheetName val="Steve2014Commissions"/>
      <sheetName val="RobGuthrieWorksheet"/>
      <sheetName val="RobGuthrieImpSchedule"/>
      <sheetName val="Rob2014Commissions"/>
      <sheetName val="DebraMillerWorksheet"/>
      <sheetName val="DebraMillerImpSchedule"/>
      <sheetName val="Deb Miller2014Commissions"/>
      <sheetName val="KHAImpBilling"/>
      <sheetName val="MasterDeallist"/>
      <sheetName val="Lookups"/>
      <sheetName val="Pivots"/>
      <sheetName val="ImpBillingPre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5">
          <cell r="A5" t="str">
            <v>Sales Exec</v>
          </cell>
          <cell r="B5" t="str">
            <v>Base Rate</v>
          </cell>
          <cell r="C5" t="str">
            <v>Quarterly Accelerator</v>
          </cell>
          <cell r="D5" t="str">
            <v>Annual Accelerator</v>
          </cell>
          <cell r="E5" t="str">
            <v>Quarterly &amp; Annual Accelerator</v>
          </cell>
          <cell r="F5" t="str">
            <v>Q1 Target</v>
          </cell>
          <cell r="G5" t="str">
            <v>Q2 Target</v>
          </cell>
          <cell r="H5" t="str">
            <v>Q3 Target</v>
          </cell>
          <cell r="I5" t="str">
            <v>Q4 Target</v>
          </cell>
          <cell r="J5" t="str">
            <v>2015 Target</v>
          </cell>
        </row>
        <row r="6">
          <cell r="A6" t="str">
            <v>Bob Anderson</v>
          </cell>
          <cell r="B6">
            <v>3.5000000000000003E-2</v>
          </cell>
          <cell r="C6">
            <v>1.7500000000000002E-2</v>
          </cell>
          <cell r="D6">
            <v>0.02</v>
          </cell>
          <cell r="E6">
            <v>3.7500000000000006E-2</v>
          </cell>
          <cell r="F6">
            <v>1097310</v>
          </cell>
          <cell r="G6">
            <v>765551</v>
          </cell>
          <cell r="H6">
            <v>403667</v>
          </cell>
          <cell r="I6">
            <v>733482</v>
          </cell>
          <cell r="J6">
            <v>3000010</v>
          </cell>
        </row>
        <row r="7">
          <cell r="A7" t="str">
            <v>Richard Bavington</v>
          </cell>
          <cell r="B7">
            <v>4.7500000000000001E-2</v>
          </cell>
          <cell r="C7">
            <v>2.2499999999999999E-2</v>
          </cell>
          <cell r="D7">
            <v>2.5000000000000001E-2</v>
          </cell>
          <cell r="E7">
            <v>4.7500000000000001E-2</v>
          </cell>
          <cell r="F7">
            <v>860612</v>
          </cell>
          <cell r="G7">
            <v>655837</v>
          </cell>
          <cell r="H7">
            <v>278339</v>
          </cell>
          <cell r="I7">
            <v>505755</v>
          </cell>
          <cell r="J7">
            <v>2300543</v>
          </cell>
        </row>
        <row r="8">
          <cell r="A8" t="str">
            <v>Kevin Severson</v>
          </cell>
          <cell r="B8">
            <v>6.9099999999999995E-2</v>
          </cell>
          <cell r="C8">
            <v>3.2500000000000001E-2</v>
          </cell>
          <cell r="D8">
            <v>3.5000000000000003E-2</v>
          </cell>
          <cell r="E8">
            <v>6.7500000000000004E-2</v>
          </cell>
          <cell r="F8">
            <v>390511</v>
          </cell>
          <cell r="G8">
            <v>456694</v>
          </cell>
          <cell r="H8">
            <v>302728</v>
          </cell>
          <cell r="I8">
            <v>550071</v>
          </cell>
          <cell r="J8">
            <v>1700000</v>
          </cell>
        </row>
        <row r="9">
          <cell r="A9" t="str">
            <v>Beth Sutton</v>
          </cell>
          <cell r="B9">
            <v>5.2499999999999998E-2</v>
          </cell>
          <cell r="C9">
            <v>2.5000000000000001E-2</v>
          </cell>
          <cell r="D9">
            <v>2.75E-2</v>
          </cell>
          <cell r="E9">
            <v>5.2500000000000005E-2</v>
          </cell>
          <cell r="F9">
            <v>397302</v>
          </cell>
          <cell r="G9">
            <v>665580</v>
          </cell>
          <cell r="H9">
            <v>403667</v>
          </cell>
          <cell r="I9">
            <v>733482</v>
          </cell>
          <cell r="J9">
            <v>2200031</v>
          </cell>
        </row>
        <row r="10">
          <cell r="A10" t="str">
            <v>Roy Berelowitz</v>
          </cell>
          <cell r="B10">
            <v>6.3600000000000004E-2</v>
          </cell>
          <cell r="C10">
            <v>0.03</v>
          </cell>
          <cell r="D10">
            <v>3.2500000000000001E-2</v>
          </cell>
          <cell r="E10">
            <v>6.25E-2</v>
          </cell>
          <cell r="F10">
            <v>397302</v>
          </cell>
          <cell r="G10">
            <v>665580</v>
          </cell>
          <cell r="H10">
            <v>403667</v>
          </cell>
          <cell r="I10">
            <v>733482</v>
          </cell>
          <cell r="J10">
            <v>2200031</v>
          </cell>
        </row>
        <row r="11">
          <cell r="A11" t="str">
            <v>Russ Anderson</v>
          </cell>
          <cell r="B11">
            <v>0.125</v>
          </cell>
          <cell r="C11">
            <v>0.01</v>
          </cell>
          <cell r="D11">
            <v>2.2499999999999999E-2</v>
          </cell>
          <cell r="E11">
            <v>3.2500000000000001E-2</v>
          </cell>
          <cell r="F11">
            <v>753964.12700000009</v>
          </cell>
          <cell r="G11">
            <v>819526.22500000009</v>
          </cell>
          <cell r="H11">
            <v>753964.12700000009</v>
          </cell>
          <cell r="I11">
            <v>950650.42100000009</v>
          </cell>
          <cell r="J11">
            <v>3278104.9000000004</v>
          </cell>
        </row>
        <row r="12">
          <cell r="A12" t="str">
            <v>Steve Saudek</v>
          </cell>
          <cell r="B12">
            <v>0.125</v>
          </cell>
          <cell r="C12">
            <v>0.01</v>
          </cell>
          <cell r="D12">
            <v>2.2499999999999999E-2</v>
          </cell>
          <cell r="E12">
            <v>3.2500000000000001E-2</v>
          </cell>
          <cell r="F12">
            <v>776816.35199999996</v>
          </cell>
          <cell r="G12">
            <v>844365.6</v>
          </cell>
          <cell r="H12">
            <v>776816.35199999996</v>
          </cell>
          <cell r="I12">
            <v>979464.0959999999</v>
          </cell>
          <cell r="J12">
            <v>3377462.4</v>
          </cell>
        </row>
        <row r="13">
          <cell r="A13" t="str">
            <v>Rob Guthrie</v>
          </cell>
          <cell r="B13">
            <v>0.125</v>
          </cell>
          <cell r="C13">
            <v>0.01</v>
          </cell>
          <cell r="D13">
            <v>2.2499999999999999E-2</v>
          </cell>
          <cell r="E13">
            <v>3.2500000000000001E-2</v>
          </cell>
          <cell r="F13">
            <v>776461.6</v>
          </cell>
          <cell r="G13">
            <v>843980</v>
          </cell>
          <cell r="H13">
            <v>776461.6</v>
          </cell>
          <cell r="I13">
            <v>979016.79999999993</v>
          </cell>
          <cell r="J13">
            <v>3375920</v>
          </cell>
        </row>
        <row r="14">
          <cell r="A14" t="str">
            <v>Chip Harrington</v>
          </cell>
          <cell r="B14">
            <v>0.125</v>
          </cell>
          <cell r="C14">
            <v>0.01</v>
          </cell>
          <cell r="D14">
            <v>2.2499999999999999E-2</v>
          </cell>
          <cell r="E14">
            <v>3.2500000000000001E-2</v>
          </cell>
          <cell r="F14">
            <v>778524.53899999999</v>
          </cell>
          <cell r="G14">
            <v>846222.32499999995</v>
          </cell>
          <cell r="H14">
            <v>778524.53899999999</v>
          </cell>
          <cell r="I14">
            <v>981617.89699999988</v>
          </cell>
          <cell r="J14">
            <v>3384889.3</v>
          </cell>
        </row>
        <row r="15">
          <cell r="A15" t="str">
            <v>Debra Miller</v>
          </cell>
          <cell r="B15">
            <v>0.125</v>
          </cell>
          <cell r="C15">
            <v>0.01</v>
          </cell>
          <cell r="D15">
            <v>2.2499999999999999E-2</v>
          </cell>
          <cell r="E15">
            <v>3.2500000000000001E-2</v>
          </cell>
          <cell r="F15">
            <v>386428.06</v>
          </cell>
          <cell r="G15">
            <v>420030.5</v>
          </cell>
          <cell r="H15">
            <v>386428.06</v>
          </cell>
          <cell r="I15">
            <v>487235.37999999995</v>
          </cell>
          <cell r="J15">
            <v>1680122</v>
          </cell>
        </row>
        <row r="16">
          <cell r="A16" t="str">
            <v>Rebecca Cochran</v>
          </cell>
          <cell r="B16">
            <v>0.09</v>
          </cell>
          <cell r="C16">
            <v>4.2500000000000003E-2</v>
          </cell>
          <cell r="D16">
            <v>4.4999999999999998E-2</v>
          </cell>
          <cell r="E16">
            <v>8.7499999999999994E-2</v>
          </cell>
          <cell r="F16">
            <v>0</v>
          </cell>
          <cell r="G16">
            <v>230630</v>
          </cell>
          <cell r="H16">
            <v>302728</v>
          </cell>
          <cell r="I16">
            <v>550071</v>
          </cell>
          <cell r="J16">
            <v>1083429</v>
          </cell>
        </row>
        <row r="23">
          <cell r="A23" t="str">
            <v>Draws</v>
          </cell>
          <cell r="B23" t="str">
            <v>January</v>
          </cell>
          <cell r="C23" t="str">
            <v>February</v>
          </cell>
          <cell r="D23" t="str">
            <v>March</v>
          </cell>
          <cell r="E23" t="str">
            <v>April</v>
          </cell>
          <cell r="F23" t="str">
            <v>May</v>
          </cell>
          <cell r="G23" t="str">
            <v>June</v>
          </cell>
          <cell r="H23" t="str">
            <v>July</v>
          </cell>
          <cell r="I23" t="str">
            <v>August</v>
          </cell>
          <cell r="J23" t="str">
            <v>September</v>
          </cell>
          <cell r="K23" t="str">
            <v>October</v>
          </cell>
        </row>
        <row r="24">
          <cell r="A24" t="str">
            <v>Kevin Severson</v>
          </cell>
          <cell r="B24">
            <v>7343.75</v>
          </cell>
          <cell r="C24">
            <v>7343.75</v>
          </cell>
          <cell r="D24">
            <v>7343.75</v>
          </cell>
          <cell r="E24">
            <v>2447.92</v>
          </cell>
          <cell r="F24">
            <v>0</v>
          </cell>
          <cell r="G24">
            <v>0</v>
          </cell>
          <cell r="H24">
            <v>0</v>
          </cell>
          <cell r="I24">
            <v>0</v>
          </cell>
          <cell r="J24">
            <v>0</v>
          </cell>
          <cell r="K24">
            <v>0</v>
          </cell>
        </row>
        <row r="25">
          <cell r="A25" t="str">
            <v>Beth Sutton</v>
          </cell>
          <cell r="B25">
            <v>0</v>
          </cell>
          <cell r="C25">
            <v>0</v>
          </cell>
          <cell r="D25">
            <v>7187.5</v>
          </cell>
          <cell r="E25">
            <v>7187.5</v>
          </cell>
          <cell r="F25">
            <v>7187.5</v>
          </cell>
          <cell r="G25">
            <v>4791.67</v>
          </cell>
          <cell r="H25">
            <v>4791.67</v>
          </cell>
          <cell r="I25">
            <v>2395.83</v>
          </cell>
          <cell r="J25">
            <v>2395.83</v>
          </cell>
          <cell r="K25">
            <v>0</v>
          </cell>
        </row>
        <row r="26">
          <cell r="A26" t="str">
            <v>Roy Berelowitz</v>
          </cell>
          <cell r="B26">
            <v>0</v>
          </cell>
          <cell r="C26">
            <v>0</v>
          </cell>
          <cell r="D26">
            <v>8750</v>
          </cell>
          <cell r="E26">
            <v>8750</v>
          </cell>
          <cell r="F26">
            <v>8750</v>
          </cell>
          <cell r="G26">
            <v>5833.33</v>
          </cell>
          <cell r="H26">
            <v>5833.33</v>
          </cell>
          <cell r="I26">
            <v>2916.67</v>
          </cell>
          <cell r="J26">
            <v>0</v>
          </cell>
          <cell r="K26">
            <v>0</v>
          </cell>
        </row>
        <row r="27">
          <cell r="A27" t="str">
            <v>Rebecca Cochran</v>
          </cell>
          <cell r="B27">
            <v>0</v>
          </cell>
          <cell r="C27">
            <v>0</v>
          </cell>
          <cell r="D27">
            <v>0</v>
          </cell>
          <cell r="E27">
            <v>8125</v>
          </cell>
          <cell r="F27">
            <v>8125</v>
          </cell>
          <cell r="G27">
            <v>5416.666666666667</v>
          </cell>
          <cell r="H27">
            <v>5416.666666666667</v>
          </cell>
          <cell r="I27">
            <v>2708.3333333333335</v>
          </cell>
          <cell r="J27">
            <v>2708.3333333333335</v>
          </cell>
          <cell r="K27">
            <v>0</v>
          </cell>
        </row>
        <row r="28">
          <cell r="A28" t="str">
            <v>Todd Weinstein</v>
          </cell>
          <cell r="B28">
            <v>0</v>
          </cell>
          <cell r="C28">
            <v>0</v>
          </cell>
          <cell r="D28">
            <v>0</v>
          </cell>
          <cell r="E28">
            <v>0</v>
          </cell>
          <cell r="F28">
            <v>6875</v>
          </cell>
          <cell r="G28">
            <v>6875</v>
          </cell>
          <cell r="H28">
            <v>4583.333333333333</v>
          </cell>
          <cell r="I28">
            <v>4583.333333333333</v>
          </cell>
          <cell r="J28">
            <v>2291.6666666666665</v>
          </cell>
          <cell r="K28">
            <v>2291.6666666666665</v>
          </cell>
        </row>
      </sheetData>
      <sheetData sheetId="27">
        <row r="9">
          <cell r="A9" t="str">
            <v>Row Labels</v>
          </cell>
          <cell r="B9" t="str">
            <v>Imp</v>
          </cell>
          <cell r="C9" t="str">
            <v xml:space="preserve"> License/
Hosting/
Subscription</v>
          </cell>
          <cell r="D9" t="str">
            <v>Imp</v>
          </cell>
          <cell r="E9" t="str">
            <v xml:space="preserve"> License/
Hosting/
Subscription</v>
          </cell>
          <cell r="F9" t="str">
            <v>Imp</v>
          </cell>
          <cell r="G9" t="str">
            <v xml:space="preserve"> License/
Hosting/
Subscription</v>
          </cell>
          <cell r="H9" t="str">
            <v>Imp</v>
          </cell>
          <cell r="I9" t="str">
            <v xml:space="preserve"> License/
Hosting/
Subscription</v>
          </cell>
          <cell r="J9" t="str">
            <v>Imp</v>
          </cell>
          <cell r="K9" t="str">
            <v xml:space="preserve"> License/
Hosting/
Subscription</v>
          </cell>
          <cell r="L9" t="str">
            <v>Imp</v>
          </cell>
          <cell r="M9" t="str">
            <v xml:space="preserve"> License/
Hosting/
Subscription</v>
          </cell>
          <cell r="N9" t="str">
            <v>Imp</v>
          </cell>
          <cell r="O9" t="str">
            <v xml:space="preserve"> License/
Hosting/
Subscription</v>
          </cell>
          <cell r="P9" t="str">
            <v>Imp</v>
          </cell>
          <cell r="Q9" t="str">
            <v xml:space="preserve"> License/
Hosting/
Subscription</v>
          </cell>
          <cell r="R9" t="str">
            <v>Imp</v>
          </cell>
          <cell r="S9" t="str">
            <v xml:space="preserve"> License/
Hosting/
Subscription</v>
          </cell>
          <cell r="T9" t="str">
            <v>Imp</v>
          </cell>
          <cell r="U9" t="str">
            <v xml:space="preserve"> License/
Hosting/
Subscription</v>
          </cell>
          <cell r="V9" t="str">
            <v>Imp</v>
          </cell>
          <cell r="W9" t="str">
            <v xml:space="preserve"> License/
Hosting/
Subscription</v>
          </cell>
          <cell r="X9" t="str">
            <v>Imp</v>
          </cell>
          <cell r="Y9" t="str">
            <v xml:space="preserve"> License/
Hosting/
Subscription</v>
          </cell>
        </row>
        <row r="10">
          <cell r="A10" t="str">
            <v>Ben Sigman</v>
          </cell>
          <cell r="C10">
            <v>0</v>
          </cell>
        </row>
        <row r="11">
          <cell r="A11" t="str">
            <v>Beth Sutton</v>
          </cell>
          <cell r="E11">
            <v>0</v>
          </cell>
          <cell r="F11">
            <v>0</v>
          </cell>
          <cell r="G11">
            <v>2500</v>
          </cell>
        </row>
        <row r="12">
          <cell r="A12" t="str">
            <v>Beth Welch</v>
          </cell>
          <cell r="B12">
            <v>96500</v>
          </cell>
          <cell r="C12">
            <v>0</v>
          </cell>
          <cell r="D12">
            <v>116450</v>
          </cell>
          <cell r="E12">
            <v>0</v>
          </cell>
        </row>
        <row r="13">
          <cell r="A13" t="str">
            <v>Bob Anderson</v>
          </cell>
          <cell r="B13">
            <v>132041.06</v>
          </cell>
          <cell r="C13">
            <v>10000</v>
          </cell>
          <cell r="D13">
            <v>206720</v>
          </cell>
          <cell r="E13">
            <v>0</v>
          </cell>
          <cell r="F13">
            <v>362680</v>
          </cell>
          <cell r="G13">
            <v>0</v>
          </cell>
        </row>
        <row r="14">
          <cell r="A14" t="str">
            <v>Chip Harrington</v>
          </cell>
          <cell r="B14">
            <v>222500</v>
          </cell>
          <cell r="C14">
            <v>640000</v>
          </cell>
          <cell r="D14">
            <v>60000</v>
          </cell>
          <cell r="E14">
            <v>0</v>
          </cell>
          <cell r="F14">
            <v>194250</v>
          </cell>
          <cell r="G14">
            <v>108750</v>
          </cell>
          <cell r="I14">
            <v>0</v>
          </cell>
        </row>
        <row r="15">
          <cell r="A15" t="str">
            <v>Debra Miller</v>
          </cell>
          <cell r="B15">
            <v>130000</v>
          </cell>
          <cell r="C15">
            <v>0</v>
          </cell>
          <cell r="D15">
            <v>68000</v>
          </cell>
          <cell r="E15">
            <v>0</v>
          </cell>
          <cell r="F15">
            <v>214000</v>
          </cell>
          <cell r="G15">
            <v>0</v>
          </cell>
          <cell r="K15">
            <v>0</v>
          </cell>
        </row>
        <row r="16">
          <cell r="A16" t="str">
            <v>Justin Lindsay</v>
          </cell>
          <cell r="M16">
            <v>0</v>
          </cell>
        </row>
        <row r="17">
          <cell r="A17" t="str">
            <v>Kevin Severson</v>
          </cell>
          <cell r="B17">
            <v>0</v>
          </cell>
          <cell r="C17">
            <v>8000</v>
          </cell>
          <cell r="D17">
            <v>0</v>
          </cell>
          <cell r="E17">
            <v>10000</v>
          </cell>
          <cell r="F17">
            <v>40000</v>
          </cell>
          <cell r="G17">
            <v>3501</v>
          </cell>
          <cell r="O17">
            <v>0</v>
          </cell>
        </row>
        <row r="18">
          <cell r="A18" t="str">
            <v>Richard Bavington</v>
          </cell>
          <cell r="B18">
            <v>24000</v>
          </cell>
          <cell r="C18">
            <v>0</v>
          </cell>
          <cell r="F18">
            <v>50000</v>
          </cell>
          <cell r="G18">
            <v>51820.47</v>
          </cell>
          <cell r="Q18">
            <v>0</v>
          </cell>
        </row>
        <row r="19">
          <cell r="A19" t="str">
            <v>Rob Guthrie</v>
          </cell>
          <cell r="F19">
            <v>93187</v>
          </cell>
          <cell r="G19">
            <v>0</v>
          </cell>
          <cell r="Y19">
            <v>0</v>
          </cell>
        </row>
        <row r="20">
          <cell r="A20" t="str">
            <v>Roy Berelowitz</v>
          </cell>
          <cell r="I20">
            <v>0</v>
          </cell>
          <cell r="K20">
            <v>0</v>
          </cell>
          <cell r="M20">
            <v>0</v>
          </cell>
          <cell r="O20">
            <v>0</v>
          </cell>
          <cell r="Q20">
            <v>0</v>
          </cell>
          <cell r="S20">
            <v>0</v>
          </cell>
          <cell r="U20">
            <v>0</v>
          </cell>
          <cell r="W20">
            <v>0</v>
          </cell>
          <cell r="Y20">
            <v>0</v>
          </cell>
        </row>
        <row r="21">
          <cell r="A21" t="str">
            <v>Russ Anderson</v>
          </cell>
          <cell r="B21">
            <v>207500</v>
          </cell>
          <cell r="C21">
            <v>69750</v>
          </cell>
          <cell r="D21">
            <v>280000</v>
          </cell>
          <cell r="E21">
            <v>350000</v>
          </cell>
          <cell r="F21">
            <v>107500</v>
          </cell>
          <cell r="G21">
            <v>56365.73000000001</v>
          </cell>
          <cell r="S21">
            <v>0</v>
          </cell>
        </row>
        <row r="22">
          <cell r="A22" t="str">
            <v>Steve Saudek</v>
          </cell>
          <cell r="B22">
            <v>130000</v>
          </cell>
          <cell r="C22">
            <v>337500</v>
          </cell>
          <cell r="D22">
            <v>967250</v>
          </cell>
          <cell r="E22">
            <v>1600000</v>
          </cell>
          <cell r="F22">
            <v>175000</v>
          </cell>
          <cell r="G22">
            <v>153333</v>
          </cell>
          <cell r="U22">
            <v>0</v>
          </cell>
        </row>
        <row r="32">
          <cell r="A32" t="str">
            <v>Row Labels</v>
          </cell>
          <cell r="B32">
            <v>42005</v>
          </cell>
          <cell r="C32">
            <v>42036</v>
          </cell>
          <cell r="D32">
            <v>42064</v>
          </cell>
          <cell r="E32">
            <v>42095</v>
          </cell>
          <cell r="F32">
            <v>42125</v>
          </cell>
          <cell r="G32">
            <v>42156</v>
          </cell>
          <cell r="H32">
            <v>42186</v>
          </cell>
          <cell r="I32">
            <v>42217</v>
          </cell>
          <cell r="J32">
            <v>42248</v>
          </cell>
          <cell r="K32">
            <v>42278</v>
          </cell>
          <cell r="L32">
            <v>42309</v>
          </cell>
          <cell r="M32">
            <v>42339</v>
          </cell>
        </row>
        <row r="33">
          <cell r="A33" t="str">
            <v>Ben Sigman</v>
          </cell>
          <cell r="B33">
            <v>0</v>
          </cell>
        </row>
        <row r="34">
          <cell r="A34" t="str">
            <v>Beth Sutton</v>
          </cell>
          <cell r="C34">
            <v>0</v>
          </cell>
        </row>
        <row r="35">
          <cell r="A35" t="str">
            <v>Bob Anderson</v>
          </cell>
          <cell r="D35">
            <v>0</v>
          </cell>
        </row>
        <row r="36">
          <cell r="A36" t="str">
            <v>Chip Harrington</v>
          </cell>
          <cell r="B36">
            <v>5000</v>
          </cell>
          <cell r="C36">
            <v>6000</v>
          </cell>
          <cell r="E36">
            <v>0</v>
          </cell>
        </row>
        <row r="37">
          <cell r="A37" t="str">
            <v>Debra Miller</v>
          </cell>
          <cell r="F37">
            <v>0</v>
          </cell>
        </row>
        <row r="38">
          <cell r="A38" t="str">
            <v>Justin Lindsay</v>
          </cell>
          <cell r="G38">
            <v>0</v>
          </cell>
        </row>
        <row r="39">
          <cell r="A39" t="str">
            <v>Kevin Severson</v>
          </cell>
          <cell r="H39">
            <v>0</v>
          </cell>
        </row>
        <row r="40">
          <cell r="A40" t="str">
            <v>Richard Bavington</v>
          </cell>
          <cell r="I40">
            <v>0</v>
          </cell>
        </row>
        <row r="41">
          <cell r="A41" t="str">
            <v>Rob Guthrie</v>
          </cell>
          <cell r="C41">
            <v>810000</v>
          </cell>
          <cell r="D41">
            <v>15000</v>
          </cell>
          <cell r="M41">
            <v>0</v>
          </cell>
        </row>
        <row r="42">
          <cell r="A42" t="str">
            <v>Roy Berelowitz</v>
          </cell>
          <cell r="L42">
            <v>0</v>
          </cell>
        </row>
        <row r="43">
          <cell r="A43" t="str">
            <v>Russ Anderson</v>
          </cell>
          <cell r="B43">
            <v>15000</v>
          </cell>
          <cell r="C43">
            <v>10000</v>
          </cell>
          <cell r="J43">
            <v>0</v>
          </cell>
        </row>
        <row r="44">
          <cell r="A44" t="str">
            <v>Steve Saudek</v>
          </cell>
          <cell r="B44">
            <v>59000</v>
          </cell>
          <cell r="C44">
            <v>10000</v>
          </cell>
          <cell r="K44">
            <v>0</v>
          </cell>
        </row>
      </sheetData>
      <sheetData sheetId="28"/>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sheetName val="INTERIM"/>
      <sheetName val="GBD"/>
      <sheetName val="statistic"/>
      <sheetName val="Forecasts_VDF"/>
    </sheetNames>
    <sheetDataSet>
      <sheetData sheetId="0"/>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ital Structures"/>
      <sheetName val="Seasonality"/>
      <sheetName val="Income Statement"/>
      <sheetName val="Cash Flow"/>
      <sheetName val="Balance Sheet"/>
      <sheetName val="Debt"/>
      <sheetName val="Tax and D&amp;A"/>
      <sheetName val="Ratios"/>
      <sheetName val="Lenders Returns"/>
      <sheetName val="Returns"/>
      <sheetName val="Credit"/>
      <sheetName val="Sensitivities"/>
      <sheetName val="Consoldiated IS"/>
      <sheetName val="Operating Assumptions"/>
      <sheetName val="Capex"/>
      <sheetName val="Junior"/>
      <sheetName val="Plus"/>
      <sheetName val="Strip Mall"/>
    </sheetNames>
    <sheetDataSet>
      <sheetData sheetId="0" refreshError="1"/>
      <sheetData sheetId="1">
        <row r="7">
          <cell r="O7">
            <v>0</v>
          </cell>
        </row>
      </sheetData>
      <sheetData sheetId="2" refreshError="1"/>
      <sheetData sheetId="3" refreshError="1"/>
      <sheetData sheetId="4"/>
      <sheetData sheetId="5"/>
      <sheetData sheetId="6"/>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U SUM SHEET"/>
      <sheetName val="SUM SHEET (2)"/>
      <sheetName val="Fisumm"/>
      <sheetName val="SUM SHEET"/>
      <sheetName val="MAIN"/>
      <sheetName val="JC IRR"/>
      <sheetName val="CKH IRR"/>
      <sheetName val="CKH IRR 12_31"/>
      <sheetName val="EQ. IRR"/>
      <sheetName val="NEW EQ. IRR"/>
      <sheetName val="IRR Analysis"/>
      <sheetName val="New IRR Analysis"/>
      <sheetName val="New CapEx &amp; Depreciation"/>
      <sheetName val="DIV INC"/>
      <sheetName val="GW Amort"/>
      <sheetName val="Depreciation&amp; CapEx"/>
      <sheetName val="S&amp;U and Cap Table"/>
      <sheetName val="S&amp;U no disc nts"/>
      <sheetName val="PF Cap Sum"/>
      <sheetName val="PF Cap Sum no disc nts"/>
      <sheetName val="LBO Analysis"/>
      <sheetName val="Fee Amort."/>
      <sheetName val="DIV SUM"/>
      <sheetName val="DCF Data"/>
      <sheetName val="LTM"/>
      <sheetName val="CREDIT STATS"/>
      <sheetName val="DCF"/>
      <sheetName val="SUMMARY"/>
      <sheetName val="Developer Notes"/>
      <sheetName val="ACQUISITIONS"/>
      <sheetName val="Pre Acq. Depr."/>
      <sheetName val="ProjComps"/>
      <sheetName val="Toggles"/>
      <sheetName val="Data"/>
      <sheetName val="dPrint"/>
      <sheetName val="DropZone"/>
      <sheetName val="mProcess"/>
      <sheetName val="mdPrint"/>
      <sheetName val="mlError"/>
      <sheetName val="mGlobals"/>
      <sheetName val="mMain"/>
      <sheetName val="mToggles"/>
      <sheetName val="mcFunctions"/>
      <sheetName val="mMis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sheetName val="Comp Model Instructions"/>
      <sheetName val="Database Instructions"/>
      <sheetName val="__FDSCACHE__"/>
      <sheetName val="Input"/>
      <sheetName val="Currency"/>
      <sheetName val="Ticker Input"/>
      <sheetName val="Sheet17"/>
      <sheetName val="_CIQHiddenCacheSheet"/>
      <sheetName val="Output"/>
      <sheetName val="Sort Helper"/>
      <sheetName val="Chart Helper"/>
      <sheetName val="Check"/>
      <sheetName val="WACC Analysis"/>
      <sheetName val="APOL"/>
      <sheetName val="EDMC"/>
      <sheetName val="DV"/>
      <sheetName val="COCO"/>
      <sheetName val="ESI"/>
      <sheetName val="CECO"/>
      <sheetName val="BPI"/>
      <sheetName val="STRA"/>
      <sheetName val="CPLA"/>
      <sheetName val="UTI"/>
      <sheetName val="APEI"/>
      <sheetName val="LINC"/>
      <sheetName val="NAUH"/>
      <sheetName val="LOPE"/>
      <sheetName val="HistoryFormViewTable"/>
      <sheetName val="SearchFormViewTable"/>
      <sheetName val="UpdatesFormViewTable"/>
    </sheetNames>
    <sheetDataSet>
      <sheetData sheetId="0"/>
      <sheetData sheetId="1"/>
      <sheetData sheetId="2"/>
      <sheetData sheetId="3"/>
      <sheetData sheetId="4"/>
      <sheetData sheetId="5">
        <row r="27">
          <cell r="I27">
            <v>41220</v>
          </cell>
        </row>
        <row r="28">
          <cell r="I28">
            <v>41221</v>
          </cell>
        </row>
        <row r="29">
          <cell r="I29">
            <v>41222</v>
          </cell>
        </row>
        <row r="30">
          <cell r="I30">
            <v>41223</v>
          </cell>
        </row>
        <row r="31">
          <cell r="I31">
            <v>41224</v>
          </cell>
        </row>
        <row r="32">
          <cell r="I32">
            <v>41225</v>
          </cell>
        </row>
        <row r="33">
          <cell r="I33">
            <v>41226</v>
          </cell>
        </row>
        <row r="34">
          <cell r="I34">
            <v>41227</v>
          </cell>
        </row>
        <row r="35">
          <cell r="I35">
            <v>41228</v>
          </cell>
        </row>
        <row r="36">
          <cell r="I36">
            <v>41229</v>
          </cell>
        </row>
        <row r="37">
          <cell r="I37">
            <v>41230</v>
          </cell>
        </row>
        <row r="38">
          <cell r="I38">
            <v>41231</v>
          </cell>
        </row>
        <row r="39">
          <cell r="I39">
            <v>41232</v>
          </cell>
        </row>
        <row r="40">
          <cell r="I40">
            <v>41233</v>
          </cell>
        </row>
        <row r="41">
          <cell r="I41">
            <v>41234</v>
          </cell>
        </row>
        <row r="42">
          <cell r="I42">
            <v>41235</v>
          </cell>
        </row>
        <row r="43">
          <cell r="I43">
            <v>41236</v>
          </cell>
        </row>
        <row r="44">
          <cell r="I44">
            <v>41237</v>
          </cell>
        </row>
        <row r="45">
          <cell r="I45">
            <v>41238</v>
          </cell>
        </row>
        <row r="46">
          <cell r="I46">
            <v>41239</v>
          </cell>
        </row>
        <row r="47">
          <cell r="I47">
            <v>41240</v>
          </cell>
        </row>
        <row r="48">
          <cell r="I48">
            <v>41241</v>
          </cell>
        </row>
        <row r="49">
          <cell r="I49">
            <v>41242</v>
          </cell>
        </row>
        <row r="50">
          <cell r="I50">
            <v>41243</v>
          </cell>
        </row>
        <row r="51">
          <cell r="I51">
            <v>41244</v>
          </cell>
        </row>
        <row r="52">
          <cell r="I52">
            <v>41245</v>
          </cell>
        </row>
        <row r="53">
          <cell r="I53">
            <v>41246</v>
          </cell>
        </row>
        <row r="54">
          <cell r="I54">
            <v>41247</v>
          </cell>
        </row>
        <row r="55">
          <cell r="I55">
            <v>41248</v>
          </cell>
        </row>
        <row r="56">
          <cell r="I56">
            <v>41249</v>
          </cell>
        </row>
        <row r="57">
          <cell r="I57">
            <v>41250</v>
          </cell>
        </row>
        <row r="58">
          <cell r="I58">
            <v>41251</v>
          </cell>
        </row>
        <row r="59">
          <cell r="I59">
            <v>41252</v>
          </cell>
        </row>
        <row r="60">
          <cell r="I60">
            <v>41253</v>
          </cell>
        </row>
        <row r="61">
          <cell r="I61">
            <v>41254</v>
          </cell>
        </row>
        <row r="62">
          <cell r="I62">
            <v>41255</v>
          </cell>
        </row>
        <row r="63">
          <cell r="I63">
            <v>41256</v>
          </cell>
        </row>
        <row r="64">
          <cell r="I64">
            <v>41257</v>
          </cell>
        </row>
        <row r="65">
          <cell r="I65">
            <v>41258</v>
          </cell>
        </row>
        <row r="66">
          <cell r="I66">
            <v>41259</v>
          </cell>
        </row>
        <row r="67">
          <cell r="I67">
            <v>41260</v>
          </cell>
        </row>
        <row r="68">
          <cell r="I68">
            <v>41261</v>
          </cell>
        </row>
        <row r="69">
          <cell r="I69">
            <v>41262</v>
          </cell>
        </row>
        <row r="70">
          <cell r="I70">
            <v>41263</v>
          </cell>
        </row>
        <row r="71">
          <cell r="I71">
            <v>41264</v>
          </cell>
        </row>
        <row r="72">
          <cell r="I72">
            <v>41265</v>
          </cell>
        </row>
        <row r="73">
          <cell r="I73">
            <v>41266</v>
          </cell>
        </row>
        <row r="74">
          <cell r="I74">
            <v>41267</v>
          </cell>
        </row>
        <row r="75">
          <cell r="I75">
            <v>41268</v>
          </cell>
        </row>
        <row r="76">
          <cell r="I76">
            <v>41269</v>
          </cell>
        </row>
        <row r="77">
          <cell r="I77">
            <v>41270</v>
          </cell>
        </row>
        <row r="78">
          <cell r="I78">
            <v>41271</v>
          </cell>
        </row>
        <row r="79">
          <cell r="I79">
            <v>41272</v>
          </cell>
        </row>
        <row r="80">
          <cell r="I80">
            <v>41273</v>
          </cell>
        </row>
        <row r="81">
          <cell r="I81">
            <v>41274</v>
          </cell>
        </row>
        <row r="82">
          <cell r="I82">
            <v>41275</v>
          </cell>
        </row>
        <row r="83">
          <cell r="I83">
            <v>41276</v>
          </cell>
        </row>
        <row r="84">
          <cell r="I84">
            <v>41277</v>
          </cell>
        </row>
        <row r="85">
          <cell r="I85">
            <v>41278</v>
          </cell>
        </row>
        <row r="86">
          <cell r="I86">
            <v>41279</v>
          </cell>
        </row>
        <row r="87">
          <cell r="I87">
            <v>41280</v>
          </cell>
        </row>
        <row r="88">
          <cell r="I88">
            <v>41281</v>
          </cell>
        </row>
        <row r="89">
          <cell r="I89">
            <v>41282</v>
          </cell>
        </row>
        <row r="90">
          <cell r="I90">
            <v>41283</v>
          </cell>
        </row>
        <row r="91">
          <cell r="I91">
            <v>41284</v>
          </cell>
        </row>
        <row r="92">
          <cell r="I92">
            <v>41285</v>
          </cell>
        </row>
        <row r="93">
          <cell r="I93">
            <v>41286</v>
          </cell>
        </row>
        <row r="94">
          <cell r="I94">
            <v>41287</v>
          </cell>
        </row>
        <row r="95">
          <cell r="I95">
            <v>41288</v>
          </cell>
        </row>
        <row r="96">
          <cell r="I96">
            <v>41289</v>
          </cell>
        </row>
        <row r="97">
          <cell r="I97">
            <v>41290</v>
          </cell>
        </row>
        <row r="98">
          <cell r="I98">
            <v>41291</v>
          </cell>
        </row>
        <row r="99">
          <cell r="I99">
            <v>41292</v>
          </cell>
        </row>
        <row r="100">
          <cell r="I100">
            <v>41293</v>
          </cell>
        </row>
        <row r="101">
          <cell r="I101">
            <v>41294</v>
          </cell>
        </row>
        <row r="102">
          <cell r="I102">
            <v>41295</v>
          </cell>
        </row>
        <row r="103">
          <cell r="I103">
            <v>41296</v>
          </cell>
        </row>
        <row r="104">
          <cell r="I104">
            <v>41297</v>
          </cell>
        </row>
        <row r="105">
          <cell r="I105">
            <v>41298</v>
          </cell>
        </row>
        <row r="106">
          <cell r="I106">
            <v>41299</v>
          </cell>
        </row>
        <row r="107">
          <cell r="I107">
            <v>41300</v>
          </cell>
        </row>
        <row r="108">
          <cell r="I108">
            <v>41301</v>
          </cell>
        </row>
        <row r="109">
          <cell r="I109">
            <v>41302</v>
          </cell>
        </row>
        <row r="110">
          <cell r="I110">
            <v>41303</v>
          </cell>
        </row>
        <row r="111">
          <cell r="I111">
            <v>41304</v>
          </cell>
        </row>
        <row r="112">
          <cell r="I112">
            <v>41305</v>
          </cell>
        </row>
        <row r="113">
          <cell r="I113">
            <v>41306</v>
          </cell>
        </row>
        <row r="114">
          <cell r="I114">
            <v>41307</v>
          </cell>
        </row>
        <row r="115">
          <cell r="I115">
            <v>41308</v>
          </cell>
        </row>
        <row r="116">
          <cell r="I116">
            <v>41309</v>
          </cell>
        </row>
        <row r="117">
          <cell r="I117">
            <v>41310</v>
          </cell>
        </row>
        <row r="118">
          <cell r="I118">
            <v>41311</v>
          </cell>
        </row>
        <row r="119">
          <cell r="I119">
            <v>41312</v>
          </cell>
        </row>
        <row r="120">
          <cell r="I120">
            <v>41313</v>
          </cell>
        </row>
        <row r="121">
          <cell r="I121">
            <v>41314</v>
          </cell>
        </row>
        <row r="122">
          <cell r="I122">
            <v>41315</v>
          </cell>
        </row>
        <row r="123">
          <cell r="I123">
            <v>41316</v>
          </cell>
        </row>
        <row r="124">
          <cell r="I124">
            <v>41317</v>
          </cell>
        </row>
        <row r="125">
          <cell r="I125">
            <v>41318</v>
          </cell>
        </row>
        <row r="126">
          <cell r="I126">
            <v>41319</v>
          </cell>
        </row>
        <row r="127">
          <cell r="I127">
            <v>41320</v>
          </cell>
        </row>
        <row r="128">
          <cell r="I128">
            <v>41321</v>
          </cell>
        </row>
        <row r="129">
          <cell r="I129">
            <v>41322</v>
          </cell>
        </row>
        <row r="130">
          <cell r="I130">
            <v>41323</v>
          </cell>
        </row>
        <row r="131">
          <cell r="I131">
            <v>41324</v>
          </cell>
        </row>
        <row r="132">
          <cell r="I132">
            <v>41325</v>
          </cell>
        </row>
        <row r="133">
          <cell r="I133">
            <v>41326</v>
          </cell>
        </row>
        <row r="134">
          <cell r="I134">
            <v>41327</v>
          </cell>
        </row>
        <row r="135">
          <cell r="I135">
            <v>41328</v>
          </cell>
        </row>
        <row r="136">
          <cell r="I136">
            <v>41329</v>
          </cell>
        </row>
        <row r="137">
          <cell r="I137">
            <v>41330</v>
          </cell>
        </row>
        <row r="138">
          <cell r="I138">
            <v>41331</v>
          </cell>
        </row>
        <row r="139">
          <cell r="I139">
            <v>41332</v>
          </cell>
        </row>
        <row r="140">
          <cell r="I140">
            <v>41333</v>
          </cell>
        </row>
        <row r="141">
          <cell r="I141">
            <v>41334</v>
          </cell>
        </row>
        <row r="142">
          <cell r="I142">
            <v>41335</v>
          </cell>
        </row>
        <row r="143">
          <cell r="I143">
            <v>41336</v>
          </cell>
        </row>
        <row r="144">
          <cell r="I144">
            <v>41337</v>
          </cell>
        </row>
        <row r="145">
          <cell r="I145">
            <v>41338</v>
          </cell>
        </row>
        <row r="146">
          <cell r="I146">
            <v>41339</v>
          </cell>
        </row>
        <row r="147">
          <cell r="I147">
            <v>41340</v>
          </cell>
        </row>
        <row r="148">
          <cell r="I148">
            <v>41341</v>
          </cell>
        </row>
        <row r="149">
          <cell r="I149">
            <v>41342</v>
          </cell>
        </row>
        <row r="150">
          <cell r="I150">
            <v>41343</v>
          </cell>
        </row>
        <row r="151">
          <cell r="I151">
            <v>41344</v>
          </cell>
        </row>
        <row r="152">
          <cell r="I152">
            <v>41345</v>
          </cell>
        </row>
        <row r="153">
          <cell r="I153">
            <v>41346</v>
          </cell>
        </row>
        <row r="154">
          <cell r="I154">
            <v>41347</v>
          </cell>
        </row>
        <row r="155">
          <cell r="I155">
            <v>41348</v>
          </cell>
        </row>
        <row r="156">
          <cell r="I156">
            <v>41349</v>
          </cell>
        </row>
        <row r="157">
          <cell r="I157">
            <v>41350</v>
          </cell>
        </row>
        <row r="158">
          <cell r="I158">
            <v>41351</v>
          </cell>
        </row>
        <row r="159">
          <cell r="I159">
            <v>41352</v>
          </cell>
        </row>
        <row r="160">
          <cell r="I160">
            <v>41353</v>
          </cell>
        </row>
        <row r="161">
          <cell r="I161">
            <v>41354</v>
          </cell>
        </row>
        <row r="162">
          <cell r="I162">
            <v>41355</v>
          </cell>
        </row>
        <row r="163">
          <cell r="I163">
            <v>41356</v>
          </cell>
        </row>
        <row r="164">
          <cell r="I164">
            <v>41357</v>
          </cell>
        </row>
        <row r="165">
          <cell r="I165">
            <v>41358</v>
          </cell>
        </row>
        <row r="166">
          <cell r="I166">
            <v>41359</v>
          </cell>
        </row>
        <row r="167">
          <cell r="I167">
            <v>41360</v>
          </cell>
        </row>
        <row r="168">
          <cell r="I168">
            <v>41361</v>
          </cell>
        </row>
        <row r="169">
          <cell r="I169">
            <v>41362</v>
          </cell>
        </row>
        <row r="170">
          <cell r="I170">
            <v>41363</v>
          </cell>
        </row>
        <row r="171">
          <cell r="I171">
            <v>41364</v>
          </cell>
        </row>
        <row r="172">
          <cell r="I172">
            <v>41365</v>
          </cell>
        </row>
        <row r="173">
          <cell r="I173">
            <v>41366</v>
          </cell>
        </row>
        <row r="174">
          <cell r="I174">
            <v>41367</v>
          </cell>
        </row>
        <row r="175">
          <cell r="I175">
            <v>41368</v>
          </cell>
        </row>
        <row r="176">
          <cell r="I176">
            <v>41369</v>
          </cell>
        </row>
        <row r="177">
          <cell r="I177">
            <v>41370</v>
          </cell>
        </row>
        <row r="178">
          <cell r="I178">
            <v>41371</v>
          </cell>
        </row>
        <row r="179">
          <cell r="I179">
            <v>41372</v>
          </cell>
        </row>
        <row r="180">
          <cell r="I180">
            <v>41373</v>
          </cell>
        </row>
        <row r="181">
          <cell r="I181">
            <v>41374</v>
          </cell>
        </row>
        <row r="182">
          <cell r="I182">
            <v>41375</v>
          </cell>
        </row>
        <row r="183">
          <cell r="I183">
            <v>41376</v>
          </cell>
        </row>
        <row r="184">
          <cell r="I184">
            <v>41377</v>
          </cell>
        </row>
        <row r="185">
          <cell r="I185">
            <v>41378</v>
          </cell>
        </row>
        <row r="186">
          <cell r="I186">
            <v>41379</v>
          </cell>
        </row>
        <row r="187">
          <cell r="I187">
            <v>41380</v>
          </cell>
        </row>
        <row r="188">
          <cell r="I188">
            <v>41381</v>
          </cell>
        </row>
        <row r="189">
          <cell r="I189">
            <v>41382</v>
          </cell>
        </row>
        <row r="190">
          <cell r="I190">
            <v>41383</v>
          </cell>
        </row>
        <row r="191">
          <cell r="I191">
            <v>41384</v>
          </cell>
        </row>
        <row r="192">
          <cell r="I192">
            <v>41385</v>
          </cell>
        </row>
        <row r="193">
          <cell r="I193">
            <v>41386</v>
          </cell>
        </row>
        <row r="194">
          <cell r="I194">
            <v>41387</v>
          </cell>
        </row>
        <row r="195">
          <cell r="I195">
            <v>41388</v>
          </cell>
        </row>
        <row r="196">
          <cell r="I196">
            <v>41389</v>
          </cell>
        </row>
        <row r="197">
          <cell r="I197">
            <v>41390</v>
          </cell>
        </row>
        <row r="198">
          <cell r="I198">
            <v>41391</v>
          </cell>
        </row>
        <row r="199">
          <cell r="I199">
            <v>41392</v>
          </cell>
        </row>
        <row r="200">
          <cell r="I200">
            <v>41393</v>
          </cell>
        </row>
        <row r="201">
          <cell r="I201">
            <v>41394</v>
          </cell>
        </row>
        <row r="202">
          <cell r="I202">
            <v>41395</v>
          </cell>
        </row>
        <row r="203">
          <cell r="I203">
            <v>41396</v>
          </cell>
        </row>
        <row r="204">
          <cell r="I204">
            <v>41397</v>
          </cell>
        </row>
        <row r="205">
          <cell r="I205">
            <v>41398</v>
          </cell>
        </row>
        <row r="206">
          <cell r="I206">
            <v>41399</v>
          </cell>
        </row>
        <row r="207">
          <cell r="I207">
            <v>41400</v>
          </cell>
        </row>
        <row r="208">
          <cell r="I208">
            <v>41401</v>
          </cell>
        </row>
        <row r="209">
          <cell r="I209">
            <v>41402</v>
          </cell>
        </row>
        <row r="210">
          <cell r="I210">
            <v>41403</v>
          </cell>
        </row>
        <row r="211">
          <cell r="I211">
            <v>41404</v>
          </cell>
        </row>
        <row r="212">
          <cell r="I212">
            <v>41405</v>
          </cell>
        </row>
        <row r="213">
          <cell r="I213">
            <v>41406</v>
          </cell>
        </row>
        <row r="214">
          <cell r="I214">
            <v>41407</v>
          </cell>
        </row>
        <row r="215">
          <cell r="I215">
            <v>41408</v>
          </cell>
        </row>
        <row r="216">
          <cell r="I216">
            <v>41409</v>
          </cell>
        </row>
        <row r="217">
          <cell r="I217">
            <v>41410</v>
          </cell>
        </row>
        <row r="218">
          <cell r="I218">
            <v>41411</v>
          </cell>
        </row>
        <row r="219">
          <cell r="I219">
            <v>41412</v>
          </cell>
        </row>
        <row r="220">
          <cell r="I220">
            <v>41413</v>
          </cell>
        </row>
        <row r="221">
          <cell r="I221">
            <v>41414</v>
          </cell>
        </row>
        <row r="222">
          <cell r="I222">
            <v>41415</v>
          </cell>
        </row>
        <row r="223">
          <cell r="I223">
            <v>41416</v>
          </cell>
        </row>
        <row r="224">
          <cell r="I224">
            <v>41417</v>
          </cell>
        </row>
        <row r="225">
          <cell r="I225">
            <v>41418</v>
          </cell>
        </row>
        <row r="226">
          <cell r="I226">
            <v>41419</v>
          </cell>
        </row>
        <row r="227">
          <cell r="I227">
            <v>41420</v>
          </cell>
        </row>
        <row r="228">
          <cell r="I228">
            <v>41421</v>
          </cell>
        </row>
        <row r="229">
          <cell r="I229">
            <v>41422</v>
          </cell>
        </row>
        <row r="230">
          <cell r="I230">
            <v>41423</v>
          </cell>
        </row>
        <row r="231">
          <cell r="I231">
            <v>41424</v>
          </cell>
        </row>
        <row r="232">
          <cell r="I232">
            <v>41425</v>
          </cell>
        </row>
        <row r="233">
          <cell r="I233">
            <v>41426</v>
          </cell>
        </row>
        <row r="234">
          <cell r="I234">
            <v>41427</v>
          </cell>
        </row>
        <row r="235">
          <cell r="I235">
            <v>41428</v>
          </cell>
        </row>
        <row r="236">
          <cell r="I236">
            <v>41429</v>
          </cell>
        </row>
        <row r="237">
          <cell r="I237">
            <v>41430</v>
          </cell>
        </row>
        <row r="238">
          <cell r="I238">
            <v>41431</v>
          </cell>
        </row>
        <row r="239">
          <cell r="I239">
            <v>41432</v>
          </cell>
        </row>
        <row r="240">
          <cell r="I240">
            <v>41433</v>
          </cell>
        </row>
        <row r="241">
          <cell r="I241">
            <v>41434</v>
          </cell>
        </row>
        <row r="242">
          <cell r="I242">
            <v>41435</v>
          </cell>
        </row>
        <row r="243">
          <cell r="I243">
            <v>41436</v>
          </cell>
        </row>
        <row r="244">
          <cell r="I244">
            <v>41437</v>
          </cell>
        </row>
        <row r="245">
          <cell r="I245">
            <v>41438</v>
          </cell>
        </row>
        <row r="246">
          <cell r="I246">
            <v>41439</v>
          </cell>
        </row>
        <row r="247">
          <cell r="I247">
            <v>41440</v>
          </cell>
        </row>
        <row r="248">
          <cell r="I248">
            <v>41441</v>
          </cell>
        </row>
        <row r="249">
          <cell r="I249">
            <v>41442</v>
          </cell>
        </row>
        <row r="250">
          <cell r="I250">
            <v>41443</v>
          </cell>
        </row>
        <row r="251">
          <cell r="I251">
            <v>41444</v>
          </cell>
        </row>
        <row r="252">
          <cell r="I252">
            <v>41445</v>
          </cell>
        </row>
        <row r="253">
          <cell r="I253">
            <v>41446</v>
          </cell>
        </row>
        <row r="254">
          <cell r="I254">
            <v>41447</v>
          </cell>
        </row>
        <row r="255">
          <cell r="I255">
            <v>41448</v>
          </cell>
        </row>
        <row r="256">
          <cell r="I256">
            <v>41449</v>
          </cell>
        </row>
        <row r="257">
          <cell r="I257">
            <v>41450</v>
          </cell>
        </row>
        <row r="258">
          <cell r="I258">
            <v>41451</v>
          </cell>
        </row>
        <row r="259">
          <cell r="I259">
            <v>41452</v>
          </cell>
        </row>
        <row r="260">
          <cell r="I260">
            <v>41453</v>
          </cell>
        </row>
        <row r="261">
          <cell r="I261">
            <v>41454</v>
          </cell>
        </row>
        <row r="262">
          <cell r="I262">
            <v>41455</v>
          </cell>
        </row>
        <row r="263">
          <cell r="I263">
            <v>41456</v>
          </cell>
        </row>
        <row r="264">
          <cell r="I264">
            <v>41457</v>
          </cell>
        </row>
        <row r="265">
          <cell r="I265">
            <v>41458</v>
          </cell>
        </row>
        <row r="266">
          <cell r="I266">
            <v>41459</v>
          </cell>
        </row>
        <row r="267">
          <cell r="I267">
            <v>41460</v>
          </cell>
        </row>
        <row r="268">
          <cell r="I268">
            <v>41461</v>
          </cell>
        </row>
        <row r="269">
          <cell r="I269">
            <v>41462</v>
          </cell>
        </row>
        <row r="270">
          <cell r="I270">
            <v>41463</v>
          </cell>
        </row>
        <row r="271">
          <cell r="I271">
            <v>41464</v>
          </cell>
        </row>
        <row r="272">
          <cell r="I272">
            <v>41465</v>
          </cell>
        </row>
        <row r="273">
          <cell r="I273">
            <v>41466</v>
          </cell>
        </row>
        <row r="274">
          <cell r="I274">
            <v>41467</v>
          </cell>
        </row>
        <row r="275">
          <cell r="I275">
            <v>41468</v>
          </cell>
        </row>
        <row r="276">
          <cell r="I276">
            <v>41469</v>
          </cell>
        </row>
        <row r="277">
          <cell r="I277">
            <v>41470</v>
          </cell>
        </row>
        <row r="278">
          <cell r="I278">
            <v>41471</v>
          </cell>
        </row>
        <row r="279">
          <cell r="I279">
            <v>41472</v>
          </cell>
        </row>
        <row r="280">
          <cell r="I280">
            <v>41473</v>
          </cell>
        </row>
        <row r="281">
          <cell r="I281">
            <v>41474</v>
          </cell>
        </row>
        <row r="282">
          <cell r="I282">
            <v>41475</v>
          </cell>
        </row>
        <row r="283">
          <cell r="I283">
            <v>41476</v>
          </cell>
        </row>
        <row r="284">
          <cell r="I284">
            <v>41477</v>
          </cell>
        </row>
        <row r="285">
          <cell r="I285">
            <v>41478</v>
          </cell>
        </row>
        <row r="286">
          <cell r="I286">
            <v>41479</v>
          </cell>
        </row>
        <row r="287">
          <cell r="I287">
            <v>41480</v>
          </cell>
        </row>
        <row r="288">
          <cell r="I288">
            <v>41481</v>
          </cell>
        </row>
        <row r="289">
          <cell r="I289">
            <v>41482</v>
          </cell>
        </row>
        <row r="290">
          <cell r="I290">
            <v>41483</v>
          </cell>
        </row>
        <row r="291">
          <cell r="I291">
            <v>41484</v>
          </cell>
        </row>
        <row r="292">
          <cell r="I292">
            <v>41485</v>
          </cell>
        </row>
        <row r="293">
          <cell r="I293">
            <v>41486</v>
          </cell>
        </row>
        <row r="294">
          <cell r="I294">
            <v>41487</v>
          </cell>
        </row>
        <row r="295">
          <cell r="I295">
            <v>41488</v>
          </cell>
        </row>
        <row r="296">
          <cell r="I296">
            <v>41489</v>
          </cell>
        </row>
        <row r="297">
          <cell r="I297">
            <v>41490</v>
          </cell>
        </row>
        <row r="298">
          <cell r="I298">
            <v>41491</v>
          </cell>
        </row>
        <row r="299">
          <cell r="I299">
            <v>41492</v>
          </cell>
        </row>
        <row r="300">
          <cell r="I300">
            <v>41493</v>
          </cell>
        </row>
        <row r="301">
          <cell r="I301">
            <v>41494</v>
          </cell>
        </row>
        <row r="302">
          <cell r="I302">
            <v>41495</v>
          </cell>
        </row>
        <row r="303">
          <cell r="I303">
            <v>41496</v>
          </cell>
        </row>
        <row r="304">
          <cell r="I304">
            <v>41497</v>
          </cell>
        </row>
        <row r="305">
          <cell r="I305">
            <v>41498</v>
          </cell>
        </row>
        <row r="306">
          <cell r="I306">
            <v>41499</v>
          </cell>
        </row>
        <row r="307">
          <cell r="I307">
            <v>41500</v>
          </cell>
        </row>
        <row r="308">
          <cell r="I308">
            <v>41501</v>
          </cell>
        </row>
        <row r="309">
          <cell r="I309">
            <v>41502</v>
          </cell>
        </row>
        <row r="310">
          <cell r="I310">
            <v>41503</v>
          </cell>
        </row>
        <row r="311">
          <cell r="I311">
            <v>41504</v>
          </cell>
        </row>
        <row r="312">
          <cell r="I312">
            <v>41505</v>
          </cell>
        </row>
        <row r="313">
          <cell r="I313">
            <v>41506</v>
          </cell>
        </row>
        <row r="314">
          <cell r="I314">
            <v>41507</v>
          </cell>
        </row>
        <row r="315">
          <cell r="I315">
            <v>41508</v>
          </cell>
        </row>
        <row r="316">
          <cell r="I316">
            <v>41509</v>
          </cell>
        </row>
        <row r="317">
          <cell r="I317">
            <v>41510</v>
          </cell>
        </row>
        <row r="318">
          <cell r="I318">
            <v>41511</v>
          </cell>
        </row>
        <row r="319">
          <cell r="I319">
            <v>41512</v>
          </cell>
        </row>
        <row r="320">
          <cell r="I320">
            <v>41513</v>
          </cell>
        </row>
        <row r="321">
          <cell r="I321">
            <v>41514</v>
          </cell>
        </row>
        <row r="322">
          <cell r="I322">
            <v>41515</v>
          </cell>
        </row>
        <row r="323">
          <cell r="I323">
            <v>41516</v>
          </cell>
        </row>
        <row r="324">
          <cell r="I324">
            <v>41517</v>
          </cell>
        </row>
        <row r="325">
          <cell r="I325">
            <v>41518</v>
          </cell>
        </row>
        <row r="326">
          <cell r="I326">
            <v>41519</v>
          </cell>
        </row>
        <row r="327">
          <cell r="I327">
            <v>41520</v>
          </cell>
        </row>
        <row r="328">
          <cell r="I328">
            <v>41521</v>
          </cell>
        </row>
        <row r="329">
          <cell r="I329">
            <v>41522</v>
          </cell>
        </row>
        <row r="330">
          <cell r="I330">
            <v>41523</v>
          </cell>
        </row>
        <row r="331">
          <cell r="I331">
            <v>41524</v>
          </cell>
        </row>
        <row r="332">
          <cell r="I332">
            <v>41525</v>
          </cell>
        </row>
        <row r="333">
          <cell r="I333">
            <v>41526</v>
          </cell>
        </row>
        <row r="334">
          <cell r="I334">
            <v>41527</v>
          </cell>
        </row>
        <row r="335">
          <cell r="I335">
            <v>41528</v>
          </cell>
        </row>
        <row r="336">
          <cell r="I336">
            <v>41529</v>
          </cell>
        </row>
        <row r="337">
          <cell r="I337">
            <v>41530</v>
          </cell>
        </row>
        <row r="338">
          <cell r="I338">
            <v>41531</v>
          </cell>
        </row>
        <row r="339">
          <cell r="I339">
            <v>41532</v>
          </cell>
        </row>
        <row r="340">
          <cell r="I340">
            <v>41533</v>
          </cell>
        </row>
        <row r="341">
          <cell r="I341">
            <v>41534</v>
          </cell>
        </row>
        <row r="342">
          <cell r="I342">
            <v>41535</v>
          </cell>
        </row>
        <row r="343">
          <cell r="I343">
            <v>41536</v>
          </cell>
        </row>
        <row r="344">
          <cell r="I344">
            <v>41537</v>
          </cell>
        </row>
        <row r="345">
          <cell r="I345">
            <v>41538</v>
          </cell>
        </row>
        <row r="346">
          <cell r="I346">
            <v>41539</v>
          </cell>
        </row>
        <row r="347">
          <cell r="I347">
            <v>41540</v>
          </cell>
        </row>
        <row r="348">
          <cell r="I348">
            <v>41541</v>
          </cell>
        </row>
        <row r="349">
          <cell r="I349">
            <v>41542</v>
          </cell>
        </row>
        <row r="350">
          <cell r="I350">
            <v>41543</v>
          </cell>
        </row>
        <row r="351">
          <cell r="I351">
            <v>41544</v>
          </cell>
        </row>
        <row r="352">
          <cell r="I352">
            <v>41545</v>
          </cell>
        </row>
        <row r="353">
          <cell r="I353">
            <v>41546</v>
          </cell>
        </row>
        <row r="354">
          <cell r="I354">
            <v>41547</v>
          </cell>
        </row>
        <row r="355">
          <cell r="I355">
            <v>41548</v>
          </cell>
        </row>
        <row r="356">
          <cell r="I356">
            <v>41549</v>
          </cell>
        </row>
        <row r="357">
          <cell r="I357">
            <v>41550</v>
          </cell>
        </row>
        <row r="358">
          <cell r="I358">
            <v>41551</v>
          </cell>
        </row>
        <row r="359">
          <cell r="I359">
            <v>41552</v>
          </cell>
        </row>
        <row r="360">
          <cell r="I360">
            <v>41553</v>
          </cell>
        </row>
        <row r="361">
          <cell r="I361">
            <v>41554</v>
          </cell>
        </row>
        <row r="362">
          <cell r="I362">
            <v>41555</v>
          </cell>
        </row>
        <row r="363">
          <cell r="I363">
            <v>41556</v>
          </cell>
        </row>
        <row r="364">
          <cell r="I364">
            <v>41557</v>
          </cell>
        </row>
        <row r="365">
          <cell r="I365">
            <v>41558</v>
          </cell>
        </row>
        <row r="366">
          <cell r="I366">
            <v>41559</v>
          </cell>
        </row>
        <row r="367">
          <cell r="I367">
            <v>41560</v>
          </cell>
        </row>
        <row r="368">
          <cell r="I368">
            <v>41561</v>
          </cell>
        </row>
        <row r="369">
          <cell r="I369">
            <v>41562</v>
          </cell>
        </row>
        <row r="370">
          <cell r="I370">
            <v>41563</v>
          </cell>
        </row>
        <row r="371">
          <cell r="I371">
            <v>41564</v>
          </cell>
        </row>
        <row r="372">
          <cell r="I372">
            <v>41565</v>
          </cell>
        </row>
        <row r="373">
          <cell r="I373">
            <v>41566</v>
          </cell>
        </row>
        <row r="374">
          <cell r="I374">
            <v>41567</v>
          </cell>
        </row>
        <row r="375">
          <cell r="I375">
            <v>41568</v>
          </cell>
        </row>
        <row r="376">
          <cell r="I376">
            <v>41569</v>
          </cell>
        </row>
        <row r="377">
          <cell r="I377">
            <v>41570</v>
          </cell>
        </row>
        <row r="378">
          <cell r="I378">
            <v>41571</v>
          </cell>
        </row>
        <row r="379">
          <cell r="I379">
            <v>41572</v>
          </cell>
        </row>
        <row r="380">
          <cell r="I380">
            <v>41573</v>
          </cell>
        </row>
        <row r="381">
          <cell r="I381">
            <v>41574</v>
          </cell>
        </row>
        <row r="382">
          <cell r="I382">
            <v>41575</v>
          </cell>
        </row>
        <row r="383">
          <cell r="I383">
            <v>41576</v>
          </cell>
        </row>
        <row r="384">
          <cell r="I384">
            <v>41577</v>
          </cell>
        </row>
        <row r="385">
          <cell r="I385">
            <v>41578</v>
          </cell>
        </row>
        <row r="386">
          <cell r="I386">
            <v>41579</v>
          </cell>
        </row>
        <row r="387">
          <cell r="I387">
            <v>41580</v>
          </cell>
        </row>
        <row r="388">
          <cell r="I388">
            <v>41581</v>
          </cell>
        </row>
        <row r="389">
          <cell r="I389">
            <v>41582</v>
          </cell>
        </row>
        <row r="390">
          <cell r="I390">
            <v>41583</v>
          </cell>
        </row>
        <row r="391">
          <cell r="I391">
            <v>41584</v>
          </cell>
        </row>
        <row r="392">
          <cell r="I392">
            <v>41585</v>
          </cell>
        </row>
        <row r="393">
          <cell r="I393">
            <v>41586</v>
          </cell>
        </row>
        <row r="394">
          <cell r="I394">
            <v>41587</v>
          </cell>
        </row>
        <row r="395">
          <cell r="I395">
            <v>41588</v>
          </cell>
        </row>
        <row r="396">
          <cell r="I396">
            <v>41589</v>
          </cell>
        </row>
        <row r="397">
          <cell r="I397">
            <v>41590</v>
          </cell>
        </row>
        <row r="398">
          <cell r="I398">
            <v>41591</v>
          </cell>
        </row>
        <row r="399">
          <cell r="I399">
            <v>41592</v>
          </cell>
        </row>
        <row r="400">
          <cell r="I400">
            <v>41593</v>
          </cell>
        </row>
        <row r="401">
          <cell r="I401">
            <v>41594</v>
          </cell>
        </row>
        <row r="402">
          <cell r="I402">
            <v>41595</v>
          </cell>
        </row>
        <row r="403">
          <cell r="I403">
            <v>41596</v>
          </cell>
        </row>
        <row r="404">
          <cell r="I404">
            <v>41597</v>
          </cell>
        </row>
        <row r="405">
          <cell r="I405">
            <v>41598</v>
          </cell>
        </row>
        <row r="406">
          <cell r="I406">
            <v>41599</v>
          </cell>
        </row>
        <row r="407">
          <cell r="I407">
            <v>41600</v>
          </cell>
        </row>
        <row r="408">
          <cell r="I408">
            <v>41601</v>
          </cell>
        </row>
        <row r="409">
          <cell r="I409">
            <v>41602</v>
          </cell>
        </row>
        <row r="410">
          <cell r="I410">
            <v>41603</v>
          </cell>
        </row>
        <row r="411">
          <cell r="I411">
            <v>41604</v>
          </cell>
        </row>
        <row r="412">
          <cell r="I412">
            <v>41605</v>
          </cell>
        </row>
        <row r="413">
          <cell r="I413">
            <v>41606</v>
          </cell>
        </row>
        <row r="414">
          <cell r="I414">
            <v>41607</v>
          </cell>
        </row>
        <row r="415">
          <cell r="I415">
            <v>41608</v>
          </cell>
        </row>
        <row r="416">
          <cell r="I416">
            <v>41609</v>
          </cell>
        </row>
        <row r="417">
          <cell r="I417">
            <v>41610</v>
          </cell>
        </row>
        <row r="418">
          <cell r="I418">
            <v>41611</v>
          </cell>
        </row>
        <row r="419">
          <cell r="I419">
            <v>41612</v>
          </cell>
        </row>
        <row r="420">
          <cell r="I420">
            <v>41613</v>
          </cell>
        </row>
        <row r="421">
          <cell r="I421">
            <v>41614</v>
          </cell>
        </row>
        <row r="422">
          <cell r="I422">
            <v>41615</v>
          </cell>
        </row>
        <row r="423">
          <cell r="I423">
            <v>41616</v>
          </cell>
        </row>
        <row r="424">
          <cell r="I424">
            <v>41617</v>
          </cell>
        </row>
        <row r="425">
          <cell r="I425">
            <v>41618</v>
          </cell>
        </row>
        <row r="426">
          <cell r="I426">
            <v>41619</v>
          </cell>
        </row>
        <row r="427">
          <cell r="I427">
            <v>41620</v>
          </cell>
        </row>
        <row r="428">
          <cell r="I428">
            <v>41621</v>
          </cell>
        </row>
        <row r="429">
          <cell r="I429">
            <v>41622</v>
          </cell>
        </row>
        <row r="430">
          <cell r="I430">
            <v>41623</v>
          </cell>
        </row>
        <row r="431">
          <cell r="I431">
            <v>41624</v>
          </cell>
        </row>
        <row r="432">
          <cell r="I432">
            <v>41625</v>
          </cell>
        </row>
        <row r="433">
          <cell r="I433">
            <v>41626</v>
          </cell>
        </row>
        <row r="434">
          <cell r="I434">
            <v>41627</v>
          </cell>
        </row>
        <row r="435">
          <cell r="I435">
            <v>41628</v>
          </cell>
        </row>
        <row r="436">
          <cell r="I436">
            <v>41629</v>
          </cell>
        </row>
        <row r="437">
          <cell r="I437">
            <v>41630</v>
          </cell>
        </row>
        <row r="438">
          <cell r="I438">
            <v>41631</v>
          </cell>
        </row>
        <row r="439">
          <cell r="I439">
            <v>41632</v>
          </cell>
        </row>
        <row r="440">
          <cell r="I440">
            <v>41633</v>
          </cell>
        </row>
        <row r="441">
          <cell r="I441">
            <v>41634</v>
          </cell>
        </row>
        <row r="442">
          <cell r="I442">
            <v>41635</v>
          </cell>
        </row>
        <row r="443">
          <cell r="I443">
            <v>41636</v>
          </cell>
        </row>
        <row r="444">
          <cell r="I444">
            <v>41637</v>
          </cell>
        </row>
        <row r="445">
          <cell r="I445">
            <v>41638</v>
          </cell>
        </row>
        <row r="446">
          <cell r="I446">
            <v>41639</v>
          </cell>
        </row>
        <row r="447">
          <cell r="I447">
            <v>41640</v>
          </cell>
        </row>
        <row r="448">
          <cell r="I448">
            <v>41641</v>
          </cell>
        </row>
        <row r="449">
          <cell r="I449">
            <v>41642</v>
          </cell>
        </row>
        <row r="450">
          <cell r="I450">
            <v>41643</v>
          </cell>
        </row>
        <row r="451">
          <cell r="I451">
            <v>41644</v>
          </cell>
        </row>
        <row r="452">
          <cell r="I452">
            <v>41645</v>
          </cell>
        </row>
        <row r="453">
          <cell r="I453">
            <v>41646</v>
          </cell>
        </row>
        <row r="454">
          <cell r="I454">
            <v>41647</v>
          </cell>
        </row>
        <row r="455">
          <cell r="I455">
            <v>41648</v>
          </cell>
        </row>
        <row r="456">
          <cell r="I456">
            <v>41649</v>
          </cell>
        </row>
        <row r="457">
          <cell r="I457">
            <v>41650</v>
          </cell>
        </row>
        <row r="458">
          <cell r="I458">
            <v>41651</v>
          </cell>
        </row>
        <row r="459">
          <cell r="I459">
            <v>41652</v>
          </cell>
        </row>
        <row r="460">
          <cell r="I460">
            <v>41653</v>
          </cell>
        </row>
        <row r="461">
          <cell r="I461">
            <v>41654</v>
          </cell>
        </row>
        <row r="462">
          <cell r="I462">
            <v>41655</v>
          </cell>
        </row>
        <row r="463">
          <cell r="I463">
            <v>41656</v>
          </cell>
        </row>
        <row r="464">
          <cell r="I464">
            <v>41657</v>
          </cell>
        </row>
        <row r="465">
          <cell r="I465">
            <v>41658</v>
          </cell>
        </row>
        <row r="466">
          <cell r="I466">
            <v>41659</v>
          </cell>
        </row>
        <row r="467">
          <cell r="I467">
            <v>41660</v>
          </cell>
        </row>
        <row r="468">
          <cell r="I468">
            <v>41661</v>
          </cell>
        </row>
        <row r="469">
          <cell r="I469">
            <v>41662</v>
          </cell>
        </row>
        <row r="470">
          <cell r="I470">
            <v>41663</v>
          </cell>
        </row>
        <row r="471">
          <cell r="I471">
            <v>41664</v>
          </cell>
        </row>
        <row r="472">
          <cell r="I472">
            <v>41665</v>
          </cell>
        </row>
        <row r="473">
          <cell r="I473">
            <v>41666</v>
          </cell>
        </row>
        <row r="474">
          <cell r="I474">
            <v>41667</v>
          </cell>
        </row>
        <row r="475">
          <cell r="I475">
            <v>41668</v>
          </cell>
        </row>
        <row r="476">
          <cell r="I476">
            <v>41669</v>
          </cell>
        </row>
        <row r="477">
          <cell r="I477">
            <v>41670</v>
          </cell>
        </row>
        <row r="478">
          <cell r="I478">
            <v>41671</v>
          </cell>
        </row>
        <row r="479">
          <cell r="I479">
            <v>41672</v>
          </cell>
        </row>
        <row r="480">
          <cell r="I480">
            <v>41673</v>
          </cell>
        </row>
        <row r="481">
          <cell r="I481">
            <v>41674</v>
          </cell>
        </row>
        <row r="482">
          <cell r="I482">
            <v>41675</v>
          </cell>
        </row>
        <row r="483">
          <cell r="I483">
            <v>41676</v>
          </cell>
        </row>
        <row r="484">
          <cell r="I484">
            <v>41677</v>
          </cell>
        </row>
        <row r="485">
          <cell r="I485">
            <v>41678</v>
          </cell>
        </row>
        <row r="486">
          <cell r="I486">
            <v>41679</v>
          </cell>
        </row>
        <row r="487">
          <cell r="I487">
            <v>41680</v>
          </cell>
        </row>
        <row r="488">
          <cell r="I488">
            <v>41681</v>
          </cell>
        </row>
        <row r="489">
          <cell r="I489">
            <v>41682</v>
          </cell>
        </row>
        <row r="490">
          <cell r="I490">
            <v>41683</v>
          </cell>
        </row>
        <row r="491">
          <cell r="I491">
            <v>41684</v>
          </cell>
        </row>
        <row r="492">
          <cell r="I492">
            <v>41685</v>
          </cell>
        </row>
        <row r="493">
          <cell r="I493">
            <v>41686</v>
          </cell>
        </row>
        <row r="494">
          <cell r="I494">
            <v>41687</v>
          </cell>
        </row>
        <row r="495">
          <cell r="I495">
            <v>41688</v>
          </cell>
        </row>
        <row r="496">
          <cell r="I496">
            <v>41689</v>
          </cell>
        </row>
        <row r="497">
          <cell r="I497">
            <v>41690</v>
          </cell>
        </row>
        <row r="498">
          <cell r="I498">
            <v>41691</v>
          </cell>
        </row>
        <row r="499">
          <cell r="I499">
            <v>41692</v>
          </cell>
        </row>
        <row r="500">
          <cell r="I500">
            <v>41693</v>
          </cell>
        </row>
        <row r="501">
          <cell r="I501">
            <v>41694</v>
          </cell>
        </row>
        <row r="502">
          <cell r="I502">
            <v>41695</v>
          </cell>
        </row>
        <row r="503">
          <cell r="I503">
            <v>41696</v>
          </cell>
        </row>
        <row r="504">
          <cell r="I504">
            <v>41697</v>
          </cell>
        </row>
        <row r="505">
          <cell r="I505">
            <v>41698</v>
          </cell>
        </row>
        <row r="506">
          <cell r="I506">
            <v>41699</v>
          </cell>
        </row>
        <row r="507">
          <cell r="I507">
            <v>41700</v>
          </cell>
        </row>
        <row r="508">
          <cell r="I508">
            <v>41701</v>
          </cell>
        </row>
        <row r="509">
          <cell r="I509">
            <v>41702</v>
          </cell>
        </row>
        <row r="510">
          <cell r="I510">
            <v>41703</v>
          </cell>
        </row>
        <row r="511">
          <cell r="I511">
            <v>41704</v>
          </cell>
        </row>
        <row r="512">
          <cell r="I512">
            <v>41705</v>
          </cell>
        </row>
        <row r="513">
          <cell r="I513">
            <v>41706</v>
          </cell>
        </row>
        <row r="514">
          <cell r="I514">
            <v>41707</v>
          </cell>
        </row>
        <row r="515">
          <cell r="I515">
            <v>41708</v>
          </cell>
        </row>
        <row r="516">
          <cell r="I516">
            <v>41709</v>
          </cell>
        </row>
        <row r="517">
          <cell r="I517">
            <v>41710</v>
          </cell>
        </row>
        <row r="518">
          <cell r="I518">
            <v>41711</v>
          </cell>
        </row>
        <row r="519">
          <cell r="I519">
            <v>41712</v>
          </cell>
        </row>
        <row r="520">
          <cell r="I520">
            <v>41713</v>
          </cell>
        </row>
        <row r="521">
          <cell r="I521">
            <v>41714</v>
          </cell>
        </row>
        <row r="522">
          <cell r="I522">
            <v>41715</v>
          </cell>
        </row>
        <row r="523">
          <cell r="I523">
            <v>41716</v>
          </cell>
        </row>
        <row r="524">
          <cell r="I524">
            <v>41717</v>
          </cell>
        </row>
        <row r="525">
          <cell r="I525">
            <v>41718</v>
          </cell>
        </row>
        <row r="526">
          <cell r="I526">
            <v>41719</v>
          </cell>
        </row>
        <row r="527">
          <cell r="I527">
            <v>41720</v>
          </cell>
        </row>
        <row r="528">
          <cell r="I528">
            <v>41721</v>
          </cell>
        </row>
        <row r="529">
          <cell r="I529">
            <v>41722</v>
          </cell>
        </row>
        <row r="530">
          <cell r="I530">
            <v>41723</v>
          </cell>
        </row>
        <row r="531">
          <cell r="I531">
            <v>41724</v>
          </cell>
        </row>
        <row r="532">
          <cell r="I532">
            <v>41725</v>
          </cell>
        </row>
        <row r="533">
          <cell r="I533">
            <v>41726</v>
          </cell>
        </row>
        <row r="534">
          <cell r="I534">
            <v>41727</v>
          </cell>
        </row>
        <row r="535">
          <cell r="I535">
            <v>41728</v>
          </cell>
        </row>
        <row r="536">
          <cell r="I536">
            <v>41729</v>
          </cell>
        </row>
        <row r="537">
          <cell r="I537">
            <v>41730</v>
          </cell>
        </row>
        <row r="538">
          <cell r="I538">
            <v>41731</v>
          </cell>
        </row>
        <row r="539">
          <cell r="I539">
            <v>41732</v>
          </cell>
        </row>
        <row r="540">
          <cell r="I540">
            <v>41733</v>
          </cell>
        </row>
        <row r="541">
          <cell r="I541">
            <v>41734</v>
          </cell>
        </row>
        <row r="542">
          <cell r="I542">
            <v>41735</v>
          </cell>
        </row>
        <row r="543">
          <cell r="I543">
            <v>41736</v>
          </cell>
        </row>
        <row r="544">
          <cell r="I544">
            <v>41737</v>
          </cell>
        </row>
        <row r="545">
          <cell r="I545">
            <v>41738</v>
          </cell>
        </row>
        <row r="546">
          <cell r="I546">
            <v>41739</v>
          </cell>
        </row>
        <row r="547">
          <cell r="I547">
            <v>41740</v>
          </cell>
        </row>
        <row r="548">
          <cell r="I548">
            <v>41741</v>
          </cell>
        </row>
        <row r="549">
          <cell r="I549">
            <v>41742</v>
          </cell>
        </row>
        <row r="550">
          <cell r="I550">
            <v>41743</v>
          </cell>
        </row>
        <row r="551">
          <cell r="I551">
            <v>41744</v>
          </cell>
        </row>
        <row r="552">
          <cell r="I552">
            <v>41745</v>
          </cell>
        </row>
        <row r="553">
          <cell r="I553">
            <v>41746</v>
          </cell>
        </row>
        <row r="554">
          <cell r="I554">
            <v>41747</v>
          </cell>
        </row>
        <row r="555">
          <cell r="I555">
            <v>41748</v>
          </cell>
        </row>
        <row r="556">
          <cell r="I556">
            <v>41749</v>
          </cell>
        </row>
        <row r="557">
          <cell r="I557">
            <v>41750</v>
          </cell>
        </row>
        <row r="558">
          <cell r="I558">
            <v>41751</v>
          </cell>
        </row>
        <row r="559">
          <cell r="I559">
            <v>41752</v>
          </cell>
        </row>
        <row r="560">
          <cell r="I560">
            <v>41753</v>
          </cell>
        </row>
        <row r="561">
          <cell r="I561">
            <v>41754</v>
          </cell>
        </row>
        <row r="562">
          <cell r="I562">
            <v>41755</v>
          </cell>
        </row>
        <row r="563">
          <cell r="I563">
            <v>41756</v>
          </cell>
        </row>
        <row r="564">
          <cell r="I564">
            <v>41757</v>
          </cell>
        </row>
        <row r="565">
          <cell r="I565">
            <v>41758</v>
          </cell>
        </row>
        <row r="566">
          <cell r="I566">
            <v>41759</v>
          </cell>
        </row>
        <row r="567">
          <cell r="I567">
            <v>41760</v>
          </cell>
        </row>
        <row r="568">
          <cell r="I568">
            <v>41761</v>
          </cell>
        </row>
        <row r="569">
          <cell r="I569">
            <v>41762</v>
          </cell>
        </row>
        <row r="570">
          <cell r="I570">
            <v>41763</v>
          </cell>
        </row>
        <row r="571">
          <cell r="I571">
            <v>41764</v>
          </cell>
        </row>
        <row r="572">
          <cell r="I572">
            <v>41765</v>
          </cell>
        </row>
        <row r="573">
          <cell r="I573">
            <v>41766</v>
          </cell>
        </row>
        <row r="574">
          <cell r="I574">
            <v>41767</v>
          </cell>
        </row>
        <row r="575">
          <cell r="I575">
            <v>41768</v>
          </cell>
        </row>
        <row r="576">
          <cell r="I576">
            <v>41769</v>
          </cell>
        </row>
        <row r="577">
          <cell r="I577">
            <v>41770</v>
          </cell>
        </row>
        <row r="578">
          <cell r="I578">
            <v>41771</v>
          </cell>
        </row>
        <row r="579">
          <cell r="I579">
            <v>41772</v>
          </cell>
        </row>
        <row r="580">
          <cell r="I580">
            <v>41773</v>
          </cell>
        </row>
        <row r="581">
          <cell r="I581">
            <v>41774</v>
          </cell>
        </row>
        <row r="582">
          <cell r="I582">
            <v>41775</v>
          </cell>
        </row>
        <row r="583">
          <cell r="I583">
            <v>41776</v>
          </cell>
        </row>
        <row r="584">
          <cell r="I584">
            <v>41777</v>
          </cell>
        </row>
        <row r="585">
          <cell r="I585">
            <v>41778</v>
          </cell>
        </row>
        <row r="586">
          <cell r="I586">
            <v>41779</v>
          </cell>
        </row>
        <row r="587">
          <cell r="I587">
            <v>41780</v>
          </cell>
        </row>
        <row r="588">
          <cell r="I588">
            <v>41781</v>
          </cell>
        </row>
        <row r="589">
          <cell r="I589">
            <v>41782</v>
          </cell>
        </row>
        <row r="590">
          <cell r="I590">
            <v>41783</v>
          </cell>
        </row>
        <row r="591">
          <cell r="I591">
            <v>41784</v>
          </cell>
        </row>
        <row r="592">
          <cell r="I592">
            <v>41785</v>
          </cell>
        </row>
        <row r="593">
          <cell r="I593">
            <v>41786</v>
          </cell>
        </row>
        <row r="594">
          <cell r="I594">
            <v>41787</v>
          </cell>
        </row>
        <row r="595">
          <cell r="I595">
            <v>41788</v>
          </cell>
        </row>
        <row r="596">
          <cell r="I596">
            <v>41789</v>
          </cell>
        </row>
        <row r="597">
          <cell r="I597">
            <v>41790</v>
          </cell>
        </row>
        <row r="598">
          <cell r="I598">
            <v>41791</v>
          </cell>
        </row>
        <row r="599">
          <cell r="I599">
            <v>41792</v>
          </cell>
        </row>
        <row r="600">
          <cell r="I600">
            <v>41793</v>
          </cell>
        </row>
        <row r="601">
          <cell r="I601">
            <v>41794</v>
          </cell>
        </row>
        <row r="602">
          <cell r="I602">
            <v>41795</v>
          </cell>
        </row>
        <row r="603">
          <cell r="I603">
            <v>41796</v>
          </cell>
        </row>
        <row r="604">
          <cell r="I604">
            <v>41797</v>
          </cell>
        </row>
        <row r="605">
          <cell r="I605">
            <v>41798</v>
          </cell>
        </row>
        <row r="606">
          <cell r="I606">
            <v>41799</v>
          </cell>
        </row>
        <row r="607">
          <cell r="I607">
            <v>41800</v>
          </cell>
        </row>
        <row r="608">
          <cell r="I608">
            <v>41801</v>
          </cell>
        </row>
        <row r="609">
          <cell r="I609">
            <v>41802</v>
          </cell>
        </row>
        <row r="610">
          <cell r="I610">
            <v>41803</v>
          </cell>
        </row>
        <row r="611">
          <cell r="I611">
            <v>41804</v>
          </cell>
        </row>
        <row r="612">
          <cell r="I612">
            <v>41805</v>
          </cell>
        </row>
        <row r="613">
          <cell r="I613">
            <v>41806</v>
          </cell>
        </row>
        <row r="614">
          <cell r="I614">
            <v>41807</v>
          </cell>
        </row>
        <row r="615">
          <cell r="I615">
            <v>41808</v>
          </cell>
        </row>
        <row r="616">
          <cell r="I616">
            <v>41809</v>
          </cell>
        </row>
        <row r="617">
          <cell r="I617">
            <v>41810</v>
          </cell>
        </row>
        <row r="618">
          <cell r="I618">
            <v>41811</v>
          </cell>
        </row>
        <row r="619">
          <cell r="I619">
            <v>41812</v>
          </cell>
        </row>
        <row r="620">
          <cell r="I620">
            <v>41813</v>
          </cell>
        </row>
        <row r="621">
          <cell r="I621">
            <v>41814</v>
          </cell>
        </row>
        <row r="622">
          <cell r="I622">
            <v>41815</v>
          </cell>
        </row>
        <row r="623">
          <cell r="I623">
            <v>41816</v>
          </cell>
        </row>
        <row r="624">
          <cell r="I624">
            <v>41817</v>
          </cell>
        </row>
        <row r="625">
          <cell r="I625">
            <v>41818</v>
          </cell>
        </row>
        <row r="626">
          <cell r="I626">
            <v>41819</v>
          </cell>
        </row>
        <row r="627">
          <cell r="I627">
            <v>41820</v>
          </cell>
        </row>
        <row r="628">
          <cell r="I628">
            <v>41821</v>
          </cell>
        </row>
        <row r="629">
          <cell r="I629">
            <v>41822</v>
          </cell>
        </row>
        <row r="630">
          <cell r="I630">
            <v>41823</v>
          </cell>
        </row>
        <row r="631">
          <cell r="I631">
            <v>41824</v>
          </cell>
        </row>
        <row r="632">
          <cell r="I632">
            <v>41825</v>
          </cell>
        </row>
        <row r="633">
          <cell r="I633">
            <v>41826</v>
          </cell>
        </row>
        <row r="634">
          <cell r="I634">
            <v>41827</v>
          </cell>
        </row>
        <row r="635">
          <cell r="I635">
            <v>41828</v>
          </cell>
        </row>
        <row r="636">
          <cell r="I636">
            <v>41829</v>
          </cell>
        </row>
        <row r="637">
          <cell r="I637">
            <v>41830</v>
          </cell>
        </row>
        <row r="638">
          <cell r="I638">
            <v>41831</v>
          </cell>
        </row>
        <row r="639">
          <cell r="I639">
            <v>41832</v>
          </cell>
        </row>
        <row r="640">
          <cell r="I640">
            <v>41833</v>
          </cell>
        </row>
        <row r="641">
          <cell r="I641">
            <v>41834</v>
          </cell>
        </row>
        <row r="642">
          <cell r="I642">
            <v>41835</v>
          </cell>
        </row>
        <row r="643">
          <cell r="I643">
            <v>41836</v>
          </cell>
        </row>
        <row r="644">
          <cell r="I644">
            <v>41837</v>
          </cell>
        </row>
        <row r="645">
          <cell r="I645">
            <v>41838</v>
          </cell>
        </row>
        <row r="646">
          <cell r="I646">
            <v>41839</v>
          </cell>
        </row>
        <row r="647">
          <cell r="I647">
            <v>41840</v>
          </cell>
        </row>
        <row r="648">
          <cell r="I648">
            <v>41841</v>
          </cell>
        </row>
        <row r="649">
          <cell r="I649">
            <v>41842</v>
          </cell>
        </row>
        <row r="650">
          <cell r="I650">
            <v>41843</v>
          </cell>
        </row>
        <row r="651">
          <cell r="I651">
            <v>41844</v>
          </cell>
        </row>
        <row r="652">
          <cell r="I652">
            <v>41845</v>
          </cell>
        </row>
        <row r="653">
          <cell r="I653">
            <v>41846</v>
          </cell>
        </row>
        <row r="654">
          <cell r="I654">
            <v>41847</v>
          </cell>
        </row>
        <row r="655">
          <cell r="I655">
            <v>41848</v>
          </cell>
        </row>
        <row r="656">
          <cell r="I656">
            <v>41849</v>
          </cell>
        </row>
        <row r="657">
          <cell r="I657">
            <v>41850</v>
          </cell>
        </row>
        <row r="658">
          <cell r="I658">
            <v>41851</v>
          </cell>
        </row>
        <row r="659">
          <cell r="I659">
            <v>41852</v>
          </cell>
        </row>
        <row r="660">
          <cell r="I660">
            <v>41853</v>
          </cell>
        </row>
        <row r="661">
          <cell r="I661">
            <v>41854</v>
          </cell>
        </row>
        <row r="662">
          <cell r="I662">
            <v>41855</v>
          </cell>
        </row>
        <row r="663">
          <cell r="I663">
            <v>41856</v>
          </cell>
        </row>
        <row r="664">
          <cell r="I664">
            <v>41857</v>
          </cell>
        </row>
        <row r="665">
          <cell r="I665">
            <v>41858</v>
          </cell>
        </row>
        <row r="666">
          <cell r="I666">
            <v>41859</v>
          </cell>
        </row>
        <row r="667">
          <cell r="I667">
            <v>41860</v>
          </cell>
        </row>
        <row r="668">
          <cell r="I668">
            <v>41861</v>
          </cell>
        </row>
        <row r="669">
          <cell r="I669">
            <v>41862</v>
          </cell>
        </row>
        <row r="670">
          <cell r="I670">
            <v>41863</v>
          </cell>
        </row>
        <row r="671">
          <cell r="I671">
            <v>41864</v>
          </cell>
        </row>
        <row r="672">
          <cell r="I672">
            <v>41865</v>
          </cell>
        </row>
        <row r="673">
          <cell r="I673">
            <v>41866</v>
          </cell>
        </row>
        <row r="674">
          <cell r="I674">
            <v>41867</v>
          </cell>
        </row>
        <row r="675">
          <cell r="I675">
            <v>41868</v>
          </cell>
        </row>
        <row r="676">
          <cell r="I676">
            <v>41869</v>
          </cell>
        </row>
        <row r="677">
          <cell r="I677">
            <v>41870</v>
          </cell>
        </row>
        <row r="678">
          <cell r="I678">
            <v>41871</v>
          </cell>
        </row>
        <row r="679">
          <cell r="I679">
            <v>41872</v>
          </cell>
        </row>
        <row r="680">
          <cell r="I680">
            <v>41873</v>
          </cell>
        </row>
        <row r="681">
          <cell r="I681">
            <v>41874</v>
          </cell>
        </row>
        <row r="682">
          <cell r="I682">
            <v>41875</v>
          </cell>
        </row>
        <row r="683">
          <cell r="I683">
            <v>41876</v>
          </cell>
        </row>
        <row r="684">
          <cell r="I684">
            <v>41877</v>
          </cell>
        </row>
        <row r="685">
          <cell r="I685">
            <v>41878</v>
          </cell>
        </row>
        <row r="686">
          <cell r="I686">
            <v>41879</v>
          </cell>
        </row>
        <row r="687">
          <cell r="I687">
            <v>41880</v>
          </cell>
        </row>
        <row r="688">
          <cell r="I688">
            <v>41881</v>
          </cell>
        </row>
        <row r="689">
          <cell r="I689">
            <v>41882</v>
          </cell>
        </row>
        <row r="690">
          <cell r="I690">
            <v>41883</v>
          </cell>
        </row>
        <row r="691">
          <cell r="I691">
            <v>41884</v>
          </cell>
        </row>
        <row r="692">
          <cell r="I692">
            <v>41885</v>
          </cell>
        </row>
        <row r="693">
          <cell r="I693">
            <v>41886</v>
          </cell>
        </row>
        <row r="694">
          <cell r="I694">
            <v>41887</v>
          </cell>
        </row>
        <row r="695">
          <cell r="I695">
            <v>41888</v>
          </cell>
        </row>
        <row r="696">
          <cell r="I696">
            <v>41889</v>
          </cell>
        </row>
        <row r="697">
          <cell r="I697">
            <v>41890</v>
          </cell>
        </row>
        <row r="698">
          <cell r="I698">
            <v>41891</v>
          </cell>
        </row>
        <row r="699">
          <cell r="I699">
            <v>41892</v>
          </cell>
        </row>
        <row r="700">
          <cell r="I700">
            <v>41893</v>
          </cell>
        </row>
        <row r="701">
          <cell r="I701">
            <v>41894</v>
          </cell>
        </row>
        <row r="702">
          <cell r="I702">
            <v>41895</v>
          </cell>
        </row>
        <row r="703">
          <cell r="I703">
            <v>41896</v>
          </cell>
        </row>
        <row r="704">
          <cell r="I704">
            <v>41897</v>
          </cell>
        </row>
        <row r="705">
          <cell r="I705">
            <v>41898</v>
          </cell>
        </row>
        <row r="706">
          <cell r="I706">
            <v>41899</v>
          </cell>
        </row>
        <row r="707">
          <cell r="I707">
            <v>41900</v>
          </cell>
        </row>
        <row r="708">
          <cell r="I708">
            <v>41901</v>
          </cell>
        </row>
        <row r="709">
          <cell r="I709">
            <v>41902</v>
          </cell>
        </row>
        <row r="710">
          <cell r="I710">
            <v>41903</v>
          </cell>
        </row>
        <row r="711">
          <cell r="I711">
            <v>41904</v>
          </cell>
        </row>
        <row r="712">
          <cell r="I712">
            <v>41905</v>
          </cell>
        </row>
        <row r="713">
          <cell r="I713">
            <v>41906</v>
          </cell>
        </row>
        <row r="714">
          <cell r="I714">
            <v>41907</v>
          </cell>
        </row>
        <row r="715">
          <cell r="I715">
            <v>41908</v>
          </cell>
        </row>
        <row r="716">
          <cell r="I716">
            <v>41909</v>
          </cell>
        </row>
        <row r="717">
          <cell r="I717">
            <v>41910</v>
          </cell>
        </row>
        <row r="718">
          <cell r="I718">
            <v>41911</v>
          </cell>
        </row>
        <row r="719">
          <cell r="I719">
            <v>41912</v>
          </cell>
        </row>
        <row r="720">
          <cell r="I720">
            <v>41913</v>
          </cell>
        </row>
        <row r="721">
          <cell r="I721">
            <v>41914</v>
          </cell>
        </row>
        <row r="722">
          <cell r="I722">
            <v>41915</v>
          </cell>
        </row>
        <row r="723">
          <cell r="I723">
            <v>41916</v>
          </cell>
        </row>
        <row r="724">
          <cell r="I724">
            <v>41917</v>
          </cell>
        </row>
        <row r="725">
          <cell r="I725">
            <v>41918</v>
          </cell>
        </row>
        <row r="726">
          <cell r="I726">
            <v>41919</v>
          </cell>
        </row>
        <row r="727">
          <cell r="I727">
            <v>41920</v>
          </cell>
        </row>
        <row r="728">
          <cell r="I728">
            <v>41921</v>
          </cell>
        </row>
        <row r="729">
          <cell r="I729">
            <v>41922</v>
          </cell>
        </row>
        <row r="730">
          <cell r="I730">
            <v>41923</v>
          </cell>
        </row>
        <row r="731">
          <cell r="I731">
            <v>41924</v>
          </cell>
        </row>
        <row r="732">
          <cell r="I732">
            <v>41925</v>
          </cell>
        </row>
        <row r="733">
          <cell r="I733">
            <v>41926</v>
          </cell>
        </row>
        <row r="734">
          <cell r="I734">
            <v>41927</v>
          </cell>
        </row>
        <row r="735">
          <cell r="I735">
            <v>41928</v>
          </cell>
        </row>
        <row r="736">
          <cell r="I736">
            <v>41929</v>
          </cell>
        </row>
        <row r="737">
          <cell r="I737">
            <v>41930</v>
          </cell>
        </row>
        <row r="738">
          <cell r="I738">
            <v>41931</v>
          </cell>
        </row>
        <row r="739">
          <cell r="I739">
            <v>41932</v>
          </cell>
        </row>
        <row r="740">
          <cell r="I740">
            <v>41933</v>
          </cell>
        </row>
        <row r="741">
          <cell r="I741">
            <v>41934</v>
          </cell>
        </row>
        <row r="742">
          <cell r="I742">
            <v>41935</v>
          </cell>
        </row>
        <row r="743">
          <cell r="I743">
            <v>41936</v>
          </cell>
        </row>
        <row r="744">
          <cell r="I744">
            <v>41937</v>
          </cell>
        </row>
        <row r="745">
          <cell r="I745">
            <v>41938</v>
          </cell>
        </row>
        <row r="746">
          <cell r="I746">
            <v>41939</v>
          </cell>
        </row>
        <row r="747">
          <cell r="I747">
            <v>41940</v>
          </cell>
        </row>
        <row r="748">
          <cell r="I748">
            <v>41941</v>
          </cell>
        </row>
        <row r="749">
          <cell r="I749">
            <v>41942</v>
          </cell>
        </row>
        <row r="750">
          <cell r="I750">
            <v>41943</v>
          </cell>
        </row>
        <row r="751">
          <cell r="I751">
            <v>41944</v>
          </cell>
        </row>
        <row r="752">
          <cell r="I752">
            <v>41945</v>
          </cell>
        </row>
        <row r="753">
          <cell r="I753">
            <v>41946</v>
          </cell>
        </row>
        <row r="754">
          <cell r="I754">
            <v>41947</v>
          </cell>
        </row>
        <row r="755">
          <cell r="I755">
            <v>41948</v>
          </cell>
        </row>
        <row r="756">
          <cell r="I756">
            <v>41949</v>
          </cell>
        </row>
        <row r="757">
          <cell r="I757">
            <v>41950</v>
          </cell>
        </row>
      </sheetData>
      <sheetData sheetId="6"/>
      <sheetData sheetId="7"/>
      <sheetData sheetId="8"/>
      <sheetData sheetId="9"/>
      <sheetData sheetId="10"/>
      <sheetData sheetId="11"/>
      <sheetData sheetId="12"/>
      <sheetData sheetId="13"/>
      <sheetData sheetId="14">
        <row r="6">
          <cell r="I6" t="str">
            <v>IQTR233386950</v>
          </cell>
        </row>
        <row r="7">
          <cell r="I7" t="str">
            <v>IQTR32341897</v>
          </cell>
        </row>
        <row r="12">
          <cell r="I12" t="str">
            <v>IQTR275006145</v>
          </cell>
        </row>
        <row r="13">
          <cell r="I13" t="str">
            <v>IQTR264162132</v>
          </cell>
        </row>
        <row r="14">
          <cell r="I14" t="str">
            <v>IQTR253085627</v>
          </cell>
        </row>
        <row r="15">
          <cell r="I15" t="str">
            <v>IQTR223130113</v>
          </cell>
        </row>
        <row r="18">
          <cell r="I18" t="str">
            <v>IQTR183110978</v>
          </cell>
        </row>
        <row r="19">
          <cell r="I19" t="str">
            <v>IQTR60808233</v>
          </cell>
        </row>
        <row r="127">
          <cell r="B127" t="str">
            <v>IQT183978688</v>
          </cell>
        </row>
        <row r="177">
          <cell r="I177" t="str">
            <v>IQTR275006145</v>
          </cell>
        </row>
        <row r="178">
          <cell r="I178" t="str">
            <v>IQTR264162132</v>
          </cell>
        </row>
        <row r="179">
          <cell r="I179" t="str">
            <v>IQTR253085627</v>
          </cell>
        </row>
        <row r="180">
          <cell r="I180" t="str">
            <v>IQTR223130113</v>
          </cell>
        </row>
        <row r="181">
          <cell r="I181" t="str">
            <v>IQTR138819678</v>
          </cell>
        </row>
        <row r="182">
          <cell r="I182" t="str">
            <v>IQTR128997496</v>
          </cell>
        </row>
        <row r="183">
          <cell r="I183" t="str">
            <v>IQTR138421978</v>
          </cell>
        </row>
        <row r="184">
          <cell r="I184" t="str">
            <v>IQTR102221214</v>
          </cell>
        </row>
        <row r="185">
          <cell r="I185" t="str">
            <v>IQTR36172752</v>
          </cell>
        </row>
        <row r="186">
          <cell r="I186" t="str">
            <v>IQTR31055713</v>
          </cell>
        </row>
        <row r="187">
          <cell r="I187" t="str">
            <v>IQTR1408505</v>
          </cell>
        </row>
        <row r="188">
          <cell r="I188" t="str">
            <v>IQTR20343985</v>
          </cell>
        </row>
        <row r="189">
          <cell r="I189" t="str">
            <v>IQTR20345092</v>
          </cell>
        </row>
      </sheetData>
      <sheetData sheetId="15">
        <row r="6">
          <cell r="I6" t="str">
            <v>IQTR107599552</v>
          </cell>
        </row>
        <row r="12">
          <cell r="I12" t="str">
            <v>IQTR223654686</v>
          </cell>
        </row>
        <row r="13">
          <cell r="I13" t="str">
            <v>IQTR129938399</v>
          </cell>
        </row>
        <row r="14">
          <cell r="I14" t="str">
            <v>IQTR46844149</v>
          </cell>
        </row>
        <row r="15">
          <cell r="I15" t="str">
            <v>IQTR46130789</v>
          </cell>
        </row>
        <row r="18">
          <cell r="I18" t="str">
            <v>IQTR252177389</v>
          </cell>
        </row>
        <row r="19">
          <cell r="I19" t="str">
            <v>IQTR228013449</v>
          </cell>
        </row>
        <row r="127">
          <cell r="B127" t="str">
            <v>IQT228049423</v>
          </cell>
        </row>
        <row r="128">
          <cell r="B128" t="str">
            <v>IQT228717686</v>
          </cell>
        </row>
        <row r="129">
          <cell r="B129" t="str">
            <v>IQT232558300</v>
          </cell>
        </row>
        <row r="130">
          <cell r="B130" t="str">
            <v>IQT271354354</v>
          </cell>
        </row>
        <row r="131">
          <cell r="B131" t="str">
            <v>IQT272460580</v>
          </cell>
        </row>
        <row r="132">
          <cell r="B132" t="str">
            <v>IQT272501387</v>
          </cell>
        </row>
        <row r="133">
          <cell r="B133" t="str">
            <v>IQT275261827</v>
          </cell>
        </row>
        <row r="134">
          <cell r="B134" t="str">
            <v>IQT275366882</v>
          </cell>
        </row>
        <row r="177">
          <cell r="I177" t="str">
            <v>IQTR223654686</v>
          </cell>
        </row>
        <row r="178">
          <cell r="I178" t="str">
            <v>IQTR129938399</v>
          </cell>
        </row>
        <row r="179">
          <cell r="I179" t="str">
            <v>IQTR46844149</v>
          </cell>
        </row>
        <row r="180">
          <cell r="I180" t="str">
            <v>IQTR46130789</v>
          </cell>
        </row>
        <row r="181">
          <cell r="I181" t="str">
            <v>IQTR83150542</v>
          </cell>
        </row>
        <row r="182">
          <cell r="I182" t="str">
            <v>IQTR29928254</v>
          </cell>
        </row>
        <row r="183">
          <cell r="I183" t="str">
            <v>IQTR26222953</v>
          </cell>
        </row>
        <row r="184">
          <cell r="I184" t="str">
            <v>IQTR6734428</v>
          </cell>
        </row>
        <row r="185">
          <cell r="I185" t="str">
            <v>IQTR6100666</v>
          </cell>
        </row>
        <row r="186">
          <cell r="I186" t="str">
            <v>IQTR5940701</v>
          </cell>
        </row>
        <row r="187">
          <cell r="I187" t="str">
            <v>IQTR5448673</v>
          </cell>
        </row>
        <row r="188">
          <cell r="I188" t="str">
            <v>IQTR12483285</v>
          </cell>
        </row>
        <row r="189">
          <cell r="I189" t="str">
            <v>IQTR8488856</v>
          </cell>
        </row>
        <row r="190">
          <cell r="I190" t="str">
            <v>IQTR1181833</v>
          </cell>
        </row>
        <row r="191">
          <cell r="I191" t="str">
            <v>IQTR980350</v>
          </cell>
        </row>
        <row r="192">
          <cell r="I192" t="str">
            <v>IQTR11224937</v>
          </cell>
        </row>
        <row r="193">
          <cell r="I193" t="str">
            <v>IQTR11224967</v>
          </cell>
        </row>
      </sheetData>
      <sheetData sheetId="16">
        <row r="6">
          <cell r="I6" t="str">
            <v>IQTR216553669</v>
          </cell>
        </row>
        <row r="7">
          <cell r="I7" t="str">
            <v>IQTR142511122</v>
          </cell>
        </row>
        <row r="12">
          <cell r="I12" t="str">
            <v>IQTR253788157</v>
          </cell>
        </row>
        <row r="13">
          <cell r="I13" t="str">
            <v>IQTR183648528</v>
          </cell>
        </row>
        <row r="14">
          <cell r="I14" t="str">
            <v>IQTR146250899</v>
          </cell>
        </row>
        <row r="15">
          <cell r="I15" t="str">
            <v>IQTR138919286</v>
          </cell>
        </row>
        <row r="18">
          <cell r="I18" t="str">
            <v>IQTR271106270</v>
          </cell>
        </row>
        <row r="19">
          <cell r="I19" t="str">
            <v>IQTR253306267</v>
          </cell>
        </row>
        <row r="177">
          <cell r="I177" t="str">
            <v>IQTR253788157</v>
          </cell>
        </row>
        <row r="178">
          <cell r="I178" t="str">
            <v>IQTR183648528</v>
          </cell>
        </row>
        <row r="179">
          <cell r="I179" t="str">
            <v>IQTR146250899</v>
          </cell>
        </row>
        <row r="180">
          <cell r="I180" t="str">
            <v>IQTR138919286</v>
          </cell>
        </row>
        <row r="181">
          <cell r="I181" t="str">
            <v>IQTR131576513</v>
          </cell>
        </row>
        <row r="182">
          <cell r="I182" t="str">
            <v>IQTR53935265</v>
          </cell>
        </row>
        <row r="183">
          <cell r="I183" t="str">
            <v>IQTR47197245</v>
          </cell>
        </row>
        <row r="184">
          <cell r="I184" t="str">
            <v>IQTR38245646</v>
          </cell>
        </row>
        <row r="185">
          <cell r="I185" t="str">
            <v>IQTR23133991</v>
          </cell>
        </row>
        <row r="186">
          <cell r="I186" t="str">
            <v>IQTR20963450</v>
          </cell>
        </row>
        <row r="187">
          <cell r="I187" t="str">
            <v>IQTR4876598</v>
          </cell>
        </row>
        <row r="188">
          <cell r="I188" t="str">
            <v>IQTR9286877</v>
          </cell>
        </row>
        <row r="189">
          <cell r="I189" t="str">
            <v>IQTR9962958</v>
          </cell>
        </row>
        <row r="190">
          <cell r="I190" t="str">
            <v>IQTR11356312</v>
          </cell>
        </row>
        <row r="191">
          <cell r="I191" t="str">
            <v>IQTR11638531</v>
          </cell>
        </row>
        <row r="192">
          <cell r="I192" t="str">
            <v>IQTR13524803</v>
          </cell>
        </row>
        <row r="193">
          <cell r="I193" t="str">
            <v>IQTR13676611</v>
          </cell>
        </row>
      </sheetData>
      <sheetData sheetId="17">
        <row r="6">
          <cell r="I6" t="str">
            <v>IQTR111224424</v>
          </cell>
        </row>
        <row r="7">
          <cell r="I7" t="str">
            <v>IQTR30210355</v>
          </cell>
        </row>
        <row r="12">
          <cell r="I12" t="str">
            <v>IQTR274161837</v>
          </cell>
        </row>
        <row r="13">
          <cell r="I13" t="str">
            <v>IQTR269296594</v>
          </cell>
        </row>
        <row r="14">
          <cell r="I14" t="str">
            <v>IQTR269628176</v>
          </cell>
        </row>
        <row r="15">
          <cell r="I15" t="str">
            <v>IQTR216693104</v>
          </cell>
        </row>
        <row r="18">
          <cell r="I18" t="str">
            <v>IQTR256538043</v>
          </cell>
        </row>
        <row r="19">
          <cell r="I19" t="str">
            <v>IQTR227933332</v>
          </cell>
        </row>
        <row r="177">
          <cell r="I177" t="str">
            <v>IQTR274161837</v>
          </cell>
        </row>
        <row r="178">
          <cell r="I178" t="str">
            <v>IQTR269296594</v>
          </cell>
        </row>
        <row r="179">
          <cell r="I179" t="str">
            <v>IQTR269628176</v>
          </cell>
        </row>
        <row r="180">
          <cell r="I180" t="str">
            <v>IQTR216693104</v>
          </cell>
        </row>
        <row r="181">
          <cell r="I181" t="str">
            <v>IQTR171949882</v>
          </cell>
        </row>
        <row r="182">
          <cell r="I182" t="str">
            <v>IQTR136873284</v>
          </cell>
        </row>
        <row r="183">
          <cell r="I183" t="str">
            <v>IQTR78732236</v>
          </cell>
        </row>
        <row r="184">
          <cell r="I184" t="str">
            <v>IQTR47736729</v>
          </cell>
        </row>
        <row r="185">
          <cell r="I185" t="str">
            <v>IQTR39506158</v>
          </cell>
        </row>
        <row r="186">
          <cell r="I186" t="str">
            <v>IQTR107915184</v>
          </cell>
        </row>
        <row r="187">
          <cell r="I187" t="str">
            <v>IQTR24003407</v>
          </cell>
        </row>
        <row r="188">
          <cell r="I188" t="str">
            <v>IQTR10402531</v>
          </cell>
        </row>
        <row r="189">
          <cell r="I189" t="str">
            <v>IQTR6099408</v>
          </cell>
        </row>
        <row r="190">
          <cell r="I190" t="str">
            <v>IQTR5920924</v>
          </cell>
        </row>
        <row r="191">
          <cell r="I191" t="str">
            <v>IQTR5920821</v>
          </cell>
        </row>
        <row r="192">
          <cell r="I192" t="str">
            <v>IQTR12631741</v>
          </cell>
        </row>
        <row r="193">
          <cell r="I193" t="str">
            <v>IQTR1939928</v>
          </cell>
        </row>
        <row r="194">
          <cell r="I194" t="str">
            <v>IQTR1726548</v>
          </cell>
        </row>
        <row r="195">
          <cell r="I195" t="str">
            <v>IQTR9050812</v>
          </cell>
        </row>
        <row r="196">
          <cell r="I196" t="str">
            <v>IQTR9794432</v>
          </cell>
        </row>
      </sheetData>
      <sheetData sheetId="18">
        <row r="6">
          <cell r="I6" t="str">
            <v>IQTR30336137</v>
          </cell>
        </row>
        <row r="7">
          <cell r="I7" t="str">
            <v>IQTR22883149</v>
          </cell>
        </row>
        <row r="12">
          <cell r="I12" t="str">
            <v>IQTR244047972</v>
          </cell>
        </row>
        <row r="13">
          <cell r="I13" t="str">
            <v>IQTR58187321</v>
          </cell>
        </row>
        <row r="18">
          <cell r="I18" t="str">
            <v>IQTR238577075</v>
          </cell>
        </row>
        <row r="19">
          <cell r="I19" t="str">
            <v>IQTR3512564</v>
          </cell>
        </row>
        <row r="177">
          <cell r="I177" t="str">
            <v>IQTR244047972</v>
          </cell>
        </row>
        <row r="178">
          <cell r="I178" t="str">
            <v>IQTR58187321</v>
          </cell>
        </row>
      </sheetData>
      <sheetData sheetId="19">
        <row r="6">
          <cell r="I6" t="str">
            <v>IQTR23352104</v>
          </cell>
        </row>
        <row r="12">
          <cell r="I12" t="str">
            <v>IQTR275505947</v>
          </cell>
        </row>
        <row r="13">
          <cell r="I13" t="str">
            <v>IQTR248864126</v>
          </cell>
        </row>
        <row r="14">
          <cell r="I14" t="str">
            <v>IQTR240682177</v>
          </cell>
        </row>
        <row r="15">
          <cell r="I15" t="str">
            <v>IQTR206671829</v>
          </cell>
        </row>
        <row r="18">
          <cell r="I18" t="str">
            <v>IQTR44924753</v>
          </cell>
        </row>
        <row r="19">
          <cell r="I19" t="str">
            <v>IQTR44925553</v>
          </cell>
        </row>
        <row r="177">
          <cell r="I177" t="str">
            <v>IQTR275505947</v>
          </cell>
        </row>
        <row r="178">
          <cell r="I178" t="str">
            <v>IQTR248864126</v>
          </cell>
        </row>
        <row r="179">
          <cell r="I179" t="str">
            <v>IQTR240682177</v>
          </cell>
        </row>
        <row r="180">
          <cell r="I180" t="str">
            <v>IQTR206671829</v>
          </cell>
        </row>
        <row r="181">
          <cell r="I181" t="str">
            <v>IQTR142894991</v>
          </cell>
        </row>
        <row r="182">
          <cell r="I182" t="str">
            <v>IQTR100856585</v>
          </cell>
        </row>
        <row r="183">
          <cell r="I183" t="str">
            <v>IQTR46671443</v>
          </cell>
        </row>
        <row r="184">
          <cell r="I184" t="str">
            <v>IQTR32280495</v>
          </cell>
        </row>
        <row r="185">
          <cell r="I185" t="str">
            <v>IQTR6526046</v>
          </cell>
        </row>
        <row r="186">
          <cell r="I186" t="str">
            <v>IQTR4922958</v>
          </cell>
        </row>
        <row r="187">
          <cell r="I187" t="str">
            <v>IQTR4549823</v>
          </cell>
        </row>
        <row r="188">
          <cell r="I188" t="str">
            <v>IQTR3000017</v>
          </cell>
        </row>
        <row r="189">
          <cell r="I189" t="str">
            <v>IQTR1795693</v>
          </cell>
        </row>
        <row r="190">
          <cell r="I190" t="str">
            <v>IQTR9120409</v>
          </cell>
        </row>
        <row r="191">
          <cell r="I191" t="str">
            <v>IQTR675578</v>
          </cell>
        </row>
        <row r="192">
          <cell r="I192" t="str">
            <v>IQTR8125918</v>
          </cell>
        </row>
        <row r="193">
          <cell r="I193" t="str">
            <v>IQTR10255383</v>
          </cell>
        </row>
        <row r="194">
          <cell r="I194" t="str">
            <v>IQTR9975751</v>
          </cell>
        </row>
        <row r="195">
          <cell r="I195" t="str">
            <v>IQTR11042324</v>
          </cell>
        </row>
        <row r="196">
          <cell r="I196" t="str">
            <v>IQTR10304352</v>
          </cell>
        </row>
      </sheetData>
      <sheetData sheetId="20">
        <row r="6">
          <cell r="I6" t="str">
            <v>IQTR250582566</v>
          </cell>
        </row>
        <row r="7">
          <cell r="I7" t="str">
            <v>IQTR205103789</v>
          </cell>
        </row>
        <row r="12">
          <cell r="I12" t="str">
            <v>IQTR36844897</v>
          </cell>
        </row>
        <row r="13">
          <cell r="I13" t="str">
            <v>IQTR20782699</v>
          </cell>
        </row>
        <row r="18">
          <cell r="I18" t="str">
            <v>IQTR240684867</v>
          </cell>
        </row>
        <row r="19">
          <cell r="I19" t="str">
            <v>IQTR225953018</v>
          </cell>
        </row>
        <row r="177">
          <cell r="I177" t="str">
            <v>IQTR36844897</v>
          </cell>
        </row>
        <row r="178">
          <cell r="I178" t="str">
            <v>IQTR20782699</v>
          </cell>
        </row>
      </sheetData>
      <sheetData sheetId="21">
        <row r="6">
          <cell r="I6" t="str">
            <v>IQTR23312179</v>
          </cell>
        </row>
        <row r="7">
          <cell r="I7" t="str">
            <v>IQTR10050216</v>
          </cell>
        </row>
        <row r="12">
          <cell r="I12" t="str">
            <v>IQTR142763685</v>
          </cell>
        </row>
        <row r="13">
          <cell r="I13" t="str">
            <v>IQTR41078441</v>
          </cell>
        </row>
        <row r="18">
          <cell r="I18" t="str">
            <v>IQTR130804147</v>
          </cell>
        </row>
        <row r="19">
          <cell r="I19" t="str">
            <v>IQTR8891569</v>
          </cell>
        </row>
        <row r="177">
          <cell r="I177" t="str">
            <v>IQTR142763685</v>
          </cell>
        </row>
        <row r="178">
          <cell r="I178" t="str">
            <v>IQTR41078441</v>
          </cell>
        </row>
      </sheetData>
      <sheetData sheetId="22">
        <row r="6">
          <cell r="I6" t="str">
            <v>IQTR47266009</v>
          </cell>
        </row>
        <row r="7">
          <cell r="I7" t="str">
            <v>IQTR41865951</v>
          </cell>
        </row>
        <row r="12">
          <cell r="I12" t="str">
            <v>IQTR195604805</v>
          </cell>
        </row>
        <row r="13">
          <cell r="I13" t="str">
            <v>IQTR137490803</v>
          </cell>
        </row>
        <row r="14">
          <cell r="I14" t="str">
            <v>IQTR13539263</v>
          </cell>
        </row>
        <row r="18">
          <cell r="I18" t="str">
            <v>IQTR269282975</v>
          </cell>
        </row>
        <row r="19">
          <cell r="I19" t="str">
            <v>IQTR33391578</v>
          </cell>
        </row>
        <row r="177">
          <cell r="I177" t="str">
            <v>IQTR195604805</v>
          </cell>
        </row>
        <row r="178">
          <cell r="I178" t="str">
            <v>IQTR137490803</v>
          </cell>
        </row>
        <row r="179">
          <cell r="I179" t="str">
            <v>IQTR13539263</v>
          </cell>
        </row>
      </sheetData>
      <sheetData sheetId="23">
        <row r="6">
          <cell r="I6" t="str">
            <v>IQTR145010675</v>
          </cell>
        </row>
        <row r="7">
          <cell r="I7" t="str">
            <v>IQTR58835991</v>
          </cell>
        </row>
        <row r="12">
          <cell r="I12" t="str">
            <v>IQTR54702942</v>
          </cell>
        </row>
        <row r="13">
          <cell r="I13" t="str">
            <v>IQTR24066244</v>
          </cell>
        </row>
        <row r="14">
          <cell r="I14" t="str">
            <v>IQTR1979150</v>
          </cell>
        </row>
        <row r="15">
          <cell r="I15" t="str">
            <v>IQTR13756405</v>
          </cell>
        </row>
        <row r="18">
          <cell r="I18" t="str">
            <v>IQTR181968303</v>
          </cell>
        </row>
        <row r="19">
          <cell r="I19" t="str">
            <v>IQTR9588330</v>
          </cell>
        </row>
        <row r="177">
          <cell r="I177" t="str">
            <v>IQTR54702942</v>
          </cell>
        </row>
        <row r="178">
          <cell r="I178" t="str">
            <v>IQTR24066244</v>
          </cell>
        </row>
        <row r="179">
          <cell r="I179" t="str">
            <v>IQTR1979150</v>
          </cell>
        </row>
        <row r="180">
          <cell r="I180" t="str">
            <v>IQTR13756405</v>
          </cell>
        </row>
      </sheetData>
      <sheetData sheetId="24">
        <row r="6">
          <cell r="I6" t="str">
            <v>IQTR231787360</v>
          </cell>
        </row>
        <row r="7">
          <cell r="I7" t="str">
            <v>IQTR206822608</v>
          </cell>
        </row>
        <row r="12">
          <cell r="I12" t="str">
            <v>IQTR245300585</v>
          </cell>
        </row>
        <row r="18">
          <cell r="I18" t="str">
            <v>IQTR267128024</v>
          </cell>
        </row>
        <row r="19">
          <cell r="I19" t="str">
            <v>IQTR132381072</v>
          </cell>
        </row>
        <row r="177">
          <cell r="I177" t="str">
            <v>IQTR245300585</v>
          </cell>
        </row>
      </sheetData>
      <sheetData sheetId="25">
        <row r="6">
          <cell r="I6" t="str">
            <v>IQTR107493751</v>
          </cell>
        </row>
        <row r="7">
          <cell r="I7" t="str">
            <v>IQTR83281066</v>
          </cell>
        </row>
        <row r="12">
          <cell r="I12" t="str">
            <v>IQTR52352311</v>
          </cell>
        </row>
        <row r="13">
          <cell r="I13" t="str">
            <v>IQTR58282276</v>
          </cell>
        </row>
        <row r="14">
          <cell r="I14" t="str">
            <v>IQTR49591367</v>
          </cell>
        </row>
        <row r="15">
          <cell r="I15" t="str">
            <v>IQTR33038277</v>
          </cell>
        </row>
        <row r="18">
          <cell r="I18" t="str">
            <v>IQTR237832767</v>
          </cell>
        </row>
        <row r="19">
          <cell r="I19" t="str">
            <v>IQTR131477794</v>
          </cell>
        </row>
        <row r="177">
          <cell r="I177" t="str">
            <v>IQTR52352311</v>
          </cell>
        </row>
        <row r="178">
          <cell r="I178" t="str">
            <v>IQTR58282276</v>
          </cell>
        </row>
        <row r="179">
          <cell r="I179" t="str">
            <v>IQTR49591367</v>
          </cell>
        </row>
        <row r="180">
          <cell r="I180" t="str">
            <v>IQTR33038277</v>
          </cell>
        </row>
        <row r="181">
          <cell r="I181" t="str">
            <v>IQTR26557832</v>
          </cell>
        </row>
        <row r="182">
          <cell r="I182" t="str">
            <v>IQTR25129858</v>
          </cell>
        </row>
        <row r="183">
          <cell r="I183" t="str">
            <v>IQTR12531386</v>
          </cell>
        </row>
        <row r="184">
          <cell r="I184" t="str">
            <v>IQTR25330089</v>
          </cell>
        </row>
        <row r="185">
          <cell r="I185" t="str">
            <v>IQTR25318735</v>
          </cell>
        </row>
        <row r="186">
          <cell r="I186" t="str">
            <v>IQTR1614011</v>
          </cell>
        </row>
      </sheetData>
      <sheetData sheetId="26">
        <row r="6">
          <cell r="I6" t="str">
            <v>IQTR240393152</v>
          </cell>
        </row>
        <row r="7">
          <cell r="I7" t="str">
            <v>IQTR142561389</v>
          </cell>
        </row>
        <row r="12">
          <cell r="I12" t="str">
            <v>IQTR61880072</v>
          </cell>
        </row>
        <row r="18">
          <cell r="I18" t="str">
            <v>IQTR114609558</v>
          </cell>
        </row>
        <row r="19">
          <cell r="I19" t="str">
            <v>IQTR99931180</v>
          </cell>
        </row>
        <row r="177">
          <cell r="I177" t="str">
            <v>IQTR61880072</v>
          </cell>
        </row>
      </sheetData>
      <sheetData sheetId="27"/>
      <sheetData sheetId="28"/>
      <sheetData sheetId="29"/>
      <sheetData sheetId="30"/>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BaseData"/>
      <sheetName val="Invoice History"/>
      <sheetName val="Parameters"/>
      <sheetName val="Settings"/>
      <sheetName val="Pivot"/>
    </sheetNames>
    <sheetDataSet>
      <sheetData sheetId="0" refreshError="1"/>
      <sheetData sheetId="1"/>
      <sheetData sheetId="2" refreshError="1"/>
      <sheetData sheetId="3">
        <row r="2">
          <cell r="AB2" t="str">
            <v>USD</v>
          </cell>
        </row>
      </sheetData>
      <sheetData sheetId="4"/>
      <sheetData sheetId="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 Summary YTD"/>
      <sheetName val="PL Summary Month"/>
      <sheetName val="PL Detail YTD"/>
      <sheetName val="Allocated MC PL Detail YTD"/>
      <sheetName val="Allocated SW PL Detail YTD"/>
      <sheetName val="PL Detail Month"/>
      <sheetName val="Allocated MC PL Detail Month"/>
      <sheetName val="Allocated SW PL Detail Month"/>
      <sheetName val="Allocated '16 Budget &amp; '15A--&gt;"/>
      <sheetName val="PL Budget"/>
      <sheetName val="Allocation %"/>
      <sheetName val="2016 Budget_Paste Special"/>
      <sheetName val="List"/>
      <sheetName val="2016 MC Allocated Budget"/>
      <sheetName val="2016 SW Allocated Budget"/>
      <sheetName val="Allocation % 2015 &amp; 2016"/>
      <sheetName val="2015 PL Detail"/>
      <sheetName val="2015 PL Detail_paste special"/>
      <sheetName val="2015 MC Allocated Detail"/>
      <sheetName val="2015 SW Allocated Detail"/>
      <sheetName val="SG&amp;A Details"/>
      <sheetName val=" KHA&amp;AX by dept LEAD"/>
      <sheetName val="PL 2015"/>
      <sheetName val=" KHA&amp;AX by dept SOURCE"/>
      <sheetName val="PL KHA&amp;AX by acct"/>
      <sheetName val="Personnel Axiom"/>
      <sheetName val="7020 Azure Hosting"/>
      <sheetName val="7760 Licensing"/>
      <sheetName val="7770 Outside Impl"/>
      <sheetName val="7160 "/>
      <sheetName val="Revenue Proof-YTD"/>
      <sheetName val="Revenue Proof-month"/>
      <sheetName val="PL-KHA"/>
      <sheetName val="KHA BS"/>
      <sheetName val="PL-AX"/>
      <sheetName val="AX BS"/>
      <sheetName val="KHA"/>
      <sheetName val="Axiom"/>
      <sheetName val="KHA Invoices Analysis"/>
      <sheetName val="Axiom Invoices Analysis"/>
      <sheetName val="KHA&amp;AX by dept 2-8 est"/>
      <sheetName val="KHA&amp;AX by dept 2-8"/>
      <sheetName val="KHA&amp;AX by dept 2-5"/>
    </sheetNames>
    <sheetDataSet>
      <sheetData sheetId="0"/>
      <sheetData sheetId="1"/>
      <sheetData sheetId="2"/>
      <sheetData sheetId="3"/>
      <sheetData sheetId="4">
        <row r="4">
          <cell r="P4" t="str">
            <v>Q1 2016 Actual</v>
          </cell>
        </row>
      </sheetData>
      <sheetData sheetId="5"/>
      <sheetData sheetId="6"/>
      <sheetData sheetId="7"/>
      <sheetData sheetId="8"/>
      <sheetData sheetId="9">
        <row r="44">
          <cell r="AM44">
            <v>0</v>
          </cell>
        </row>
      </sheetData>
      <sheetData sheetId="10"/>
      <sheetData sheetId="11"/>
      <sheetData sheetId="12">
        <row r="1">
          <cell r="A1">
            <v>42370</v>
          </cell>
          <cell r="C1" t="str">
            <v>12/31/2015</v>
          </cell>
        </row>
        <row r="2">
          <cell r="A2">
            <v>42401</v>
          </cell>
          <cell r="C2" t="str">
            <v>11/30/2015</v>
          </cell>
        </row>
        <row r="3">
          <cell r="A3">
            <v>42430</v>
          </cell>
          <cell r="C3" t="str">
            <v>10/31/2015</v>
          </cell>
        </row>
        <row r="4">
          <cell r="A4">
            <v>42461</v>
          </cell>
          <cell r="C4" t="str">
            <v>09/30/2015</v>
          </cell>
        </row>
        <row r="5">
          <cell r="A5">
            <v>42491</v>
          </cell>
          <cell r="C5" t="str">
            <v>08/31/2015</v>
          </cell>
        </row>
        <row r="6">
          <cell r="A6">
            <v>42522</v>
          </cell>
          <cell r="C6" t="str">
            <v>07/31/2015</v>
          </cell>
        </row>
        <row r="7">
          <cell r="A7">
            <v>42552</v>
          </cell>
          <cell r="C7" t="str">
            <v>06/30/2015</v>
          </cell>
        </row>
        <row r="8">
          <cell r="A8">
            <v>42583</v>
          </cell>
          <cell r="C8" t="str">
            <v>05/31/2015</v>
          </cell>
        </row>
        <row r="9">
          <cell r="A9">
            <v>42614</v>
          </cell>
          <cell r="C9" t="str">
            <v>04/30/2015</v>
          </cell>
        </row>
        <row r="10">
          <cell r="A10">
            <v>42644</v>
          </cell>
          <cell r="C10" t="str">
            <v>03/31/2015</v>
          </cell>
        </row>
        <row r="11">
          <cell r="A11">
            <v>42675</v>
          </cell>
          <cell r="C11" t="str">
            <v>02/28/2015</v>
          </cell>
        </row>
        <row r="12">
          <cell r="A12">
            <v>42705</v>
          </cell>
          <cell r="C12" t="str">
            <v>01/31/2015</v>
          </cell>
        </row>
      </sheetData>
      <sheetData sheetId="13"/>
      <sheetData sheetId="14"/>
      <sheetData sheetId="15"/>
      <sheetData sheetId="16"/>
      <sheetData sheetId="17"/>
      <sheetData sheetId="18"/>
      <sheetData sheetId="19"/>
      <sheetData sheetId="20"/>
      <sheetData sheetId="21">
        <row r="366">
          <cell r="B366">
            <v>1984173.12</v>
          </cell>
        </row>
      </sheetData>
      <sheetData sheetId="22">
        <row r="62">
          <cell r="P62">
            <v>3125146.3349115681</v>
          </cell>
        </row>
      </sheetData>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InitialPrintDialog"/>
      <sheetName val="Model"/>
      <sheetName val="IPO9"/>
      <sheetName val="IPO9.XLS"/>
    </sheetNames>
    <sheetDataSet>
      <sheetData sheetId="0" refreshError="1"/>
      <sheetData sheetId="1" refreshError="1"/>
      <sheetData sheetId="2" refreshError="1"/>
      <sheetData sheetId="3" refreshError="1"/>
      <sheetData sheetId="4"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FSI Diagnostic"/>
      <sheetName val="GoSystem Conversion"/>
      <sheetName val="State Payments - CA, MS, NY"/>
      <sheetName val="Guaranteed Pmts &amp; Distributions"/>
      <sheetName val="Allocation Percentage"/>
      <sheetName val="Entity Data"/>
      <sheetName val="AR"/>
      <sheetName val="Exemptions"/>
      <sheetName val="Print Matrix"/>
      <sheetName val="Exemption Forms"/>
      <sheetName val="Partner Data"/>
      <sheetName val="Source Income Data"/>
      <sheetName val="SALT WH-Comp I"/>
      <sheetName val="SALT WH-Comp II"/>
      <sheetName val="SALT Matrix"/>
      <sheetName val="Special Allocation DR Temp"/>
      <sheetName val="8308"/>
      <sheetName val="Apportionment"/>
      <sheetName val="SALT Allocations"/>
      <sheetName val="SALT Allocations - Fund Level"/>
      <sheetName val="SALT Allocations - Flow Thru"/>
      <sheetName val="Cover Letter"/>
      <sheetName val="Federal Data"/>
      <sheetName val="Sched K-1"/>
      <sheetName val="AL"/>
      <sheetName val="AZ"/>
      <sheetName val="K-1 Forms _ Voucher List"/>
      <sheetName val="Standard Statements"/>
      <sheetName val="CA"/>
      <sheetName val="CO"/>
      <sheetName val="CT"/>
      <sheetName val="DC"/>
      <sheetName val="GA"/>
      <sheetName val="HI"/>
      <sheetName val="ID"/>
      <sheetName val="Footnotes (P)"/>
      <sheetName val="Partner SALT Review"/>
      <sheetName val="Withholding "/>
      <sheetName val="GP"/>
      <sheetName val="IL"/>
      <sheetName val="IN"/>
      <sheetName val="IA"/>
      <sheetName val="KS"/>
      <sheetName val="KY"/>
      <sheetName val="LA"/>
      <sheetName val="ME"/>
      <sheetName val="MD"/>
      <sheetName val="MA"/>
      <sheetName val="MI"/>
      <sheetName val="MN"/>
      <sheetName val="MS"/>
      <sheetName val="MO"/>
      <sheetName val="MT"/>
      <sheetName val="NC"/>
      <sheetName val="ND"/>
      <sheetName val="OH"/>
      <sheetName val="NE"/>
      <sheetName val="NV"/>
      <sheetName val="NJ"/>
      <sheetName val="NM"/>
      <sheetName val="OK"/>
      <sheetName val="OR"/>
      <sheetName val="PA"/>
      <sheetName val="RI"/>
      <sheetName val="SC"/>
      <sheetName val="UT"/>
      <sheetName val="VA"/>
      <sheetName val="WV"/>
      <sheetName val="WI"/>
      <sheetName val="Fed K-1 Supplemental"/>
      <sheetName val="Investor Summary"/>
      <sheetName val="CO WH (DR 0108)"/>
      <sheetName val="GA WH (G-2-A)"/>
      <sheetName val="ID PTE-01"/>
      <sheetName val="KY WH (PTE-WH)"/>
      <sheetName val="ME WH (1099-ME)"/>
      <sheetName val="MO WH (MO-2NR)"/>
      <sheetName val="MO-NRP"/>
      <sheetName val="NM (W-K)"/>
      <sheetName val="OK (500-B) "/>
      <sheetName val="PA (Sch CP)"/>
      <sheetName val="SC (1099)"/>
      <sheetName val="WV (NRW-2)"/>
      <sheetName val="AR WH (1099PT)"/>
      <sheetName val="CA WH (592-B)"/>
      <sheetName val="RI (1099PT)"/>
      <sheetName val="Special Allocation 2"/>
      <sheetName val="Special Allocation 3"/>
      <sheetName val="Special Allocation 4"/>
      <sheetName val="Special Allocation 1"/>
      <sheetName val="Footnotes (L)"/>
      <sheetName val="AL K-1"/>
      <sheetName val="AZ K-1 (Res)"/>
      <sheetName val="AZ K-1(NR)"/>
      <sheetName val="CO Substitute K1"/>
      <sheetName val="CT K-1"/>
      <sheetName val="GA Substitute K1"/>
      <sheetName val="HI K-1"/>
      <sheetName val="ID K-1"/>
      <sheetName val="IL K-1-P "/>
      <sheetName val="IL K-1-P(3)"/>
      <sheetName val="IN K-1"/>
      <sheetName val="Iowa K-1"/>
      <sheetName val="KS Substitute K1"/>
      <sheetName val="KY K-1"/>
      <sheetName val="LA Substitute K1"/>
      <sheetName val="ME Substitute K1"/>
      <sheetName val="MD 510 K-1"/>
      <sheetName val="MA 3K-1"/>
      <sheetName val="MN KPI"/>
      <sheetName val="MN KPC"/>
      <sheetName val="MS K-1"/>
      <sheetName val="MT-CLT-4S-K1"/>
      <sheetName val="NE K-1N"/>
      <sheetName val="NJK-1"/>
      <sheetName val="NC K-1"/>
      <sheetName val="ND K-1"/>
      <sheetName val="OR K-1"/>
      <sheetName val="PA RK-1 (Res)"/>
      <sheetName val="PA NRK-1 (Non-Res)"/>
      <sheetName val="SC 1065 K-1"/>
      <sheetName val="UT TC-65 K1"/>
      <sheetName val="AR K1"/>
      <sheetName val="CA K-1 (565) "/>
      <sheetName val="CA K-1 (568)"/>
      <sheetName val="DC Substitute K1"/>
      <sheetName val="MI Substitute K1"/>
      <sheetName val="NM Substitute K1"/>
      <sheetName val="NV Substitute K1"/>
      <sheetName val="OH Substitute K1"/>
      <sheetName val="OK Substitute K1"/>
      <sheetName val="RI K1"/>
      <sheetName val="VA K-1 502"/>
      <sheetName val="WV Substitute K1"/>
      <sheetName val="WI 3K-1"/>
      <sheetName val="Zip Code Verification"/>
      <sheetName val="Stmt Shadow"/>
      <sheetName val="Fed K-1 Supplemental Template"/>
      <sheetName val="Stmt Shadow Copy"/>
      <sheetName val="Footnotes (L) (2)"/>
      <sheetName val="Footnote Template"/>
      <sheetName val="Image Naming"/>
      <sheetName val="Import Matrix"/>
      <sheetName val="shtPrintControl"/>
      <sheetName val="shtOtherComponents"/>
      <sheetName val="Print Packages"/>
      <sheetName val="shtFOFMatrix"/>
      <sheetName val="shtXML"/>
      <sheetName val="shtRegistryCreation"/>
      <sheetName val="FSR"/>
      <sheetName val="Validations"/>
      <sheetName val="shtDataRegister"/>
      <sheetName val="Audit Trail"/>
      <sheetName val="shtLookup"/>
      <sheetName val="shtToolbar"/>
    </sheetNames>
    <sheetDataSet>
      <sheetData sheetId="0" refreshError="1"/>
      <sheetData sheetId="1" refreshError="1"/>
      <sheetData sheetId="2" refreshError="1"/>
      <sheetData sheetId="3" refreshError="1"/>
      <sheetData sheetId="4" refreshError="1"/>
      <sheetData sheetId="5">
        <row r="20">
          <cell r="H20" t="str">
            <v>Ending Capital %</v>
          </cell>
          <cell r="I20" t="str">
            <v>Allocation % 2</v>
          </cell>
          <cell r="J20" t="str">
            <v>Allocation % 3</v>
          </cell>
          <cell r="K20" t="str">
            <v>Allocation % 4</v>
          </cell>
          <cell r="L20" t="str">
            <v>Allocation % 5</v>
          </cell>
          <cell r="M20" t="str">
            <v>Allocation % 6</v>
          </cell>
          <cell r="N20" t="str">
            <v>Allocation % 7</v>
          </cell>
          <cell r="O20" t="str">
            <v>Allocation % 8</v>
          </cell>
          <cell r="P20" t="str">
            <v>Allocation % 9</v>
          </cell>
          <cell r="Q20" t="str">
            <v>Allocation % 10</v>
          </cell>
          <cell r="R20" t="str">
            <v>Allocation % 11</v>
          </cell>
          <cell r="S20" t="str">
            <v>Allocation % 12</v>
          </cell>
          <cell r="T20" t="str">
            <v>Allocation % 13</v>
          </cell>
          <cell r="U20" t="str">
            <v>Allocation % 14</v>
          </cell>
          <cell r="V20" t="str">
            <v>Allocation % 15</v>
          </cell>
          <cell r="W20" t="str">
            <v>Allocation % 16</v>
          </cell>
          <cell r="X20" t="str">
            <v>Allocation % 17</v>
          </cell>
          <cell r="Y20" t="str">
            <v>Allocation % 18</v>
          </cell>
          <cell r="Z20" t="str">
            <v>Allocation % 19</v>
          </cell>
          <cell r="AA20" t="str">
            <v>Allocation % 20</v>
          </cell>
          <cell r="AB20" t="str">
            <v>Allocation % 21</v>
          </cell>
          <cell r="AC20" t="str">
            <v>Allocation % 22</v>
          </cell>
          <cell r="AD20" t="str">
            <v>Allocation % 23</v>
          </cell>
          <cell r="AE20" t="str">
            <v>Allocation % 24</v>
          </cell>
          <cell r="AF20" t="str">
            <v>Allocation % 25</v>
          </cell>
          <cell r="AG20" t="str">
            <v>Allocation % 26</v>
          </cell>
          <cell r="AH20" t="str">
            <v>Allocation % 27</v>
          </cell>
          <cell r="AI20" t="str">
            <v>Allocation % 28</v>
          </cell>
          <cell r="AJ20" t="str">
            <v>Allocation % 29</v>
          </cell>
          <cell r="AK20" t="str">
            <v>Allocation % 30</v>
          </cell>
          <cell r="AL20" t="str">
            <v>Allocation % 31</v>
          </cell>
          <cell r="AM20" t="str">
            <v>Allocation % 32</v>
          </cell>
          <cell r="AN20" t="str">
            <v>Allocation % 33</v>
          </cell>
          <cell r="AO20" t="str">
            <v>Allocation % 34</v>
          </cell>
          <cell r="AP20" t="str">
            <v>Allocation % 35</v>
          </cell>
          <cell r="AQ20" t="str">
            <v>Allocation % 36</v>
          </cell>
          <cell r="AR20" t="str">
            <v>Allocation % 37</v>
          </cell>
          <cell r="AS20" t="str">
            <v>Allocation % 38</v>
          </cell>
          <cell r="AT20" t="str">
            <v>Allocation % 39</v>
          </cell>
          <cell r="AU20" t="str">
            <v>Allocation % 40</v>
          </cell>
          <cell r="AV20" t="str">
            <v>Allocation % 41</v>
          </cell>
          <cell r="AW20" t="str">
            <v>Allocation % 42</v>
          </cell>
          <cell r="AX20" t="str">
            <v>Allocation % 43</v>
          </cell>
          <cell r="AY20" t="str">
            <v>Allocation % 44</v>
          </cell>
          <cell r="AZ20" t="str">
            <v>Allocation % 45</v>
          </cell>
          <cell r="BA20" t="str">
            <v>Allocation % 46</v>
          </cell>
          <cell r="BB20" t="str">
            <v>Allocation % 47</v>
          </cell>
          <cell r="BC20" t="str">
            <v>Allocation % 48</v>
          </cell>
          <cell r="BD20" t="str">
            <v>Allocation % 49</v>
          </cell>
          <cell r="BE20" t="str">
            <v>Allocation % 50</v>
          </cell>
        </row>
      </sheetData>
      <sheetData sheetId="6">
        <row r="9">
          <cell r="C9" t="str">
            <v>KH Acquisition, LLC</v>
          </cell>
        </row>
        <row r="11">
          <cell r="C11" t="str">
            <v>5202 Old Orchard Road</v>
          </cell>
        </row>
        <row r="12">
          <cell r="C12" t="str">
            <v>Suite N700</v>
          </cell>
        </row>
        <row r="13">
          <cell r="C13" t="str">
            <v>Skokie</v>
          </cell>
        </row>
        <row r="14">
          <cell r="C14" t="str">
            <v>IL</v>
          </cell>
        </row>
        <row r="15">
          <cell r="C15" t="str">
            <v>60077</v>
          </cell>
        </row>
        <row r="17">
          <cell r="C17" t="str">
            <v>38-3945432</v>
          </cell>
        </row>
        <row r="18">
          <cell r="C18" t="str">
            <v>847-441-8780</v>
          </cell>
        </row>
        <row r="23">
          <cell r="C23" t="str">
            <v>Ogden, UT</v>
          </cell>
        </row>
        <row r="26">
          <cell r="C26" t="str">
            <v>Tax Basis</v>
          </cell>
        </row>
        <row r="29">
          <cell r="C29">
            <v>57</v>
          </cell>
        </row>
      </sheetData>
      <sheetData sheetId="7" refreshError="1"/>
      <sheetData sheetId="8" refreshError="1"/>
      <sheetData sheetId="9" refreshError="1"/>
      <sheetData sheetId="10" refreshError="1"/>
      <sheetData sheetId="11">
        <row r="21">
          <cell r="A21">
            <v>1</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1">
          <cell r="DK21">
            <v>1430311</v>
          </cell>
        </row>
      </sheetData>
      <sheetData sheetId="24" refreshError="1"/>
      <sheetData sheetId="25" refreshError="1"/>
      <sheetData sheetId="26" refreshError="1"/>
      <sheetData sheetId="27" refreshError="1"/>
      <sheetData sheetId="28">
        <row r="863">
          <cell r="M863">
            <v>12</v>
          </cell>
        </row>
      </sheetData>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ow r="10">
          <cell r="ME10" t="str">
            <v>QUALIFIED SHELTERED WORKSHOP CASH C</v>
          </cell>
          <cell r="MG10" t="str">
            <v>UPPER-TIER PASS-THROUGH ENTITY WITH</v>
          </cell>
        </row>
        <row r="11">
          <cell r="ME11" t="str">
            <v>CAPITAL GAIN TRANSACTIONS CREDIT</v>
          </cell>
          <cell r="MG11" t="str">
            <v>RENEWABLE COMMERCIAL ENERGY SYSTEMS</v>
          </cell>
        </row>
        <row r="12">
          <cell r="ME12" t="str">
            <v>CLEAN FUEL VEHICLE CREDIT (TC-40V)</v>
          </cell>
          <cell r="MG12" t="str">
            <v>TARGETED BUSINESS TAX CREDIT (TC-40</v>
          </cell>
        </row>
        <row r="13">
          <cell r="ME13" t="str">
            <v>HISTORIC PRESERVATION TAX CREDIT</v>
          </cell>
          <cell r="MG13" t="str">
            <v xml:space="preserve">MINERAL PRODUCTION WITHHOLDING TAX </v>
          </cell>
        </row>
        <row r="14">
          <cell r="ME14" t="str">
            <v>ENTERPRISE ZONE TAX CREDIT</v>
          </cell>
          <cell r="MG14" t="str">
            <v>AGRICULTURAL OFF-HIGHWAY GAS/UNDYED</v>
          </cell>
        </row>
        <row r="15">
          <cell r="ME15" t="str">
            <v>LOW-INCOME HOUSING TAX CREDIT</v>
          </cell>
          <cell r="MG15" t="str">
            <v>FARM OPERATION HAND TOOLS CREDIT</v>
          </cell>
        </row>
        <row r="16">
          <cell r="ME16" t="str">
            <v>RECYCLING MARKET DEVELOPMENT ZONE C</v>
          </cell>
        </row>
        <row r="17">
          <cell r="ME17" t="str">
            <v>CREDIT FOR INCREASING RESEARCH ACTI</v>
          </cell>
        </row>
        <row r="18">
          <cell r="ME18" t="str">
            <v>RENEWABLE RESIDENTIAL ENERGY SYSTEM</v>
          </cell>
        </row>
        <row r="20">
          <cell r="ME20" t="str">
            <v>VETERAN EMPLOYMENT TAX CREDIT</v>
          </cell>
        </row>
        <row r="21">
          <cell r="ME21" t="str">
            <v xml:space="preserve">EMPLOYING PERSONS WHO ARE HOMELESS </v>
          </cell>
        </row>
      </sheetData>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ow r="21">
          <cell r="FG21">
            <v>23531</v>
          </cell>
        </row>
      </sheetData>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ow r="5">
          <cell r="J5">
            <v>141</v>
          </cell>
        </row>
        <row r="8">
          <cell r="J8" t="b">
            <v>0</v>
          </cell>
        </row>
        <row r="9">
          <cell r="B9" t="str">
            <v>X</v>
          </cell>
        </row>
      </sheetData>
      <sheetData sheetId="138" refreshError="1"/>
      <sheetData sheetId="139" refreshError="1"/>
      <sheetData sheetId="140" refreshError="1"/>
      <sheetData sheetId="141" refreshError="1"/>
      <sheetData sheetId="142" refreshError="1"/>
      <sheetData sheetId="143">
        <row r="2">
          <cell r="A2">
            <v>1</v>
          </cell>
          <cell r="B2" t="str">
            <v>TY2014 Partner Forms-K-1 Suite Template (All)</v>
          </cell>
        </row>
        <row r="3">
          <cell r="B3" t="str">
            <v>TY2014 Partner Forms K-1 Suite Template (Partner Data_Ending Capital Only)</v>
          </cell>
        </row>
        <row r="4">
          <cell r="B4" t="str">
            <v>TY2015 Partner Forms-K-1 Suite Template</v>
          </cell>
        </row>
        <row r="5">
          <cell r="B5" t="str">
            <v>TY2014 Aggregate Template</v>
          </cell>
        </row>
        <row r="6">
          <cell r="B6" t="str">
            <v>TY2015 Aggregate Template</v>
          </cell>
        </row>
        <row r="7">
          <cell r="B7" t="str">
            <v>TY2014 Data Collection Module</v>
          </cell>
        </row>
        <row r="8">
          <cell r="B8" t="str">
            <v>TY2015 Data Collection Module</v>
          </cell>
        </row>
        <row r="9">
          <cell r="B9" t="str">
            <v>Lower-Tier Import</v>
          </cell>
        </row>
        <row r="10">
          <cell r="B10" t="str">
            <v>GoSystem Partner Information (DIF)</v>
          </cell>
        </row>
        <row r="11">
          <cell r="B11" t="str">
            <v>TY2014 BreakPeroid Aggregate Template</v>
          </cell>
        </row>
        <row r="12">
          <cell r="B12" t="str">
            <v>TY2015 BreakPeroid Aggregate Template</v>
          </cell>
        </row>
        <row r="13">
          <cell r="B13" t="str">
            <v>TY2015 Aggregate Template (8621 Data Register)</v>
          </cell>
        </row>
        <row r="26">
          <cell r="J26" t="str">
            <v>GoSystem Partner Information (DIF)</v>
          </cell>
        </row>
        <row r="27">
          <cell r="J27" t="str">
            <v>TY2014 Aggregate Template</v>
          </cell>
        </row>
        <row r="28">
          <cell r="J28" t="str">
            <v>TY2014 Aggregate Template</v>
          </cell>
        </row>
        <row r="29">
          <cell r="J29" t="str">
            <v>TY2014 Aggregate Template</v>
          </cell>
        </row>
        <row r="30">
          <cell r="J30" t="str">
            <v>TY2014 Aggregate Template</v>
          </cell>
        </row>
        <row r="31">
          <cell r="J31" t="str">
            <v>TY2014 Aggregate Template</v>
          </cell>
        </row>
        <row r="32">
          <cell r="J32" t="str">
            <v>TY2014 Aggregate Template</v>
          </cell>
        </row>
        <row r="33">
          <cell r="J33" t="str">
            <v>TY2014 Aggregate Template</v>
          </cell>
        </row>
        <row r="34">
          <cell r="J34" t="str">
            <v>TY2014 Aggregate Template</v>
          </cell>
        </row>
        <row r="35">
          <cell r="J35" t="str">
            <v>TY2014 Aggregate Template</v>
          </cell>
        </row>
        <row r="36">
          <cell r="J36" t="str">
            <v>TY2014 Aggregate Template</v>
          </cell>
        </row>
        <row r="37">
          <cell r="J37" t="str">
            <v>TY2014 Aggregate Template</v>
          </cell>
        </row>
        <row r="38">
          <cell r="J38" t="str">
            <v>TY2014 Aggregate Template</v>
          </cell>
        </row>
        <row r="39">
          <cell r="J39" t="str">
            <v>TY2014 Aggregate Template</v>
          </cell>
        </row>
        <row r="40">
          <cell r="J40" t="str">
            <v>TY2014 Aggregate Template</v>
          </cell>
        </row>
        <row r="41">
          <cell r="J41" t="str">
            <v>TY2014 Aggregate Template</v>
          </cell>
        </row>
        <row r="42">
          <cell r="J42" t="str">
            <v>TY2014 Aggregate Template</v>
          </cell>
        </row>
        <row r="43">
          <cell r="J43" t="str">
            <v>TY2014 Aggregate Template</v>
          </cell>
        </row>
        <row r="44">
          <cell r="J44" t="str">
            <v>TY2014 Aggregate Template</v>
          </cell>
        </row>
        <row r="45">
          <cell r="J45" t="str">
            <v>TY2014 Aggregate Template</v>
          </cell>
        </row>
        <row r="46">
          <cell r="J46" t="str">
            <v>TY2014 Aggregate Template</v>
          </cell>
        </row>
        <row r="47">
          <cell r="J47" t="str">
            <v>TY2014 Aggregate Template</v>
          </cell>
        </row>
        <row r="48">
          <cell r="J48" t="str">
            <v>TY2014 Aggregate Template</v>
          </cell>
        </row>
        <row r="49">
          <cell r="J49" t="str">
            <v>TY2014 Aggregate Template</v>
          </cell>
        </row>
        <row r="50">
          <cell r="J50" t="str">
            <v>TY2014 Aggregate Template</v>
          </cell>
        </row>
        <row r="51">
          <cell r="J51" t="str">
            <v>TY2014 Aggregate Template</v>
          </cell>
        </row>
        <row r="52">
          <cell r="J52" t="str">
            <v>TY2014 Aggregate Template</v>
          </cell>
        </row>
        <row r="53">
          <cell r="J53" t="str">
            <v>TY2014 Aggregate Template</v>
          </cell>
        </row>
        <row r="54">
          <cell r="J54" t="str">
            <v>TY2014 Aggregate Template</v>
          </cell>
        </row>
        <row r="55">
          <cell r="J55" t="str">
            <v>TY2014 Aggregate Template</v>
          </cell>
        </row>
        <row r="56">
          <cell r="J56" t="str">
            <v>TY2014 Aggregate Template</v>
          </cell>
        </row>
        <row r="57">
          <cell r="J57" t="str">
            <v>TY2014 Aggregate Template</v>
          </cell>
        </row>
        <row r="58">
          <cell r="J58" t="str">
            <v>TY2014 Aggregate Template</v>
          </cell>
        </row>
        <row r="59">
          <cell r="J59" t="str">
            <v>TY2014 Aggregate Template</v>
          </cell>
        </row>
        <row r="60">
          <cell r="J60" t="str">
            <v>TY2014 Aggregate Template</v>
          </cell>
        </row>
        <row r="61">
          <cell r="J61" t="str">
            <v>TY2014 Aggregate Template</v>
          </cell>
        </row>
        <row r="62">
          <cell r="J62" t="str">
            <v>TY2014 Aggregate Template</v>
          </cell>
        </row>
        <row r="63">
          <cell r="J63" t="str">
            <v>TY2014 Aggregate Template</v>
          </cell>
        </row>
        <row r="64">
          <cell r="J64" t="str">
            <v>TY2014 Aggregate Template</v>
          </cell>
        </row>
        <row r="65">
          <cell r="J65" t="str">
            <v>TY2014 Aggregate Template</v>
          </cell>
        </row>
        <row r="66">
          <cell r="J66" t="str">
            <v>TY2014 Aggregate Template</v>
          </cell>
        </row>
        <row r="67">
          <cell r="J67" t="str">
            <v>TY2014 Aggregate Template</v>
          </cell>
        </row>
        <row r="68">
          <cell r="J68" t="str">
            <v>TY2014 Aggregate Template</v>
          </cell>
        </row>
        <row r="69">
          <cell r="J69" t="str">
            <v>TY2014 Aggregate Template</v>
          </cell>
        </row>
        <row r="70">
          <cell r="J70" t="str">
            <v>TY2014 Aggregate Template</v>
          </cell>
        </row>
        <row r="71">
          <cell r="J71" t="str">
            <v>TY2014 Aggregate Template</v>
          </cell>
        </row>
        <row r="72">
          <cell r="J72" t="str">
            <v>TY2014 Aggregate Template</v>
          </cell>
        </row>
        <row r="73">
          <cell r="J73" t="str">
            <v>TY2014 Aggregate Template</v>
          </cell>
        </row>
        <row r="74">
          <cell r="J74" t="str">
            <v>TY2014 Aggregate Template</v>
          </cell>
        </row>
        <row r="75">
          <cell r="J75" t="str">
            <v>TY2014 Aggregate Template</v>
          </cell>
        </row>
        <row r="76">
          <cell r="J76" t="str">
            <v>TY2014 Aggregate Template</v>
          </cell>
        </row>
        <row r="77">
          <cell r="J77" t="str">
            <v>TY2014 Aggregate Template</v>
          </cell>
        </row>
        <row r="78">
          <cell r="J78" t="str">
            <v>TY2014 Aggregate Template</v>
          </cell>
        </row>
        <row r="79">
          <cell r="J79" t="str">
            <v>TY2014 Aggregate Template</v>
          </cell>
        </row>
        <row r="80">
          <cell r="J80" t="str">
            <v>TY2014 Aggregate Template</v>
          </cell>
        </row>
        <row r="81">
          <cell r="J81" t="str">
            <v>TY2014 Aggregate Template</v>
          </cell>
        </row>
        <row r="82">
          <cell r="J82" t="str">
            <v>TY2014 Aggregate Template</v>
          </cell>
        </row>
        <row r="83">
          <cell r="J83" t="str">
            <v>TY2014 Aggregate Template</v>
          </cell>
        </row>
        <row r="84">
          <cell r="J84" t="str">
            <v>TY2014 Aggregate Template</v>
          </cell>
        </row>
        <row r="85">
          <cell r="J85" t="str">
            <v>TY2014 Aggregate Template</v>
          </cell>
        </row>
        <row r="86">
          <cell r="J86" t="str">
            <v>TY2014 Aggregate Template</v>
          </cell>
        </row>
        <row r="87">
          <cell r="J87" t="str">
            <v>TY2014 Aggregate Template</v>
          </cell>
        </row>
        <row r="88">
          <cell r="J88" t="str">
            <v>TY2014 Aggregate Template</v>
          </cell>
        </row>
        <row r="89">
          <cell r="J89" t="str">
            <v>TY2014 Aggregate Template</v>
          </cell>
        </row>
        <row r="90">
          <cell r="J90" t="str">
            <v>TY2014 Aggregate Template</v>
          </cell>
        </row>
        <row r="91">
          <cell r="J91" t="str">
            <v>TY2014 Aggregate Template</v>
          </cell>
        </row>
        <row r="92">
          <cell r="J92" t="str">
            <v>TY2014 Aggregate Template</v>
          </cell>
        </row>
        <row r="93">
          <cell r="J93" t="str">
            <v>TY2014 Aggregate Template</v>
          </cell>
        </row>
        <row r="94">
          <cell r="J94" t="str">
            <v>TY2014 Aggregate Template</v>
          </cell>
        </row>
        <row r="95">
          <cell r="J95" t="str">
            <v>TY2014 Aggregate Template</v>
          </cell>
        </row>
        <row r="96">
          <cell r="J96" t="str">
            <v>TY2014 BreakPeroid Aggregate Template</v>
          </cell>
        </row>
        <row r="97">
          <cell r="J97" t="str">
            <v>TY2014 BreakPeroid Aggregate Template</v>
          </cell>
        </row>
        <row r="98">
          <cell r="J98" t="str">
            <v>TY2014 BreakPeroid Aggregate Template</v>
          </cell>
        </row>
        <row r="99">
          <cell r="J99" t="str">
            <v>TY2014 BreakPeroid Aggregate Template</v>
          </cell>
        </row>
        <row r="100">
          <cell r="J100" t="str">
            <v>TY2014 BreakPeroid Aggregate Template</v>
          </cell>
        </row>
        <row r="101">
          <cell r="J101" t="str">
            <v>TY2014 BreakPeroid Aggregate Template</v>
          </cell>
        </row>
        <row r="102">
          <cell r="J102" t="str">
            <v>TY2014 BreakPeroid Aggregate Template</v>
          </cell>
        </row>
        <row r="103">
          <cell r="J103" t="str">
            <v>TY2014 BreakPeroid Aggregate Template</v>
          </cell>
        </row>
        <row r="104">
          <cell r="J104" t="str">
            <v>TY2014 BreakPeroid Aggregate Template</v>
          </cell>
        </row>
        <row r="105">
          <cell r="J105" t="str">
            <v>TY2014 BreakPeroid Aggregate Template</v>
          </cell>
        </row>
        <row r="106">
          <cell r="J106" t="str">
            <v>TY2014 BreakPeroid Aggregate Template</v>
          </cell>
        </row>
        <row r="107">
          <cell r="J107" t="str">
            <v>TY2014 BreakPeroid Aggregate Template</v>
          </cell>
        </row>
        <row r="108">
          <cell r="J108" t="str">
            <v>TY2014 BreakPeroid Aggregate Template</v>
          </cell>
        </row>
        <row r="109">
          <cell r="J109" t="str">
            <v>TY2014 BreakPeroid Aggregate Template</v>
          </cell>
        </row>
        <row r="110">
          <cell r="J110" t="str">
            <v>TY2014 BreakPeroid Aggregate Template</v>
          </cell>
        </row>
        <row r="111">
          <cell r="J111" t="str">
            <v>TY2014 BreakPeroid Aggregate Template</v>
          </cell>
        </row>
        <row r="112">
          <cell r="J112" t="str">
            <v>TY2014 BreakPeroid Aggregate Template</v>
          </cell>
        </row>
        <row r="113">
          <cell r="J113" t="str">
            <v>TY2014 BreakPeroid Aggregate Template</v>
          </cell>
        </row>
        <row r="114">
          <cell r="J114" t="str">
            <v>TY2014 BreakPeroid Aggregate Template</v>
          </cell>
        </row>
        <row r="115">
          <cell r="J115" t="str">
            <v>TY2014 BreakPeroid Aggregate Template</v>
          </cell>
        </row>
        <row r="116">
          <cell r="J116" t="str">
            <v>TY2014 BreakPeroid Aggregate Template</v>
          </cell>
        </row>
        <row r="117">
          <cell r="J117" t="str">
            <v>TY2014 BreakPeroid Aggregate Template</v>
          </cell>
        </row>
        <row r="118">
          <cell r="J118" t="str">
            <v>TY2014 BreakPeroid Aggregate Template</v>
          </cell>
        </row>
        <row r="119">
          <cell r="J119" t="str">
            <v>TY2014 BreakPeroid Aggregate Template</v>
          </cell>
        </row>
        <row r="120">
          <cell r="J120" t="str">
            <v>TY2014 BreakPeroid Aggregate Template</v>
          </cell>
        </row>
        <row r="121">
          <cell r="J121" t="str">
            <v>TY2014 BreakPeroid Aggregate Template</v>
          </cell>
        </row>
        <row r="122">
          <cell r="J122" t="str">
            <v>TY2014 BreakPeroid Aggregate Template</v>
          </cell>
        </row>
        <row r="123">
          <cell r="J123" t="str">
            <v>TY2014 BreakPeroid Aggregate Template</v>
          </cell>
        </row>
        <row r="124">
          <cell r="J124" t="str">
            <v>TY2014 BreakPeroid Aggregate Template</v>
          </cell>
        </row>
        <row r="125">
          <cell r="J125" t="str">
            <v>TY2014 BreakPeroid Aggregate Template</v>
          </cell>
        </row>
        <row r="126">
          <cell r="J126" t="str">
            <v>TY2014 BreakPeroid Aggregate Template</v>
          </cell>
        </row>
        <row r="127">
          <cell r="J127" t="str">
            <v>TY2014 BreakPeroid Aggregate Template</v>
          </cell>
        </row>
        <row r="128">
          <cell r="J128" t="str">
            <v>TY2014 BreakPeroid Aggregate Template</v>
          </cell>
        </row>
        <row r="129">
          <cell r="J129" t="str">
            <v>TY2014 BreakPeroid Aggregate Template</v>
          </cell>
        </row>
        <row r="130">
          <cell r="J130" t="str">
            <v>TY2014 BreakPeroid Aggregate Template</v>
          </cell>
        </row>
        <row r="131">
          <cell r="J131" t="str">
            <v>TY2014 BreakPeroid Aggregate Template</v>
          </cell>
        </row>
        <row r="132">
          <cell r="J132" t="str">
            <v>TY2014 BreakPeroid Aggregate Template</v>
          </cell>
        </row>
        <row r="133">
          <cell r="J133" t="str">
            <v>TY2014 BreakPeroid Aggregate Template</v>
          </cell>
        </row>
        <row r="134">
          <cell r="J134" t="str">
            <v>TY2014 BreakPeroid Aggregate Template</v>
          </cell>
        </row>
        <row r="135">
          <cell r="J135" t="str">
            <v>TY2014 BreakPeroid Aggregate Template</v>
          </cell>
        </row>
        <row r="136">
          <cell r="J136" t="str">
            <v>TY2014 BreakPeroid Aggregate Template</v>
          </cell>
        </row>
        <row r="137">
          <cell r="J137" t="str">
            <v>TY2014 BreakPeroid Aggregate Template</v>
          </cell>
        </row>
        <row r="138">
          <cell r="J138" t="str">
            <v>TY2014 BreakPeroid Aggregate Template</v>
          </cell>
        </row>
        <row r="139">
          <cell r="J139" t="str">
            <v>TY2014 BreakPeroid Aggregate Template</v>
          </cell>
        </row>
        <row r="140">
          <cell r="J140" t="str">
            <v>TY2014 BreakPeroid Aggregate Template</v>
          </cell>
        </row>
        <row r="141">
          <cell r="J141" t="str">
            <v>TY2014 BreakPeroid Aggregate Template</v>
          </cell>
        </row>
        <row r="142">
          <cell r="J142" t="str">
            <v>TY2014 BreakPeroid Aggregate Template</v>
          </cell>
        </row>
        <row r="143">
          <cell r="J143" t="str">
            <v>TY2014 BreakPeroid Aggregate Template</v>
          </cell>
        </row>
        <row r="144">
          <cell r="J144" t="str">
            <v>TY2014 BreakPeroid Aggregate Template</v>
          </cell>
        </row>
        <row r="145">
          <cell r="J145" t="str">
            <v>TY2014 BreakPeroid Aggregate Template</v>
          </cell>
        </row>
        <row r="146">
          <cell r="J146" t="str">
            <v>TY2014 BreakPeroid Aggregate Template</v>
          </cell>
        </row>
        <row r="147">
          <cell r="J147" t="str">
            <v>TY2014 BreakPeroid Aggregate Template</v>
          </cell>
        </row>
        <row r="148">
          <cell r="J148" t="str">
            <v>TY2014 BreakPeroid Aggregate Template</v>
          </cell>
        </row>
        <row r="149">
          <cell r="J149" t="str">
            <v>TY2014 BreakPeroid Aggregate Template</v>
          </cell>
        </row>
        <row r="150">
          <cell r="J150" t="str">
            <v>TY2014 BreakPeroid Aggregate Template</v>
          </cell>
        </row>
        <row r="151">
          <cell r="J151" t="str">
            <v>TY2014 BreakPeroid Aggregate Template</v>
          </cell>
        </row>
        <row r="152">
          <cell r="J152" t="str">
            <v>TY2014 BreakPeroid Aggregate Template</v>
          </cell>
        </row>
        <row r="153">
          <cell r="J153" t="str">
            <v>TY2014 BreakPeroid Aggregate Template</v>
          </cell>
        </row>
        <row r="154">
          <cell r="J154" t="str">
            <v>TY2014 BreakPeroid Aggregate Template</v>
          </cell>
        </row>
        <row r="155">
          <cell r="J155" t="str">
            <v>TY2014 BreakPeroid Aggregate Template</v>
          </cell>
        </row>
        <row r="156">
          <cell r="J156" t="str">
            <v>TY2014 BreakPeroid Aggregate Template</v>
          </cell>
        </row>
        <row r="157">
          <cell r="J157" t="str">
            <v>TY2014 BreakPeroid Aggregate Template</v>
          </cell>
        </row>
        <row r="158">
          <cell r="J158" t="str">
            <v>TY2014 BreakPeroid Aggregate Template</v>
          </cell>
        </row>
        <row r="159">
          <cell r="J159" t="str">
            <v>TY2014 BreakPeroid Aggregate Template</v>
          </cell>
        </row>
        <row r="160">
          <cell r="J160" t="str">
            <v>TY2014 BreakPeroid Aggregate Template</v>
          </cell>
        </row>
        <row r="161">
          <cell r="J161" t="str">
            <v>TY2014 BreakPeroid Aggregate Template</v>
          </cell>
        </row>
        <row r="162">
          <cell r="J162" t="str">
            <v>TY2014 BreakPeroid Aggregate Template</v>
          </cell>
        </row>
        <row r="163">
          <cell r="J163" t="str">
            <v>TY2014 BreakPeroid Aggregate Template</v>
          </cell>
        </row>
        <row r="164">
          <cell r="J164" t="str">
            <v>TY2014 BreakPeroid Aggregate Template</v>
          </cell>
        </row>
        <row r="165">
          <cell r="J165" t="str">
            <v>TY2014 BreakPeroid Aggregate Template</v>
          </cell>
        </row>
        <row r="166">
          <cell r="J166" t="str">
            <v>TY2014 BreakPeroid Aggregate Template</v>
          </cell>
        </row>
        <row r="167">
          <cell r="J167" t="str">
            <v>TY2014 BreakPeroid Aggregate Template</v>
          </cell>
        </row>
        <row r="168">
          <cell r="J168" t="str">
            <v>TY2014 BreakPeroid Aggregate Template</v>
          </cell>
        </row>
        <row r="169">
          <cell r="J169" t="str">
            <v>TY2014 BreakPeroid Aggregate Template</v>
          </cell>
        </row>
        <row r="170">
          <cell r="J170" t="str">
            <v>TY2014 BreakPeroid Aggregate Template</v>
          </cell>
        </row>
        <row r="171">
          <cell r="J171" t="str">
            <v>TY2014 BreakPeroid Aggregate Template</v>
          </cell>
        </row>
        <row r="172">
          <cell r="J172" t="str">
            <v>TY2014 BreakPeroid Aggregate Template</v>
          </cell>
        </row>
        <row r="173">
          <cell r="J173" t="str">
            <v>TY2014 BreakPeroid Aggregate Template</v>
          </cell>
        </row>
        <row r="174">
          <cell r="J174" t="str">
            <v>TY2014 Data Collection Module</v>
          </cell>
        </row>
        <row r="175">
          <cell r="J175" t="str">
            <v>TY2014 Data Collection Module</v>
          </cell>
        </row>
        <row r="176">
          <cell r="J176" t="str">
            <v>TY2014 Data Collection Module</v>
          </cell>
        </row>
        <row r="177">
          <cell r="J177" t="str">
            <v>TY2014 Data Collection Module</v>
          </cell>
        </row>
        <row r="178">
          <cell r="J178" t="str">
            <v>TY2014 Data Collection Module</v>
          </cell>
        </row>
        <row r="179">
          <cell r="J179" t="str">
            <v>TY2014 Data Collection Module</v>
          </cell>
        </row>
        <row r="180">
          <cell r="J180" t="str">
            <v>TY2014 Data Collection Module</v>
          </cell>
        </row>
        <row r="181">
          <cell r="J181" t="str">
            <v>TY2014 Data Collection Module</v>
          </cell>
        </row>
        <row r="182">
          <cell r="J182" t="str">
            <v>TY2014 Data Collection Module</v>
          </cell>
        </row>
        <row r="183">
          <cell r="J183" t="str">
            <v>TY2014 Data Collection Module</v>
          </cell>
        </row>
        <row r="184">
          <cell r="J184" t="str">
            <v>TY2014 Data Collection Module</v>
          </cell>
        </row>
        <row r="185">
          <cell r="J185" t="str">
            <v>TY2014 Data Collection Module</v>
          </cell>
        </row>
        <row r="186">
          <cell r="J186" t="str">
            <v>TY2014 Data Collection Module</v>
          </cell>
        </row>
        <row r="187">
          <cell r="J187" t="str">
            <v>TY2014 Data Collection Module</v>
          </cell>
        </row>
        <row r="188">
          <cell r="J188" t="str">
            <v>TY2014 Data Collection Module</v>
          </cell>
        </row>
        <row r="189">
          <cell r="J189" t="str">
            <v>TY2014 Data Collection Module</v>
          </cell>
        </row>
        <row r="190">
          <cell r="J190" t="str">
            <v>TY2014 Data Collection Module</v>
          </cell>
        </row>
        <row r="191">
          <cell r="J191" t="str">
            <v>TY2014 Data Collection Module</v>
          </cell>
        </row>
        <row r="192">
          <cell r="J192" t="str">
            <v>TY2014 Data Collection Module</v>
          </cell>
        </row>
        <row r="193">
          <cell r="J193" t="str">
            <v>TY2014 Data Collection Module</v>
          </cell>
        </row>
        <row r="194">
          <cell r="J194" t="str">
            <v>TY2014 Data Collection Module</v>
          </cell>
        </row>
        <row r="195">
          <cell r="J195" t="str">
            <v>TY2014 Data Collection Module</v>
          </cell>
        </row>
        <row r="196">
          <cell r="J196" t="str">
            <v>TY2014 Data Collection Module</v>
          </cell>
        </row>
        <row r="197">
          <cell r="J197" t="str">
            <v>TY2014 Data Collection Module</v>
          </cell>
        </row>
        <row r="198">
          <cell r="J198" t="str">
            <v>TY2014 Data Collection Module</v>
          </cell>
        </row>
        <row r="199">
          <cell r="J199" t="str">
            <v>TY2014 Data Collection Module</v>
          </cell>
        </row>
        <row r="200">
          <cell r="J200" t="str">
            <v>TY2014 Data Collection Module</v>
          </cell>
        </row>
        <row r="201">
          <cell r="J201" t="str">
            <v>TY2014 Data Collection Module</v>
          </cell>
        </row>
        <row r="202">
          <cell r="J202" t="str">
            <v>TY2014 Data Collection Module</v>
          </cell>
        </row>
        <row r="203">
          <cell r="J203" t="str">
            <v>TY2014 Data Collection Module</v>
          </cell>
        </row>
        <row r="204">
          <cell r="J204" t="str">
            <v>TY2014 Data Collection Module</v>
          </cell>
        </row>
        <row r="205">
          <cell r="J205" t="str">
            <v>TY2014 Data Collection Module</v>
          </cell>
        </row>
        <row r="206">
          <cell r="J206" t="str">
            <v>TY2014 Data Collection Module</v>
          </cell>
        </row>
        <row r="207">
          <cell r="J207" t="str">
            <v>TY2014 Data Collection Module</v>
          </cell>
        </row>
        <row r="208">
          <cell r="J208" t="str">
            <v>TY2014 Data Collection Module</v>
          </cell>
        </row>
        <row r="209">
          <cell r="J209" t="str">
            <v>TY2014 Data Collection Module</v>
          </cell>
        </row>
        <row r="210">
          <cell r="J210" t="str">
            <v>TY2014 Data Collection Module</v>
          </cell>
        </row>
        <row r="211">
          <cell r="J211" t="str">
            <v>TY2014 Data Collection Module</v>
          </cell>
        </row>
        <row r="212">
          <cell r="J212" t="str">
            <v>TY2014 Data Collection Module</v>
          </cell>
        </row>
        <row r="213">
          <cell r="J213" t="str">
            <v>TY2014 Data Collection Module</v>
          </cell>
        </row>
        <row r="214">
          <cell r="J214" t="str">
            <v>TY2014 Data Collection Module</v>
          </cell>
        </row>
        <row r="215">
          <cell r="J215" t="str">
            <v>TY2014 Data Collection Module</v>
          </cell>
        </row>
        <row r="216">
          <cell r="J216" t="str">
            <v>TY2014 Data Collection Module</v>
          </cell>
        </row>
        <row r="217">
          <cell r="J217" t="str">
            <v>TY2014 Data Collection Module</v>
          </cell>
        </row>
        <row r="218">
          <cell r="J218" t="str">
            <v>TY2014 Data Collection Module</v>
          </cell>
        </row>
        <row r="219">
          <cell r="J219" t="str">
            <v>TY2014 Data Collection Module</v>
          </cell>
        </row>
        <row r="220">
          <cell r="J220" t="str">
            <v>TY2014 Data Collection Module</v>
          </cell>
        </row>
        <row r="221">
          <cell r="J221" t="str">
            <v>TY2014 Data Collection Module</v>
          </cell>
        </row>
        <row r="222">
          <cell r="J222" t="str">
            <v>TY2014 Data Collection Module</v>
          </cell>
        </row>
        <row r="223">
          <cell r="J223" t="str">
            <v>TY2014 Data Collection Module</v>
          </cell>
        </row>
        <row r="224">
          <cell r="J224" t="str">
            <v>TY2014 Data Collection Module</v>
          </cell>
        </row>
        <row r="225">
          <cell r="J225" t="str">
            <v>TY2014 Data Collection Module</v>
          </cell>
        </row>
        <row r="226">
          <cell r="J226" t="str">
            <v>TY2014 Data Collection Module</v>
          </cell>
        </row>
        <row r="227">
          <cell r="J227" t="str">
            <v>TY2014 Data Collection Module</v>
          </cell>
        </row>
        <row r="228">
          <cell r="J228" t="str">
            <v>TY2014 Partner Forms K-1 Suite Template (Partner Data_Ending Capital Only)</v>
          </cell>
        </row>
        <row r="229">
          <cell r="J229" t="str">
            <v>TY2014 Partner Forms K-1 Suite Template (Partner Data_Ending Capital Only)</v>
          </cell>
        </row>
        <row r="230">
          <cell r="J230" t="str">
            <v>TY2014 Partner Forms K-1 Suite Template (Partner Data_Ending Capital Only)</v>
          </cell>
        </row>
        <row r="231">
          <cell r="J231" t="str">
            <v>TY2014 Partner Forms K-1 Suite Template (Partner Data_Ending Capital Only)</v>
          </cell>
        </row>
        <row r="232">
          <cell r="J232" t="str">
            <v>TY2014 Partner Forms K-1 Suite Template (Partner Data_Ending Capital Only)</v>
          </cell>
        </row>
        <row r="233">
          <cell r="J233" t="str">
            <v>TY2014 Partner Forms K-1 Suite Template (Partner Data_Ending Capital Only)</v>
          </cell>
        </row>
        <row r="234">
          <cell r="J234" t="str">
            <v>TY2014 Partner Forms K-1 Suite Template (Partner Data_Ending Capital Only)</v>
          </cell>
        </row>
        <row r="235">
          <cell r="J235" t="str">
            <v>TY2014 Partner Forms K-1 Suite Template (Partner Data_Ending Capital Only)</v>
          </cell>
        </row>
        <row r="236">
          <cell r="J236" t="str">
            <v>TY2014 Partner Forms K-1 Suite Template (Partner Data_Ending Capital Only)</v>
          </cell>
        </row>
        <row r="237">
          <cell r="J237" t="str">
            <v>TY2014 Partner Forms K-1 Suite Template (Partner Data_Ending Capital Only)</v>
          </cell>
        </row>
        <row r="238">
          <cell r="J238" t="str">
            <v>TY2014 Partner Forms K-1 Suite Template (Partner Data_Ending Capital Only)</v>
          </cell>
        </row>
        <row r="239">
          <cell r="J239" t="str">
            <v>TY2014 Partner Forms K-1 Suite Template (Partner Data_Ending Capital Only)</v>
          </cell>
        </row>
        <row r="240">
          <cell r="J240" t="str">
            <v>TY2014 Partner Forms K-1 Suite Template (Partner Data_Ending Capital Only)</v>
          </cell>
        </row>
        <row r="241">
          <cell r="J241" t="str">
            <v>TY2014 Partner Forms K-1 Suite Template (Partner Data_Ending Capital Only)</v>
          </cell>
        </row>
        <row r="242">
          <cell r="J242" t="str">
            <v>TY2014 Partner Forms K-1 Suite Template (Partner Data_Ending Capital Only)</v>
          </cell>
        </row>
        <row r="243">
          <cell r="J243" t="str">
            <v>TY2014 Partner Forms K-1 Suite Template (Partner Data_Ending Capital Only)</v>
          </cell>
        </row>
        <row r="244">
          <cell r="J244" t="str">
            <v>TY2014 Partner Forms K-1 Suite Template (Partner Data_Ending Capital Only)</v>
          </cell>
        </row>
        <row r="245">
          <cell r="J245" t="str">
            <v>TY2014 Partner Forms K-1 Suite Template (Partner Data_Ending Capital Only)</v>
          </cell>
        </row>
        <row r="246">
          <cell r="J246" t="str">
            <v>TY2014 Partner Forms K-1 Suite Template (Partner Data_Ending Capital Only)</v>
          </cell>
        </row>
        <row r="247">
          <cell r="J247" t="str">
            <v>TY2014 Partner Forms K-1 Suite Template (Partner Data_Ending Capital Only)</v>
          </cell>
        </row>
        <row r="248">
          <cell r="J248" t="str">
            <v>TY2014 Partner Forms K-1 Suite Template (Partner Data_Ending Capital Only)</v>
          </cell>
        </row>
        <row r="249">
          <cell r="J249" t="str">
            <v>TY2014 Partner Forms K-1 Suite Template (Partner Data_Ending Capital Only)</v>
          </cell>
        </row>
        <row r="250">
          <cell r="J250" t="str">
            <v>TY2014 Partner Forms K-1 Suite Template (Partner Data_Ending Capital Only)</v>
          </cell>
        </row>
        <row r="251">
          <cell r="J251" t="str">
            <v>TY2014 Partner Forms K-1 Suite Template (Partner Data_Ending Capital Only)</v>
          </cell>
        </row>
        <row r="252">
          <cell r="J252" t="str">
            <v>TY2014 Partner Forms K-1 Suite Template (Partner Data_Ending Capital Only)</v>
          </cell>
        </row>
        <row r="253">
          <cell r="J253" t="str">
            <v>TY2014 Partner Forms K-1 Suite Template (Partner Data_Ending Capital Only)</v>
          </cell>
        </row>
        <row r="254">
          <cell r="J254" t="str">
            <v>TY2014 Partner Forms K-1 Suite Template (Partner Data_Ending Capital Only)</v>
          </cell>
        </row>
        <row r="255">
          <cell r="J255" t="str">
            <v>TY2014 Partner Forms K-1 Suite Template (Partner Data_Ending Capital Only)</v>
          </cell>
        </row>
        <row r="256">
          <cell r="J256" t="str">
            <v>TY2014 Partner Forms K-1 Suite Template (Partner Data_Ending Capital Only)</v>
          </cell>
        </row>
        <row r="257">
          <cell r="J257" t="str">
            <v>TY2014 Partner Forms K-1 Suite Template (Partner Data_Ending Capital Only)</v>
          </cell>
        </row>
        <row r="258">
          <cell r="J258" t="str">
            <v>TY2014 Partner Forms K-1 Suite Template (Partner Data_Ending Capital Only)</v>
          </cell>
        </row>
        <row r="259">
          <cell r="J259" t="str">
            <v>TY2014 Partner Forms K-1 Suite Template (Partner Data_Ending Capital Only)</v>
          </cell>
        </row>
        <row r="260">
          <cell r="J260" t="str">
            <v>TY2014 Partner Forms K-1 Suite Template (Partner Data_Ending Capital Only)</v>
          </cell>
        </row>
        <row r="261">
          <cell r="J261" t="str">
            <v>TY2014 Partner Forms K-1 Suite Template (Partner Data_Ending Capital Only)</v>
          </cell>
        </row>
        <row r="262">
          <cell r="J262" t="str">
            <v>TY2014 Partner Forms K-1 Suite Template (Partner Data_Ending Capital Only)</v>
          </cell>
        </row>
        <row r="263">
          <cell r="J263" t="str">
            <v>TY2014 Partner Forms K-1 Suite Template (Partner Data_Ending Capital Only)</v>
          </cell>
        </row>
        <row r="264">
          <cell r="J264" t="str">
            <v>TY2014 Partner Forms K-1 Suite Template (Partner Data_Ending Capital Only)</v>
          </cell>
        </row>
        <row r="265">
          <cell r="J265" t="str">
            <v>TY2014 Partner Forms K-1 Suite Template (Partner Data_Ending Capital Only)</v>
          </cell>
        </row>
        <row r="266">
          <cell r="J266" t="str">
            <v>TY2014 Partner Forms-K-1 Suite Template (All)</v>
          </cell>
        </row>
        <row r="267">
          <cell r="J267" t="str">
            <v>TY2014 Partner Forms-K-1 Suite Template (All)</v>
          </cell>
        </row>
        <row r="268">
          <cell r="J268" t="str">
            <v>TY2014 Partner Forms-K-1 Suite Template (All)</v>
          </cell>
        </row>
        <row r="269">
          <cell r="J269" t="str">
            <v>TY2014 Partner Forms-K-1 Suite Template (All)</v>
          </cell>
        </row>
        <row r="270">
          <cell r="J270" t="str">
            <v>TY2014 Partner Forms-K-1 Suite Template (All)</v>
          </cell>
        </row>
        <row r="271">
          <cell r="J271" t="str">
            <v>TY2014 Partner Forms-K-1 Suite Template (All)</v>
          </cell>
        </row>
        <row r="272">
          <cell r="J272" t="str">
            <v>TY2014 Partner Forms-K-1 Suite Template (All)</v>
          </cell>
        </row>
        <row r="273">
          <cell r="J273" t="str">
            <v>TY2014 Partner Forms-K-1 Suite Template (All)</v>
          </cell>
        </row>
        <row r="274">
          <cell r="J274" t="str">
            <v>TY2014 Partner Forms-K-1 Suite Template (All)</v>
          </cell>
        </row>
        <row r="275">
          <cell r="J275" t="str">
            <v>TY2014 Partner Forms-K-1 Suite Template (All)</v>
          </cell>
        </row>
        <row r="276">
          <cell r="J276" t="str">
            <v>TY2014 Partner Forms-K-1 Suite Template (All)</v>
          </cell>
        </row>
        <row r="277">
          <cell r="J277" t="str">
            <v>TY2014 Partner Forms-K-1 Suite Template (All)</v>
          </cell>
        </row>
        <row r="278">
          <cell r="J278" t="str">
            <v>TY2014 Partner Forms-K-1 Suite Template (All)</v>
          </cell>
        </row>
        <row r="279">
          <cell r="J279" t="str">
            <v>TY2014 Partner Forms-K-1 Suite Template (All)</v>
          </cell>
        </row>
        <row r="280">
          <cell r="J280" t="str">
            <v>TY2014 Partner Forms-K-1 Suite Template (All)</v>
          </cell>
        </row>
        <row r="281">
          <cell r="J281" t="str">
            <v>TY2014 Partner Forms-K-1 Suite Template (All)</v>
          </cell>
        </row>
        <row r="282">
          <cell r="J282" t="str">
            <v>TY2014 Partner Forms-K-1 Suite Template (All)</v>
          </cell>
        </row>
        <row r="283">
          <cell r="J283" t="str">
            <v>TY2014 Partner Forms-K-1 Suite Template (All)</v>
          </cell>
        </row>
        <row r="284">
          <cell r="J284" t="str">
            <v>TY2014 Partner Forms-K-1 Suite Template (All)</v>
          </cell>
        </row>
        <row r="285">
          <cell r="J285" t="str">
            <v>TY2014 Partner Forms-K-1 Suite Template (All)</v>
          </cell>
        </row>
        <row r="286">
          <cell r="J286" t="str">
            <v>TY2014 Partner Forms-K-1 Suite Template (All)</v>
          </cell>
        </row>
        <row r="287">
          <cell r="J287" t="str">
            <v>TY2014 Partner Forms-K-1 Suite Template (All)</v>
          </cell>
        </row>
        <row r="288">
          <cell r="J288" t="str">
            <v>TY2014 Partner Forms-K-1 Suite Template (All)</v>
          </cell>
        </row>
        <row r="289">
          <cell r="J289" t="str">
            <v>TY2014 Partner Forms-K-1 Suite Template (All)</v>
          </cell>
        </row>
        <row r="290">
          <cell r="J290" t="str">
            <v>TY2014 Partner Forms-K-1 Suite Template (All)</v>
          </cell>
        </row>
        <row r="291">
          <cell r="J291" t="str">
            <v>TY2014 Partner Forms-K-1 Suite Template (All)</v>
          </cell>
        </row>
        <row r="292">
          <cell r="J292" t="str">
            <v>TY2014 Partner Forms-K-1 Suite Template (All)</v>
          </cell>
        </row>
        <row r="293">
          <cell r="J293" t="str">
            <v>TY2014 Partner Forms-K-1 Suite Template (All)</v>
          </cell>
        </row>
        <row r="294">
          <cell r="J294" t="str">
            <v>TY2014 Partner Forms-K-1 Suite Template (All)</v>
          </cell>
        </row>
        <row r="295">
          <cell r="J295" t="str">
            <v>TY2014 Partner Forms-K-1 Suite Template (All)</v>
          </cell>
        </row>
        <row r="296">
          <cell r="J296" t="str">
            <v>TY2014 Partner Forms-K-1 Suite Template (All)</v>
          </cell>
        </row>
        <row r="297">
          <cell r="J297" t="str">
            <v>TY2014 Partner Forms-K-1 Suite Template (All)</v>
          </cell>
        </row>
        <row r="298">
          <cell r="J298" t="str">
            <v>TY2014 Partner Forms-K-1 Suite Template (All)</v>
          </cell>
        </row>
        <row r="299">
          <cell r="J299" t="str">
            <v>TY2014 Partner Forms-K-1 Suite Template (All)</v>
          </cell>
        </row>
        <row r="300">
          <cell r="J300" t="str">
            <v>TY2014 Partner Forms-K-1 Suite Template (All)</v>
          </cell>
        </row>
        <row r="301">
          <cell r="J301" t="str">
            <v>TY2014 Partner Forms-K-1 Suite Template (All)</v>
          </cell>
        </row>
        <row r="302">
          <cell r="J302" t="str">
            <v>TY2014 Partner Forms-K-1 Suite Template (All)</v>
          </cell>
        </row>
        <row r="303">
          <cell r="J303" t="str">
            <v>TY2014 Partner Forms-K-1 Suite Template (All)</v>
          </cell>
        </row>
        <row r="304">
          <cell r="J304" t="str">
            <v>TY2014 Partner Forms-K-1 Suite Template (All)</v>
          </cell>
        </row>
        <row r="305">
          <cell r="J305" t="str">
            <v>TY2014 Partner Forms-K-1 Suite Template (All)</v>
          </cell>
        </row>
        <row r="306">
          <cell r="J306" t="str">
            <v>TY2014 Partner Forms-K-1 Suite Template (All)</v>
          </cell>
        </row>
        <row r="307">
          <cell r="J307" t="str">
            <v>TY2014 Partner Forms-K-1 Suite Template (All)</v>
          </cell>
        </row>
        <row r="308">
          <cell r="J308" t="str">
            <v>TY2014 Partner Forms-K-1 Suite Template (All)</v>
          </cell>
        </row>
        <row r="309">
          <cell r="J309" t="str">
            <v>TY2014 Partner Forms-K-1 Suite Template (All)</v>
          </cell>
        </row>
        <row r="310">
          <cell r="J310" t="str">
            <v>TY2014 Partner Forms-K-1 Suite Template (All)</v>
          </cell>
        </row>
        <row r="311">
          <cell r="J311" t="str">
            <v>TY2014 Partner Forms-K-1 Suite Template (All)</v>
          </cell>
        </row>
        <row r="312">
          <cell r="J312" t="str">
            <v>TY2014 Partner Forms-K-1 Suite Template (All)</v>
          </cell>
        </row>
        <row r="313">
          <cell r="J313" t="str">
            <v>TY2014 Partner Forms-K-1 Suite Template (All)</v>
          </cell>
        </row>
        <row r="314">
          <cell r="J314" t="str">
            <v>TY2014 Partner Forms-K-1 Suite Template (All)</v>
          </cell>
        </row>
        <row r="315">
          <cell r="J315" t="str">
            <v>TY2014 Partner Forms-K-1 Suite Template (All)</v>
          </cell>
        </row>
        <row r="316">
          <cell r="J316" t="str">
            <v>TY2014 Partner Forms-K-1 Suite Template (All)</v>
          </cell>
        </row>
        <row r="317">
          <cell r="J317" t="str">
            <v>TY2014 Partner Forms-K-1 Suite Template (All)</v>
          </cell>
        </row>
        <row r="318">
          <cell r="J318" t="str">
            <v>TY2014 Partner Forms-K-1 Suite Template (All)</v>
          </cell>
        </row>
        <row r="319">
          <cell r="J319" t="str">
            <v>TY2014 Partner Forms-K-1 Suite Template (All)</v>
          </cell>
        </row>
        <row r="320">
          <cell r="J320" t="str">
            <v>TY2014 Partner Forms-K-1 Suite Template (All)</v>
          </cell>
        </row>
        <row r="321">
          <cell r="J321" t="str">
            <v>TY2014 Partner Forms-K-1 Suite Template (All)</v>
          </cell>
        </row>
        <row r="322">
          <cell r="J322" t="str">
            <v>TY2014 Partner Forms-K-1 Suite Template (All)</v>
          </cell>
        </row>
        <row r="323">
          <cell r="J323" t="str">
            <v>TY2014 Partner Forms-K-1 Suite Template (All)</v>
          </cell>
        </row>
        <row r="324">
          <cell r="J324" t="str">
            <v>TY2014 Partner Forms-K-1 Suite Template (All)</v>
          </cell>
        </row>
        <row r="325">
          <cell r="J325" t="str">
            <v>TY2014 Partner Forms-K-1 Suite Template (All)</v>
          </cell>
        </row>
        <row r="326">
          <cell r="J326" t="str">
            <v>TY2014 Partner Forms-K-1 Suite Template (All)</v>
          </cell>
        </row>
        <row r="327">
          <cell r="J327" t="str">
            <v>TY2014 Partner Forms-K-1 Suite Template (All)</v>
          </cell>
        </row>
        <row r="328">
          <cell r="J328" t="str">
            <v>TY2014 Partner Forms-K-1 Suite Template (All)</v>
          </cell>
        </row>
        <row r="329">
          <cell r="J329" t="str">
            <v>TY2014 Partner Forms-K-1 Suite Template (All)</v>
          </cell>
        </row>
        <row r="330">
          <cell r="J330" t="str">
            <v>TY2014 Partner Forms-K-1 Suite Template (All)</v>
          </cell>
        </row>
        <row r="331">
          <cell r="J331" t="str">
            <v>TY2014 Partner Forms-K-1 Suite Template (All)</v>
          </cell>
        </row>
        <row r="332">
          <cell r="J332" t="str">
            <v>TY2014 Partner Forms-K-1 Suite Template (All)</v>
          </cell>
        </row>
        <row r="333">
          <cell r="J333" t="str">
            <v>TY2014 Partner Forms-K-1 Suite Template (All)</v>
          </cell>
        </row>
        <row r="334">
          <cell r="J334" t="str">
            <v>TY2014 Partner Forms-K-1 Suite Template (All)</v>
          </cell>
        </row>
        <row r="335">
          <cell r="J335" t="str">
            <v>TY2014 Partner Forms-K-1 Suite Template (All)</v>
          </cell>
        </row>
        <row r="336">
          <cell r="J336" t="str">
            <v>TY2014 Partner Forms-K-1 Suite Template (All)</v>
          </cell>
        </row>
        <row r="337">
          <cell r="J337" t="str">
            <v>TY2014 Partner Forms-K-1 Suite Template (All)</v>
          </cell>
        </row>
        <row r="338">
          <cell r="J338" t="str">
            <v>TY2014 Partner Forms-K-1 Suite Template (All)</v>
          </cell>
        </row>
        <row r="339">
          <cell r="J339" t="str">
            <v>TY2014 Partner Forms-K-1 Suite Template (All)</v>
          </cell>
        </row>
        <row r="340">
          <cell r="J340" t="str">
            <v>TY2014 Partner Forms-K-1 Suite Template (All)</v>
          </cell>
        </row>
        <row r="341">
          <cell r="J341" t="str">
            <v>TY2014 Partner Forms-K-1 Suite Template (All)</v>
          </cell>
        </row>
        <row r="342">
          <cell r="J342" t="str">
            <v>TY2014 Partner Forms-K-1 Suite Template (All)</v>
          </cell>
        </row>
        <row r="343">
          <cell r="J343" t="str">
            <v>TY2014 Partner Forms-K-1 Suite Template (All)</v>
          </cell>
        </row>
        <row r="344">
          <cell r="J344" t="str">
            <v>TY2014 Partner Forms-K-1 Suite Template (All)</v>
          </cell>
        </row>
        <row r="345">
          <cell r="J345" t="str">
            <v>TY2014 Partner Forms-K-1 Suite Template (All)</v>
          </cell>
        </row>
        <row r="346">
          <cell r="J346" t="str">
            <v>TY2014 Partner Forms-K-1 Suite Template (All)</v>
          </cell>
        </row>
        <row r="347">
          <cell r="J347" t="str">
            <v>TY2014 Partner Forms-K-1 Suite Template (All)</v>
          </cell>
        </row>
        <row r="348">
          <cell r="J348" t="str">
            <v>TY2014 Partner Forms-K-1 Suite Template (All)</v>
          </cell>
        </row>
        <row r="349">
          <cell r="J349" t="str">
            <v>TY2014 Partner Forms-K-1 Suite Template (All)</v>
          </cell>
        </row>
        <row r="350">
          <cell r="J350" t="str">
            <v>TY2014 Partner Forms-K-1 Suite Template (All)</v>
          </cell>
        </row>
        <row r="351">
          <cell r="J351" t="str">
            <v>TY2014 Partner Forms-K-1 Suite Template (All)</v>
          </cell>
        </row>
        <row r="352">
          <cell r="J352" t="str">
            <v>TY2014 Partner Forms-K-1 Suite Template (All)</v>
          </cell>
        </row>
        <row r="353">
          <cell r="J353" t="str">
            <v>TY2014 Partner Forms-K-1 Suite Template (All)</v>
          </cell>
        </row>
        <row r="354">
          <cell r="J354" t="str">
            <v>TY2014 Partner Forms-K-1 Suite Template (All)</v>
          </cell>
        </row>
        <row r="355">
          <cell r="J355" t="str">
            <v>TY2014 Partner Forms-K-1 Suite Template (All)</v>
          </cell>
        </row>
        <row r="356">
          <cell r="J356" t="str">
            <v>TY2014 Partner Forms-K-1 Suite Template (All)</v>
          </cell>
        </row>
        <row r="357">
          <cell r="J357" t="str">
            <v>TY2014 Partner Forms-K-1 Suite Template (All)</v>
          </cell>
        </row>
        <row r="358">
          <cell r="J358" t="str">
            <v>TY2014 Partner Forms-K-1 Suite Template (All)</v>
          </cell>
        </row>
        <row r="359">
          <cell r="J359" t="str">
            <v>TY2014 Partner Forms-K-1 Suite Template (All)</v>
          </cell>
        </row>
        <row r="360">
          <cell r="J360" t="str">
            <v>TY2014 Partner Forms-K-1 Suite Template (All)</v>
          </cell>
        </row>
        <row r="361">
          <cell r="J361" t="str">
            <v>TY2014 Partner Forms-K-1 Suite Template (All)</v>
          </cell>
        </row>
        <row r="362">
          <cell r="J362" t="str">
            <v>TY2014 Partner Forms-K-1 Suite Template (All)</v>
          </cell>
        </row>
        <row r="363">
          <cell r="J363" t="str">
            <v>TY2014 Partner Forms-K-1 Suite Template (All)</v>
          </cell>
        </row>
        <row r="364">
          <cell r="J364" t="str">
            <v>TY2014 Partner Forms-K-1 Suite Template (All)</v>
          </cell>
        </row>
        <row r="365">
          <cell r="J365" t="str">
            <v>TY2014 Partner Forms-K-1 Suite Template (All)</v>
          </cell>
        </row>
        <row r="366">
          <cell r="J366" t="str">
            <v>TY2014 Partner Forms-K-1 Suite Template (All)</v>
          </cell>
        </row>
        <row r="367">
          <cell r="J367" t="str">
            <v>TY2014 Partner Forms-K-1 Suite Template (All)</v>
          </cell>
        </row>
        <row r="368">
          <cell r="J368" t="str">
            <v>TY2014 Partner Forms-K-1 Suite Template (All)</v>
          </cell>
        </row>
        <row r="369">
          <cell r="J369" t="str">
            <v>TY2014 Partner Forms-K-1 Suite Template (All)</v>
          </cell>
        </row>
        <row r="370">
          <cell r="J370" t="str">
            <v>TY2014 Partner Forms-K-1 Suite Template (All)</v>
          </cell>
        </row>
        <row r="371">
          <cell r="J371" t="str">
            <v>TY2014 Partner Forms-K-1 Suite Template (All)</v>
          </cell>
        </row>
        <row r="372">
          <cell r="J372" t="str">
            <v>TY2014 Partner Forms-K-1 Suite Template (All)</v>
          </cell>
        </row>
        <row r="373">
          <cell r="J373" t="str">
            <v>TY2014 Partner Forms-K-1 Suite Template (All)</v>
          </cell>
        </row>
        <row r="374">
          <cell r="J374" t="str">
            <v>TY2014 Partner Forms-K-1 Suite Template (All)</v>
          </cell>
        </row>
        <row r="375">
          <cell r="J375" t="str">
            <v>TY2014 Partner Forms-K-1 Suite Template (All)</v>
          </cell>
        </row>
        <row r="376">
          <cell r="J376" t="str">
            <v>TY2014 Partner Forms-K-1 Suite Template (All)</v>
          </cell>
        </row>
        <row r="377">
          <cell r="J377" t="str">
            <v>TY2014 Partner Forms-K-1 Suite Template (All)</v>
          </cell>
        </row>
        <row r="378">
          <cell r="J378" t="str">
            <v>TY2015 Aggregate Template</v>
          </cell>
        </row>
        <row r="379">
          <cell r="J379" t="str">
            <v>TY2015 Aggregate Template</v>
          </cell>
        </row>
        <row r="380">
          <cell r="J380" t="str">
            <v>TY2015 Aggregate Template</v>
          </cell>
        </row>
        <row r="381">
          <cell r="J381" t="str">
            <v>TY2015 Aggregate Template</v>
          </cell>
        </row>
        <row r="382">
          <cell r="J382" t="str">
            <v>TY2015 Aggregate Template</v>
          </cell>
        </row>
        <row r="383">
          <cell r="J383" t="str">
            <v>TY2015 Aggregate Template</v>
          </cell>
        </row>
        <row r="384">
          <cell r="J384" t="str">
            <v>TY2015 Aggregate Template</v>
          </cell>
        </row>
        <row r="385">
          <cell r="J385" t="str">
            <v>TY2015 Aggregate Template</v>
          </cell>
        </row>
        <row r="386">
          <cell r="J386" t="str">
            <v>TY2015 Aggregate Template</v>
          </cell>
        </row>
        <row r="387">
          <cell r="J387" t="str">
            <v>TY2015 Aggregate Template</v>
          </cell>
        </row>
        <row r="388">
          <cell r="J388" t="str">
            <v>TY2015 Aggregate Template</v>
          </cell>
        </row>
        <row r="389">
          <cell r="J389" t="str">
            <v>TY2015 Aggregate Template</v>
          </cell>
        </row>
        <row r="390">
          <cell r="J390" t="str">
            <v>TY2015 Aggregate Template</v>
          </cell>
        </row>
        <row r="391">
          <cell r="J391" t="str">
            <v>TY2015 Aggregate Template</v>
          </cell>
        </row>
        <row r="392">
          <cell r="J392" t="str">
            <v>TY2015 Aggregate Template</v>
          </cell>
        </row>
        <row r="393">
          <cell r="J393" t="str">
            <v>TY2015 Aggregate Template</v>
          </cell>
        </row>
        <row r="394">
          <cell r="J394" t="str">
            <v>TY2015 Aggregate Template</v>
          </cell>
        </row>
        <row r="395">
          <cell r="J395" t="str">
            <v>TY2015 Aggregate Template</v>
          </cell>
        </row>
        <row r="396">
          <cell r="J396" t="str">
            <v>TY2015 Aggregate Template</v>
          </cell>
        </row>
        <row r="397">
          <cell r="J397" t="str">
            <v>TY2015 Aggregate Template</v>
          </cell>
        </row>
        <row r="398">
          <cell r="J398" t="str">
            <v>TY2015 Aggregate Template</v>
          </cell>
        </row>
        <row r="399">
          <cell r="J399" t="str">
            <v>TY2015 Aggregate Template</v>
          </cell>
        </row>
        <row r="400">
          <cell r="J400" t="str">
            <v>TY2015 Aggregate Template</v>
          </cell>
        </row>
        <row r="401">
          <cell r="J401" t="str">
            <v>TY2015 Aggregate Template</v>
          </cell>
        </row>
        <row r="402">
          <cell r="J402" t="str">
            <v>TY2015 Aggregate Template</v>
          </cell>
        </row>
        <row r="403">
          <cell r="J403" t="str">
            <v>TY2015 Aggregate Template</v>
          </cell>
        </row>
        <row r="404">
          <cell r="J404" t="str">
            <v>TY2015 Aggregate Template</v>
          </cell>
        </row>
        <row r="405">
          <cell r="J405" t="str">
            <v>TY2015 Aggregate Template</v>
          </cell>
        </row>
        <row r="406">
          <cell r="J406" t="str">
            <v>TY2015 Aggregate Template</v>
          </cell>
        </row>
        <row r="407">
          <cell r="J407" t="str">
            <v>TY2015 Aggregate Template</v>
          </cell>
        </row>
        <row r="408">
          <cell r="J408" t="str">
            <v>TY2015 Aggregate Template</v>
          </cell>
        </row>
        <row r="409">
          <cell r="J409" t="str">
            <v>TY2015 Aggregate Template</v>
          </cell>
        </row>
        <row r="410">
          <cell r="J410" t="str">
            <v>TY2015 Aggregate Template</v>
          </cell>
        </row>
        <row r="411">
          <cell r="J411" t="str">
            <v>TY2015 Aggregate Template</v>
          </cell>
        </row>
        <row r="412">
          <cell r="J412" t="str">
            <v>TY2015 Aggregate Template</v>
          </cell>
        </row>
        <row r="413">
          <cell r="J413" t="str">
            <v>TY2015 Aggregate Template</v>
          </cell>
        </row>
        <row r="414">
          <cell r="J414" t="str">
            <v>TY2015 Aggregate Template</v>
          </cell>
        </row>
        <row r="415">
          <cell r="J415" t="str">
            <v>TY2015 Aggregate Template</v>
          </cell>
        </row>
        <row r="416">
          <cell r="J416" t="str">
            <v>TY2015 Aggregate Template</v>
          </cell>
        </row>
        <row r="417">
          <cell r="J417" t="str">
            <v>TY2015 Aggregate Template</v>
          </cell>
        </row>
        <row r="418">
          <cell r="J418" t="str">
            <v>TY2015 Aggregate Template</v>
          </cell>
        </row>
        <row r="419">
          <cell r="J419" t="str">
            <v>TY2015 Aggregate Template</v>
          </cell>
        </row>
        <row r="420">
          <cell r="J420" t="str">
            <v>TY2015 Aggregate Template</v>
          </cell>
        </row>
        <row r="421">
          <cell r="J421" t="str">
            <v>TY2015 Aggregate Template</v>
          </cell>
        </row>
        <row r="422">
          <cell r="J422" t="str">
            <v>TY2015 Aggregate Template</v>
          </cell>
        </row>
        <row r="423">
          <cell r="J423" t="str">
            <v>TY2015 Aggregate Template</v>
          </cell>
        </row>
        <row r="424">
          <cell r="J424" t="str">
            <v>TY2015 Aggregate Template</v>
          </cell>
        </row>
        <row r="425">
          <cell r="J425" t="str">
            <v>TY2015 Aggregate Template</v>
          </cell>
        </row>
        <row r="426">
          <cell r="J426" t="str">
            <v>TY2015 Aggregate Template</v>
          </cell>
        </row>
        <row r="427">
          <cell r="J427" t="str">
            <v>TY2015 Aggregate Template</v>
          </cell>
        </row>
        <row r="428">
          <cell r="J428" t="str">
            <v>TY2015 Aggregate Template</v>
          </cell>
        </row>
        <row r="429">
          <cell r="J429" t="str">
            <v>TY2015 Aggregate Template</v>
          </cell>
        </row>
        <row r="430">
          <cell r="J430" t="str">
            <v>TY2015 Aggregate Template</v>
          </cell>
        </row>
        <row r="431">
          <cell r="J431" t="str">
            <v>TY2015 Aggregate Template</v>
          </cell>
        </row>
        <row r="432">
          <cell r="J432" t="str">
            <v>TY2015 Aggregate Template</v>
          </cell>
        </row>
        <row r="433">
          <cell r="J433" t="str">
            <v>TY2015 Aggregate Template</v>
          </cell>
        </row>
        <row r="434">
          <cell r="J434" t="str">
            <v>TY2015 Aggregate Template</v>
          </cell>
        </row>
        <row r="435">
          <cell r="J435" t="str">
            <v>TY2015 Aggregate Template</v>
          </cell>
        </row>
        <row r="436">
          <cell r="J436" t="str">
            <v>TY2015 Aggregate Template</v>
          </cell>
        </row>
        <row r="437">
          <cell r="J437" t="str">
            <v>TY2015 Aggregate Template</v>
          </cell>
        </row>
        <row r="438">
          <cell r="J438" t="str">
            <v>TY2015 Aggregate Template</v>
          </cell>
        </row>
        <row r="439">
          <cell r="J439" t="str">
            <v>TY2015 Aggregate Template</v>
          </cell>
        </row>
        <row r="440">
          <cell r="J440" t="str">
            <v>TY2015 Aggregate Template</v>
          </cell>
        </row>
        <row r="441">
          <cell r="J441" t="str">
            <v>TY2015 Aggregate Template</v>
          </cell>
        </row>
        <row r="442">
          <cell r="J442" t="str">
            <v>TY2015 Aggregate Template</v>
          </cell>
        </row>
        <row r="443">
          <cell r="J443" t="str">
            <v>TY2015 Aggregate Template</v>
          </cell>
        </row>
        <row r="444">
          <cell r="J444" t="str">
            <v>TY2015 Aggregate Template</v>
          </cell>
        </row>
        <row r="445">
          <cell r="J445" t="str">
            <v>TY2015 Aggregate Template</v>
          </cell>
        </row>
        <row r="446">
          <cell r="J446" t="str">
            <v>TY2015 Aggregate Template</v>
          </cell>
        </row>
        <row r="447">
          <cell r="J447" t="str">
            <v>TY2015 Aggregate Template</v>
          </cell>
        </row>
        <row r="448">
          <cell r="J448" t="str">
            <v>TY2015 Aggregate Template (8621 Data Register)</v>
          </cell>
        </row>
        <row r="449">
          <cell r="J449" t="str">
            <v>TY2015 BreakPeroid Aggregate Template</v>
          </cell>
        </row>
        <row r="450">
          <cell r="J450" t="str">
            <v>TY2015 BreakPeroid Aggregate Template</v>
          </cell>
        </row>
        <row r="451">
          <cell r="J451" t="str">
            <v>TY2015 BreakPeroid Aggregate Template</v>
          </cell>
        </row>
        <row r="452">
          <cell r="J452" t="str">
            <v>TY2015 BreakPeroid Aggregate Template</v>
          </cell>
        </row>
        <row r="453">
          <cell r="J453" t="str">
            <v>TY2015 BreakPeroid Aggregate Template</v>
          </cell>
        </row>
        <row r="454">
          <cell r="J454" t="str">
            <v>TY2015 BreakPeroid Aggregate Template</v>
          </cell>
        </row>
        <row r="455">
          <cell r="J455" t="str">
            <v>TY2015 BreakPeroid Aggregate Template</v>
          </cell>
        </row>
        <row r="456">
          <cell r="J456" t="str">
            <v>TY2015 BreakPeroid Aggregate Template</v>
          </cell>
        </row>
        <row r="457">
          <cell r="J457" t="str">
            <v>TY2015 BreakPeroid Aggregate Template</v>
          </cell>
        </row>
        <row r="458">
          <cell r="J458" t="str">
            <v>TY2015 BreakPeroid Aggregate Template</v>
          </cell>
        </row>
        <row r="459">
          <cell r="J459" t="str">
            <v>TY2015 BreakPeroid Aggregate Template</v>
          </cell>
        </row>
        <row r="460">
          <cell r="J460" t="str">
            <v>TY2015 BreakPeroid Aggregate Template</v>
          </cell>
        </row>
        <row r="461">
          <cell r="J461" t="str">
            <v>TY2015 BreakPeroid Aggregate Template</v>
          </cell>
        </row>
        <row r="462">
          <cell r="J462" t="str">
            <v>TY2015 BreakPeroid Aggregate Template</v>
          </cell>
        </row>
        <row r="463">
          <cell r="J463" t="str">
            <v>TY2015 BreakPeroid Aggregate Template</v>
          </cell>
        </row>
        <row r="464">
          <cell r="J464" t="str">
            <v>TY2015 BreakPeroid Aggregate Template</v>
          </cell>
        </row>
        <row r="465">
          <cell r="J465" t="str">
            <v>TY2015 BreakPeroid Aggregate Template</v>
          </cell>
        </row>
        <row r="466">
          <cell r="J466" t="str">
            <v>TY2015 BreakPeroid Aggregate Template</v>
          </cell>
        </row>
        <row r="467">
          <cell r="J467" t="str">
            <v>TY2015 BreakPeroid Aggregate Template</v>
          </cell>
        </row>
        <row r="468">
          <cell r="J468" t="str">
            <v>TY2015 BreakPeroid Aggregate Template</v>
          </cell>
        </row>
        <row r="469">
          <cell r="J469" t="str">
            <v>TY2015 BreakPeroid Aggregate Template</v>
          </cell>
        </row>
        <row r="470">
          <cell r="J470" t="str">
            <v>TY2015 BreakPeroid Aggregate Template</v>
          </cell>
        </row>
        <row r="471">
          <cell r="J471" t="str">
            <v>TY2015 BreakPeroid Aggregate Template</v>
          </cell>
        </row>
        <row r="472">
          <cell r="J472" t="str">
            <v>TY2015 BreakPeroid Aggregate Template</v>
          </cell>
        </row>
        <row r="473">
          <cell r="J473" t="str">
            <v>TY2015 BreakPeroid Aggregate Template</v>
          </cell>
        </row>
        <row r="474">
          <cell r="J474" t="str">
            <v>TY2015 BreakPeroid Aggregate Template</v>
          </cell>
        </row>
        <row r="475">
          <cell r="J475" t="str">
            <v>TY2015 BreakPeroid Aggregate Template</v>
          </cell>
        </row>
        <row r="476">
          <cell r="J476" t="str">
            <v>TY2015 BreakPeroid Aggregate Template</v>
          </cell>
        </row>
        <row r="477">
          <cell r="J477" t="str">
            <v>TY2015 BreakPeroid Aggregate Template</v>
          </cell>
        </row>
        <row r="478">
          <cell r="J478" t="str">
            <v>TY2015 BreakPeroid Aggregate Template</v>
          </cell>
        </row>
        <row r="479">
          <cell r="J479" t="str">
            <v>TY2015 BreakPeroid Aggregate Template</v>
          </cell>
        </row>
        <row r="480">
          <cell r="J480" t="str">
            <v>TY2015 BreakPeroid Aggregate Template</v>
          </cell>
        </row>
        <row r="481">
          <cell r="J481" t="str">
            <v>TY2015 BreakPeroid Aggregate Template</v>
          </cell>
        </row>
        <row r="482">
          <cell r="J482" t="str">
            <v>TY2015 BreakPeroid Aggregate Template</v>
          </cell>
        </row>
        <row r="483">
          <cell r="J483" t="str">
            <v>TY2015 BreakPeroid Aggregate Template</v>
          </cell>
        </row>
        <row r="484">
          <cell r="J484" t="str">
            <v>TY2015 BreakPeroid Aggregate Template</v>
          </cell>
        </row>
        <row r="485">
          <cell r="J485" t="str">
            <v>TY2015 BreakPeroid Aggregate Template</v>
          </cell>
        </row>
        <row r="486">
          <cell r="J486" t="str">
            <v>TY2015 BreakPeroid Aggregate Template</v>
          </cell>
        </row>
        <row r="487">
          <cell r="J487" t="str">
            <v>TY2015 BreakPeroid Aggregate Template</v>
          </cell>
        </row>
        <row r="488">
          <cell r="J488" t="str">
            <v>TY2015 BreakPeroid Aggregate Template</v>
          </cell>
        </row>
        <row r="489">
          <cell r="J489" t="str">
            <v>TY2015 BreakPeroid Aggregate Template</v>
          </cell>
        </row>
        <row r="490">
          <cell r="J490" t="str">
            <v>TY2015 BreakPeroid Aggregate Template</v>
          </cell>
        </row>
        <row r="491">
          <cell r="J491" t="str">
            <v>TY2015 BreakPeroid Aggregate Template</v>
          </cell>
        </row>
        <row r="492">
          <cell r="J492" t="str">
            <v>TY2015 BreakPeroid Aggregate Template</v>
          </cell>
        </row>
        <row r="493">
          <cell r="J493" t="str">
            <v>TY2015 BreakPeroid Aggregate Template</v>
          </cell>
        </row>
        <row r="494">
          <cell r="J494" t="str">
            <v>TY2015 BreakPeroid Aggregate Template</v>
          </cell>
        </row>
        <row r="495">
          <cell r="J495" t="str">
            <v>TY2015 BreakPeroid Aggregate Template</v>
          </cell>
        </row>
        <row r="496">
          <cell r="J496" t="str">
            <v>TY2015 BreakPeroid Aggregate Template</v>
          </cell>
        </row>
        <row r="497">
          <cell r="J497" t="str">
            <v>TY2015 BreakPeroid Aggregate Template</v>
          </cell>
        </row>
        <row r="498">
          <cell r="J498" t="str">
            <v>TY2015 BreakPeroid Aggregate Template</v>
          </cell>
        </row>
        <row r="499">
          <cell r="J499" t="str">
            <v>TY2015 BreakPeroid Aggregate Template</v>
          </cell>
        </row>
        <row r="500">
          <cell r="J500" t="str">
            <v>TY2015 BreakPeroid Aggregate Template</v>
          </cell>
        </row>
        <row r="501">
          <cell r="J501" t="str">
            <v>TY2015 BreakPeroid Aggregate Template</v>
          </cell>
        </row>
        <row r="502">
          <cell r="J502" t="str">
            <v>TY2015 BreakPeroid Aggregate Template</v>
          </cell>
        </row>
        <row r="503">
          <cell r="J503" t="str">
            <v>TY2015 BreakPeroid Aggregate Template</v>
          </cell>
        </row>
        <row r="504">
          <cell r="J504" t="str">
            <v>TY2015 BreakPeroid Aggregate Template</v>
          </cell>
        </row>
        <row r="505">
          <cell r="J505" t="str">
            <v>TY2015 BreakPeroid Aggregate Template</v>
          </cell>
        </row>
        <row r="506">
          <cell r="J506" t="str">
            <v>TY2015 BreakPeroid Aggregate Template</v>
          </cell>
        </row>
        <row r="507">
          <cell r="J507" t="str">
            <v>TY2015 BreakPeroid Aggregate Template</v>
          </cell>
        </row>
        <row r="508">
          <cell r="J508" t="str">
            <v>TY2015 BreakPeroid Aggregate Template</v>
          </cell>
        </row>
        <row r="509">
          <cell r="J509" t="str">
            <v>TY2015 BreakPeroid Aggregate Template</v>
          </cell>
        </row>
        <row r="510">
          <cell r="J510" t="str">
            <v>TY2015 BreakPeroid Aggregate Template</v>
          </cell>
        </row>
        <row r="511">
          <cell r="J511" t="str">
            <v>TY2015 BreakPeroid Aggregate Template</v>
          </cell>
        </row>
        <row r="512">
          <cell r="J512" t="str">
            <v>TY2015 BreakPeroid Aggregate Template</v>
          </cell>
        </row>
        <row r="513">
          <cell r="J513" t="str">
            <v>TY2015 BreakPeroid Aggregate Template</v>
          </cell>
        </row>
        <row r="514">
          <cell r="J514" t="str">
            <v>TY2015 BreakPeroid Aggregate Template</v>
          </cell>
        </row>
        <row r="515">
          <cell r="J515" t="str">
            <v>TY2015 BreakPeroid Aggregate Template</v>
          </cell>
        </row>
        <row r="516">
          <cell r="J516" t="str">
            <v>TY2015 BreakPeroid Aggregate Template</v>
          </cell>
        </row>
        <row r="517">
          <cell r="J517" t="str">
            <v>TY2015 BreakPeroid Aggregate Template</v>
          </cell>
        </row>
        <row r="518">
          <cell r="J518" t="str">
            <v>TY2015 BreakPeroid Aggregate Template</v>
          </cell>
        </row>
        <row r="519">
          <cell r="J519" t="str">
            <v>TY2015 BreakPeroid Aggregate Template</v>
          </cell>
        </row>
        <row r="520">
          <cell r="J520" t="str">
            <v>TY2015 BreakPeroid Aggregate Template</v>
          </cell>
        </row>
        <row r="521">
          <cell r="J521" t="str">
            <v>TY2015 BreakPeroid Aggregate Template</v>
          </cell>
        </row>
        <row r="522">
          <cell r="J522" t="str">
            <v>TY2015 BreakPeroid Aggregate Template</v>
          </cell>
        </row>
        <row r="523">
          <cell r="J523" t="str">
            <v>TY2015 BreakPeroid Aggregate Template</v>
          </cell>
        </row>
        <row r="524">
          <cell r="J524" t="str">
            <v>TY2015 BreakPeroid Aggregate Template</v>
          </cell>
        </row>
        <row r="525">
          <cell r="J525" t="str">
            <v>TY2015 BreakPeroid Aggregate Template</v>
          </cell>
        </row>
        <row r="526">
          <cell r="J526" t="str">
            <v>TY2015 BreakPeroid Aggregate Template</v>
          </cell>
        </row>
        <row r="527">
          <cell r="J527" t="str">
            <v>TY2015 Data Collection Module</v>
          </cell>
        </row>
        <row r="528">
          <cell r="J528" t="str">
            <v>TY2015 Data Collection Module</v>
          </cell>
        </row>
        <row r="529">
          <cell r="J529" t="str">
            <v>TY2015 Data Collection Module</v>
          </cell>
        </row>
        <row r="530">
          <cell r="J530" t="str">
            <v>TY2015 Data Collection Module</v>
          </cell>
        </row>
        <row r="531">
          <cell r="J531" t="str">
            <v>TY2015 Data Collection Module</v>
          </cell>
        </row>
        <row r="532">
          <cell r="J532" t="str">
            <v>TY2015 Data Collection Module</v>
          </cell>
        </row>
        <row r="533">
          <cell r="J533" t="str">
            <v>TY2015 Data Collection Module</v>
          </cell>
        </row>
        <row r="534">
          <cell r="J534" t="str">
            <v>TY2015 Data Collection Module</v>
          </cell>
        </row>
        <row r="535">
          <cell r="J535" t="str">
            <v>TY2015 Data Collection Module</v>
          </cell>
        </row>
        <row r="536">
          <cell r="J536" t="str">
            <v>TY2015 Data Collection Module</v>
          </cell>
        </row>
        <row r="537">
          <cell r="J537" t="str">
            <v>TY2015 Data Collection Module</v>
          </cell>
        </row>
        <row r="538">
          <cell r="J538" t="str">
            <v>TY2015 Data Collection Module</v>
          </cell>
        </row>
        <row r="539">
          <cell r="J539" t="str">
            <v>TY2015 Data Collection Module</v>
          </cell>
        </row>
        <row r="540">
          <cell r="J540" t="str">
            <v>TY2015 Data Collection Module</v>
          </cell>
        </row>
        <row r="541">
          <cell r="J541" t="str">
            <v>TY2015 Data Collection Module</v>
          </cell>
        </row>
        <row r="542">
          <cell r="J542" t="str">
            <v>TY2015 Data Collection Module</v>
          </cell>
        </row>
        <row r="543">
          <cell r="J543" t="str">
            <v>TY2015 Data Collection Module</v>
          </cell>
        </row>
        <row r="544">
          <cell r="J544" t="str">
            <v>TY2015 Data Collection Module</v>
          </cell>
        </row>
        <row r="545">
          <cell r="J545" t="str">
            <v>TY2015 Data Collection Module</v>
          </cell>
        </row>
        <row r="546">
          <cell r="J546" t="str">
            <v>TY2015 Data Collection Module</v>
          </cell>
        </row>
        <row r="547">
          <cell r="J547" t="str">
            <v>TY2015 Data Collection Module</v>
          </cell>
        </row>
        <row r="548">
          <cell r="J548" t="str">
            <v>TY2015 Data Collection Module</v>
          </cell>
        </row>
        <row r="549">
          <cell r="J549" t="str">
            <v>TY2015 Data Collection Module</v>
          </cell>
        </row>
        <row r="550">
          <cell r="J550" t="str">
            <v>TY2015 Data Collection Module</v>
          </cell>
        </row>
        <row r="551">
          <cell r="J551" t="str">
            <v>TY2015 Data Collection Module</v>
          </cell>
        </row>
        <row r="552">
          <cell r="J552" t="str">
            <v>TY2015 Data Collection Module</v>
          </cell>
        </row>
        <row r="553">
          <cell r="J553" t="str">
            <v>TY2015 Data Collection Module</v>
          </cell>
        </row>
        <row r="554">
          <cell r="J554" t="str">
            <v>TY2015 Data Collection Module</v>
          </cell>
        </row>
        <row r="555">
          <cell r="J555" t="str">
            <v>TY2015 Data Collection Module</v>
          </cell>
        </row>
        <row r="556">
          <cell r="J556" t="str">
            <v>TY2015 Data Collection Module</v>
          </cell>
        </row>
        <row r="557">
          <cell r="J557" t="str">
            <v>TY2015 Data Collection Module</v>
          </cell>
        </row>
        <row r="558">
          <cell r="J558" t="str">
            <v>TY2015 Data Collection Module</v>
          </cell>
        </row>
        <row r="559">
          <cell r="J559" t="str">
            <v>TY2015 Data Collection Module</v>
          </cell>
        </row>
        <row r="560">
          <cell r="J560" t="str">
            <v>TY2015 Data Collection Module</v>
          </cell>
        </row>
        <row r="561">
          <cell r="J561" t="str">
            <v>TY2015 Data Collection Module</v>
          </cell>
        </row>
        <row r="562">
          <cell r="J562" t="str">
            <v>TY2015 Data Collection Module</v>
          </cell>
        </row>
        <row r="563">
          <cell r="J563" t="str">
            <v>TY2015 Data Collection Module</v>
          </cell>
        </row>
        <row r="564">
          <cell r="J564" t="str">
            <v>TY2015 Data Collection Module</v>
          </cell>
        </row>
        <row r="565">
          <cell r="J565" t="str">
            <v>TY2015 Data Collection Module</v>
          </cell>
        </row>
        <row r="566">
          <cell r="J566" t="str">
            <v>TY2015 Data Collection Module</v>
          </cell>
        </row>
        <row r="567">
          <cell r="J567" t="str">
            <v>TY2015 Data Collection Module</v>
          </cell>
        </row>
        <row r="568">
          <cell r="J568" t="str">
            <v>TY2015 Data Collection Module</v>
          </cell>
        </row>
        <row r="569">
          <cell r="J569" t="str">
            <v>TY2015 Data Collection Module</v>
          </cell>
        </row>
        <row r="570">
          <cell r="J570" t="str">
            <v>TY2015 Data Collection Module</v>
          </cell>
        </row>
        <row r="571">
          <cell r="J571" t="str">
            <v>TY2015 Data Collection Module</v>
          </cell>
        </row>
        <row r="572">
          <cell r="J572" t="str">
            <v>TY2015 Data Collection Module</v>
          </cell>
        </row>
        <row r="573">
          <cell r="J573" t="str">
            <v>TY2015 Data Collection Module</v>
          </cell>
        </row>
        <row r="574">
          <cell r="J574" t="str">
            <v>TY2015 Data Collection Module</v>
          </cell>
        </row>
        <row r="575">
          <cell r="J575" t="str">
            <v>TY2015 Data Collection Module</v>
          </cell>
        </row>
        <row r="576">
          <cell r="J576" t="str">
            <v>TY2015 Data Collection Module</v>
          </cell>
        </row>
        <row r="577">
          <cell r="J577" t="str">
            <v>TY2015 Data Collection Module</v>
          </cell>
        </row>
        <row r="578">
          <cell r="J578" t="str">
            <v>TY2015 Data Collection Module</v>
          </cell>
        </row>
        <row r="579">
          <cell r="J579" t="str">
            <v>TY2015 Data Collection Module</v>
          </cell>
        </row>
        <row r="580">
          <cell r="J580" t="str">
            <v>TY2015 Data Collection Module</v>
          </cell>
        </row>
        <row r="581">
          <cell r="J581" t="str">
            <v>TY2015 Data Collection Module</v>
          </cell>
        </row>
        <row r="582">
          <cell r="J582" t="str">
            <v>TY2015 Data Collection Module</v>
          </cell>
        </row>
        <row r="583">
          <cell r="J583" t="str">
            <v>TY2015 Data Collection Module</v>
          </cell>
        </row>
        <row r="584">
          <cell r="J584" t="str">
            <v>TY2015 Data Collection Module</v>
          </cell>
        </row>
        <row r="585">
          <cell r="J585" t="str">
            <v>TY2015 Data Collection Module</v>
          </cell>
        </row>
        <row r="586">
          <cell r="J586" t="str">
            <v>TY2015 Data Collection Module</v>
          </cell>
        </row>
        <row r="587">
          <cell r="J587" t="str">
            <v>TY2015 Data Collection Module</v>
          </cell>
        </row>
        <row r="588">
          <cell r="J588" t="str">
            <v>TY2015 Data Collection Module</v>
          </cell>
        </row>
        <row r="589">
          <cell r="J589" t="str">
            <v>TY2015 Data Collection Module</v>
          </cell>
        </row>
        <row r="590">
          <cell r="J590" t="str">
            <v>TY2015 Data Collection Module</v>
          </cell>
        </row>
        <row r="591">
          <cell r="J591" t="str">
            <v>TY2015 Data Collection Module</v>
          </cell>
        </row>
        <row r="592">
          <cell r="J592" t="str">
            <v>TY2015 Data Collection Module</v>
          </cell>
        </row>
        <row r="593">
          <cell r="J593" t="str">
            <v>TY2015 Data Collection Module</v>
          </cell>
        </row>
        <row r="594">
          <cell r="J594" t="str">
            <v>TY2015 Data Collection Module</v>
          </cell>
        </row>
        <row r="595">
          <cell r="J595" t="str">
            <v>TY2015 Data Collection Module</v>
          </cell>
        </row>
        <row r="596">
          <cell r="J596" t="str">
            <v>TY2015 Data Collection Module</v>
          </cell>
        </row>
        <row r="597">
          <cell r="J597" t="str">
            <v>TY2015 Data Collection Module</v>
          </cell>
        </row>
        <row r="598">
          <cell r="J598" t="str">
            <v>TY2015 Data Collection Module</v>
          </cell>
        </row>
        <row r="599">
          <cell r="J599" t="str">
            <v>TY2015 Data Collection Module</v>
          </cell>
        </row>
        <row r="600">
          <cell r="J600" t="str">
            <v>TY2015 Data Collection Module</v>
          </cell>
        </row>
        <row r="601">
          <cell r="J601" t="str">
            <v>TY2015 Data Collection Module</v>
          </cell>
        </row>
        <row r="602">
          <cell r="J602" t="str">
            <v>TY2015 Data Collection Module</v>
          </cell>
        </row>
        <row r="603">
          <cell r="J603" t="str">
            <v>TY2015 Data Collection Module</v>
          </cell>
        </row>
        <row r="604">
          <cell r="J604" t="str">
            <v>TY2015 Data Collection Module</v>
          </cell>
        </row>
        <row r="605">
          <cell r="J605" t="str">
            <v>TY2015 Data Collection Module</v>
          </cell>
        </row>
        <row r="606">
          <cell r="J606" t="str">
            <v>TY2015 Data Collection Module</v>
          </cell>
        </row>
        <row r="607">
          <cell r="J607" t="str">
            <v>TY2015 Data Collection Module</v>
          </cell>
        </row>
        <row r="608">
          <cell r="J608" t="str">
            <v>TY2015 Data Collection Module</v>
          </cell>
        </row>
        <row r="609">
          <cell r="J609" t="str">
            <v>TY2015 Data Collection Module</v>
          </cell>
        </row>
        <row r="610">
          <cell r="J610" t="str">
            <v>TY2015 Data Collection Module</v>
          </cell>
        </row>
        <row r="611">
          <cell r="J611" t="str">
            <v>TY2015 Data Collection Module</v>
          </cell>
        </row>
        <row r="612">
          <cell r="J612" t="str">
            <v>TY2015 Data Collection Module</v>
          </cell>
        </row>
        <row r="613">
          <cell r="J613" t="str">
            <v>TY2015 Data Collection Module</v>
          </cell>
        </row>
        <row r="614">
          <cell r="J614" t="str">
            <v>TY2015 Data Collection Module</v>
          </cell>
        </row>
        <row r="615">
          <cell r="J615" t="str">
            <v>TY2015 Data Collection Module</v>
          </cell>
        </row>
        <row r="616">
          <cell r="J616" t="str">
            <v>TY2015 Data Collection Module</v>
          </cell>
        </row>
        <row r="617">
          <cell r="J617" t="str">
            <v>TY2015 Data Collection Module</v>
          </cell>
        </row>
        <row r="618">
          <cell r="J618" t="str">
            <v>TY2015 Data Collection Module</v>
          </cell>
        </row>
        <row r="619">
          <cell r="J619" t="str">
            <v>TY2015 Data Collection Module</v>
          </cell>
        </row>
        <row r="620">
          <cell r="J620" t="str">
            <v>TY2015 Data Collection Module</v>
          </cell>
        </row>
        <row r="621">
          <cell r="J621" t="str">
            <v>TY2015 Partner Forms-K-1 Suite Template</v>
          </cell>
        </row>
        <row r="622">
          <cell r="J622" t="str">
            <v>TY2015 Partner Forms-K-1 Suite Template</v>
          </cell>
        </row>
        <row r="623">
          <cell r="J623" t="str">
            <v>TY2015 Partner Forms-K-1 Suite Template</v>
          </cell>
        </row>
        <row r="624">
          <cell r="J624" t="str">
            <v>TY2015 Partner Forms-K-1 Suite Template</v>
          </cell>
        </row>
        <row r="625">
          <cell r="J625" t="str">
            <v>TY2015 Partner Forms-K-1 Suite Template</v>
          </cell>
        </row>
        <row r="626">
          <cell r="J626" t="str">
            <v>TY2015 Partner Forms-K-1 Suite Template</v>
          </cell>
        </row>
        <row r="627">
          <cell r="J627" t="str">
            <v>TY2015 Partner Forms-K-1 Suite Template</v>
          </cell>
        </row>
        <row r="628">
          <cell r="J628" t="str">
            <v>TY2015 Partner Forms-K-1 Suite Template</v>
          </cell>
        </row>
        <row r="629">
          <cell r="J629" t="str">
            <v>TY2015 Partner Forms-K-1 Suite Template</v>
          </cell>
        </row>
        <row r="630">
          <cell r="J630" t="str">
            <v>TY2015 Partner Forms-K-1 Suite Template</v>
          </cell>
        </row>
        <row r="631">
          <cell r="J631" t="str">
            <v>TY2015 Partner Forms-K-1 Suite Template</v>
          </cell>
        </row>
        <row r="632">
          <cell r="J632" t="str">
            <v>TY2015 Partner Forms-K-1 Suite Template</v>
          </cell>
        </row>
        <row r="633">
          <cell r="J633" t="str">
            <v>TY2015 Partner Forms-K-1 Suite Template</v>
          </cell>
        </row>
        <row r="634">
          <cell r="J634" t="str">
            <v>TY2015 Partner Forms-K-1 Suite Template</v>
          </cell>
        </row>
        <row r="635">
          <cell r="J635" t="str">
            <v>TY2015 Partner Forms-K-1 Suite Template</v>
          </cell>
        </row>
        <row r="636">
          <cell r="J636" t="str">
            <v>TY2015 Partner Forms-K-1 Suite Template</v>
          </cell>
        </row>
        <row r="637">
          <cell r="J637" t="str">
            <v>TY2015 Partner Forms-K-1 Suite Template</v>
          </cell>
        </row>
        <row r="638">
          <cell r="J638" t="str">
            <v>TY2015 Partner Forms-K-1 Suite Template</v>
          </cell>
        </row>
        <row r="639">
          <cell r="J639" t="str">
            <v>TY2015 Partner Forms-K-1 Suite Template</v>
          </cell>
        </row>
        <row r="640">
          <cell r="J640" t="str">
            <v>TY2015 Partner Forms-K-1 Suite Template</v>
          </cell>
        </row>
        <row r="641">
          <cell r="J641" t="str">
            <v>TY2015 Partner Forms-K-1 Suite Template</v>
          </cell>
        </row>
        <row r="642">
          <cell r="J642" t="str">
            <v>TY2015 Partner Forms-K-1 Suite Template</v>
          </cell>
        </row>
        <row r="643">
          <cell r="J643" t="str">
            <v>TY2015 Partner Forms-K-1 Suite Template</v>
          </cell>
        </row>
        <row r="644">
          <cell r="J644" t="str">
            <v>TY2015 Partner Forms-K-1 Suite Template</v>
          </cell>
        </row>
        <row r="645">
          <cell r="J645" t="str">
            <v>TY2015 Partner Forms-K-1 Suite Template</v>
          </cell>
        </row>
        <row r="646">
          <cell r="J646" t="str">
            <v>TY2015 Partner Forms-K-1 Suite Template</v>
          </cell>
        </row>
        <row r="647">
          <cell r="J647" t="str">
            <v>TY2015 Partner Forms-K-1 Suite Template</v>
          </cell>
        </row>
        <row r="648">
          <cell r="J648" t="str">
            <v>TY2015 Partner Forms-K-1 Suite Template</v>
          </cell>
        </row>
        <row r="649">
          <cell r="J649" t="str">
            <v>TY2015 Partner Forms-K-1 Suite Template</v>
          </cell>
        </row>
        <row r="650">
          <cell r="J650" t="str">
            <v>TY2015 Partner Forms-K-1 Suite Template</v>
          </cell>
        </row>
        <row r="651">
          <cell r="J651" t="str">
            <v>TY2015 Partner Forms-K-1 Suite Template</v>
          </cell>
        </row>
        <row r="652">
          <cell r="J652" t="str">
            <v>TY2015 Partner Forms-K-1 Suite Template</v>
          </cell>
        </row>
        <row r="653">
          <cell r="J653" t="str">
            <v>TY2015 Partner Forms-K-1 Suite Template</v>
          </cell>
        </row>
        <row r="654">
          <cell r="J654" t="str">
            <v>TY2015 Partner Forms-K-1 Suite Template</v>
          </cell>
        </row>
        <row r="655">
          <cell r="J655" t="str">
            <v>TY2015 Partner Forms-K-1 Suite Template</v>
          </cell>
        </row>
        <row r="656">
          <cell r="J656" t="str">
            <v>TY2015 Partner Forms-K-1 Suite Template</v>
          </cell>
        </row>
        <row r="657">
          <cell r="J657" t="str">
            <v>TY2015 Partner Forms-K-1 Suite Template</v>
          </cell>
        </row>
        <row r="658">
          <cell r="J658" t="str">
            <v>TY2015 Partner Forms-K-1 Suite Template</v>
          </cell>
        </row>
        <row r="659">
          <cell r="J659" t="str">
            <v>TY2015 Partner Forms-K-1 Suite Template</v>
          </cell>
        </row>
        <row r="660">
          <cell r="J660" t="str">
            <v>TY2015 Partner Forms-K-1 Suite Template</v>
          </cell>
        </row>
        <row r="661">
          <cell r="J661" t="str">
            <v>TY2015 Partner Forms-K-1 Suite Template</v>
          </cell>
        </row>
        <row r="662">
          <cell r="J662" t="str">
            <v>TY2015 Partner Forms-K-1 Suite Template</v>
          </cell>
        </row>
        <row r="663">
          <cell r="J663" t="str">
            <v>TY2015 Partner Forms-K-1 Suite Template</v>
          </cell>
        </row>
        <row r="664">
          <cell r="J664" t="str">
            <v>TY2015 Partner Forms-K-1 Suite Template</v>
          </cell>
        </row>
        <row r="665">
          <cell r="J665" t="str">
            <v>TY2015 Partner Forms-K-1 Suite Template</v>
          </cell>
        </row>
        <row r="666">
          <cell r="J666" t="str">
            <v>TY2015 Partner Forms-K-1 Suite Template</v>
          </cell>
        </row>
        <row r="667">
          <cell r="J667" t="str">
            <v>TY2015 Partner Forms-K-1 Suite Template</v>
          </cell>
        </row>
        <row r="668">
          <cell r="J668" t="str">
            <v>TY2015 Partner Forms-K-1 Suite Template</v>
          </cell>
        </row>
        <row r="669">
          <cell r="J669" t="str">
            <v>TY2015 Partner Forms-K-1 Suite Template</v>
          </cell>
        </row>
        <row r="670">
          <cell r="J670" t="str">
            <v>TY2015 Partner Forms-K-1 Suite Template</v>
          </cell>
        </row>
        <row r="671">
          <cell r="J671" t="str">
            <v>TY2015 Partner Forms-K-1 Suite Template</v>
          </cell>
        </row>
        <row r="672">
          <cell r="J672" t="str">
            <v>TY2015 Partner Forms-K-1 Suite Template</v>
          </cell>
        </row>
        <row r="673">
          <cell r="J673" t="str">
            <v>TY2015 Partner Forms-K-1 Suite Template</v>
          </cell>
        </row>
        <row r="674">
          <cell r="J674" t="str">
            <v>TY2015 Partner Forms-K-1 Suite Template</v>
          </cell>
        </row>
        <row r="675">
          <cell r="J675" t="str">
            <v>TY2015 Partner Forms-K-1 Suite Template</v>
          </cell>
        </row>
        <row r="676">
          <cell r="J676" t="str">
            <v>TY2015 Partner Forms-K-1 Suite Template</v>
          </cell>
        </row>
        <row r="677">
          <cell r="J677" t="str">
            <v>TY2015 Partner Forms-K-1 Suite Template</v>
          </cell>
        </row>
        <row r="678">
          <cell r="J678" t="str">
            <v>TY2015 Partner Forms-K-1 Suite Template</v>
          </cell>
        </row>
        <row r="679">
          <cell r="J679" t="str">
            <v>TY2015 Partner Forms-K-1 Suite Template</v>
          </cell>
        </row>
        <row r="680">
          <cell r="J680" t="str">
            <v>TY2015 Partner Forms-K-1 Suite Template</v>
          </cell>
        </row>
        <row r="681">
          <cell r="J681" t="str">
            <v>TY2015 Partner Forms-K-1 Suite Template</v>
          </cell>
        </row>
        <row r="682">
          <cell r="J682" t="str">
            <v>TY2015 Partner Forms-K-1 Suite Template</v>
          </cell>
        </row>
        <row r="683">
          <cell r="J683" t="str">
            <v>TY2015 Partner Forms-K-1 Suite Template</v>
          </cell>
        </row>
        <row r="684">
          <cell r="J684" t="str">
            <v>TY2015 Partner Forms-K-1 Suite Template</v>
          </cell>
        </row>
        <row r="685">
          <cell r="J685" t="str">
            <v>TY2015 Partner Forms-K-1 Suite Template</v>
          </cell>
        </row>
        <row r="686">
          <cell r="J686" t="str">
            <v>TY2015 Partner Forms-K-1 Suite Template</v>
          </cell>
        </row>
        <row r="687">
          <cell r="J687" t="str">
            <v>TY2015 Partner Forms-K-1 Suite Template</v>
          </cell>
        </row>
        <row r="688">
          <cell r="J688" t="str">
            <v>TY2015 Partner Forms-K-1 Suite Template</v>
          </cell>
        </row>
        <row r="689">
          <cell r="J689" t="str">
            <v>TY2015 Partner Forms-K-1 Suite Template</v>
          </cell>
        </row>
        <row r="690">
          <cell r="J690" t="str">
            <v>TY2015 Partner Forms-K-1 Suite Template</v>
          </cell>
        </row>
        <row r="691">
          <cell r="J691" t="str">
            <v>TY2015 Partner Forms-K-1 Suite Template</v>
          </cell>
        </row>
        <row r="692">
          <cell r="J692" t="str">
            <v>TY2015 Partner Forms-K-1 Suite Template</v>
          </cell>
        </row>
        <row r="693">
          <cell r="J693" t="str">
            <v>TY2015 Partner Forms-K-1 Suite Template</v>
          </cell>
        </row>
        <row r="694">
          <cell r="J694" t="str">
            <v>TY2015 Partner Forms-K-1 Suite Template</v>
          </cell>
        </row>
        <row r="695">
          <cell r="J695" t="str">
            <v>TY2015 Partner Forms-K-1 Suite Template</v>
          </cell>
        </row>
      </sheetData>
      <sheetData sheetId="144">
        <row r="2">
          <cell r="H2" t="str">
            <v>shtStmt2015_3</v>
          </cell>
        </row>
        <row r="3">
          <cell r="H3" t="str">
            <v>shtForm2015_1</v>
          </cell>
        </row>
        <row r="4">
          <cell r="H4" t="str">
            <v>shtStmt2015_1</v>
          </cell>
        </row>
        <row r="5">
          <cell r="H5" t="str">
            <v>shtStmt2015_2</v>
          </cell>
        </row>
        <row r="6">
          <cell r="H6" t="str">
            <v>shtStmt2015_5</v>
          </cell>
        </row>
        <row r="7">
          <cell r="H7" t="str">
            <v>shtForm2015_8</v>
          </cell>
        </row>
        <row r="8">
          <cell r="H8" t="str">
            <v>shtForm2015_8</v>
          </cell>
        </row>
        <row r="9">
          <cell r="H9" t="str">
            <v>shtForm2015_8</v>
          </cell>
        </row>
        <row r="10">
          <cell r="H10" t="str">
            <v>shtForm2015_8</v>
          </cell>
        </row>
        <row r="11">
          <cell r="H11" t="str">
            <v>shtForm2015_8</v>
          </cell>
        </row>
        <row r="12">
          <cell r="H12" t="str">
            <v>shtForm2015_8</v>
          </cell>
        </row>
        <row r="13">
          <cell r="H13" t="str">
            <v>shtForm2015_8</v>
          </cell>
        </row>
        <row r="14">
          <cell r="H14" t="str">
            <v>shtForm2015_8</v>
          </cell>
        </row>
        <row r="15">
          <cell r="H15" t="str">
            <v>shtForm2015_8</v>
          </cell>
        </row>
        <row r="16">
          <cell r="H16" t="str">
            <v>shtForm2015_8</v>
          </cell>
        </row>
        <row r="17">
          <cell r="H17" t="str">
            <v>shtForm2015_8</v>
          </cell>
        </row>
        <row r="18">
          <cell r="H18" t="str">
            <v>shtForm2015_8</v>
          </cell>
        </row>
        <row r="19">
          <cell r="H19" t="str">
            <v>shtForm2015_8</v>
          </cell>
        </row>
        <row r="20">
          <cell r="H20" t="str">
            <v>shtForm2015_8</v>
          </cell>
        </row>
        <row r="21">
          <cell r="H21" t="str">
            <v>shtForm2015_8</v>
          </cell>
        </row>
        <row r="22">
          <cell r="H22" t="str">
            <v>shtForm2015_8</v>
          </cell>
        </row>
        <row r="23">
          <cell r="H23" t="str">
            <v>shtForm2015_8</v>
          </cell>
        </row>
        <row r="24">
          <cell r="H24" t="str">
            <v>shtForm2015_8</v>
          </cell>
        </row>
        <row r="25">
          <cell r="H25" t="str">
            <v>shtForm2015_8</v>
          </cell>
        </row>
        <row r="26">
          <cell r="H26" t="str">
            <v>shtForm2015_8</v>
          </cell>
        </row>
        <row r="27">
          <cell r="H27" t="str">
            <v>shtStmt2015_8621</v>
          </cell>
        </row>
        <row r="28">
          <cell r="H28" t="str">
            <v>shtForm2015_9</v>
          </cell>
        </row>
        <row r="29">
          <cell r="H29" t="str">
            <v>shtForm2015_8886</v>
          </cell>
        </row>
        <row r="30">
          <cell r="H30" t="str">
            <v>shtForm2015_8886</v>
          </cell>
        </row>
        <row r="31">
          <cell r="H31" t="str">
            <v>shtForm2015_8886</v>
          </cell>
        </row>
        <row r="32">
          <cell r="H32" t="str">
            <v>shtForm2015_8886</v>
          </cell>
        </row>
        <row r="33">
          <cell r="H33" t="str">
            <v>shtForm2015_8886</v>
          </cell>
        </row>
        <row r="34">
          <cell r="H34" t="str">
            <v>shtForm2015_8886</v>
          </cell>
        </row>
        <row r="35">
          <cell r="H35" t="str">
            <v>shtForm2015_8886</v>
          </cell>
        </row>
        <row r="36">
          <cell r="H36" t="str">
            <v>shtForm2015_8886</v>
          </cell>
        </row>
        <row r="37">
          <cell r="H37" t="str">
            <v>shtForm2015_8886</v>
          </cell>
        </row>
        <row r="38">
          <cell r="H38" t="str">
            <v>shtForm2015_8886</v>
          </cell>
        </row>
        <row r="39">
          <cell r="H39" t="str">
            <v>shtForm2015_8886</v>
          </cell>
        </row>
        <row r="40">
          <cell r="H40" t="str">
            <v>shtForm2015_8886</v>
          </cell>
        </row>
        <row r="41">
          <cell r="H41" t="str">
            <v>shtForm2015_8886</v>
          </cell>
        </row>
        <row r="42">
          <cell r="H42" t="str">
            <v>shtForm2015_8886</v>
          </cell>
        </row>
        <row r="43">
          <cell r="H43" t="str">
            <v>shtForm2015_8886</v>
          </cell>
        </row>
        <row r="44">
          <cell r="H44" t="str">
            <v>shtForm2015_8886</v>
          </cell>
        </row>
        <row r="45">
          <cell r="H45" t="str">
            <v>shtForm2015_8886</v>
          </cell>
        </row>
        <row r="46">
          <cell r="H46" t="str">
            <v>shtForm2015_8886</v>
          </cell>
        </row>
        <row r="47">
          <cell r="H47" t="str">
            <v>shtForm2015_8886</v>
          </cell>
        </row>
        <row r="48">
          <cell r="H48" t="str">
            <v>shtForm2015_8886</v>
          </cell>
        </row>
        <row r="49">
          <cell r="H49" t="str">
            <v>shtStmt2015_100</v>
          </cell>
        </row>
        <row r="50">
          <cell r="H50" t="str">
            <v>shtForm2015_2</v>
          </cell>
        </row>
        <row r="51">
          <cell r="H51" t="str">
            <v>shtForm2015_2</v>
          </cell>
        </row>
        <row r="52">
          <cell r="H52" t="str">
            <v>shtForm2015_2</v>
          </cell>
        </row>
        <row r="53">
          <cell r="H53" t="str">
            <v>shtForm2015_2</v>
          </cell>
        </row>
        <row r="54">
          <cell r="H54" t="str">
            <v>shtForm2015_3</v>
          </cell>
        </row>
        <row r="55">
          <cell r="H55" t="str">
            <v>shtForm2015_3</v>
          </cell>
        </row>
        <row r="56">
          <cell r="H56" t="str">
            <v>shtForm2015_3</v>
          </cell>
        </row>
        <row r="57">
          <cell r="H57" t="str">
            <v>shtForm2015_3</v>
          </cell>
        </row>
        <row r="58">
          <cell r="H58" t="str">
            <v>shtForm2015_3</v>
          </cell>
        </row>
        <row r="59">
          <cell r="H59" t="str">
            <v>shtForm2015_4</v>
          </cell>
        </row>
        <row r="60">
          <cell r="H60" t="str">
            <v>shtForm2015_4</v>
          </cell>
        </row>
        <row r="61">
          <cell r="H61" t="str">
            <v>shtForm2015_4</v>
          </cell>
        </row>
        <row r="62">
          <cell r="H62" t="str">
            <v>shtForm2015_4</v>
          </cell>
        </row>
        <row r="63">
          <cell r="H63" t="str">
            <v>shtForm2015_4</v>
          </cell>
        </row>
        <row r="64">
          <cell r="H64" t="str">
            <v>shtForm2015_5</v>
          </cell>
        </row>
        <row r="65">
          <cell r="H65" t="str">
            <v>shtForm2015_5</v>
          </cell>
        </row>
        <row r="66">
          <cell r="H66" t="str">
            <v>shtForm2015_5</v>
          </cell>
        </row>
        <row r="67">
          <cell r="H67" t="str">
            <v>shtForm2015_5</v>
          </cell>
        </row>
        <row r="68">
          <cell r="H68" t="str">
            <v>shtForm2015_5</v>
          </cell>
        </row>
        <row r="69">
          <cell r="H69" t="str">
            <v>shtForm2015_6</v>
          </cell>
        </row>
        <row r="70">
          <cell r="H70" t="str">
            <v>shtForm2015_6</v>
          </cell>
        </row>
        <row r="71">
          <cell r="H71" t="str">
            <v>shtForm2015_6</v>
          </cell>
        </row>
        <row r="72">
          <cell r="H72" t="str">
            <v>shtForm2015_6</v>
          </cell>
        </row>
        <row r="73">
          <cell r="H73" t="str">
            <v>shtForm2015_6</v>
          </cell>
        </row>
        <row r="74">
          <cell r="H74" t="str">
            <v>shtForm2015_7</v>
          </cell>
        </row>
        <row r="75">
          <cell r="H75" t="str">
            <v>shtForm2015_7</v>
          </cell>
        </row>
        <row r="76">
          <cell r="H76" t="str">
            <v>shtForm2015_7</v>
          </cell>
        </row>
        <row r="77">
          <cell r="H77" t="str">
            <v>shtForm2015_7</v>
          </cell>
        </row>
        <row r="78">
          <cell r="H78" t="str">
            <v>shtForm2015_7</v>
          </cell>
        </row>
        <row r="79">
          <cell r="H79" t="str">
            <v>shtForm2015_10</v>
          </cell>
        </row>
        <row r="80">
          <cell r="H80" t="str">
            <v>shtForm2015_10</v>
          </cell>
        </row>
        <row r="81">
          <cell r="H81" t="str">
            <v>shtForm2015_10</v>
          </cell>
        </row>
        <row r="82">
          <cell r="H82" t="str">
            <v>shtForm2015_10</v>
          </cell>
        </row>
        <row r="83">
          <cell r="H83" t="str">
            <v>shtForm2015_10</v>
          </cell>
        </row>
        <row r="84">
          <cell r="H84" t="str">
            <v>shtForm2015_11</v>
          </cell>
        </row>
        <row r="85">
          <cell r="H85" t="str">
            <v>shtForm2015_11</v>
          </cell>
        </row>
        <row r="86">
          <cell r="H86" t="str">
            <v>shtForm2015_11</v>
          </cell>
        </row>
        <row r="87">
          <cell r="H87" t="str">
            <v>shtForm2015_11</v>
          </cell>
        </row>
        <row r="88">
          <cell r="H88" t="str">
            <v>shtForm2015_11</v>
          </cell>
        </row>
        <row r="89">
          <cell r="H89" t="str">
            <v>shtForm2015_12</v>
          </cell>
        </row>
        <row r="90">
          <cell r="H90" t="str">
            <v>shtForm2015_12</v>
          </cell>
        </row>
        <row r="91">
          <cell r="H91" t="str">
            <v>shtForm2015_12</v>
          </cell>
        </row>
        <row r="92">
          <cell r="H92" t="str">
            <v>shtForm2015_12</v>
          </cell>
        </row>
        <row r="93">
          <cell r="H93" t="str">
            <v>shtForm2015_12</v>
          </cell>
        </row>
        <row r="94">
          <cell r="H94" t="str">
            <v>shtForm2015_13</v>
          </cell>
        </row>
        <row r="95">
          <cell r="H95" t="str">
            <v>shtForm2015_13</v>
          </cell>
        </row>
        <row r="96">
          <cell r="H96" t="str">
            <v>shtForm2015_13</v>
          </cell>
        </row>
        <row r="97">
          <cell r="H97" t="str">
            <v>shtForm2015_13</v>
          </cell>
        </row>
        <row r="98">
          <cell r="H98" t="str">
            <v>shtForm2015_13</v>
          </cell>
        </row>
        <row r="99">
          <cell r="H99" t="str">
            <v>shtForm2015_14</v>
          </cell>
        </row>
        <row r="100">
          <cell r="H100" t="str">
            <v>shtForm2015_14</v>
          </cell>
        </row>
        <row r="101">
          <cell r="H101" t="str">
            <v>shtForm2015_14</v>
          </cell>
        </row>
        <row r="102">
          <cell r="H102" t="str">
            <v>shtForm2015_14</v>
          </cell>
        </row>
        <row r="103">
          <cell r="H103" t="str">
            <v>shtForm2015_14</v>
          </cell>
        </row>
        <row r="104">
          <cell r="H104" t="str">
            <v>shtForm2015_0100</v>
          </cell>
        </row>
        <row r="105">
          <cell r="H105" t="str">
            <v>shtForm2015_0200</v>
          </cell>
        </row>
        <row r="106">
          <cell r="H106" t="str">
            <v>shtForm2015_0300</v>
          </cell>
        </row>
        <row r="107">
          <cell r="H107" t="str">
            <v>shtForm2015_0301</v>
          </cell>
        </row>
        <row r="108">
          <cell r="H108" t="str">
            <v>shtForm2015_0400</v>
          </cell>
        </row>
        <row r="109">
          <cell r="H109" t="str">
            <v>shtForm2015_0500</v>
          </cell>
        </row>
        <row r="110">
          <cell r="H110" t="str">
            <v>shtForm2015_0501</v>
          </cell>
        </row>
        <row r="111">
          <cell r="H111" t="str">
            <v>shtForm2015_0600</v>
          </cell>
        </row>
        <row r="112">
          <cell r="H112" t="str">
            <v>shtForm2015_0700</v>
          </cell>
        </row>
        <row r="113">
          <cell r="H113" t="str">
            <v>shtForm2015_0900</v>
          </cell>
        </row>
        <row r="114">
          <cell r="H114" t="str">
            <v>shtForm2015_0800</v>
          </cell>
        </row>
        <row r="115">
          <cell r="H115" t="str">
            <v>shtForm2015_1000</v>
          </cell>
        </row>
        <row r="116">
          <cell r="H116" t="str">
            <v>shtForm2015_1100</v>
          </cell>
        </row>
        <row r="117">
          <cell r="H117" t="str">
            <v>shtForm2015_1200</v>
          </cell>
        </row>
        <row r="118">
          <cell r="H118" t="str">
            <v>shtForm2015_1300</v>
          </cell>
        </row>
        <row r="119">
          <cell r="H119" t="str">
            <v>shtForm2015_1400</v>
          </cell>
        </row>
        <row r="120">
          <cell r="H120" t="str">
            <v>shtForm2015_1401</v>
          </cell>
        </row>
        <row r="121">
          <cell r="H121" t="str">
            <v>shtForm2015_1402</v>
          </cell>
        </row>
        <row r="122">
          <cell r="H122" t="str">
            <v>shtForm2015_1500</v>
          </cell>
        </row>
        <row r="123">
          <cell r="H123" t="str">
            <v>shtForm2015_1600</v>
          </cell>
        </row>
        <row r="124">
          <cell r="H124" t="str">
            <v>shtForm2015_1700</v>
          </cell>
        </row>
        <row r="125">
          <cell r="H125" t="str">
            <v>shtForm2015_1800</v>
          </cell>
        </row>
        <row r="126">
          <cell r="H126" t="str">
            <v>shtForm2015_1900</v>
          </cell>
        </row>
        <row r="127">
          <cell r="H127" t="str">
            <v>shtForm2015_2000</v>
          </cell>
        </row>
        <row r="128">
          <cell r="H128" t="str">
            <v>shtForm2015_2100</v>
          </cell>
        </row>
        <row r="129">
          <cell r="H129" t="str">
            <v>shtForm2015_2200</v>
          </cell>
        </row>
        <row r="130">
          <cell r="H130" t="str">
            <v>shtForm2015_2300</v>
          </cell>
        </row>
        <row r="131">
          <cell r="H131" t="str">
            <v>shtForm2015_2400</v>
          </cell>
        </row>
        <row r="132">
          <cell r="H132" t="str">
            <v>shtForm2015_2401</v>
          </cell>
        </row>
        <row r="133">
          <cell r="H133" t="str">
            <v>shtForm2015_2500</v>
          </cell>
        </row>
        <row r="134">
          <cell r="H134" t="str">
            <v>shtForm2015_2601</v>
          </cell>
        </row>
        <row r="135">
          <cell r="H135" t="str">
            <v>shtForm2015_2701</v>
          </cell>
        </row>
        <row r="136">
          <cell r="H136" t="str">
            <v>shtForm2015_2800</v>
          </cell>
        </row>
        <row r="137">
          <cell r="H137" t="str">
            <v>shtForm2015_2900</v>
          </cell>
        </row>
        <row r="138">
          <cell r="H138" t="str">
            <v>shtForm2015_3000</v>
          </cell>
        </row>
        <row r="139">
          <cell r="H139" t="str">
            <v>shtForm2015_3100</v>
          </cell>
        </row>
        <row r="140">
          <cell r="H140" t="str">
            <v>shtForm2015_3201</v>
          </cell>
        </row>
        <row r="141">
          <cell r="H141" t="str">
            <v>shtForm2015_3300</v>
          </cell>
        </row>
        <row r="142">
          <cell r="H142" t="str">
            <v>shtForm2015_3302</v>
          </cell>
        </row>
        <row r="143">
          <cell r="H143" t="str">
            <v>shtStmt2015_3300</v>
          </cell>
        </row>
        <row r="144">
          <cell r="H144" t="str">
            <v>shtStmt2015_3302</v>
          </cell>
        </row>
        <row r="145">
          <cell r="H145" t="str">
            <v>shtForm2015_3303</v>
          </cell>
        </row>
        <row r="146">
          <cell r="H146" t="str">
            <v>shtForm2015_3400</v>
          </cell>
        </row>
        <row r="147">
          <cell r="H147" t="str">
            <v>shtForm2015_3500</v>
          </cell>
        </row>
        <row r="148">
          <cell r="H148" t="str">
            <v>shtForm2015_3600</v>
          </cell>
        </row>
        <row r="149">
          <cell r="H149" t="str">
            <v>shtForm2015_3700</v>
          </cell>
        </row>
        <row r="150">
          <cell r="H150" t="str">
            <v>shtForm2015_3800</v>
          </cell>
        </row>
        <row r="151">
          <cell r="H151" t="str">
            <v>shtForm2015_3900</v>
          </cell>
        </row>
        <row r="152">
          <cell r="H152" t="str">
            <v>shtForm2015_3901</v>
          </cell>
        </row>
        <row r="153">
          <cell r="H153" t="str">
            <v>shtForm2015_4000</v>
          </cell>
        </row>
        <row r="154">
          <cell r="H154" t="str">
            <v>shtForm2015_4100</v>
          </cell>
        </row>
        <row r="155">
          <cell r="H155" t="str">
            <v>shtForm2015_4200</v>
          </cell>
        </row>
        <row r="156">
          <cell r="H156" t="str">
            <v>shtForm2015_4300</v>
          </cell>
        </row>
        <row r="157">
          <cell r="H157" t="str">
            <v>shtForm2015_4400</v>
          </cell>
        </row>
        <row r="158">
          <cell r="H158" t="str">
            <v>shtForm2015_4500</v>
          </cell>
        </row>
        <row r="159">
          <cell r="H159" t="str">
            <v>shtForm2015_4600</v>
          </cell>
        </row>
        <row r="160">
          <cell r="H160" t="str">
            <v>shtForm2015_4700</v>
          </cell>
        </row>
        <row r="161">
          <cell r="H161" t="str">
            <v>shtForm2015_4800</v>
          </cell>
        </row>
        <row r="162">
          <cell r="H162" t="str">
            <v>shtForm2015_4900</v>
          </cell>
        </row>
        <row r="163">
          <cell r="H163" t="str">
            <v>shtForm2015_5000</v>
          </cell>
        </row>
        <row r="164">
          <cell r="H164" t="str">
            <v>shtForm2015_5100</v>
          </cell>
        </row>
        <row r="165">
          <cell r="H165" t="str">
            <v>shtForm2015_ISS1</v>
          </cell>
        </row>
        <row r="166">
          <cell r="H166" t="str">
            <v>shtForm2015_0401</v>
          </cell>
        </row>
        <row r="167">
          <cell r="H167" t="str">
            <v>shtForm2015_0401</v>
          </cell>
        </row>
        <row r="168">
          <cell r="H168" t="str">
            <v>shtForm2015_0401</v>
          </cell>
        </row>
        <row r="169">
          <cell r="H169" t="str">
            <v>shtForm2015_0502</v>
          </cell>
        </row>
        <row r="170">
          <cell r="H170" t="str">
            <v>shtForm2015_0601</v>
          </cell>
        </row>
        <row r="171">
          <cell r="H171" t="str">
            <v>shtForm2015_1101</v>
          </cell>
        </row>
        <row r="172">
          <cell r="H172" t="str">
            <v>shtForm2015_1101</v>
          </cell>
        </row>
        <row r="173">
          <cell r="H173" t="str">
            <v>shtForm2015_1101</v>
          </cell>
        </row>
        <row r="174">
          <cell r="H174" t="str">
            <v>shtForm2015_1101</v>
          </cell>
        </row>
        <row r="175">
          <cell r="H175" t="str">
            <v>shtForm2015_1501</v>
          </cell>
        </row>
        <row r="176">
          <cell r="H176" t="str">
            <v>shtForm2015_1501</v>
          </cell>
        </row>
        <row r="177">
          <cell r="H177" t="str">
            <v>shtForm2015_1501</v>
          </cell>
        </row>
        <row r="178">
          <cell r="H178" t="str">
            <v>shtForm2015_1501</v>
          </cell>
        </row>
        <row r="179">
          <cell r="H179" t="str">
            <v>shtForm2015_2301</v>
          </cell>
        </row>
        <row r="180">
          <cell r="H180" t="str">
            <v>shtForm2015_2301</v>
          </cell>
        </row>
        <row r="181">
          <cell r="H181" t="str">
            <v>shtForm2015_2301</v>
          </cell>
        </row>
        <row r="182">
          <cell r="H182" t="str">
            <v>shtForm2015_2301</v>
          </cell>
        </row>
        <row r="183">
          <cell r="H183" t="str">
            <v>shtForm2015_1601</v>
          </cell>
        </row>
        <row r="184">
          <cell r="H184" t="str">
            <v>shtForm2015_1601</v>
          </cell>
        </row>
        <row r="185">
          <cell r="H185" t="str">
            <v>shtForm2015_1601</v>
          </cell>
        </row>
        <row r="186">
          <cell r="H186" t="str">
            <v>shtForm2015_1601</v>
          </cell>
        </row>
        <row r="187">
          <cell r="H187" t="str">
            <v>shtForm2015_1601</v>
          </cell>
        </row>
        <row r="188">
          <cell r="H188" t="str">
            <v>shtForm2015_1701</v>
          </cell>
        </row>
        <row r="189">
          <cell r="H189" t="str">
            <v>shtForm2015_1701</v>
          </cell>
        </row>
        <row r="190">
          <cell r="H190" t="str">
            <v>shtForm2015_1701</v>
          </cell>
        </row>
        <row r="191">
          <cell r="H191" t="str">
            <v>shtForm2015_1801</v>
          </cell>
        </row>
        <row r="192">
          <cell r="H192" t="str">
            <v>shtForm2015_1801</v>
          </cell>
        </row>
        <row r="193">
          <cell r="H193" t="str">
            <v>shtForm2015_1801</v>
          </cell>
        </row>
        <row r="194">
          <cell r="H194" t="str">
            <v>shtForm2015_1801</v>
          </cell>
        </row>
        <row r="195">
          <cell r="H195" t="str">
            <v>shtForm2015_2001</v>
          </cell>
        </row>
        <row r="196">
          <cell r="H196" t="str">
            <v>shtForm2015_2600</v>
          </cell>
        </row>
        <row r="197">
          <cell r="H197" t="str">
            <v>shtForm2015_2600</v>
          </cell>
        </row>
        <row r="198">
          <cell r="H198" t="str">
            <v>shtForm2015_2600</v>
          </cell>
        </row>
        <row r="199">
          <cell r="H199" t="str">
            <v>shtForm2015_2501</v>
          </cell>
        </row>
        <row r="200">
          <cell r="H200" t="str">
            <v>shtForm2015_2700</v>
          </cell>
        </row>
        <row r="201">
          <cell r="H201" t="str">
            <v>shtForm2015_2801</v>
          </cell>
        </row>
        <row r="202">
          <cell r="H202" t="str">
            <v>shtForm2015_3200</v>
          </cell>
        </row>
        <row r="203">
          <cell r="H203" t="str">
            <v>shtForm2015_3701</v>
          </cell>
        </row>
        <row r="204">
          <cell r="H204" t="str">
            <v>shtForm2015_3701</v>
          </cell>
        </row>
        <row r="205">
          <cell r="H205" t="str">
            <v>shtForm2015_3701</v>
          </cell>
        </row>
        <row r="206">
          <cell r="H206" t="str">
            <v>shtForm2015_3701</v>
          </cell>
        </row>
        <row r="207">
          <cell r="H207" t="str">
            <v>shtForm2015_3801</v>
          </cell>
        </row>
        <row r="208">
          <cell r="H208" t="str">
            <v>shtForm2015_3802</v>
          </cell>
        </row>
        <row r="209">
          <cell r="H209" t="str">
            <v>shtForm2015_3902</v>
          </cell>
        </row>
        <row r="210">
          <cell r="H210" t="str">
            <v>shtForm2015_4001</v>
          </cell>
        </row>
        <row r="211">
          <cell r="H211" t="str">
            <v>shtForm2015_4001</v>
          </cell>
        </row>
        <row r="212">
          <cell r="H212" t="str">
            <v>shtForm2015_4001</v>
          </cell>
        </row>
        <row r="213">
          <cell r="H213" t="str">
            <v>shtForm2015_4001</v>
          </cell>
        </row>
        <row r="214">
          <cell r="H214" t="str">
            <v>shtForm2015_4101</v>
          </cell>
        </row>
        <row r="215">
          <cell r="H215" t="str">
            <v>shtForm2015_4101</v>
          </cell>
        </row>
        <row r="216">
          <cell r="H216" t="str">
            <v>shtForm2015_4101</v>
          </cell>
        </row>
        <row r="217">
          <cell r="H217" t="str">
            <v>shtForm2015_4101</v>
          </cell>
        </row>
        <row r="218">
          <cell r="H218" t="str">
            <v>shtForm2015_4101</v>
          </cell>
        </row>
        <row r="219">
          <cell r="H219" t="str">
            <v>shtForm2015_4701</v>
          </cell>
        </row>
        <row r="220">
          <cell r="H220" t="str">
            <v>shtForm2015_4701</v>
          </cell>
        </row>
        <row r="221">
          <cell r="H221" t="str">
            <v>shtForm2015_4901</v>
          </cell>
        </row>
        <row r="222">
          <cell r="H222" t="str">
            <v>shtForm2015_4901</v>
          </cell>
        </row>
        <row r="223">
          <cell r="H223" t="str">
            <v>shtForm2015_4901</v>
          </cell>
        </row>
        <row r="224">
          <cell r="H224" t="str">
            <v>shtForm2015_4901</v>
          </cell>
        </row>
        <row r="225">
          <cell r="H225" t="str">
            <v>shtForm2015_6000</v>
          </cell>
        </row>
        <row r="226">
          <cell r="H226" t="str">
            <v>shtForm2015_2002</v>
          </cell>
        </row>
        <row r="227">
          <cell r="H227" t="str">
            <v>shtForm2015_2602</v>
          </cell>
        </row>
        <row r="228">
          <cell r="H228" t="str">
            <v>shtForm2015_1042</v>
          </cell>
        </row>
        <row r="229">
          <cell r="H229" t="str">
            <v>shtForm2015_1042T</v>
          </cell>
        </row>
        <row r="230">
          <cell r="H230" t="str">
            <v>shtForm2015_8804</v>
          </cell>
        </row>
        <row r="231">
          <cell r="H231" t="str">
            <v>shtForm2015_1301</v>
          </cell>
        </row>
        <row r="232">
          <cell r="H232" t="str">
            <v>shtStmt2015_6</v>
          </cell>
        </row>
      </sheetData>
      <sheetData sheetId="145">
        <row r="2">
          <cell r="E2" t="str">
            <v>shtEntityInfo</v>
          </cell>
        </row>
        <row r="3">
          <cell r="E3" t="str">
            <v>shtAuditTrail</v>
          </cell>
        </row>
        <row r="4">
          <cell r="E4" t="str">
            <v>shtInvPship2015_3</v>
          </cell>
        </row>
        <row r="5">
          <cell r="E5" t="str">
            <v>shtInvPship2015_2</v>
          </cell>
        </row>
        <row r="6">
          <cell r="E6" t="str">
            <v>shtInvPship2015_1</v>
          </cell>
        </row>
        <row r="7">
          <cell r="E7" t="str">
            <v>shtInvPship2015_4</v>
          </cell>
        </row>
        <row r="8">
          <cell r="E8" t="str">
            <v>shtInvPship2015_5</v>
          </cell>
        </row>
        <row r="9">
          <cell r="E9" t="str">
            <v>shtInvPship2015_7</v>
          </cell>
        </row>
        <row r="10">
          <cell r="E10" t="str">
            <v>shtFDRShad2015_1</v>
          </cell>
        </row>
        <row r="11">
          <cell r="E11" t="str">
            <v>shtFNTemp2015_1</v>
          </cell>
        </row>
        <row r="12">
          <cell r="E12" t="str">
            <v>shtSALT2015_1</v>
          </cell>
        </row>
        <row r="13">
          <cell r="E13" t="str">
            <v>sht1042Country2015_1</v>
          </cell>
        </row>
        <row r="14">
          <cell r="E14" t="str">
            <v>shtImage2015_Name</v>
          </cell>
        </row>
        <row r="15">
          <cell r="E15" t="str">
            <v>shtImport2015_1</v>
          </cell>
        </row>
        <row r="16">
          <cell r="E16" t="str">
            <v>shtStTxPaymt2015_1</v>
          </cell>
        </row>
        <row r="17">
          <cell r="E17" t="str">
            <v>sht2015M3_1</v>
          </cell>
        </row>
        <row r="18">
          <cell r="E18" t="str">
            <v>sht2015M3_2</v>
          </cell>
        </row>
        <row r="19">
          <cell r="E19" t="str">
            <v>sht2015M3_3</v>
          </cell>
        </row>
        <row r="20">
          <cell r="E20" t="str">
            <v>shtFedK1SupplStmt</v>
          </cell>
        </row>
        <row r="21">
          <cell r="E21" t="str">
            <v>shtStmt2015_4</v>
          </cell>
        </row>
        <row r="22">
          <cell r="E22" t="str">
            <v>shtStTxFundLookup_1</v>
          </cell>
        </row>
        <row r="23">
          <cell r="E23" t="str">
            <v>shtInvPship2015_6</v>
          </cell>
        </row>
      </sheetData>
      <sheetData sheetId="146">
        <row r="1">
          <cell r="A1" t="str">
            <v>Form Unique ID</v>
          </cell>
        </row>
      </sheetData>
      <sheetData sheetId="147" refreshError="1"/>
      <sheetData sheetId="148" refreshError="1"/>
      <sheetData sheetId="149">
        <row r="2">
          <cell r="H2" t="str">
            <v>PIA</v>
          </cell>
        </row>
        <row r="3">
          <cell r="H3" t="str">
            <v>WH</v>
          </cell>
        </row>
        <row r="4">
          <cell r="H4" t="str">
            <v>SBFED</v>
          </cell>
        </row>
        <row r="5">
          <cell r="H5" t="str">
            <v>SBSALT</v>
          </cell>
        </row>
      </sheetData>
      <sheetData sheetId="150" refreshError="1"/>
      <sheetData sheetId="151" refreshError="1"/>
      <sheetData sheetId="152">
        <row r="2">
          <cell r="E2" t="str">
            <v>shtDR_PDI</v>
          </cell>
        </row>
        <row r="3">
          <cell r="E3" t="str">
            <v>shtDR2015_1</v>
          </cell>
        </row>
        <row r="4">
          <cell r="E4" t="str">
            <v>shtDR2015_FDWH</v>
          </cell>
        </row>
        <row r="5">
          <cell r="E5" t="str">
            <v>shtDR2015_FD926</v>
          </cell>
        </row>
        <row r="6">
          <cell r="E6" t="str">
            <v>shtDR2015_FD8621</v>
          </cell>
        </row>
        <row r="7">
          <cell r="E7" t="str">
            <v>shtDR2015_FD86211</v>
          </cell>
        </row>
        <row r="8">
          <cell r="E8" t="str">
            <v>shtDR2015_FD86212</v>
          </cell>
        </row>
        <row r="9">
          <cell r="E9" t="str">
            <v>shtDR2015_FD86213</v>
          </cell>
        </row>
        <row r="10">
          <cell r="E10" t="str">
            <v>shtDR2015_FD86214</v>
          </cell>
        </row>
        <row r="11">
          <cell r="E11" t="str">
            <v>shtDR2015_FD86215</v>
          </cell>
        </row>
        <row r="12">
          <cell r="E12" t="str">
            <v>shtDR2015_FD86216</v>
          </cell>
        </row>
        <row r="13">
          <cell r="E13" t="str">
            <v>shtDR2015_FD86217</v>
          </cell>
        </row>
        <row r="14">
          <cell r="E14" t="str">
            <v>shtDR2015_FD86218</v>
          </cell>
        </row>
        <row r="15">
          <cell r="E15" t="str">
            <v>shtDR2015_FD86219</v>
          </cell>
        </row>
        <row r="16">
          <cell r="E16" t="str">
            <v>shtDR2015_FD862110</v>
          </cell>
        </row>
        <row r="17">
          <cell r="E17" t="str">
            <v>shtDR2015_AggSalt5</v>
          </cell>
        </row>
        <row r="18">
          <cell r="E18" t="str">
            <v>shtDR2015_Exempt</v>
          </cell>
        </row>
        <row r="19">
          <cell r="E19" t="str">
            <v>shtDR2015_AggSalt7</v>
          </cell>
        </row>
        <row r="20">
          <cell r="E20" t="str">
            <v>shtDR2015_0100</v>
          </cell>
        </row>
        <row r="21">
          <cell r="E21" t="str">
            <v>shtDR2015_0200</v>
          </cell>
        </row>
        <row r="22">
          <cell r="E22" t="str">
            <v>shtDR2015_0300</v>
          </cell>
        </row>
        <row r="23">
          <cell r="E23" t="str">
            <v>shtDR2015_0400</v>
          </cell>
        </row>
        <row r="24">
          <cell r="E24" t="str">
            <v>shtDR2015_0500</v>
          </cell>
        </row>
        <row r="25">
          <cell r="E25" t="str">
            <v>shtDR2015_0600</v>
          </cell>
        </row>
        <row r="26">
          <cell r="E26" t="str">
            <v>shtDR2015_0700</v>
          </cell>
        </row>
        <row r="27">
          <cell r="E27" t="str">
            <v>shtDR2015_0800</v>
          </cell>
        </row>
        <row r="28">
          <cell r="E28" t="str">
            <v>shtDR2015_0900</v>
          </cell>
        </row>
        <row r="29">
          <cell r="E29" t="str">
            <v>shtDR2015_1000</v>
          </cell>
        </row>
        <row r="30">
          <cell r="E30" t="str">
            <v>shtDR2015_1100</v>
          </cell>
        </row>
        <row r="31">
          <cell r="E31" t="str">
            <v>shtDR2015_1200</v>
          </cell>
        </row>
        <row r="32">
          <cell r="E32" t="str">
            <v>shtDR2015_1300</v>
          </cell>
        </row>
        <row r="33">
          <cell r="E33" t="str">
            <v>shtDR2015_1400</v>
          </cell>
        </row>
        <row r="34">
          <cell r="E34" t="str">
            <v>shtDR2015_1500</v>
          </cell>
        </row>
        <row r="35">
          <cell r="E35" t="str">
            <v>shtDR2015_1600</v>
          </cell>
        </row>
        <row r="36">
          <cell r="E36" t="str">
            <v>shtDR2015_1700</v>
          </cell>
        </row>
        <row r="37">
          <cell r="E37" t="str">
            <v>shtDR2015_1800</v>
          </cell>
        </row>
        <row r="38">
          <cell r="E38" t="str">
            <v>shtDR2015_1900</v>
          </cell>
        </row>
        <row r="39">
          <cell r="E39" t="str">
            <v>shtDR2015_2000</v>
          </cell>
        </row>
        <row r="40">
          <cell r="E40" t="str">
            <v>shtDR2015_2100</v>
          </cell>
        </row>
        <row r="41">
          <cell r="E41" t="str">
            <v>shtDR2015_2200</v>
          </cell>
        </row>
        <row r="42">
          <cell r="E42" t="str">
            <v>shtDR2015_2300</v>
          </cell>
        </row>
        <row r="43">
          <cell r="E43" t="str">
            <v>shtDR2015_2400</v>
          </cell>
        </row>
        <row r="44">
          <cell r="E44" t="str">
            <v>shtDR2015_2500</v>
          </cell>
        </row>
        <row r="45">
          <cell r="E45" t="str">
            <v>shtDR2015_2600</v>
          </cell>
        </row>
        <row r="46">
          <cell r="E46" t="str">
            <v>shtDR2015_2700</v>
          </cell>
        </row>
        <row r="47">
          <cell r="E47" t="str">
            <v>shtDR2015_2800</v>
          </cell>
        </row>
        <row r="48">
          <cell r="E48" t="str">
            <v>shtDR2015_2900</v>
          </cell>
        </row>
        <row r="49">
          <cell r="E49" t="str">
            <v>shtDR2015_3000</v>
          </cell>
        </row>
        <row r="50">
          <cell r="E50" t="str">
            <v>shtDR2015_3100</v>
          </cell>
        </row>
        <row r="51">
          <cell r="E51" t="str">
            <v>shtDR2015_3200</v>
          </cell>
        </row>
        <row r="52">
          <cell r="E52" t="str">
            <v>shtDR2015_3300</v>
          </cell>
        </row>
        <row r="53">
          <cell r="E53" t="str">
            <v>shtDR2015_AllocPct</v>
          </cell>
        </row>
        <row r="54">
          <cell r="E54" t="str">
            <v>shtDR2015_3305</v>
          </cell>
        </row>
        <row r="55">
          <cell r="E55" t="str">
            <v>shtDR2015_3400</v>
          </cell>
        </row>
        <row r="56">
          <cell r="E56" t="str">
            <v>shtDR2015_3500</v>
          </cell>
        </row>
        <row r="57">
          <cell r="E57" t="str">
            <v>shtDR2015_3600</v>
          </cell>
        </row>
        <row r="58">
          <cell r="E58" t="str">
            <v>shtDR2015_3700</v>
          </cell>
        </row>
        <row r="59">
          <cell r="E59" t="str">
            <v>shtDR2015_3800</v>
          </cell>
        </row>
        <row r="60">
          <cell r="E60" t="str">
            <v>shtDR2015_3900</v>
          </cell>
        </row>
        <row r="61">
          <cell r="E61" t="str">
            <v>shtDR2015_4000</v>
          </cell>
        </row>
        <row r="62">
          <cell r="E62" t="str">
            <v>shtDR2015_4100</v>
          </cell>
        </row>
        <row r="63">
          <cell r="E63" t="str">
            <v>shtDR2015_4200</v>
          </cell>
        </row>
        <row r="64">
          <cell r="E64" t="str">
            <v>shtDR2015_4300</v>
          </cell>
        </row>
        <row r="65">
          <cell r="E65" t="str">
            <v>shtDR2015_4400</v>
          </cell>
        </row>
        <row r="66">
          <cell r="E66" t="str">
            <v>shtDR2015_4500</v>
          </cell>
        </row>
        <row r="67">
          <cell r="E67" t="str">
            <v>shtDR2015_4600</v>
          </cell>
        </row>
        <row r="68">
          <cell r="E68" t="str">
            <v>shtDR2015_4700</v>
          </cell>
        </row>
        <row r="69">
          <cell r="E69" t="str">
            <v>shtDR2015_4800</v>
          </cell>
        </row>
        <row r="70">
          <cell r="E70" t="str">
            <v>shtDR2015_4900</v>
          </cell>
        </row>
        <row r="71">
          <cell r="E71" t="str">
            <v>shtDR2015_5000</v>
          </cell>
        </row>
        <row r="72">
          <cell r="E72" t="str">
            <v>shtDR2015_5100</v>
          </cell>
        </row>
        <row r="73">
          <cell r="E73" t="str">
            <v>shtDR2015_AggSalt6</v>
          </cell>
        </row>
        <row r="74">
          <cell r="E74" t="str">
            <v>shtDR2015_AggFN</v>
          </cell>
        </row>
        <row r="75">
          <cell r="E75" t="str">
            <v>shtDR2015_AggSalt</v>
          </cell>
        </row>
        <row r="76">
          <cell r="E76" t="str">
            <v>shtDR2015_FSIDiag</v>
          </cell>
        </row>
        <row r="77">
          <cell r="E77" t="str">
            <v>shtDR2015_PrintMatrix</v>
          </cell>
        </row>
        <row r="78">
          <cell r="E78" t="str">
            <v>shtDR2015_25</v>
          </cell>
        </row>
        <row r="79">
          <cell r="E79" t="str">
            <v>shtDR2015_26</v>
          </cell>
        </row>
        <row r="80">
          <cell r="E80" t="str">
            <v>shtDR2015_SpecAlloc0</v>
          </cell>
        </row>
        <row r="81">
          <cell r="E81" t="str">
            <v>shtDR2015_SpecAlloc1</v>
          </cell>
        </row>
        <row r="82">
          <cell r="E82" t="str">
            <v>shtDR2015_SpecAlloc2</v>
          </cell>
        </row>
        <row r="83">
          <cell r="E83" t="str">
            <v>shtDR2015_SpecAlloc3</v>
          </cell>
        </row>
        <row r="84">
          <cell r="E84" t="str">
            <v>shtDR2015_SpecAlloc4</v>
          </cell>
        </row>
        <row r="85">
          <cell r="E85" t="str">
            <v>shtDR2015_SpecAlloc5</v>
          </cell>
        </row>
        <row r="86">
          <cell r="E86" t="str">
            <v>shtDR2015_SpecAlloc6</v>
          </cell>
        </row>
        <row r="87">
          <cell r="E87" t="str">
            <v>shtDR2015_SpecAlloc7</v>
          </cell>
        </row>
        <row r="88">
          <cell r="E88" t="str">
            <v>shtDR2015_SpecAlloc8</v>
          </cell>
        </row>
        <row r="89">
          <cell r="E89" t="str">
            <v>shtDR2015_SpecAlloc9</v>
          </cell>
        </row>
        <row r="90">
          <cell r="E90" t="str">
            <v>shtDR2015_SpecAlloc10</v>
          </cell>
        </row>
        <row r="91">
          <cell r="E91" t="str">
            <v>shtDR2015_SpecAlloc11</v>
          </cell>
        </row>
        <row r="92">
          <cell r="E92" t="str">
            <v>shtDR2015_SpecAlloc12</v>
          </cell>
        </row>
        <row r="93">
          <cell r="E93" t="str">
            <v>shtDR2015_8886</v>
          </cell>
        </row>
        <row r="94">
          <cell r="E94" t="str">
            <v>shtDR2015_FD8308</v>
          </cell>
        </row>
        <row r="95">
          <cell r="E95" t="str">
            <v>shtDR2015_AggFNSDW</v>
          </cell>
        </row>
        <row r="96">
          <cell r="E96" t="str">
            <v>shtDR2015_ZipCode</v>
          </cell>
        </row>
        <row r="97">
          <cell r="E97" t="str">
            <v>shtDR2015_1SDW</v>
          </cell>
        </row>
        <row r="98">
          <cell r="E98" t="str">
            <v>shtDR2015_AggSalt1SDW</v>
          </cell>
        </row>
        <row r="99">
          <cell r="E99" t="str">
            <v>shtDR2015_AggSalt5SDW</v>
          </cell>
        </row>
        <row r="100">
          <cell r="E100" t="str">
            <v>shtDR2015_AggSalt6SDW</v>
          </cell>
        </row>
        <row r="101">
          <cell r="E101" t="str">
            <v>shtDR2015_AggSalt7SDW</v>
          </cell>
        </row>
        <row r="102">
          <cell r="E102" t="str">
            <v>shtDR2015_SPAlloc1SDW</v>
          </cell>
        </row>
        <row r="103">
          <cell r="E103" t="str">
            <v>shtDR2015_SPAlloc2SDW</v>
          </cell>
        </row>
        <row r="104">
          <cell r="E104" t="str">
            <v>shtDR2015_SPAlloc3SDW</v>
          </cell>
        </row>
        <row r="105">
          <cell r="E105" t="str">
            <v>shtDR2015_3301</v>
          </cell>
        </row>
      </sheetData>
      <sheetData sheetId="153" refreshError="1"/>
      <sheetData sheetId="154">
        <row r="2">
          <cell r="G2" t="str">
            <v>AL</v>
          </cell>
          <cell r="V2" t="str">
            <v>Afghanistan</v>
          </cell>
          <cell r="W2" t="str">
            <v>AF</v>
          </cell>
          <cell r="AF2" t="str">
            <v>AB</v>
          </cell>
          <cell r="AM2" t="b">
            <v>0</v>
          </cell>
        </row>
        <row r="3">
          <cell r="A3" t="str">
            <v>Application Name</v>
          </cell>
          <cell r="B3" t="str">
            <v>Partner Forms-K-1 Suite Template</v>
          </cell>
          <cell r="G3" t="str">
            <v>AK</v>
          </cell>
          <cell r="V3" t="str">
            <v>Akrotiri</v>
          </cell>
          <cell r="W3" t="str">
            <v>AX</v>
          </cell>
          <cell r="AF3" t="str">
            <v>BC</v>
          </cell>
          <cell r="AM3" t="b">
            <v>0</v>
          </cell>
        </row>
        <row r="4">
          <cell r="G4" t="str">
            <v>AZ</v>
          </cell>
          <cell r="V4" t="str">
            <v>Albania</v>
          </cell>
          <cell r="W4" t="str">
            <v>AL</v>
          </cell>
          <cell r="AF4" t="str">
            <v>MB</v>
          </cell>
          <cell r="AM4" t="b">
            <v>0</v>
          </cell>
        </row>
        <row r="5">
          <cell r="A5" t="str">
            <v>Application Version</v>
          </cell>
          <cell r="B5" t="str">
            <v>TY2015.07</v>
          </cell>
          <cell r="G5" t="str">
            <v>AR</v>
          </cell>
          <cell r="V5" t="str">
            <v>Algeria</v>
          </cell>
          <cell r="W5" t="str">
            <v>AG</v>
          </cell>
          <cell r="AF5" t="str">
            <v>NB</v>
          </cell>
          <cell r="AM5" t="b">
            <v>0</v>
          </cell>
        </row>
        <row r="6">
          <cell r="A6" t="str">
            <v>Tax Year</v>
          </cell>
          <cell r="B6">
            <v>2015</v>
          </cell>
          <cell r="G6" t="str">
            <v>CA</v>
          </cell>
          <cell r="V6" t="str">
            <v>American Samoa</v>
          </cell>
          <cell r="W6" t="str">
            <v>AQ</v>
          </cell>
          <cell r="AF6" t="str">
            <v>NL</v>
          </cell>
          <cell r="AM6" t="b">
            <v>0</v>
          </cell>
        </row>
        <row r="7">
          <cell r="A7" t="str">
            <v>Development Team</v>
          </cell>
          <cell r="G7" t="str">
            <v>CO</v>
          </cell>
          <cell r="V7" t="str">
            <v>Andorra</v>
          </cell>
          <cell r="W7" t="str">
            <v>AN</v>
          </cell>
          <cell r="AF7" t="str">
            <v>NS</v>
          </cell>
          <cell r="AM7" t="b">
            <v>0</v>
          </cell>
        </row>
        <row r="8">
          <cell r="G8" t="str">
            <v>CT</v>
          </cell>
          <cell r="V8" t="str">
            <v>Angola</v>
          </cell>
          <cell r="W8" t="str">
            <v>AO</v>
          </cell>
          <cell r="AF8" t="str">
            <v>NT</v>
          </cell>
          <cell r="AM8" t="b">
            <v>0</v>
          </cell>
        </row>
        <row r="9">
          <cell r="G9" t="str">
            <v>DE</v>
          </cell>
          <cell r="V9" t="str">
            <v>Anguilla</v>
          </cell>
          <cell r="W9" t="str">
            <v>AV</v>
          </cell>
          <cell r="AF9" t="str">
            <v>NU</v>
          </cell>
          <cell r="AM9" t="b">
            <v>0</v>
          </cell>
        </row>
        <row r="10">
          <cell r="G10" t="str">
            <v>DC</v>
          </cell>
          <cell r="V10" t="str">
            <v>Antarctica</v>
          </cell>
          <cell r="W10" t="str">
            <v>AY</v>
          </cell>
          <cell r="AF10" t="str">
            <v>ON</v>
          </cell>
          <cell r="AM10" t="b">
            <v>0</v>
          </cell>
        </row>
        <row r="11">
          <cell r="G11" t="str">
            <v>FL</v>
          </cell>
          <cell r="V11" t="str">
            <v>Antigua &amp; Barbuda</v>
          </cell>
          <cell r="W11" t="str">
            <v>AC</v>
          </cell>
          <cell r="AF11" t="str">
            <v>PE</v>
          </cell>
          <cell r="AM11" t="b">
            <v>0</v>
          </cell>
        </row>
        <row r="12">
          <cell r="G12" t="str">
            <v>GA</v>
          </cell>
          <cell r="M12" t="str">
            <v>FALSE</v>
          </cell>
          <cell r="V12" t="str">
            <v>Argentina</v>
          </cell>
          <cell r="W12" t="str">
            <v>AR</v>
          </cell>
          <cell r="AF12" t="str">
            <v>QC</v>
          </cell>
        </row>
        <row r="13">
          <cell r="B13" t="b">
            <v>1</v>
          </cell>
          <cell r="G13" t="str">
            <v>HI</v>
          </cell>
          <cell r="V13" t="str">
            <v>Armenia</v>
          </cell>
          <cell r="W13" t="str">
            <v>AM</v>
          </cell>
          <cell r="AF13" t="str">
            <v>SK</v>
          </cell>
        </row>
        <row r="14">
          <cell r="G14" t="str">
            <v>ID</v>
          </cell>
          <cell r="V14" t="str">
            <v>Aruba</v>
          </cell>
          <cell r="W14" t="str">
            <v>AA</v>
          </cell>
          <cell r="AF14" t="str">
            <v>YT</v>
          </cell>
        </row>
        <row r="15">
          <cell r="G15" t="str">
            <v>IL</v>
          </cell>
          <cell r="V15" t="str">
            <v>Ashmore &amp; Cartier Islands</v>
          </cell>
          <cell r="W15" t="str">
            <v>AT</v>
          </cell>
        </row>
        <row r="16">
          <cell r="G16" t="str">
            <v>IN</v>
          </cell>
          <cell r="V16" t="str">
            <v>Australia</v>
          </cell>
          <cell r="W16" t="str">
            <v>AS</v>
          </cell>
        </row>
        <row r="17">
          <cell r="G17" t="str">
            <v>IA</v>
          </cell>
          <cell r="V17" t="str">
            <v>Austria</v>
          </cell>
          <cell r="W17" t="str">
            <v>AU</v>
          </cell>
        </row>
        <row r="18">
          <cell r="G18" t="str">
            <v>KS</v>
          </cell>
          <cell r="V18" t="str">
            <v>Azerbaijan</v>
          </cell>
          <cell r="W18" t="str">
            <v>AJ</v>
          </cell>
        </row>
        <row r="19">
          <cell r="G19" t="str">
            <v>KY</v>
          </cell>
          <cell r="V19" t="str">
            <v>Bahamas, The</v>
          </cell>
          <cell r="W19" t="str">
            <v>BF</v>
          </cell>
        </row>
        <row r="20">
          <cell r="B20">
            <v>18402606</v>
          </cell>
          <cell r="G20" t="str">
            <v>LA</v>
          </cell>
          <cell r="V20" t="str">
            <v>Bahrain</v>
          </cell>
          <cell r="W20" t="str">
            <v>BA</v>
          </cell>
        </row>
        <row r="21">
          <cell r="A21" t="str">
            <v>Engagement Name</v>
          </cell>
          <cell r="G21" t="str">
            <v>ME</v>
          </cell>
          <cell r="V21" t="str">
            <v>Baker Island</v>
          </cell>
          <cell r="W21" t="str">
            <v>FQ</v>
          </cell>
        </row>
        <row r="22">
          <cell r="A22" t="str">
            <v>Client Code</v>
          </cell>
          <cell r="G22" t="str">
            <v>MD</v>
          </cell>
          <cell r="V22" t="str">
            <v>Bangladesh</v>
          </cell>
          <cell r="W22" t="str">
            <v>BG</v>
          </cell>
        </row>
        <row r="23">
          <cell r="G23" t="str">
            <v>MA</v>
          </cell>
          <cell r="V23" t="str">
            <v>Barbados</v>
          </cell>
          <cell r="W23" t="str">
            <v>BB</v>
          </cell>
        </row>
        <row r="24">
          <cell r="G24" t="str">
            <v>MI</v>
          </cell>
          <cell r="V24" t="str">
            <v>Barbuda</v>
          </cell>
          <cell r="W24" t="str">
            <v>AC</v>
          </cell>
        </row>
        <row r="25">
          <cell r="G25" t="str">
            <v>MN</v>
          </cell>
          <cell r="V25" t="str">
            <v>Belarus</v>
          </cell>
          <cell r="W25" t="str">
            <v>BO</v>
          </cell>
        </row>
        <row r="26">
          <cell r="G26" t="str">
            <v>MS</v>
          </cell>
          <cell r="V26" t="str">
            <v>Belgium</v>
          </cell>
          <cell r="W26" t="str">
            <v>BE</v>
          </cell>
        </row>
        <row r="27">
          <cell r="G27" t="str">
            <v>MO</v>
          </cell>
          <cell r="V27" t="str">
            <v>Belize</v>
          </cell>
          <cell r="W27" t="str">
            <v>BH</v>
          </cell>
        </row>
        <row r="28">
          <cell r="G28" t="str">
            <v>MT</v>
          </cell>
          <cell r="V28" t="str">
            <v>Benin</v>
          </cell>
          <cell r="W28" t="str">
            <v>BN</v>
          </cell>
        </row>
        <row r="29">
          <cell r="G29" t="str">
            <v>NE</v>
          </cell>
          <cell r="V29" t="str">
            <v>Bermuda</v>
          </cell>
          <cell r="W29" t="str">
            <v>BD</v>
          </cell>
        </row>
        <row r="30">
          <cell r="G30" t="str">
            <v>NV</v>
          </cell>
          <cell r="V30" t="str">
            <v>Bhutan</v>
          </cell>
          <cell r="W30" t="str">
            <v>BT</v>
          </cell>
        </row>
        <row r="31">
          <cell r="G31" t="str">
            <v>NH</v>
          </cell>
          <cell r="V31" t="str">
            <v>Bolivia</v>
          </cell>
          <cell r="W31" t="str">
            <v>BL</v>
          </cell>
        </row>
        <row r="32">
          <cell r="G32" t="str">
            <v>NJ</v>
          </cell>
          <cell r="V32" t="str">
            <v>Bosnia-Herzegovina</v>
          </cell>
          <cell r="W32" t="str">
            <v>BK</v>
          </cell>
        </row>
        <row r="33">
          <cell r="G33" t="str">
            <v>NM</v>
          </cell>
          <cell r="V33" t="str">
            <v>Botswana</v>
          </cell>
          <cell r="W33" t="str">
            <v>BC</v>
          </cell>
        </row>
        <row r="34">
          <cell r="G34" t="str">
            <v>NY</v>
          </cell>
          <cell r="V34" t="str">
            <v>Bouvet Island</v>
          </cell>
          <cell r="W34" t="str">
            <v>BV</v>
          </cell>
        </row>
        <row r="35">
          <cell r="G35" t="str">
            <v>NC</v>
          </cell>
          <cell r="V35" t="str">
            <v>Brazil</v>
          </cell>
          <cell r="W35" t="str">
            <v>BR</v>
          </cell>
        </row>
        <row r="36">
          <cell r="G36" t="str">
            <v>ND</v>
          </cell>
          <cell r="V36" t="str">
            <v>British Indian Ocean Territory</v>
          </cell>
          <cell r="W36" t="str">
            <v>IO</v>
          </cell>
        </row>
        <row r="37">
          <cell r="G37" t="str">
            <v>OH</v>
          </cell>
          <cell r="V37" t="str">
            <v>British Virgin Islands</v>
          </cell>
          <cell r="W37" t="str">
            <v>VI</v>
          </cell>
        </row>
        <row r="38">
          <cell r="G38" t="str">
            <v>OK</v>
          </cell>
          <cell r="V38" t="str">
            <v>Brunei</v>
          </cell>
          <cell r="W38" t="str">
            <v>BX</v>
          </cell>
        </row>
        <row r="39">
          <cell r="B39" t="b">
            <v>0</v>
          </cell>
          <cell r="G39" t="str">
            <v>OR</v>
          </cell>
          <cell r="V39" t="str">
            <v>Bulgaria</v>
          </cell>
          <cell r="W39" t="str">
            <v>BU</v>
          </cell>
        </row>
        <row r="40">
          <cell r="B40" t="b">
            <v>0</v>
          </cell>
          <cell r="G40" t="str">
            <v>PA</v>
          </cell>
          <cell r="V40" t="str">
            <v>Burkina Faso</v>
          </cell>
          <cell r="W40" t="str">
            <v>UV</v>
          </cell>
        </row>
        <row r="41">
          <cell r="B41">
            <v>1</v>
          </cell>
          <cell r="G41" t="str">
            <v>RI</v>
          </cell>
          <cell r="V41" t="str">
            <v>Burma</v>
          </cell>
          <cell r="W41" t="str">
            <v>BM</v>
          </cell>
        </row>
        <row r="42">
          <cell r="G42" t="str">
            <v>SC</v>
          </cell>
          <cell r="V42" t="str">
            <v>Burundi</v>
          </cell>
          <cell r="W42" t="str">
            <v>BY</v>
          </cell>
        </row>
        <row r="43">
          <cell r="B43" t="str">
            <v>Partnership</v>
          </cell>
          <cell r="G43" t="str">
            <v>SD</v>
          </cell>
          <cell r="V43" t="str">
            <v>Caicos Islands</v>
          </cell>
          <cell r="W43" t="str">
            <v>TK</v>
          </cell>
        </row>
        <row r="44">
          <cell r="B44" t="str">
            <v>LLC</v>
          </cell>
          <cell r="G44" t="str">
            <v>TN</v>
          </cell>
          <cell r="V44" t="str">
            <v>Cambodia</v>
          </cell>
          <cell r="W44" t="str">
            <v>CB</v>
          </cell>
        </row>
        <row r="45">
          <cell r="B45" t="str">
            <v>LLP</v>
          </cell>
          <cell r="G45" t="str">
            <v>TX</v>
          </cell>
          <cell r="V45" t="str">
            <v>Cameroon</v>
          </cell>
          <cell r="W45" t="str">
            <v>CM</v>
          </cell>
        </row>
        <row r="46">
          <cell r="G46" t="str">
            <v>UT</v>
          </cell>
          <cell r="V46" t="str">
            <v>Canada</v>
          </cell>
          <cell r="W46" t="str">
            <v>CA</v>
          </cell>
        </row>
        <row r="47">
          <cell r="G47" t="str">
            <v>VT</v>
          </cell>
          <cell r="V47" t="str">
            <v>Cape Verde</v>
          </cell>
          <cell r="W47" t="str">
            <v>CV</v>
          </cell>
        </row>
        <row r="48">
          <cell r="B48" t="b">
            <v>0</v>
          </cell>
          <cell r="G48" t="str">
            <v>VA</v>
          </cell>
          <cell r="V48" t="str">
            <v>Cartier Islands</v>
          </cell>
          <cell r="W48" t="str">
            <v>AT</v>
          </cell>
        </row>
        <row r="49">
          <cell r="B49" t="b">
            <v>0</v>
          </cell>
          <cell r="G49" t="str">
            <v>WA</v>
          </cell>
          <cell r="V49" t="str">
            <v>Cayman Islands</v>
          </cell>
          <cell r="W49" t="str">
            <v>CJ</v>
          </cell>
        </row>
        <row r="50">
          <cell r="B50" t="b">
            <v>0</v>
          </cell>
          <cell r="D50">
            <v>42447.712245370371</v>
          </cell>
          <cell r="G50" t="str">
            <v>WV</v>
          </cell>
          <cell r="V50" t="str">
            <v>Central African Republic</v>
          </cell>
          <cell r="W50" t="str">
            <v>CT</v>
          </cell>
        </row>
        <row r="51">
          <cell r="G51" t="str">
            <v>WI</v>
          </cell>
          <cell r="V51" t="str">
            <v>Chad</v>
          </cell>
          <cell r="W51" t="str">
            <v>CD</v>
          </cell>
        </row>
        <row r="52">
          <cell r="G52" t="str">
            <v>WY</v>
          </cell>
          <cell r="V52" t="str">
            <v>Chile</v>
          </cell>
          <cell r="W52" t="str">
            <v>CI</v>
          </cell>
        </row>
        <row r="53">
          <cell r="V53" t="str">
            <v>China</v>
          </cell>
          <cell r="W53" t="str">
            <v>CH</v>
          </cell>
        </row>
        <row r="54">
          <cell r="V54" t="str">
            <v>Christmas Island</v>
          </cell>
          <cell r="W54" t="str">
            <v>KT</v>
          </cell>
        </row>
        <row r="55">
          <cell r="V55" t="str">
            <v>Clipperton Island</v>
          </cell>
          <cell r="W55" t="str">
            <v>IP</v>
          </cell>
        </row>
        <row r="56">
          <cell r="V56" t="str">
            <v>Cocos Islands</v>
          </cell>
          <cell r="W56" t="str">
            <v>CK</v>
          </cell>
        </row>
        <row r="57">
          <cell r="V57" t="str">
            <v>Colombia</v>
          </cell>
          <cell r="W57" t="str">
            <v>CO</v>
          </cell>
        </row>
        <row r="58">
          <cell r="V58" t="str">
            <v>Comoros</v>
          </cell>
          <cell r="W58" t="str">
            <v>CN</v>
          </cell>
        </row>
        <row r="59">
          <cell r="V59" t="str">
            <v>Congo (Brazzaville)</v>
          </cell>
          <cell r="W59" t="str">
            <v>CF</v>
          </cell>
        </row>
        <row r="60">
          <cell r="V60" t="str">
            <v>Congo, Democratic Rep of</v>
          </cell>
          <cell r="W60" t="str">
            <v>CG</v>
          </cell>
        </row>
        <row r="61">
          <cell r="V61" t="str">
            <v>Cook Islands</v>
          </cell>
          <cell r="W61" t="str">
            <v>CW</v>
          </cell>
        </row>
        <row r="62">
          <cell r="V62" t="str">
            <v>Coral Sea Islands Terr</v>
          </cell>
          <cell r="W62" t="str">
            <v>CR</v>
          </cell>
        </row>
        <row r="63">
          <cell r="V63" t="str">
            <v>Costa Rica</v>
          </cell>
          <cell r="W63" t="str">
            <v>CS</v>
          </cell>
        </row>
        <row r="64">
          <cell r="V64" t="str">
            <v>Cote d'lvoire</v>
          </cell>
          <cell r="W64" t="str">
            <v>IV</v>
          </cell>
        </row>
        <row r="65">
          <cell r="V65" t="str">
            <v>Croatia</v>
          </cell>
          <cell r="W65" t="str">
            <v>HR</v>
          </cell>
        </row>
        <row r="66">
          <cell r="V66" t="str">
            <v>Cuba</v>
          </cell>
          <cell r="W66" t="str">
            <v>CU</v>
          </cell>
        </row>
        <row r="67">
          <cell r="V67" t="str">
            <v>Cyprus</v>
          </cell>
          <cell r="W67" t="str">
            <v>CY</v>
          </cell>
        </row>
        <row r="68">
          <cell r="V68" t="str">
            <v>Czech Republic</v>
          </cell>
          <cell r="W68" t="str">
            <v>EZ</v>
          </cell>
        </row>
        <row r="69">
          <cell r="A69" t="str">
            <v>Cincinnati, OH</v>
          </cell>
          <cell r="V69" t="str">
            <v>Denmark</v>
          </cell>
          <cell r="W69" t="str">
            <v>DA</v>
          </cell>
        </row>
        <row r="70">
          <cell r="A70" t="str">
            <v>Ogden, UT</v>
          </cell>
          <cell r="V70" t="str">
            <v>Dhekelia</v>
          </cell>
          <cell r="W70" t="str">
            <v>DX</v>
          </cell>
        </row>
        <row r="71">
          <cell r="A71" t="str">
            <v>E-File</v>
          </cell>
          <cell r="V71" t="str">
            <v>Djibouti</v>
          </cell>
          <cell r="W71" t="str">
            <v>DJ</v>
          </cell>
        </row>
        <row r="72">
          <cell r="V72" t="str">
            <v>Dominica</v>
          </cell>
          <cell r="W72" t="str">
            <v>DO</v>
          </cell>
        </row>
        <row r="73">
          <cell r="A73" t="str">
            <v>GAAP</v>
          </cell>
          <cell r="V73" t="str">
            <v>Dominican Republic</v>
          </cell>
          <cell r="W73" t="str">
            <v>DR</v>
          </cell>
        </row>
        <row r="74">
          <cell r="A74" t="str">
            <v>Tax Basis</v>
          </cell>
          <cell r="V74" t="str">
            <v>Ecuador</v>
          </cell>
          <cell r="W74" t="str">
            <v>EC</v>
          </cell>
        </row>
        <row r="75">
          <cell r="A75" t="str">
            <v>Section 704(b) book</v>
          </cell>
          <cell r="V75" t="str">
            <v>Egypt</v>
          </cell>
          <cell r="W75" t="str">
            <v>EG</v>
          </cell>
        </row>
        <row r="76">
          <cell r="A76" t="str">
            <v>Other</v>
          </cell>
          <cell r="V76" t="str">
            <v>El Salvador</v>
          </cell>
          <cell r="W76" t="str">
            <v>ES</v>
          </cell>
        </row>
        <row r="77">
          <cell r="V77" t="str">
            <v>England</v>
          </cell>
          <cell r="W77" t="str">
            <v>UK</v>
          </cell>
        </row>
        <row r="78">
          <cell r="V78" t="str">
            <v>Equatorial Guinea</v>
          </cell>
          <cell r="W78" t="str">
            <v>EK</v>
          </cell>
        </row>
        <row r="79">
          <cell r="B79" t="str">
            <v>CORPORATION</v>
          </cell>
          <cell r="V79" t="str">
            <v>Eritrea</v>
          </cell>
          <cell r="W79" t="str">
            <v>ER</v>
          </cell>
        </row>
        <row r="80">
          <cell r="B80" t="str">
            <v>DISREGARDED ENTITY</v>
          </cell>
          <cell r="V80" t="str">
            <v>Estonia</v>
          </cell>
          <cell r="W80" t="str">
            <v>EN</v>
          </cell>
        </row>
        <row r="81">
          <cell r="B81" t="str">
            <v>ESTATE</v>
          </cell>
          <cell r="V81" t="str">
            <v>Ethiopia</v>
          </cell>
          <cell r="W81" t="str">
            <v>ET</v>
          </cell>
        </row>
        <row r="82">
          <cell r="B82" t="str">
            <v>FIDUCIARY</v>
          </cell>
          <cell r="V82" t="str">
            <v>Falkland Islands</v>
          </cell>
          <cell r="W82" t="str">
            <v>FK</v>
          </cell>
        </row>
        <row r="83">
          <cell r="B83" t="str">
            <v>GRANTOR TRUST</v>
          </cell>
          <cell r="V83" t="str">
            <v>Faroe Islands</v>
          </cell>
          <cell r="W83" t="str">
            <v>FO</v>
          </cell>
        </row>
        <row r="84">
          <cell r="B84" t="str">
            <v>INDIVIDUAL</v>
          </cell>
          <cell r="V84" t="str">
            <v>Fiji</v>
          </cell>
          <cell r="W84" t="str">
            <v>FJ</v>
          </cell>
        </row>
        <row r="85">
          <cell r="B85" t="str">
            <v>LLC</v>
          </cell>
          <cell r="V85" t="str">
            <v>Finland</v>
          </cell>
          <cell r="W85" t="str">
            <v>FI</v>
          </cell>
        </row>
        <row r="86">
          <cell r="B86" t="str">
            <v>LLC FILING AS CORPORATION</v>
          </cell>
          <cell r="V86" t="str">
            <v>France</v>
          </cell>
          <cell r="W86" t="str">
            <v>FR</v>
          </cell>
        </row>
        <row r="87">
          <cell r="B87" t="str">
            <v>LLC FILING AS PARTNERSHIP</v>
          </cell>
          <cell r="V87" t="str">
            <v>French Antarctic Lands</v>
          </cell>
          <cell r="W87" t="str">
            <v>FS</v>
          </cell>
        </row>
        <row r="88">
          <cell r="B88" t="str">
            <v>NOMINEE</v>
          </cell>
          <cell r="V88" t="str">
            <v>French Guiana</v>
          </cell>
          <cell r="W88" t="str">
            <v>FG</v>
          </cell>
        </row>
        <row r="89">
          <cell r="B89" t="str">
            <v>PARTNERSHIP</v>
          </cell>
          <cell r="V89" t="str">
            <v>French Polynesia</v>
          </cell>
          <cell r="W89" t="str">
            <v>FP</v>
          </cell>
        </row>
        <row r="90">
          <cell r="B90" t="str">
            <v>IRA</v>
          </cell>
          <cell r="V90" t="str">
            <v>French Southern Lands</v>
          </cell>
          <cell r="W90" t="str">
            <v>FS</v>
          </cell>
        </row>
        <row r="91">
          <cell r="B91" t="str">
            <v>S CORPORATION</v>
          </cell>
          <cell r="V91" t="str">
            <v>Gabon</v>
          </cell>
          <cell r="W91" t="str">
            <v>GB</v>
          </cell>
        </row>
        <row r="92">
          <cell r="B92" t="str">
            <v>TRUST</v>
          </cell>
          <cell r="V92" t="str">
            <v>Gambia, The</v>
          </cell>
          <cell r="W92" t="str">
            <v>GA</v>
          </cell>
        </row>
        <row r="93">
          <cell r="B93" t="str">
            <v>EXEMPT ORG</v>
          </cell>
          <cell r="V93" t="str">
            <v>Georgia</v>
          </cell>
          <cell r="W93" t="str">
            <v>GG</v>
          </cell>
        </row>
        <row r="94">
          <cell r="B94" t="str">
            <v>LLP</v>
          </cell>
          <cell r="V94" t="str">
            <v>Germany</v>
          </cell>
          <cell r="W94" t="str">
            <v>GM</v>
          </cell>
        </row>
        <row r="95">
          <cell r="B95" t="str">
            <v>FOREIGN GOVERNMENT</v>
          </cell>
          <cell r="V95" t="str">
            <v>Ghana</v>
          </cell>
          <cell r="W95" t="str">
            <v>GH</v>
          </cell>
        </row>
        <row r="96">
          <cell r="V96" t="str">
            <v>Gibraltar</v>
          </cell>
          <cell r="W96" t="str">
            <v>GI</v>
          </cell>
        </row>
        <row r="97">
          <cell r="A97" t="str">
            <v>_</v>
          </cell>
          <cell r="V97" t="str">
            <v>Great Britain</v>
          </cell>
          <cell r="W97" t="str">
            <v>UK</v>
          </cell>
        </row>
        <row r="98">
          <cell r="A98" t="str">
            <v>-</v>
          </cell>
          <cell r="V98" t="str">
            <v>Greece</v>
          </cell>
          <cell r="W98" t="str">
            <v>GR</v>
          </cell>
        </row>
        <row r="99">
          <cell r="A99" t="str">
            <v>~</v>
          </cell>
          <cell r="V99" t="str">
            <v>Greenland</v>
          </cell>
          <cell r="W99" t="str">
            <v>GL</v>
          </cell>
        </row>
        <row r="100">
          <cell r="A100" t="str">
            <v>=</v>
          </cell>
          <cell r="V100" t="str">
            <v>Grenada</v>
          </cell>
          <cell r="W100" t="str">
            <v>GJ</v>
          </cell>
        </row>
        <row r="101">
          <cell r="A101" t="str">
            <v>+</v>
          </cell>
          <cell r="V101" t="str">
            <v>Guadeloupe</v>
          </cell>
          <cell r="W101" t="str">
            <v>GP</v>
          </cell>
        </row>
        <row r="102">
          <cell r="A102" t="str">
            <v>$</v>
          </cell>
          <cell r="V102" t="str">
            <v>Guam</v>
          </cell>
          <cell r="W102" t="str">
            <v>GQ</v>
          </cell>
        </row>
        <row r="103">
          <cell r="A103" t="str">
            <v>!</v>
          </cell>
          <cell r="V103" t="str">
            <v>Guatemala</v>
          </cell>
          <cell r="W103" t="str">
            <v>GT</v>
          </cell>
        </row>
        <row r="104">
          <cell r="A104" t="str">
            <v>@</v>
          </cell>
          <cell r="V104" t="str">
            <v>Guernsey</v>
          </cell>
          <cell r="W104" t="str">
            <v>GK</v>
          </cell>
        </row>
        <row r="105">
          <cell r="A105" t="str">
            <v>#</v>
          </cell>
          <cell r="V105" t="str">
            <v>Guinea</v>
          </cell>
          <cell r="W105" t="str">
            <v>GV</v>
          </cell>
        </row>
        <row r="106">
          <cell r="A106" t="str">
            <v>^</v>
          </cell>
          <cell r="V106" t="str">
            <v>Guinea-Bissau</v>
          </cell>
          <cell r="W106" t="str">
            <v>PU</v>
          </cell>
        </row>
        <row r="107">
          <cell r="A107" t="str">
            <v>&lt;</v>
          </cell>
          <cell r="V107" t="str">
            <v>Guyana</v>
          </cell>
          <cell r="W107" t="str">
            <v>GY</v>
          </cell>
        </row>
        <row r="108">
          <cell r="A108" t="str">
            <v>&gt;</v>
          </cell>
          <cell r="V108" t="str">
            <v>Haiti</v>
          </cell>
          <cell r="W108" t="str">
            <v>HA</v>
          </cell>
        </row>
        <row r="109">
          <cell r="A109" t="str">
            <v>;</v>
          </cell>
          <cell r="V109" t="str">
            <v>Heard Island</v>
          </cell>
          <cell r="W109" t="str">
            <v>HM</v>
          </cell>
        </row>
        <row r="110">
          <cell r="A110" t="str">
            <v xml:space="preserve"> </v>
          </cell>
          <cell r="V110" t="str">
            <v>Holy See</v>
          </cell>
          <cell r="W110" t="str">
            <v>VT</v>
          </cell>
        </row>
        <row r="111">
          <cell r="A111" t="str">
            <v>(</v>
          </cell>
          <cell r="V111" t="str">
            <v>Honduras</v>
          </cell>
          <cell r="W111" t="str">
            <v>HO</v>
          </cell>
        </row>
        <row r="112">
          <cell r="A112" t="str">
            <v>)</v>
          </cell>
          <cell r="V112" t="str">
            <v>Hong Kong</v>
          </cell>
          <cell r="W112" t="str">
            <v>HK</v>
          </cell>
        </row>
        <row r="113">
          <cell r="A113" t="str">
            <v>[</v>
          </cell>
          <cell r="V113" t="str">
            <v>Howland Island</v>
          </cell>
          <cell r="W113" t="str">
            <v>HQ</v>
          </cell>
        </row>
        <row r="114">
          <cell r="A114" t="str">
            <v>]</v>
          </cell>
          <cell r="V114" t="str">
            <v>Hungary</v>
          </cell>
          <cell r="W114" t="str">
            <v>HU</v>
          </cell>
        </row>
        <row r="115">
          <cell r="A115" t="str">
            <v>{</v>
          </cell>
          <cell r="V115" t="str">
            <v>Iceland</v>
          </cell>
          <cell r="W115" t="str">
            <v>IC</v>
          </cell>
        </row>
        <row r="116">
          <cell r="A116" t="str">
            <v>}</v>
          </cell>
          <cell r="V116" t="str">
            <v>India</v>
          </cell>
          <cell r="W116" t="str">
            <v>IN</v>
          </cell>
        </row>
        <row r="117">
          <cell r="V117" t="str">
            <v>Indonesia</v>
          </cell>
          <cell r="W117" t="str">
            <v>ID</v>
          </cell>
        </row>
        <row r="118">
          <cell r="B118" t="b">
            <v>0</v>
          </cell>
          <cell r="V118" t="str">
            <v>Iran</v>
          </cell>
          <cell r="W118" t="str">
            <v>IR</v>
          </cell>
        </row>
        <row r="119">
          <cell r="V119" t="str">
            <v>Iraq</v>
          </cell>
          <cell r="W119" t="str">
            <v>IZ</v>
          </cell>
        </row>
        <row r="120">
          <cell r="V120" t="str">
            <v>Ireland</v>
          </cell>
          <cell r="W120" t="str">
            <v>EI</v>
          </cell>
        </row>
        <row r="121">
          <cell r="V121" t="str">
            <v>Islas Malvinas</v>
          </cell>
          <cell r="W121" t="str">
            <v>FK</v>
          </cell>
        </row>
        <row r="122">
          <cell r="V122" t="str">
            <v>Isle of Man</v>
          </cell>
          <cell r="W122" t="str">
            <v>IM</v>
          </cell>
        </row>
        <row r="123">
          <cell r="V123" t="str">
            <v>Israel</v>
          </cell>
          <cell r="W123" t="str">
            <v>IS</v>
          </cell>
        </row>
        <row r="124">
          <cell r="V124" t="str">
            <v>Italy</v>
          </cell>
          <cell r="W124" t="str">
            <v>IT</v>
          </cell>
        </row>
        <row r="125">
          <cell r="V125" t="str">
            <v>Ivory Coast</v>
          </cell>
          <cell r="W125" t="str">
            <v>IV</v>
          </cell>
        </row>
        <row r="126">
          <cell r="V126" t="str">
            <v>Jamaica</v>
          </cell>
          <cell r="W126" t="str">
            <v>JM</v>
          </cell>
        </row>
        <row r="127">
          <cell r="V127" t="str">
            <v>Jan Mayan</v>
          </cell>
          <cell r="W127" t="str">
            <v>JN</v>
          </cell>
        </row>
        <row r="128">
          <cell r="V128" t="str">
            <v>Japan</v>
          </cell>
          <cell r="W128" t="str">
            <v>JA</v>
          </cell>
        </row>
        <row r="129">
          <cell r="V129" t="str">
            <v>Jarvis Island</v>
          </cell>
          <cell r="W129" t="str">
            <v>DQ</v>
          </cell>
        </row>
        <row r="130">
          <cell r="A130" t="str">
            <v>B</v>
          </cell>
          <cell r="B130" t="str">
            <v>BLANK</v>
          </cell>
          <cell r="V130" t="str">
            <v>Jersey</v>
          </cell>
          <cell r="W130" t="str">
            <v>JE</v>
          </cell>
        </row>
        <row r="131">
          <cell r="A131" t="str">
            <v>C</v>
          </cell>
          <cell r="B131" t="str">
            <v>CORPORATION</v>
          </cell>
          <cell r="V131" t="str">
            <v>Johnston Atoll</v>
          </cell>
          <cell r="W131" t="str">
            <v>JQ</v>
          </cell>
        </row>
        <row r="132">
          <cell r="A132" t="str">
            <v>D</v>
          </cell>
          <cell r="B132" t="str">
            <v>DISREGARDED ENTITY</v>
          </cell>
          <cell r="V132" t="str">
            <v>Jordan</v>
          </cell>
          <cell r="W132" t="str">
            <v>JO</v>
          </cell>
        </row>
        <row r="133">
          <cell r="A133" t="str">
            <v>E</v>
          </cell>
          <cell r="B133" t="str">
            <v>ESTATE</v>
          </cell>
          <cell r="V133" t="str">
            <v>Kazakhstan</v>
          </cell>
          <cell r="W133" t="str">
            <v>KZ</v>
          </cell>
        </row>
        <row r="134">
          <cell r="A134" t="str">
            <v>F</v>
          </cell>
          <cell r="B134" t="str">
            <v>FIDUCIARY</v>
          </cell>
          <cell r="V134" t="str">
            <v>Keeling Islands</v>
          </cell>
          <cell r="W134" t="str">
            <v>CK</v>
          </cell>
        </row>
        <row r="135">
          <cell r="A135" t="str">
            <v>G</v>
          </cell>
          <cell r="B135" t="str">
            <v>GRANTOR TRUST</v>
          </cell>
          <cell r="V135" t="str">
            <v>Kenya</v>
          </cell>
          <cell r="W135" t="str">
            <v>KE</v>
          </cell>
        </row>
        <row r="136">
          <cell r="A136" t="str">
            <v>I</v>
          </cell>
          <cell r="B136" t="str">
            <v>INDIVIDUAL</v>
          </cell>
          <cell r="V136" t="str">
            <v>Kingman Reef</v>
          </cell>
          <cell r="W136" t="str">
            <v>KQ</v>
          </cell>
        </row>
        <row r="137">
          <cell r="A137" t="str">
            <v>L</v>
          </cell>
          <cell r="B137" t="str">
            <v>LLC</v>
          </cell>
          <cell r="V137" t="str">
            <v>Kiribati</v>
          </cell>
          <cell r="W137" t="str">
            <v>KR</v>
          </cell>
        </row>
        <row r="138">
          <cell r="A138" t="str">
            <v>N</v>
          </cell>
          <cell r="B138" t="str">
            <v>NOMINEE</v>
          </cell>
          <cell r="V138" t="str">
            <v>Korea, North</v>
          </cell>
          <cell r="W138" t="str">
            <v>KN</v>
          </cell>
        </row>
        <row r="139">
          <cell r="A139" t="str">
            <v>P</v>
          </cell>
          <cell r="B139" t="str">
            <v>PARTNERSHIP</v>
          </cell>
          <cell r="V139" t="str">
            <v>Korea, South</v>
          </cell>
          <cell r="W139" t="str">
            <v>KS</v>
          </cell>
        </row>
        <row r="140">
          <cell r="A140" t="str">
            <v>R</v>
          </cell>
          <cell r="B140" t="str">
            <v>IRA</v>
          </cell>
          <cell r="V140" t="str">
            <v>Kosovo</v>
          </cell>
          <cell r="W140" t="str">
            <v>KV</v>
          </cell>
        </row>
        <row r="141">
          <cell r="A141" t="str">
            <v>S</v>
          </cell>
          <cell r="B141" t="str">
            <v>S CORPORATION</v>
          </cell>
          <cell r="V141" t="str">
            <v>Kuwait</v>
          </cell>
          <cell r="W141" t="str">
            <v>KU</v>
          </cell>
        </row>
        <row r="142">
          <cell r="A142" t="str">
            <v>T</v>
          </cell>
          <cell r="B142" t="str">
            <v>TRUST</v>
          </cell>
          <cell r="V142" t="str">
            <v>Kyrgyzstan</v>
          </cell>
          <cell r="W142" t="str">
            <v>KG</v>
          </cell>
        </row>
        <row r="143">
          <cell r="A143" t="str">
            <v>X</v>
          </cell>
          <cell r="B143" t="str">
            <v>EXEMPT ORG</v>
          </cell>
          <cell r="V143" t="str">
            <v>Laos</v>
          </cell>
          <cell r="W143" t="str">
            <v>LA</v>
          </cell>
        </row>
        <row r="144">
          <cell r="A144" t="str">
            <v>Z</v>
          </cell>
          <cell r="B144" t="str">
            <v>LLP</v>
          </cell>
          <cell r="V144" t="str">
            <v>Latvia</v>
          </cell>
          <cell r="W144" t="str">
            <v>LG</v>
          </cell>
        </row>
        <row r="145">
          <cell r="V145" t="str">
            <v>Lebanon</v>
          </cell>
          <cell r="W145" t="str">
            <v>LE</v>
          </cell>
        </row>
        <row r="146">
          <cell r="V146" t="str">
            <v>Lesotho</v>
          </cell>
          <cell r="W146" t="str">
            <v>LT</v>
          </cell>
        </row>
        <row r="147">
          <cell r="V147" t="str">
            <v>Liberia</v>
          </cell>
          <cell r="W147" t="str">
            <v>LI</v>
          </cell>
        </row>
        <row r="148">
          <cell r="V148" t="str">
            <v>Libya</v>
          </cell>
          <cell r="W148" t="str">
            <v>LY</v>
          </cell>
        </row>
        <row r="149">
          <cell r="V149" t="str">
            <v>Liechtenstein</v>
          </cell>
          <cell r="W149" t="str">
            <v>LS</v>
          </cell>
        </row>
        <row r="150">
          <cell r="V150" t="str">
            <v>Lithuania</v>
          </cell>
          <cell r="W150" t="str">
            <v>LH</v>
          </cell>
        </row>
        <row r="151">
          <cell r="V151" t="str">
            <v>Luxembourg</v>
          </cell>
          <cell r="W151" t="str">
            <v>LU</v>
          </cell>
        </row>
        <row r="152">
          <cell r="V152" t="str">
            <v>Macau</v>
          </cell>
          <cell r="W152" t="str">
            <v>MC</v>
          </cell>
        </row>
        <row r="153">
          <cell r="V153" t="str">
            <v>Macedonia</v>
          </cell>
          <cell r="W153" t="str">
            <v>MK</v>
          </cell>
        </row>
        <row r="154">
          <cell r="V154" t="str">
            <v>Madagascar</v>
          </cell>
          <cell r="W154" t="str">
            <v>MA</v>
          </cell>
        </row>
        <row r="155">
          <cell r="V155" t="str">
            <v>Malagasy Republic</v>
          </cell>
          <cell r="W155" t="str">
            <v>MA</v>
          </cell>
        </row>
        <row r="156">
          <cell r="V156" t="str">
            <v>Malawi</v>
          </cell>
          <cell r="W156" t="str">
            <v>MI</v>
          </cell>
        </row>
        <row r="157">
          <cell r="V157" t="str">
            <v>Malaysia</v>
          </cell>
          <cell r="W157" t="str">
            <v>MY</v>
          </cell>
        </row>
        <row r="158">
          <cell r="V158" t="str">
            <v>Maldives</v>
          </cell>
          <cell r="W158" t="str">
            <v>MV</v>
          </cell>
        </row>
        <row r="159">
          <cell r="V159" t="str">
            <v>Mali</v>
          </cell>
          <cell r="W159" t="str">
            <v>ML</v>
          </cell>
        </row>
        <row r="160">
          <cell r="V160" t="str">
            <v>Malta</v>
          </cell>
          <cell r="W160" t="str">
            <v>MT</v>
          </cell>
        </row>
        <row r="161">
          <cell r="V161" t="str">
            <v>Marshall Islands</v>
          </cell>
          <cell r="W161" t="str">
            <v>RM</v>
          </cell>
        </row>
        <row r="162">
          <cell r="V162" t="str">
            <v>Martinique</v>
          </cell>
          <cell r="W162" t="str">
            <v>MB</v>
          </cell>
        </row>
        <row r="163">
          <cell r="V163" t="str">
            <v>Mauritania</v>
          </cell>
          <cell r="W163" t="str">
            <v>MR</v>
          </cell>
        </row>
        <row r="164">
          <cell r="V164" t="str">
            <v>Mauritius</v>
          </cell>
          <cell r="W164" t="str">
            <v>MP</v>
          </cell>
        </row>
        <row r="165">
          <cell r="V165" t="str">
            <v>Mayotte</v>
          </cell>
          <cell r="W165" t="str">
            <v>MF</v>
          </cell>
        </row>
        <row r="166">
          <cell r="V166" t="str">
            <v>McDonald Islands</v>
          </cell>
          <cell r="W166" t="str">
            <v>HM</v>
          </cell>
        </row>
        <row r="167">
          <cell r="V167" t="str">
            <v>Mexico</v>
          </cell>
          <cell r="W167" t="str">
            <v>MX</v>
          </cell>
        </row>
        <row r="168">
          <cell r="V168" t="str">
            <v>Micronesia, Fed States of</v>
          </cell>
          <cell r="W168" t="str">
            <v>FM</v>
          </cell>
        </row>
        <row r="169">
          <cell r="V169" t="str">
            <v>Midway Islands</v>
          </cell>
          <cell r="W169" t="str">
            <v>MQ</v>
          </cell>
        </row>
        <row r="170">
          <cell r="V170" t="str">
            <v>Moldova</v>
          </cell>
          <cell r="W170" t="str">
            <v>MD</v>
          </cell>
        </row>
        <row r="171">
          <cell r="V171" t="str">
            <v>Monaco</v>
          </cell>
          <cell r="W171" t="str">
            <v>MN</v>
          </cell>
        </row>
        <row r="172">
          <cell r="V172" t="str">
            <v>Mongolia</v>
          </cell>
          <cell r="W172" t="str">
            <v>MG</v>
          </cell>
        </row>
        <row r="173">
          <cell r="V173" t="str">
            <v>Montenegro</v>
          </cell>
          <cell r="W173" t="str">
            <v>MJ</v>
          </cell>
        </row>
        <row r="174">
          <cell r="V174" t="str">
            <v>Montserrat</v>
          </cell>
          <cell r="W174" t="str">
            <v>MH</v>
          </cell>
        </row>
        <row r="175">
          <cell r="V175" t="str">
            <v>Morocco</v>
          </cell>
          <cell r="W175" t="str">
            <v>MO</v>
          </cell>
        </row>
        <row r="176">
          <cell r="V176" t="str">
            <v>Mozambique</v>
          </cell>
          <cell r="W176" t="str">
            <v>MZ</v>
          </cell>
        </row>
        <row r="177">
          <cell r="V177" t="str">
            <v>Namibia</v>
          </cell>
          <cell r="W177" t="str">
            <v>WA</v>
          </cell>
        </row>
        <row r="178">
          <cell r="V178" t="str">
            <v>Nauru</v>
          </cell>
          <cell r="W178" t="str">
            <v>NR</v>
          </cell>
        </row>
        <row r="179">
          <cell r="V179" t="str">
            <v>Navassa Island</v>
          </cell>
          <cell r="W179" t="str">
            <v>BQ</v>
          </cell>
        </row>
        <row r="180">
          <cell r="V180" t="str">
            <v>Nepal</v>
          </cell>
          <cell r="W180" t="str">
            <v>NP</v>
          </cell>
        </row>
        <row r="181">
          <cell r="V181" t="str">
            <v>Netherlands</v>
          </cell>
          <cell r="W181" t="str">
            <v>NL</v>
          </cell>
        </row>
        <row r="182">
          <cell r="V182" t="str">
            <v>Netherlands Antilles</v>
          </cell>
          <cell r="W182" t="str">
            <v>NT</v>
          </cell>
        </row>
        <row r="183">
          <cell r="V183" t="str">
            <v>New Caledonia</v>
          </cell>
          <cell r="W183" t="str">
            <v>NC</v>
          </cell>
        </row>
        <row r="184">
          <cell r="V184" t="str">
            <v>New Zealand</v>
          </cell>
          <cell r="W184" t="str">
            <v>NZ</v>
          </cell>
        </row>
        <row r="185">
          <cell r="V185" t="str">
            <v>Nicaragua</v>
          </cell>
          <cell r="W185" t="str">
            <v>NU</v>
          </cell>
        </row>
        <row r="186">
          <cell r="V186" t="str">
            <v>Niger</v>
          </cell>
          <cell r="W186" t="str">
            <v>NG</v>
          </cell>
        </row>
        <row r="187">
          <cell r="V187" t="str">
            <v>Nigeria</v>
          </cell>
          <cell r="W187" t="str">
            <v>NI</v>
          </cell>
        </row>
        <row r="188">
          <cell r="V188" t="str">
            <v>Niue</v>
          </cell>
          <cell r="W188" t="str">
            <v>NE</v>
          </cell>
        </row>
        <row r="189">
          <cell r="V189" t="str">
            <v>Norfolk Island</v>
          </cell>
          <cell r="W189" t="str">
            <v>NF</v>
          </cell>
        </row>
        <row r="190">
          <cell r="V190" t="str">
            <v>North Korea</v>
          </cell>
          <cell r="W190" t="str">
            <v>KN</v>
          </cell>
        </row>
        <row r="191">
          <cell r="V191" t="str">
            <v>Northern Ireland</v>
          </cell>
          <cell r="W191" t="str">
            <v>UK</v>
          </cell>
        </row>
        <row r="192">
          <cell r="V192" t="str">
            <v>Northern Mariana Islands</v>
          </cell>
          <cell r="W192" t="str">
            <v>CQ</v>
          </cell>
        </row>
        <row r="193">
          <cell r="V193" t="str">
            <v>Norway</v>
          </cell>
          <cell r="W193" t="str">
            <v>NO</v>
          </cell>
        </row>
        <row r="194">
          <cell r="V194" t="str">
            <v>Oman</v>
          </cell>
          <cell r="W194" t="str">
            <v>MU</v>
          </cell>
        </row>
        <row r="195">
          <cell r="V195" t="str">
            <v>Other Country</v>
          </cell>
          <cell r="W195" t="str">
            <v>OC</v>
          </cell>
        </row>
        <row r="196">
          <cell r="V196" t="str">
            <v>Pakistan</v>
          </cell>
          <cell r="W196" t="str">
            <v>PK</v>
          </cell>
        </row>
        <row r="197">
          <cell r="V197" t="str">
            <v>Palau</v>
          </cell>
          <cell r="W197" t="str">
            <v>PS</v>
          </cell>
        </row>
        <row r="198">
          <cell r="V198" t="str">
            <v>Palmyra Atoll</v>
          </cell>
          <cell r="W198" t="str">
            <v>LQ</v>
          </cell>
        </row>
        <row r="199">
          <cell r="V199" t="str">
            <v>Panama</v>
          </cell>
          <cell r="W199" t="str">
            <v>PM</v>
          </cell>
        </row>
        <row r="200">
          <cell r="V200" t="str">
            <v>Papua New Guinea</v>
          </cell>
          <cell r="W200" t="str">
            <v>PP</v>
          </cell>
        </row>
        <row r="201">
          <cell r="V201" t="str">
            <v>Paracel Islands</v>
          </cell>
          <cell r="W201" t="str">
            <v>PF</v>
          </cell>
        </row>
        <row r="202">
          <cell r="V202" t="str">
            <v>Paraguay</v>
          </cell>
          <cell r="W202" t="str">
            <v>PA</v>
          </cell>
        </row>
        <row r="203">
          <cell r="V203" t="str">
            <v>Peru</v>
          </cell>
          <cell r="W203" t="str">
            <v>PE</v>
          </cell>
        </row>
        <row r="204">
          <cell r="V204" t="str">
            <v>Philippines</v>
          </cell>
          <cell r="W204" t="str">
            <v>RP</v>
          </cell>
        </row>
        <row r="205">
          <cell r="V205" t="str">
            <v>Pitcairn Island</v>
          </cell>
          <cell r="W205" t="str">
            <v>PC</v>
          </cell>
        </row>
        <row r="206">
          <cell r="V206" t="str">
            <v>Poland</v>
          </cell>
          <cell r="W206" t="str">
            <v>PL</v>
          </cell>
        </row>
        <row r="207">
          <cell r="V207" t="str">
            <v>Portugal</v>
          </cell>
          <cell r="W207" t="str">
            <v>PO</v>
          </cell>
        </row>
        <row r="208">
          <cell r="V208" t="str">
            <v>Puerto Rico</v>
          </cell>
          <cell r="W208" t="str">
            <v>RQ</v>
          </cell>
        </row>
        <row r="209">
          <cell r="V209" t="str">
            <v>Qatar</v>
          </cell>
          <cell r="W209" t="str">
            <v>QA</v>
          </cell>
        </row>
        <row r="210">
          <cell r="V210" t="str">
            <v>Reunion</v>
          </cell>
          <cell r="W210" t="str">
            <v>RE</v>
          </cell>
        </row>
        <row r="211">
          <cell r="V211" t="str">
            <v>Romania</v>
          </cell>
          <cell r="W211" t="str">
            <v>RO</v>
          </cell>
        </row>
        <row r="212">
          <cell r="V212" t="str">
            <v>Russia</v>
          </cell>
          <cell r="W212" t="str">
            <v>RS</v>
          </cell>
        </row>
        <row r="213">
          <cell r="V213" t="str">
            <v>Rwanda</v>
          </cell>
          <cell r="W213" t="str">
            <v>RW</v>
          </cell>
        </row>
        <row r="214">
          <cell r="V214" t="str">
            <v>Samoa</v>
          </cell>
          <cell r="W214" t="str">
            <v>WS</v>
          </cell>
        </row>
        <row r="215">
          <cell r="V215" t="str">
            <v>San Marino</v>
          </cell>
          <cell r="W215" t="str">
            <v>SM</v>
          </cell>
        </row>
        <row r="216">
          <cell r="V216" t="str">
            <v>Sao Tome &amp; Principe</v>
          </cell>
          <cell r="W216" t="str">
            <v>TP</v>
          </cell>
        </row>
        <row r="217">
          <cell r="V217" t="str">
            <v>Saudi Arabia</v>
          </cell>
          <cell r="W217" t="str">
            <v>SA</v>
          </cell>
        </row>
        <row r="218">
          <cell r="V218" t="str">
            <v>Scotland</v>
          </cell>
          <cell r="W218" t="str">
            <v>UK</v>
          </cell>
        </row>
        <row r="219">
          <cell r="V219" t="str">
            <v>Senegal</v>
          </cell>
          <cell r="W219" t="str">
            <v>SG</v>
          </cell>
        </row>
        <row r="220">
          <cell r="V220" t="str">
            <v>Serbia</v>
          </cell>
          <cell r="W220" t="str">
            <v>RB</v>
          </cell>
        </row>
        <row r="221">
          <cell r="V221" t="str">
            <v>Seychelles</v>
          </cell>
          <cell r="W221" t="str">
            <v>SE</v>
          </cell>
        </row>
        <row r="222">
          <cell r="V222" t="str">
            <v>Sierra Leone</v>
          </cell>
          <cell r="W222" t="str">
            <v>SL</v>
          </cell>
        </row>
        <row r="223">
          <cell r="V223" t="str">
            <v>Singapore</v>
          </cell>
          <cell r="W223" t="str">
            <v>SN</v>
          </cell>
        </row>
        <row r="224">
          <cell r="V224" t="str">
            <v>Slovak Republic</v>
          </cell>
          <cell r="W224" t="str">
            <v>LO</v>
          </cell>
        </row>
        <row r="225">
          <cell r="V225" t="str">
            <v>Slovenia</v>
          </cell>
          <cell r="W225" t="str">
            <v>SI</v>
          </cell>
        </row>
        <row r="226">
          <cell r="V226" t="str">
            <v>Solomon Islands</v>
          </cell>
          <cell r="W226" t="str">
            <v>BP</v>
          </cell>
        </row>
        <row r="227">
          <cell r="V227" t="str">
            <v>Somalia</v>
          </cell>
          <cell r="W227" t="str">
            <v>SO</v>
          </cell>
        </row>
        <row r="228">
          <cell r="V228" t="str">
            <v>South Africa</v>
          </cell>
          <cell r="W228" t="str">
            <v>SF</v>
          </cell>
        </row>
        <row r="229">
          <cell r="V229" t="str">
            <v>South Georgia Island</v>
          </cell>
          <cell r="W229" t="str">
            <v>SX</v>
          </cell>
        </row>
        <row r="230">
          <cell r="V230" t="str">
            <v>South Korea</v>
          </cell>
          <cell r="W230" t="str">
            <v>KS</v>
          </cell>
        </row>
        <row r="231">
          <cell r="V231" t="str">
            <v>South Sandwich Islands</v>
          </cell>
          <cell r="W231" t="str">
            <v>SX</v>
          </cell>
        </row>
        <row r="232">
          <cell r="V232" t="str">
            <v>Spain</v>
          </cell>
          <cell r="W232" t="str">
            <v>SP</v>
          </cell>
        </row>
        <row r="233">
          <cell r="V233" t="str">
            <v>Spratly Islands</v>
          </cell>
          <cell r="W233" t="str">
            <v>PG</v>
          </cell>
        </row>
        <row r="234">
          <cell r="V234" t="str">
            <v>Sri Lanka</v>
          </cell>
          <cell r="W234" t="str">
            <v>CE</v>
          </cell>
        </row>
        <row r="235">
          <cell r="V235" t="str">
            <v>St Barthelemy</v>
          </cell>
          <cell r="W235" t="str">
            <v>TB</v>
          </cell>
        </row>
        <row r="236">
          <cell r="V236" t="str">
            <v>St Christopher &amp; Nevis</v>
          </cell>
          <cell r="W236" t="str">
            <v>SC</v>
          </cell>
        </row>
        <row r="237">
          <cell r="V237" t="str">
            <v>St Helena</v>
          </cell>
          <cell r="W237" t="str">
            <v>SH</v>
          </cell>
        </row>
        <row r="238">
          <cell r="V238" t="str">
            <v>St Kitts</v>
          </cell>
          <cell r="W238" t="str">
            <v>SC</v>
          </cell>
        </row>
        <row r="239">
          <cell r="V239" t="str">
            <v>St Lucia</v>
          </cell>
          <cell r="W239" t="str">
            <v>ST</v>
          </cell>
        </row>
        <row r="240">
          <cell r="V240" t="str">
            <v>St Martin</v>
          </cell>
          <cell r="W240" t="str">
            <v>RN</v>
          </cell>
        </row>
        <row r="241">
          <cell r="V241" t="str">
            <v>St Pierre &amp; Miquelon</v>
          </cell>
          <cell r="W241" t="str">
            <v>SB</v>
          </cell>
        </row>
        <row r="242">
          <cell r="V242" t="str">
            <v>St Vincent &amp; Grenadines</v>
          </cell>
          <cell r="W242" t="str">
            <v>VC</v>
          </cell>
        </row>
        <row r="243">
          <cell r="V243" t="str">
            <v>Sudan</v>
          </cell>
          <cell r="W243" t="str">
            <v>SU</v>
          </cell>
        </row>
        <row r="244">
          <cell r="V244" t="str">
            <v>Suriname</v>
          </cell>
          <cell r="W244" t="str">
            <v>NS</v>
          </cell>
        </row>
        <row r="245">
          <cell r="V245" t="str">
            <v>Svalbard</v>
          </cell>
          <cell r="W245" t="str">
            <v>SV</v>
          </cell>
        </row>
        <row r="246">
          <cell r="V246" t="str">
            <v>Swaziland</v>
          </cell>
          <cell r="W246" t="str">
            <v>WZ</v>
          </cell>
        </row>
        <row r="247">
          <cell r="V247" t="str">
            <v>Sweden</v>
          </cell>
          <cell r="W247" t="str">
            <v>SW</v>
          </cell>
        </row>
        <row r="248">
          <cell r="V248" t="str">
            <v>Switzerland</v>
          </cell>
          <cell r="W248" t="str">
            <v>SZ</v>
          </cell>
        </row>
        <row r="249">
          <cell r="V249" t="str">
            <v>Syria</v>
          </cell>
          <cell r="W249" t="str">
            <v>SY</v>
          </cell>
        </row>
        <row r="250">
          <cell r="V250" t="str">
            <v>Taiwan</v>
          </cell>
          <cell r="W250" t="str">
            <v>TW</v>
          </cell>
        </row>
        <row r="251">
          <cell r="V251" t="str">
            <v>Tajikistan</v>
          </cell>
          <cell r="W251" t="str">
            <v>TI</v>
          </cell>
        </row>
        <row r="252">
          <cell r="V252" t="str">
            <v>Tanzania</v>
          </cell>
          <cell r="W252" t="str">
            <v>TZ</v>
          </cell>
        </row>
        <row r="253">
          <cell r="V253" t="str">
            <v>Thailand</v>
          </cell>
          <cell r="W253" t="str">
            <v>TH</v>
          </cell>
        </row>
        <row r="254">
          <cell r="V254" t="str">
            <v>Timor-Leste</v>
          </cell>
          <cell r="W254" t="str">
            <v>TT</v>
          </cell>
        </row>
        <row r="255">
          <cell r="V255" t="str">
            <v>Togo</v>
          </cell>
          <cell r="W255" t="str">
            <v>TO</v>
          </cell>
        </row>
        <row r="256">
          <cell r="V256" t="str">
            <v>Tokelau</v>
          </cell>
          <cell r="W256" t="str">
            <v>TL</v>
          </cell>
        </row>
        <row r="257">
          <cell r="V257" t="str">
            <v>Tonga</v>
          </cell>
          <cell r="W257" t="str">
            <v>TN</v>
          </cell>
        </row>
        <row r="258">
          <cell r="V258" t="str">
            <v>Trinidad and Tobago</v>
          </cell>
          <cell r="W258" t="str">
            <v>TD</v>
          </cell>
        </row>
        <row r="259">
          <cell r="V259" t="str">
            <v>Tunisia</v>
          </cell>
          <cell r="W259" t="str">
            <v>TS</v>
          </cell>
        </row>
        <row r="260">
          <cell r="V260" t="str">
            <v>Turkey</v>
          </cell>
          <cell r="W260" t="str">
            <v>TU</v>
          </cell>
        </row>
        <row r="261">
          <cell r="V261" t="str">
            <v>Turkmenistan</v>
          </cell>
          <cell r="W261" t="str">
            <v>TX</v>
          </cell>
        </row>
        <row r="262">
          <cell r="V262" t="str">
            <v>Turks &amp; Caicos Islands</v>
          </cell>
          <cell r="W262" t="str">
            <v>TK</v>
          </cell>
        </row>
        <row r="263">
          <cell r="V263" t="str">
            <v>Tuvalu</v>
          </cell>
          <cell r="W263" t="str">
            <v>TV</v>
          </cell>
        </row>
        <row r="264">
          <cell r="V264" t="str">
            <v>Uganda</v>
          </cell>
          <cell r="W264" t="str">
            <v>UG</v>
          </cell>
        </row>
        <row r="265">
          <cell r="V265" t="str">
            <v>Ukraine</v>
          </cell>
          <cell r="W265" t="str">
            <v>UP</v>
          </cell>
        </row>
        <row r="266">
          <cell r="V266" t="str">
            <v>United Arab Emirates</v>
          </cell>
          <cell r="W266" t="str">
            <v>AE</v>
          </cell>
        </row>
        <row r="267">
          <cell r="V267" t="str">
            <v>United Kingdom</v>
          </cell>
          <cell r="W267" t="str">
            <v>UK</v>
          </cell>
        </row>
        <row r="268">
          <cell r="V268" t="str">
            <v>Unknown Country</v>
          </cell>
          <cell r="W268" t="str">
            <v>UC</v>
          </cell>
        </row>
        <row r="269">
          <cell r="V269" t="str">
            <v>Uruguay</v>
          </cell>
          <cell r="W269" t="str">
            <v>UY</v>
          </cell>
        </row>
        <row r="270">
          <cell r="V270" t="str">
            <v>Uzebekistan</v>
          </cell>
          <cell r="W270" t="str">
            <v>UZ</v>
          </cell>
        </row>
        <row r="271">
          <cell r="V271" t="str">
            <v>Vanuatu</v>
          </cell>
          <cell r="W271" t="str">
            <v>NH</v>
          </cell>
        </row>
        <row r="272">
          <cell r="V272" t="str">
            <v>Venezuela</v>
          </cell>
          <cell r="W272" t="str">
            <v>VE</v>
          </cell>
        </row>
        <row r="273">
          <cell r="V273" t="str">
            <v>Vietnam</v>
          </cell>
          <cell r="W273" t="str">
            <v>VM</v>
          </cell>
        </row>
        <row r="274">
          <cell r="V274" t="str">
            <v>Virgin Islands (British)</v>
          </cell>
          <cell r="W274" t="str">
            <v>VI</v>
          </cell>
        </row>
        <row r="275">
          <cell r="V275" t="str">
            <v>Virgin Islands (U.S.)</v>
          </cell>
          <cell r="W275" t="str">
            <v>VQ</v>
          </cell>
        </row>
        <row r="276">
          <cell r="V276" t="str">
            <v>Wake Island</v>
          </cell>
          <cell r="W276" t="str">
            <v>WQ</v>
          </cell>
        </row>
        <row r="277">
          <cell r="V277" t="str">
            <v>Wales</v>
          </cell>
          <cell r="W277" t="str">
            <v>UK</v>
          </cell>
        </row>
        <row r="278">
          <cell r="V278" t="str">
            <v>Wallis &amp; Futuna</v>
          </cell>
          <cell r="W278" t="str">
            <v>WF</v>
          </cell>
        </row>
        <row r="279">
          <cell r="V279" t="str">
            <v>Western Sahara</v>
          </cell>
          <cell r="W279" t="str">
            <v>WI</v>
          </cell>
        </row>
        <row r="280">
          <cell r="V280" t="str">
            <v>Yemen</v>
          </cell>
          <cell r="W280" t="str">
            <v>YM</v>
          </cell>
        </row>
        <row r="281">
          <cell r="V281" t="str">
            <v>Zambia</v>
          </cell>
          <cell r="W281" t="str">
            <v>ZA</v>
          </cell>
        </row>
        <row r="282">
          <cell r="V282" t="str">
            <v>Zimbabwe</v>
          </cell>
          <cell r="W282" t="str">
            <v>ZI</v>
          </cell>
        </row>
      </sheetData>
      <sheetData sheetId="15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
      <sheetName val="Ranks"/>
      <sheetName val="Summary"/>
      <sheetName val="Settings"/>
    </sheetNames>
    <sheetDataSet>
      <sheetData sheetId="0" refreshError="1"/>
      <sheetData sheetId="1" refreshError="1"/>
      <sheetData sheetId="2" refreshError="1"/>
      <sheetData sheetId="3"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Partner Info DR"/>
      <sheetName val="Lead Sheet"/>
      <sheetName val="Blank1"/>
      <sheetName val="6-LDV GP - Equity DR"/>
      <sheetName val="7-LDV GP - Incentive DR"/>
      <sheetName val="8-Hybrid Holdings Entity Level"/>
      <sheetName val="16-LDV II GP - Equity DR"/>
      <sheetName val="17-LDV II GP - Incentive DR"/>
      <sheetName val="18-LDV II GP - Entity Level DR"/>
      <sheetName val="26-LDV III GP - Equity DR"/>
      <sheetName val="27-LDV III GP - Incentive DR"/>
      <sheetName val="28-LDV III GP - Entity Level DR"/>
      <sheetName val="34-Real Assets - Equity DR"/>
      <sheetName val="35-Real Assets - Incentive DR"/>
      <sheetName val="36-Real Assets -Entity Level DR"/>
      <sheetName val="38-Assets Overflow - Equity DR"/>
      <sheetName val="39-Assets Overflow-Incentive DR"/>
      <sheetName val="40-Assets Overf-Entity Level DR"/>
      <sheetName val="42-Patent - Equity DR"/>
      <sheetName val="43-Patent - Incentive DR"/>
      <sheetName val="44-Patent - Entity Level DR"/>
      <sheetName val="52-FCOF - Equity DR"/>
      <sheetName val="53-FCOF - Incentive DR"/>
      <sheetName val="54-FCOF - Entity Level DR"/>
      <sheetName val="56-FCO MA - Equity DR"/>
      <sheetName val="57-FCO MA - Incentive DR"/>
      <sheetName val="58-FCO MA - Entity Level DR"/>
      <sheetName val="60-Fox Lake - Equity DR"/>
      <sheetName val="61-Fox Lake - Incentive DR"/>
      <sheetName val="62-Fox Lake - Entity Level DR"/>
      <sheetName val="76-FCO II - Equity DR"/>
      <sheetName val="77-FCO II - Incentive DR"/>
      <sheetName val="78-FCO II - Entity Level DR"/>
      <sheetName val="80-Japan - Equity DR"/>
      <sheetName val="81-Japan - Incentive DR"/>
      <sheetName val="82-Japan - Entity Level DR"/>
      <sheetName val="84-FCO MA II - Equity DR"/>
      <sheetName val="85-FCO MA II - Incentive DR"/>
      <sheetName val="86-FCO MA II - Entity Level DR"/>
      <sheetName val="88-FCO MA LSS - Equity DR"/>
      <sheetName val="89-FCO MA LSS - Incentive DR"/>
      <sheetName val="90-FCO MA LSS - Entity Level DR"/>
      <sheetName val="92-FCO MAPLE LEAF - Equity DR"/>
      <sheetName val="93-FCO MAPLE LEAF-Incentive DR"/>
      <sheetName val="94-FCO MAPLELEAF-EntityLevel DR"/>
      <sheetName val="96-FGO (Yen) - Equity DR"/>
      <sheetName val="97-FGO (Yen) - Incentive DR"/>
      <sheetName val="98-FGO (Yen) - Entity Level DR"/>
      <sheetName val="108-FLS Fund - Equity DR"/>
      <sheetName val="109-FLS Fund - Incentive DR"/>
      <sheetName val="110-FLS Fund - Entity Level DR"/>
      <sheetName val="116-FNL GP - Equity DR"/>
      <sheetName val="117-FNL GP - Incentive DR"/>
      <sheetName val="118-FNL GP - Entity Level DR"/>
      <sheetName val="130-FCO FUND III GP - Equity DR"/>
      <sheetName val="131-FCO FUNDIII GP-Incentive DR"/>
      <sheetName val="132-FCO FUNDIII GP EntityLvl DR"/>
      <sheetName val="142-FRO FUND GP - Equity DR"/>
      <sheetName val="143-FRO FUND GP -  Incentive"/>
      <sheetName val="144-FRO FUNDGP- Entity Level DR"/>
      <sheetName val="146-FRO REOC FUND GP-Equity DR"/>
      <sheetName val="147-FRO REOC FUND GP-Incentive"/>
      <sheetName val="148-FRO REOC FUNDGP-Entit Level"/>
      <sheetName val="150-Japan II - Equity DR"/>
      <sheetName val="151-Japan II-  Incentive DR"/>
      <sheetName val="152-Japan II-  Entity Level DR"/>
      <sheetName val="158-HERMES SPECIAL-Equity DR"/>
      <sheetName val="159-HERMES SPECIAL-IncentiveDR"/>
      <sheetName val="160-HERMES SPECI-Entity LevelDR"/>
      <sheetName val="162 - FCO MA SC GP-Equity DR"/>
      <sheetName val="163- FCO MA SC GP-Incentive DR"/>
      <sheetName val="164 - FCO MA SC-Entity Level DR"/>
      <sheetName val="166 - FCO MA SUP GP-Equity DR"/>
      <sheetName val="167- FCO MA SUP GP-Incentive DR"/>
      <sheetName val="168 - FCO MA SUP-Entity LevelDR"/>
      <sheetName val="170 - MA Centre GP-Equity DR"/>
      <sheetName val="171 - MA Centre GP-Incentive DR"/>
      <sheetName val="172 - MA Centre-Entity Level DR"/>
      <sheetName val="174 - FCO MA III GP-Equity DR"/>
      <sheetName val="175 - FCO MA III GP-IncentiveDR"/>
      <sheetName val="176 - FCO MA III GP-Entity DR"/>
      <sheetName val="178 - Extra - Equity DR"/>
      <sheetName val="179 - Extra - Incentive DR"/>
      <sheetName val="180 - Extra - Entity Level DR"/>
      <sheetName val="Blank2"/>
      <sheetName val="Federal Data Register"/>
      <sheetName val="Special Allocation 1"/>
      <sheetName val="GoSystem Conversion"/>
      <sheetName val="Import Data"/>
      <sheetName val="shtLookup"/>
      <sheetName val="shtToolb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row r="2">
          <cell r="B2" t="str">
            <v>Data Collection Module</v>
          </cell>
        </row>
        <row r="3">
          <cell r="H3" t="str">
            <v>Abu Dhabi (not listed this yr)</v>
          </cell>
        </row>
        <row r="4">
          <cell r="H4" t="str">
            <v>Afghanistan</v>
          </cell>
        </row>
        <row r="5">
          <cell r="H5" t="str">
            <v>Akrotiri</v>
          </cell>
        </row>
        <row r="6">
          <cell r="H6" t="str">
            <v>Albania</v>
          </cell>
        </row>
        <row r="7">
          <cell r="H7" t="str">
            <v>Algeria</v>
          </cell>
        </row>
        <row r="8">
          <cell r="H8" t="str">
            <v>American Samoa</v>
          </cell>
        </row>
        <row r="9">
          <cell r="H9" t="str">
            <v>Andorra</v>
          </cell>
        </row>
        <row r="10">
          <cell r="H10" t="str">
            <v>Angola</v>
          </cell>
        </row>
        <row r="11">
          <cell r="H11" t="str">
            <v>Anguilla</v>
          </cell>
        </row>
        <row r="12">
          <cell r="H12" t="str">
            <v>Antarctica</v>
          </cell>
        </row>
        <row r="13">
          <cell r="H13" t="str">
            <v>Antigua and Barbuda</v>
          </cell>
        </row>
        <row r="14">
          <cell r="H14" t="str">
            <v>Argentina</v>
          </cell>
        </row>
        <row r="15">
          <cell r="H15" t="str">
            <v>Armenia</v>
          </cell>
        </row>
        <row r="16">
          <cell r="H16" t="str">
            <v>Aruba</v>
          </cell>
        </row>
        <row r="17">
          <cell r="H17" t="str">
            <v>Ashmore and Cartier Islands</v>
          </cell>
        </row>
        <row r="18">
          <cell r="H18" t="str">
            <v>Australia</v>
          </cell>
        </row>
        <row r="19">
          <cell r="H19" t="str">
            <v>Austria</v>
          </cell>
        </row>
        <row r="20">
          <cell r="F20" t="str">
            <v>AL</v>
          </cell>
          <cell r="H20" t="str">
            <v>Azerbaijan</v>
          </cell>
        </row>
        <row r="21">
          <cell r="F21" t="str">
            <v>AK</v>
          </cell>
          <cell r="H21" t="str">
            <v>Azores (not listed this yr)</v>
          </cell>
        </row>
        <row r="22">
          <cell r="F22" t="str">
            <v>AZ</v>
          </cell>
          <cell r="H22" t="str">
            <v>Bahamas</v>
          </cell>
        </row>
        <row r="23">
          <cell r="F23" t="str">
            <v>AR</v>
          </cell>
          <cell r="H23" t="str">
            <v>Bahrain</v>
          </cell>
        </row>
        <row r="24">
          <cell r="F24" t="str">
            <v>CA</v>
          </cell>
          <cell r="H24" t="str">
            <v>Baker Island</v>
          </cell>
        </row>
        <row r="25">
          <cell r="F25" t="str">
            <v>CO</v>
          </cell>
          <cell r="H25" t="str">
            <v>Balearic Islands (not listed this yr)</v>
          </cell>
        </row>
        <row r="26">
          <cell r="F26" t="str">
            <v>CT</v>
          </cell>
          <cell r="H26" t="str">
            <v>Bangladesh</v>
          </cell>
        </row>
        <row r="27">
          <cell r="F27" t="str">
            <v>DE</v>
          </cell>
          <cell r="H27" t="str">
            <v>Barbados</v>
          </cell>
        </row>
        <row r="28">
          <cell r="F28" t="str">
            <v>DC</v>
          </cell>
          <cell r="H28" t="str">
            <v>Bassas da India (not listed this yr)</v>
          </cell>
        </row>
        <row r="29">
          <cell r="F29" t="str">
            <v>FL</v>
          </cell>
          <cell r="H29" t="str">
            <v>Belarus</v>
          </cell>
        </row>
        <row r="30">
          <cell r="F30" t="str">
            <v>GA</v>
          </cell>
          <cell r="H30" t="str">
            <v>Belgium (old treaty)</v>
          </cell>
        </row>
        <row r="31">
          <cell r="F31" t="str">
            <v>HI</v>
          </cell>
          <cell r="H31" t="str">
            <v>Belgium (new treaty)</v>
          </cell>
        </row>
        <row r="32">
          <cell r="F32" t="str">
            <v>ID</v>
          </cell>
          <cell r="H32" t="str">
            <v>Belize</v>
          </cell>
        </row>
        <row r="33">
          <cell r="F33" t="str">
            <v>IL</v>
          </cell>
          <cell r="H33" t="str">
            <v>Benin</v>
          </cell>
        </row>
        <row r="34">
          <cell r="F34" t="str">
            <v>IN</v>
          </cell>
          <cell r="H34" t="str">
            <v>Bermuda</v>
          </cell>
        </row>
        <row r="35">
          <cell r="F35" t="str">
            <v>IA</v>
          </cell>
          <cell r="H35" t="str">
            <v>Bhutan</v>
          </cell>
        </row>
        <row r="36">
          <cell r="F36" t="str">
            <v>KS</v>
          </cell>
          <cell r="H36" t="str">
            <v>Bolivia</v>
          </cell>
        </row>
        <row r="37">
          <cell r="F37" t="str">
            <v>KY</v>
          </cell>
          <cell r="H37" t="str">
            <v>Bonaire</v>
          </cell>
        </row>
        <row r="38">
          <cell r="F38" t="str">
            <v>LA</v>
          </cell>
          <cell r="H38" t="str">
            <v>Bosnia-Herzegovina</v>
          </cell>
        </row>
        <row r="39">
          <cell r="F39" t="str">
            <v>ME</v>
          </cell>
          <cell r="H39" t="str">
            <v>Botswana</v>
          </cell>
        </row>
        <row r="40">
          <cell r="F40" t="str">
            <v>MD</v>
          </cell>
          <cell r="H40" t="str">
            <v>Bouvet Island</v>
          </cell>
        </row>
        <row r="41">
          <cell r="B41" t="str">
            <v>CORPORATION</v>
          </cell>
          <cell r="F41" t="str">
            <v>MA</v>
          </cell>
          <cell r="H41" t="str">
            <v>Brazil</v>
          </cell>
        </row>
        <row r="42">
          <cell r="B42" t="str">
            <v>DISREGARDED ENTITY</v>
          </cell>
          <cell r="F42" t="str">
            <v>MI</v>
          </cell>
          <cell r="H42" t="str">
            <v>British Indian Ocean Territory</v>
          </cell>
        </row>
        <row r="43">
          <cell r="B43" t="str">
            <v>ESTATE</v>
          </cell>
          <cell r="F43" t="str">
            <v>MN</v>
          </cell>
          <cell r="H43" t="str">
            <v>Brunei</v>
          </cell>
        </row>
        <row r="44">
          <cell r="B44" t="str">
            <v>FIDUCIARY</v>
          </cell>
          <cell r="F44" t="str">
            <v>MS</v>
          </cell>
          <cell r="H44" t="str">
            <v>Bulgaria</v>
          </cell>
        </row>
        <row r="45">
          <cell r="B45" t="str">
            <v>GRANTOR TRUST</v>
          </cell>
          <cell r="F45" t="str">
            <v>MO</v>
          </cell>
          <cell r="H45" t="str">
            <v>Burkina Faso</v>
          </cell>
        </row>
        <row r="46">
          <cell r="B46" t="str">
            <v>INDIVIDUAL</v>
          </cell>
          <cell r="F46" t="str">
            <v>MT</v>
          </cell>
          <cell r="H46" t="str">
            <v>Burma</v>
          </cell>
        </row>
        <row r="47">
          <cell r="B47" t="str">
            <v>LLC</v>
          </cell>
          <cell r="F47" t="str">
            <v>NE</v>
          </cell>
          <cell r="H47" t="str">
            <v>Burundi</v>
          </cell>
        </row>
        <row r="48">
          <cell r="B48" t="str">
            <v>NOMINEE</v>
          </cell>
          <cell r="F48" t="str">
            <v>NV</v>
          </cell>
          <cell r="H48" t="str">
            <v>Cambodia</v>
          </cell>
        </row>
        <row r="49">
          <cell r="B49" t="str">
            <v>PARTNERSHIP</v>
          </cell>
          <cell r="F49" t="str">
            <v>NH</v>
          </cell>
          <cell r="H49" t="str">
            <v>Cameroon</v>
          </cell>
        </row>
        <row r="50">
          <cell r="B50" t="str">
            <v>IRA</v>
          </cell>
          <cell r="F50" t="str">
            <v>NJ</v>
          </cell>
          <cell r="H50" t="str">
            <v>Canada</v>
          </cell>
        </row>
        <row r="51">
          <cell r="B51" t="str">
            <v>S CORPORATION</v>
          </cell>
          <cell r="F51" t="str">
            <v>NM</v>
          </cell>
          <cell r="H51" t="str">
            <v>Canary Islands</v>
          </cell>
        </row>
        <row r="52">
          <cell r="B52" t="str">
            <v>TRUST</v>
          </cell>
          <cell r="F52" t="str">
            <v>NY</v>
          </cell>
          <cell r="H52" t="str">
            <v>Cape Verde</v>
          </cell>
        </row>
        <row r="53">
          <cell r="B53" t="str">
            <v>EXEMPT ORG</v>
          </cell>
          <cell r="F53" t="str">
            <v>NYC</v>
          </cell>
          <cell r="H53" t="str">
            <v>Cayman Islands</v>
          </cell>
        </row>
        <row r="54">
          <cell r="B54" t="str">
            <v>LLP</v>
          </cell>
          <cell r="F54" t="str">
            <v>NC</v>
          </cell>
          <cell r="H54" t="str">
            <v>Central African Republic</v>
          </cell>
        </row>
        <row r="55">
          <cell r="F55" t="str">
            <v>ND</v>
          </cell>
          <cell r="H55" t="str">
            <v>Chad</v>
          </cell>
        </row>
        <row r="56">
          <cell r="F56" t="str">
            <v>OH</v>
          </cell>
          <cell r="H56" t="str">
            <v>Chile</v>
          </cell>
        </row>
        <row r="57">
          <cell r="F57" t="str">
            <v>OK</v>
          </cell>
          <cell r="H57" t="str">
            <v>China, People's Republic of</v>
          </cell>
        </row>
        <row r="58">
          <cell r="F58" t="str">
            <v>OR</v>
          </cell>
          <cell r="H58" t="str">
            <v>Christmas Island</v>
          </cell>
        </row>
        <row r="59">
          <cell r="F59" t="str">
            <v>PA</v>
          </cell>
          <cell r="H59" t="str">
            <v>Clipperton Island</v>
          </cell>
        </row>
        <row r="60">
          <cell r="F60" t="str">
            <v>RI</v>
          </cell>
          <cell r="H60" t="str">
            <v>Cocos (Keeling) Islands</v>
          </cell>
        </row>
        <row r="61">
          <cell r="F61" t="str">
            <v>SC</v>
          </cell>
          <cell r="H61" t="str">
            <v>Colombia</v>
          </cell>
        </row>
        <row r="62">
          <cell r="F62" t="str">
            <v>SD</v>
          </cell>
          <cell r="H62" t="str">
            <v xml:space="preserve">Comoros </v>
          </cell>
        </row>
        <row r="63">
          <cell r="F63" t="str">
            <v>TN</v>
          </cell>
          <cell r="H63" t="str">
            <v>Commonwealth of Independent States</v>
          </cell>
        </row>
        <row r="64">
          <cell r="F64" t="str">
            <v>TX</v>
          </cell>
          <cell r="H64" t="str">
            <v>Congo (Brazzaville)</v>
          </cell>
        </row>
        <row r="65">
          <cell r="F65" t="str">
            <v>UT</v>
          </cell>
          <cell r="H65" t="str">
            <v>Congo, Democratic Republic of (Kinshasa)</v>
          </cell>
        </row>
        <row r="66">
          <cell r="F66" t="str">
            <v>VT</v>
          </cell>
          <cell r="H66" t="str">
            <v>Cook Islands</v>
          </cell>
        </row>
        <row r="67">
          <cell r="F67" t="str">
            <v>VA</v>
          </cell>
          <cell r="H67" t="str">
            <v>Coral Sea Islands Territory</v>
          </cell>
        </row>
        <row r="68">
          <cell r="F68" t="str">
            <v>WA</v>
          </cell>
          <cell r="H68" t="str">
            <v>Cosovo</v>
          </cell>
        </row>
        <row r="69">
          <cell r="F69" t="str">
            <v>WV</v>
          </cell>
          <cell r="H69" t="str">
            <v>Corsica</v>
          </cell>
        </row>
        <row r="70">
          <cell r="F70" t="str">
            <v>WI</v>
          </cell>
          <cell r="H70" t="str">
            <v>Costa Rica</v>
          </cell>
        </row>
        <row r="71">
          <cell r="F71" t="str">
            <v>WY</v>
          </cell>
          <cell r="H71" t="str">
            <v>Cote D'Ivoire (Ivory Coast)</v>
          </cell>
        </row>
        <row r="72">
          <cell r="H72" t="str">
            <v>Croatia</v>
          </cell>
        </row>
        <row r="73">
          <cell r="H73" t="str">
            <v>Cuba</v>
          </cell>
        </row>
        <row r="74">
          <cell r="H74" t="str">
            <v>Curacao</v>
          </cell>
        </row>
        <row r="75">
          <cell r="H75" t="str">
            <v>Cyprus</v>
          </cell>
        </row>
        <row r="76">
          <cell r="H76" t="str">
            <v>Czech Republic</v>
          </cell>
        </row>
        <row r="77">
          <cell r="H77" t="str">
            <v>Denmark</v>
          </cell>
        </row>
        <row r="78">
          <cell r="H78" t="str">
            <v>Dhekelia</v>
          </cell>
        </row>
        <row r="79">
          <cell r="B79">
            <v>1</v>
          </cell>
          <cell r="H79" t="str">
            <v>Djibouti</v>
          </cell>
        </row>
        <row r="80">
          <cell r="H80" t="str">
            <v>Dominica</v>
          </cell>
        </row>
        <row r="81">
          <cell r="H81" t="str">
            <v>Dominican Republic</v>
          </cell>
        </row>
        <row r="82">
          <cell r="H82" t="str">
            <v>Dubai</v>
          </cell>
        </row>
        <row r="83">
          <cell r="H83" t="str">
            <v>Ecuador</v>
          </cell>
        </row>
        <row r="84">
          <cell r="H84" t="str">
            <v>Egypt</v>
          </cell>
        </row>
        <row r="85">
          <cell r="H85" t="str">
            <v>Eleuthera Island</v>
          </cell>
        </row>
        <row r="86">
          <cell r="H86" t="str">
            <v>El Salvador</v>
          </cell>
        </row>
        <row r="87">
          <cell r="H87" t="str">
            <v>Equatorial Guinea</v>
          </cell>
        </row>
        <row r="88">
          <cell r="H88" t="str">
            <v>Eritrea</v>
          </cell>
        </row>
        <row r="89">
          <cell r="H89" t="str">
            <v>Estonia</v>
          </cell>
        </row>
        <row r="90">
          <cell r="H90" t="str">
            <v>Ethiopia</v>
          </cell>
        </row>
        <row r="91">
          <cell r="H91" t="str">
            <v>Europa Island</v>
          </cell>
        </row>
        <row r="92">
          <cell r="H92" t="str">
            <v>Falkland Islands (Islas Malvinas)</v>
          </cell>
        </row>
        <row r="93">
          <cell r="H93" t="str">
            <v>Faroe Islands</v>
          </cell>
        </row>
        <row r="94">
          <cell r="H94" t="str">
            <v>Fiji</v>
          </cell>
        </row>
        <row r="95">
          <cell r="H95" t="str">
            <v>Finland</v>
          </cell>
        </row>
        <row r="96">
          <cell r="H96" t="str">
            <v>France</v>
          </cell>
        </row>
        <row r="97">
          <cell r="H97" t="str">
            <v>French Guiana</v>
          </cell>
        </row>
        <row r="98">
          <cell r="H98" t="str">
            <v>French Polynesia</v>
          </cell>
        </row>
        <row r="99">
          <cell r="H99" t="str">
            <v>French Souhern and Antarctic Lands</v>
          </cell>
        </row>
        <row r="100">
          <cell r="H100" t="str">
            <v>Gabon</v>
          </cell>
        </row>
        <row r="101">
          <cell r="H101" t="str">
            <v>Gambia</v>
          </cell>
        </row>
        <row r="102">
          <cell r="H102" t="str">
            <v>Gaza Strip</v>
          </cell>
        </row>
        <row r="103">
          <cell r="H103" t="str">
            <v>Georgia</v>
          </cell>
        </row>
        <row r="104">
          <cell r="H104" t="str">
            <v>Germany (old treaty &amp; as modified - Same rates)</v>
          </cell>
        </row>
        <row r="105">
          <cell r="H105" t="str">
            <v>Ghana</v>
          </cell>
        </row>
        <row r="106">
          <cell r="H106" t="str">
            <v>Gibraltar</v>
          </cell>
        </row>
        <row r="107">
          <cell r="H107" t="str">
            <v>Glorioso Islands</v>
          </cell>
        </row>
        <row r="108">
          <cell r="H108" t="str">
            <v>Great Britian (United Kingdom)</v>
          </cell>
        </row>
        <row r="109">
          <cell r="H109" t="str">
            <v>Greece</v>
          </cell>
        </row>
        <row r="110">
          <cell r="H110" t="str">
            <v>Greenland</v>
          </cell>
        </row>
        <row r="111">
          <cell r="H111" t="str">
            <v>Grenada</v>
          </cell>
        </row>
        <row r="112">
          <cell r="H112" t="str">
            <v>Guadeloupe</v>
          </cell>
        </row>
        <row r="113">
          <cell r="H113" t="str">
            <v>Guam</v>
          </cell>
        </row>
        <row r="114">
          <cell r="H114" t="str">
            <v>Guatemala</v>
          </cell>
        </row>
        <row r="115">
          <cell r="H115" t="str">
            <v>Guernsey</v>
          </cell>
        </row>
        <row r="116">
          <cell r="H116" t="str">
            <v>Guinea</v>
          </cell>
        </row>
        <row r="117">
          <cell r="H117" t="str">
            <v>Guinea-Bissau</v>
          </cell>
        </row>
        <row r="118">
          <cell r="H118" t="str">
            <v>Guyana</v>
          </cell>
        </row>
        <row r="119">
          <cell r="H119" t="str">
            <v>Haiti</v>
          </cell>
        </row>
        <row r="120">
          <cell r="H120" t="str">
            <v>Heard Islands and McDonald Islands</v>
          </cell>
        </row>
        <row r="121">
          <cell r="H121" t="str">
            <v>Honduras</v>
          </cell>
        </row>
        <row r="122">
          <cell r="H122" t="str">
            <v>Hong Kong</v>
          </cell>
        </row>
        <row r="123">
          <cell r="H123" t="str">
            <v>Howland Island</v>
          </cell>
        </row>
        <row r="124">
          <cell r="H124" t="str">
            <v>Hungary</v>
          </cell>
        </row>
        <row r="125">
          <cell r="H125" t="str">
            <v>Iceland</v>
          </cell>
        </row>
        <row r="126">
          <cell r="H126" t="str">
            <v>India</v>
          </cell>
        </row>
        <row r="127">
          <cell r="H127" t="str">
            <v>Indonesia</v>
          </cell>
        </row>
        <row r="128">
          <cell r="H128" t="str">
            <v>Iran</v>
          </cell>
        </row>
        <row r="129">
          <cell r="H129" t="str">
            <v>Iraq</v>
          </cell>
        </row>
        <row r="130">
          <cell r="H130" t="str">
            <v>Ireland</v>
          </cell>
        </row>
        <row r="131">
          <cell r="H131" t="str">
            <v>Isle of Man</v>
          </cell>
        </row>
        <row r="132">
          <cell r="H132" t="str">
            <v>Israel</v>
          </cell>
        </row>
        <row r="133">
          <cell r="H133" t="str">
            <v>Italy</v>
          </cell>
        </row>
        <row r="134">
          <cell r="H134" t="str">
            <v>Jamaica</v>
          </cell>
        </row>
        <row r="135">
          <cell r="H135" t="str">
            <v>Jan Mayen</v>
          </cell>
        </row>
        <row r="136">
          <cell r="H136" t="str">
            <v>Japan</v>
          </cell>
        </row>
        <row r="137">
          <cell r="H137" t="str">
            <v>Jarvis Island</v>
          </cell>
        </row>
        <row r="138">
          <cell r="H138" t="str">
            <v>Jersey</v>
          </cell>
        </row>
        <row r="139">
          <cell r="H139" t="str">
            <v>Johnston Atoll</v>
          </cell>
        </row>
        <row r="140">
          <cell r="H140" t="str">
            <v>Jordan</v>
          </cell>
        </row>
        <row r="141">
          <cell r="H141" t="str">
            <v>Juan de Nova Island</v>
          </cell>
        </row>
        <row r="142">
          <cell r="H142" t="str">
            <v>Kazakhstan</v>
          </cell>
        </row>
        <row r="143">
          <cell r="H143" t="str">
            <v>Kenya</v>
          </cell>
        </row>
        <row r="144">
          <cell r="H144" t="str">
            <v>Kingman Reef</v>
          </cell>
        </row>
        <row r="145">
          <cell r="H145" t="str">
            <v>Kiribati</v>
          </cell>
        </row>
        <row r="146">
          <cell r="H146" t="str">
            <v>Korea, North</v>
          </cell>
        </row>
        <row r="147">
          <cell r="H147" t="str">
            <v>Korea, South</v>
          </cell>
        </row>
        <row r="148">
          <cell r="H148" t="str">
            <v>Kurile Islands</v>
          </cell>
        </row>
        <row r="149">
          <cell r="H149" t="str">
            <v>Kosovo</v>
          </cell>
        </row>
        <row r="150">
          <cell r="H150" t="str">
            <v>Kuwait</v>
          </cell>
        </row>
        <row r="151">
          <cell r="H151" t="str">
            <v>Kyrgyzstan</v>
          </cell>
        </row>
        <row r="152">
          <cell r="H152" t="str">
            <v>Laos</v>
          </cell>
        </row>
        <row r="153">
          <cell r="H153" t="str">
            <v>Latvia</v>
          </cell>
        </row>
        <row r="154">
          <cell r="H154" t="str">
            <v>Lebanon</v>
          </cell>
        </row>
        <row r="155">
          <cell r="H155" t="str">
            <v>Lesotho</v>
          </cell>
        </row>
        <row r="156">
          <cell r="H156" t="str">
            <v>Liberia</v>
          </cell>
        </row>
        <row r="157">
          <cell r="H157" t="str">
            <v>Libya</v>
          </cell>
        </row>
        <row r="158">
          <cell r="H158" t="str">
            <v>Liechtenstein</v>
          </cell>
        </row>
        <row r="159">
          <cell r="H159" t="str">
            <v>Lithuania</v>
          </cell>
        </row>
        <row r="160">
          <cell r="H160" t="str">
            <v>Luxembourg</v>
          </cell>
        </row>
        <row r="161">
          <cell r="H161" t="str">
            <v>Macau</v>
          </cell>
        </row>
        <row r="162">
          <cell r="H162" t="str">
            <v>Macedonia</v>
          </cell>
        </row>
        <row r="163">
          <cell r="H163" t="str">
            <v>Madagascar (Malagasy Republic)</v>
          </cell>
        </row>
        <row r="164">
          <cell r="H164" t="str">
            <v>Malawi</v>
          </cell>
        </row>
        <row r="165">
          <cell r="H165" t="str">
            <v>Malaysia</v>
          </cell>
        </row>
        <row r="166">
          <cell r="H166" t="str">
            <v>Maldives</v>
          </cell>
        </row>
        <row r="167">
          <cell r="H167" t="str">
            <v>Mali</v>
          </cell>
        </row>
        <row r="168">
          <cell r="H168" t="str">
            <v>Malta</v>
          </cell>
        </row>
        <row r="169">
          <cell r="H169" t="str">
            <v>Marshall Islands</v>
          </cell>
        </row>
        <row r="170">
          <cell r="H170" t="str">
            <v>Martinique</v>
          </cell>
        </row>
        <row r="171">
          <cell r="H171" t="str">
            <v>Mauritania</v>
          </cell>
        </row>
        <row r="172">
          <cell r="H172" t="str">
            <v>Mauritius</v>
          </cell>
        </row>
        <row r="173">
          <cell r="H173" t="str">
            <v>Mayotte</v>
          </cell>
        </row>
        <row r="174">
          <cell r="H174" t="str">
            <v>Mexico</v>
          </cell>
        </row>
        <row r="175">
          <cell r="H175" t="str">
            <v>Micronesia, Federated States of</v>
          </cell>
        </row>
        <row r="176">
          <cell r="H176" t="str">
            <v>Midway Islands</v>
          </cell>
        </row>
        <row r="177">
          <cell r="H177" t="str">
            <v>Moldova</v>
          </cell>
        </row>
        <row r="178">
          <cell r="H178" t="str">
            <v>Monaco</v>
          </cell>
        </row>
        <row r="179">
          <cell r="H179" t="str">
            <v>Mongolia</v>
          </cell>
        </row>
        <row r="180">
          <cell r="H180" t="str">
            <v>Montenegro</v>
          </cell>
        </row>
        <row r="181">
          <cell r="H181" t="str">
            <v>Montserrat</v>
          </cell>
        </row>
        <row r="182">
          <cell r="H182" t="str">
            <v>Morocco</v>
          </cell>
        </row>
        <row r="183">
          <cell r="H183" t="str">
            <v>Mozambique</v>
          </cell>
        </row>
        <row r="184">
          <cell r="H184" t="str">
            <v>Namibia</v>
          </cell>
        </row>
        <row r="185">
          <cell r="H185" t="str">
            <v>Nauru</v>
          </cell>
        </row>
        <row r="186">
          <cell r="H186" t="str">
            <v>Navassa Island</v>
          </cell>
        </row>
        <row r="187">
          <cell r="H187" t="str">
            <v>Nepal</v>
          </cell>
        </row>
        <row r="188">
          <cell r="H188" t="str">
            <v>Netherlands</v>
          </cell>
        </row>
        <row r="189">
          <cell r="H189" t="str">
            <v>Netherlands Antilles</v>
          </cell>
        </row>
        <row r="190">
          <cell r="H190" t="str">
            <v>New Caledonia</v>
          </cell>
        </row>
        <row r="191">
          <cell r="H191" t="str">
            <v>New Zealand</v>
          </cell>
        </row>
        <row r="192">
          <cell r="H192" t="str">
            <v>Nicaragua</v>
          </cell>
        </row>
        <row r="193">
          <cell r="H193" t="str">
            <v xml:space="preserve">Niger </v>
          </cell>
        </row>
        <row r="194">
          <cell r="H194" t="str">
            <v>Nigeria</v>
          </cell>
        </row>
        <row r="195">
          <cell r="H195" t="str">
            <v>Niue</v>
          </cell>
        </row>
        <row r="196">
          <cell r="H196" t="str">
            <v>Norfolk Island</v>
          </cell>
        </row>
        <row r="197">
          <cell r="H197" t="str">
            <v>Northern Ireland</v>
          </cell>
        </row>
        <row r="198">
          <cell r="H198" t="str">
            <v>Northern Mariana Islands</v>
          </cell>
        </row>
        <row r="199">
          <cell r="H199" t="str">
            <v>Norway</v>
          </cell>
        </row>
        <row r="200">
          <cell r="H200" t="str">
            <v>Oman</v>
          </cell>
        </row>
        <row r="201">
          <cell r="H201" t="str">
            <v>Pakistan</v>
          </cell>
        </row>
        <row r="202">
          <cell r="H202" t="str">
            <v>Palau</v>
          </cell>
        </row>
        <row r="203">
          <cell r="H203" t="str">
            <v>Palmyra Atoll</v>
          </cell>
        </row>
        <row r="204">
          <cell r="H204" t="str">
            <v>Panama</v>
          </cell>
        </row>
        <row r="205">
          <cell r="H205" t="str">
            <v>Papua New Guinea</v>
          </cell>
        </row>
        <row r="206">
          <cell r="H206" t="str">
            <v>Paracel Islands</v>
          </cell>
        </row>
        <row r="207">
          <cell r="H207" t="str">
            <v>Paraguay</v>
          </cell>
        </row>
        <row r="208">
          <cell r="H208" t="str">
            <v>Peru</v>
          </cell>
        </row>
        <row r="209">
          <cell r="H209" t="str">
            <v>Philippines</v>
          </cell>
        </row>
        <row r="210">
          <cell r="H210" t="str">
            <v>Pitcairn Island</v>
          </cell>
        </row>
        <row r="211">
          <cell r="H211" t="str">
            <v>Poland</v>
          </cell>
        </row>
        <row r="212">
          <cell r="H212" t="str">
            <v>Portugal</v>
          </cell>
        </row>
        <row r="213">
          <cell r="H213" t="str">
            <v>Puerto Rico</v>
          </cell>
        </row>
        <row r="214">
          <cell r="H214" t="str">
            <v>Qatar</v>
          </cell>
        </row>
        <row r="215">
          <cell r="H215" t="str">
            <v>Redonda</v>
          </cell>
        </row>
        <row r="216">
          <cell r="H216" t="str">
            <v>Reunion</v>
          </cell>
        </row>
        <row r="217">
          <cell r="H217" t="str">
            <v>Romania</v>
          </cell>
        </row>
        <row r="218">
          <cell r="H218" t="str">
            <v>Russia</v>
          </cell>
        </row>
        <row r="219">
          <cell r="H219" t="str">
            <v>Russian Federation</v>
          </cell>
        </row>
        <row r="220">
          <cell r="H220" t="str">
            <v>Rwanda</v>
          </cell>
        </row>
        <row r="221">
          <cell r="H221" t="str">
            <v>Ryukyu Islands</v>
          </cell>
        </row>
        <row r="222">
          <cell r="H222" t="str">
            <v>Samoa</v>
          </cell>
        </row>
        <row r="223">
          <cell r="H223" t="str">
            <v>San Marino</v>
          </cell>
        </row>
        <row r="224">
          <cell r="H224" t="str">
            <v>Sao Tome and Principe</v>
          </cell>
        </row>
        <row r="225">
          <cell r="H225" t="str">
            <v>Sarawak</v>
          </cell>
        </row>
        <row r="226">
          <cell r="H226" t="str">
            <v>Saudi Arabia</v>
          </cell>
        </row>
        <row r="227">
          <cell r="H227" t="str">
            <v>Senegal</v>
          </cell>
        </row>
        <row r="228">
          <cell r="H228" t="str">
            <v>Serbia</v>
          </cell>
        </row>
        <row r="229">
          <cell r="H229" t="str">
            <v>Seychelles</v>
          </cell>
        </row>
        <row r="230">
          <cell r="H230" t="str">
            <v>Sierra Leone</v>
          </cell>
        </row>
        <row r="231">
          <cell r="H231" t="str">
            <v>Singapore</v>
          </cell>
        </row>
        <row r="232">
          <cell r="H232" t="str">
            <v>Slovak Republic (Slovakia)</v>
          </cell>
        </row>
        <row r="233">
          <cell r="H233" t="str">
            <v>Slovenia</v>
          </cell>
        </row>
        <row r="234">
          <cell r="H234" t="str">
            <v>Solomon Islands</v>
          </cell>
        </row>
        <row r="235">
          <cell r="H235" t="str">
            <v>Somalia</v>
          </cell>
        </row>
        <row r="236">
          <cell r="H236" t="str">
            <v>South Africa</v>
          </cell>
        </row>
        <row r="237">
          <cell r="H237" t="str">
            <v>South Georgia and the South Sandwich Islands</v>
          </cell>
        </row>
        <row r="238">
          <cell r="H238" t="str">
            <v>Spain</v>
          </cell>
        </row>
        <row r="239">
          <cell r="H239" t="str">
            <v>Spratly Islands</v>
          </cell>
        </row>
        <row r="240">
          <cell r="H240" t="str">
            <v>Sri Lanka</v>
          </cell>
        </row>
        <row r="241">
          <cell r="H241" t="str">
            <v>St. Barthelemy</v>
          </cell>
        </row>
        <row r="242">
          <cell r="H242" t="str">
            <v>St Helena</v>
          </cell>
        </row>
        <row r="243">
          <cell r="H243" t="str">
            <v>St Kitts (St. Christopher and Nevis)</v>
          </cell>
        </row>
        <row r="244">
          <cell r="H244" t="str">
            <v>St Lucia</v>
          </cell>
        </row>
        <row r="245">
          <cell r="H245" t="str">
            <v>St. Martin</v>
          </cell>
        </row>
        <row r="246">
          <cell r="H246" t="str">
            <v>St Pierre and Miquelon</v>
          </cell>
        </row>
        <row r="247">
          <cell r="H247" t="str">
            <v>St Vincent and the Grenadines</v>
          </cell>
        </row>
        <row r="248">
          <cell r="H248" t="str">
            <v>Sudan</v>
          </cell>
        </row>
        <row r="249">
          <cell r="H249" t="str">
            <v>Suriname</v>
          </cell>
        </row>
        <row r="250">
          <cell r="H250" t="str">
            <v>Svalbard</v>
          </cell>
        </row>
        <row r="251">
          <cell r="H251" t="str">
            <v>Swaziland</v>
          </cell>
        </row>
        <row r="252">
          <cell r="H252" t="str">
            <v>Sweden</v>
          </cell>
        </row>
        <row r="253">
          <cell r="H253" t="str">
            <v>Switzerland</v>
          </cell>
        </row>
        <row r="254">
          <cell r="H254" t="str">
            <v>Syria</v>
          </cell>
        </row>
        <row r="255">
          <cell r="H255" t="str">
            <v>Taiwan</v>
          </cell>
        </row>
        <row r="256">
          <cell r="H256" t="str">
            <v>Tajikistan</v>
          </cell>
        </row>
        <row r="257">
          <cell r="H257" t="str">
            <v>Tanzania</v>
          </cell>
        </row>
        <row r="258">
          <cell r="H258" t="str">
            <v>Thailand</v>
          </cell>
        </row>
        <row r="259">
          <cell r="H259" t="str">
            <v>Timor-Leste</v>
          </cell>
        </row>
        <row r="260">
          <cell r="H260" t="str">
            <v>Togo</v>
          </cell>
        </row>
        <row r="261">
          <cell r="H261" t="str">
            <v>Tokelau</v>
          </cell>
        </row>
        <row r="262">
          <cell r="H262" t="str">
            <v>Tonga</v>
          </cell>
        </row>
        <row r="263">
          <cell r="H263" t="str">
            <v>Tortola</v>
          </cell>
        </row>
        <row r="264">
          <cell r="H264" t="str">
            <v>Trinidad and Tobago</v>
          </cell>
        </row>
        <row r="265">
          <cell r="H265" t="str">
            <v>Tromelin Island</v>
          </cell>
        </row>
        <row r="266">
          <cell r="H266" t="str">
            <v>Tunisia</v>
          </cell>
        </row>
        <row r="267">
          <cell r="H267" t="str">
            <v>Turkey</v>
          </cell>
        </row>
        <row r="268">
          <cell r="H268" t="str">
            <v>Turkmenistan</v>
          </cell>
        </row>
        <row r="269">
          <cell r="H269" t="str">
            <v>Turks and Caicos Islands</v>
          </cell>
        </row>
        <row r="270">
          <cell r="H270" t="str">
            <v>Tuvalu</v>
          </cell>
        </row>
        <row r="271">
          <cell r="H271" t="str">
            <v>Uganda</v>
          </cell>
        </row>
        <row r="272">
          <cell r="H272" t="str">
            <v>Ukraine</v>
          </cell>
        </row>
        <row r="273">
          <cell r="H273" t="str">
            <v>United Arab Emirates</v>
          </cell>
        </row>
        <row r="274">
          <cell r="H274" t="str">
            <v>United Kingdom (England, Wales, Scotland, No. Ireland)</v>
          </cell>
        </row>
        <row r="275">
          <cell r="H275" t="str">
            <v>Uruguay</v>
          </cell>
        </row>
        <row r="276">
          <cell r="H276" t="str">
            <v>Uzbekistan</v>
          </cell>
        </row>
        <row r="277">
          <cell r="H277" t="str">
            <v>Vanuatu</v>
          </cell>
        </row>
        <row r="278">
          <cell r="H278" t="str">
            <v>Vatican City</v>
          </cell>
        </row>
        <row r="279">
          <cell r="H279" t="str">
            <v>Venezuela</v>
          </cell>
        </row>
        <row r="280">
          <cell r="H280" t="str">
            <v>Vietnam</v>
          </cell>
        </row>
        <row r="281">
          <cell r="H281" t="str">
            <v>Virgin Islands (Britain)</v>
          </cell>
        </row>
        <row r="282">
          <cell r="H282" t="str">
            <v>Virgin Islands (US)</v>
          </cell>
        </row>
        <row r="283">
          <cell r="H283" t="str">
            <v>Wake Island</v>
          </cell>
        </row>
        <row r="284">
          <cell r="H284" t="str">
            <v>Wallis and Futuna</v>
          </cell>
        </row>
        <row r="285">
          <cell r="H285" t="str">
            <v>West Bank</v>
          </cell>
        </row>
        <row r="286">
          <cell r="H286" t="str">
            <v>Western Sahara</v>
          </cell>
        </row>
        <row r="287">
          <cell r="H287" t="str">
            <v>Western Samoa</v>
          </cell>
        </row>
        <row r="288">
          <cell r="H288" t="str">
            <v>Windward Islands</v>
          </cell>
        </row>
        <row r="289">
          <cell r="H289" t="str">
            <v>Yemen</v>
          </cell>
        </row>
        <row r="290">
          <cell r="H290" t="str">
            <v>Zaire</v>
          </cell>
        </row>
        <row r="291">
          <cell r="H291" t="str">
            <v>Zambia</v>
          </cell>
        </row>
        <row r="292">
          <cell r="H292" t="str">
            <v>Zimbabwe</v>
          </cell>
        </row>
        <row r="293">
          <cell r="H293" t="str">
            <v>Other Country</v>
          </cell>
        </row>
      </sheetData>
      <sheetData sheetId="9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rual Summary"/>
      <sheetName val="JE Load (2)"/>
      <sheetName val="Sheet1"/>
      <sheetName val="Summary"/>
      <sheetName val="BenSigmanWorksheet"/>
      <sheetName val="BenSigmanExceptions"/>
      <sheetName val="RebeccaCochranWorksheet"/>
      <sheetName val="RoyBerelowitzWorksheet"/>
      <sheetName val="BethSuttonWorksheet"/>
      <sheetName val="ToddWeinsteinWorksheet"/>
      <sheetName val="KevinSeversonWorksheet"/>
      <sheetName val="RichardBavingtonWorksheet"/>
      <sheetName val="BobAndersonWorksheet"/>
      <sheetName val="StephenSpeightsWorksheet"/>
      <sheetName val="StephenSpeightsImpSchedule"/>
      <sheetName val="HeatherGeorgeWorksheet"/>
      <sheetName val="HeatherGeorgeImpSchedule"/>
      <sheetName val="RussAndersonWorksheet"/>
      <sheetName val="RussAndersonImpSchedule"/>
      <sheetName val="Russ2014Commissions"/>
      <sheetName val="ChipHarringtonWorksheet"/>
      <sheetName val="ChipHarringtonImpSchedule"/>
      <sheetName val="Chip2014Commissions"/>
      <sheetName val="SteveSaudekWorksheet"/>
      <sheetName val="SteveSaudekImpSchedule"/>
      <sheetName val="Steve2014Commissions"/>
      <sheetName val="RobGuthrieWorksheet"/>
      <sheetName val="RobGuthrieImpSchedule"/>
      <sheetName val="Rob2014Commissions"/>
      <sheetName val="DebraMillerWorksheet"/>
      <sheetName val="DebraMillerImpSchedule"/>
      <sheetName val="Deb Miller2014Commissions"/>
      <sheetName val="KHAImpBilling"/>
      <sheetName val="MasterDeallist"/>
      <sheetName val="Lookups"/>
      <sheetName val="Pivots"/>
      <sheetName val="ImpBillingPre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5">
          <cell r="A5" t="str">
            <v>Sales Exec</v>
          </cell>
        </row>
        <row r="57">
          <cell r="B57" t="str">
            <v>Mar</v>
          </cell>
          <cell r="C57" t="str">
            <v>Apr</v>
          </cell>
          <cell r="D57" t="str">
            <v>Mar</v>
          </cell>
          <cell r="E57" t="str">
            <v>Apr</v>
          </cell>
          <cell r="F57" t="str">
            <v>Mar</v>
          </cell>
          <cell r="G57" t="str">
            <v>Apr</v>
          </cell>
          <cell r="H57" t="str">
            <v>TOTAL</v>
          </cell>
        </row>
        <row r="58">
          <cell r="A58" t="str">
            <v>Steve Saudek</v>
          </cell>
          <cell r="B58">
            <v>45531.245000000003</v>
          </cell>
          <cell r="C58">
            <v>236613.08648</v>
          </cell>
          <cell r="D58">
            <v>34618.744999999995</v>
          </cell>
          <cell r="E58">
            <v>186655.58648</v>
          </cell>
          <cell r="F58">
            <v>10912.500000000007</v>
          </cell>
          <cell r="G58">
            <v>49957.5</v>
          </cell>
          <cell r="H58">
            <v>60870.000000000007</v>
          </cell>
        </row>
        <row r="59">
          <cell r="A59" t="str">
            <v>Russ Anderson</v>
          </cell>
          <cell r="B59">
            <v>25735.940000000002</v>
          </cell>
          <cell r="C59">
            <v>61866.23373</v>
          </cell>
          <cell r="D59">
            <v>22743.440000000002</v>
          </cell>
          <cell r="E59">
            <v>48841.223729999998</v>
          </cell>
          <cell r="F59">
            <v>2992.5</v>
          </cell>
          <cell r="G59">
            <v>13025.010000000002</v>
          </cell>
          <cell r="H59">
            <v>16017.510000000002</v>
          </cell>
        </row>
        <row r="60">
          <cell r="A60" t="str">
            <v>Rob Guthrie</v>
          </cell>
          <cell r="B60">
            <v>22831.625</v>
          </cell>
          <cell r="C60">
            <v>7403.5</v>
          </cell>
          <cell r="D60">
            <v>22831.625</v>
          </cell>
          <cell r="E60">
            <v>7403.5</v>
          </cell>
          <cell r="F60">
            <v>0</v>
          </cell>
          <cell r="G60">
            <v>0</v>
          </cell>
          <cell r="H60">
            <v>0</v>
          </cell>
        </row>
        <row r="61">
          <cell r="A61" t="str">
            <v>Chip Harrington</v>
          </cell>
          <cell r="B61">
            <v>79854.754610000004</v>
          </cell>
          <cell r="C61">
            <v>16378.75</v>
          </cell>
          <cell r="D61">
            <v>59372.254610000004</v>
          </cell>
          <cell r="E61">
            <v>13896.25</v>
          </cell>
          <cell r="F61">
            <v>20482.5</v>
          </cell>
          <cell r="G61">
            <v>2482.5</v>
          </cell>
          <cell r="H61">
            <v>22965</v>
          </cell>
        </row>
      </sheetData>
      <sheetData sheetId="35">
        <row r="9">
          <cell r="A9" t="str">
            <v>Row Labels</v>
          </cell>
        </row>
      </sheetData>
      <sheetData sheetId="36"/>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Control_Sheet"/>
      <sheetName val="Reference"/>
    </sheetNames>
    <sheetDataSet>
      <sheetData sheetId="0" refreshError="1"/>
      <sheetData sheetId="1"/>
      <sheetData sheetId="2">
        <row r="2">
          <cell r="C2">
            <v>40451</v>
          </cell>
        </row>
        <row r="3">
          <cell r="C3">
            <v>40421</v>
          </cell>
        </row>
        <row r="4">
          <cell r="C4">
            <v>40390</v>
          </cell>
        </row>
        <row r="5">
          <cell r="C5">
            <v>40359</v>
          </cell>
        </row>
        <row r="6">
          <cell r="C6">
            <v>40329</v>
          </cell>
        </row>
        <row r="7">
          <cell r="C7">
            <v>40298</v>
          </cell>
        </row>
        <row r="8">
          <cell r="C8">
            <v>40268</v>
          </cell>
        </row>
        <row r="9">
          <cell r="C9">
            <v>40237</v>
          </cell>
        </row>
        <row r="10">
          <cell r="C10">
            <v>40209</v>
          </cell>
        </row>
        <row r="11">
          <cell r="C11">
            <v>40178</v>
          </cell>
        </row>
        <row r="12">
          <cell r="C12">
            <v>40147</v>
          </cell>
        </row>
        <row r="13">
          <cell r="C13">
            <v>40117</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Entity Master List"/>
      <sheetName val="Index"/>
      <sheetName val="Summary"/>
      <sheetName val="Notes"/>
      <sheetName val="Accounts"/>
      <sheetName val="Trial Balance"/>
      <sheetName val="TB True-Up"/>
      <sheetName val="Reclass Log"/>
      <sheetName val="M-1 Log"/>
      <sheetName val="Book to Tax Summary"/>
      <sheetName val="Book to Tax Summary Transposed"/>
      <sheetName val="Schedule K"/>
      <sheetName val="K-1 Pickup"/>
      <sheetName val="Schedule K-1"/>
      <sheetName val="SALT Allocations"/>
      <sheetName val="SALT Allocations_SDW"/>
      <sheetName val="Partner Information Register"/>
      <sheetName val="Federal Data Register"/>
      <sheetName val="Line 16"/>
      <sheetName val="Depreciation"/>
      <sheetName val="Amortization"/>
      <sheetName val="Tax Capital Accounts"/>
      <sheetName val="Book Capital Accounts"/>
      <sheetName val="M-2 Reconciliation"/>
      <sheetName val="shtLookup"/>
      <sheetName val="shtToolb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row r="23">
          <cell r="B23">
            <v>0</v>
          </cell>
        </row>
        <row r="24">
          <cell r="B24">
            <v>0</v>
          </cell>
        </row>
      </sheetData>
      <sheetData sheetId="26"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Checks"/>
      <sheetName val="Open Items"/>
      <sheetName val="Adjustments Summary"/>
      <sheetName val="Revenue Summary Reconciliation"/>
      <sheetName val="GAAP to Taxable Income"/>
      <sheetName val="0.1 Combined TB"/>
      <sheetName val="0.2 Tax Basis TB(2015)"/>
      <sheetName val="0.2.1 SMLLC Tax Basis TB"/>
      <sheetName val="0.2.1 SMLLC Tax Basis TB 2015"/>
      <sheetName val="0.2 Tax Basis TB"/>
      <sheetName val="1065 Pg 5 Analysis of N Income"/>
      <sheetName val="0.4 Schedule K"/>
      <sheetName val="3.0 AR Summary"/>
      <sheetName val="0.3 Book to Tax Rec"/>
      <sheetName val="1.1 M&amp;E"/>
      <sheetName val="1.2 Cash to Accrual Adj"/>
      <sheetName val="1.3 Transaction Costs"/>
      <sheetName val="1.3a EY - TBS OBS 1060"/>
      <sheetName val="2.3 Charitable Contributions"/>
      <sheetName val="2.5a Compensation Adj"/>
      <sheetName val="2.5b Accrued Severance"/>
      <sheetName val="2.5c Commmissions Payable"/>
      <sheetName val="2.5d Stock Compensation"/>
      <sheetName val="2.6 Depreciation"/>
      <sheetName val="2.7 Gain Loss on Disposal"/>
      <sheetName val="2.8 Amortization"/>
      <sheetName val="2.9 Rent Adj"/>
      <sheetName val="2.10 Rent Incentive"/>
      <sheetName val="2.11 Prepaid Expenses"/>
      <sheetName val="2.4 Unbilled Revenue"/>
      <sheetName val="3.1a Deferred Rev - Consulting"/>
      <sheetName val="3.1b Deferred Rev - License"/>
      <sheetName val="3.1c Deferred Rev - Implem"/>
      <sheetName val="3.1d Deferred Rev - Host &amp; Subs"/>
      <sheetName val="3.1e Deferred Rev - Maintenance"/>
      <sheetName val="3.1e Deferred Rev - Conference"/>
      <sheetName val="EY Revenue Summary by State"/>
      <sheetName val="PBC Axiom AR 15 - Nov &amp; Dec"/>
      <sheetName val="PBC KHA AR 15 - Nov &amp; Dec"/>
      <sheetName val="2.6a MDP A &amp; D Allocations"/>
      <sheetName val="0.5 Interest Expense Allocation"/>
      <sheetName val="Monthly Balance of Debt"/>
      <sheetName val="1065 Pg 5 Balance sheet"/>
      <sheetName val="0.2.1 SMLLC Taxable Income"/>
      <sheetName val="1065 Page 1 OI"/>
      <sheetName val="1065 M-3 "/>
      <sheetName val="PBC &gt;&gt;&gt;&gt;"/>
      <sheetName val="PBC OR Lessor Incentive"/>
      <sheetName val="PBC Revenue Reconciliation"/>
      <sheetName val="EY Rev Rec Matrix"/>
      <sheetName val="EY  Exp Bundling Services"/>
      <sheetName val="PBC - Billing Summary"/>
      <sheetName val="PBC BILL SUM"/>
      <sheetName val="PBC - Billings - MC"/>
      <sheetName val="PBC - Billing FA Portal"/>
      <sheetName val="PBC - Billings - Licenses"/>
      <sheetName val="PBC - Billings - Implem"/>
      <sheetName val="PBC -Timesheet Hours (Axiom)"/>
      <sheetName val="PBC -Timesheet Hours (KHA)"/>
      <sheetName val="PBC - Billings - Implem(TBS)"/>
      <sheetName val="PBC - Billings - Hosting"/>
      <sheetName val="PBC - Billings - Subscriptions"/>
      <sheetName val="PBC - Billings - Subs.(TBS)"/>
      <sheetName val="EY Depr. &amp; Amort"/>
      <sheetName val="PBC AR 2015"/>
      <sheetName val="2"/>
      <sheetName val="PB JM -  Depr Schedule"/>
      <sheetName val="PBC - TBS 1 1 thru 6 30"/>
      <sheetName val="EY AMT Dep"/>
      <sheetName val="PBC-Billing-2015 Cancellations"/>
      <sheetName val="PBC Def Fin Cost Amort"/>
      <sheetName val="JM KHA &amp; Axiom Depr Schedule"/>
      <sheetName val="PBC - OBS Combined"/>
      <sheetName val="PBC OBS - KHA-LLC"/>
      <sheetName val="PBC OBS - AX-LLC"/>
      <sheetName val="FDR"/>
      <sheetName val="PBC KHA PAY SUMMARY-12-05-2016"/>
      <sheetName val="PBC AxiomPAY SUMMARY-12-05-2016"/>
      <sheetName val="PBC Transaction Costs"/>
      <sheetName val="PBC Charitible Contributions"/>
      <sheetName val="PBC - KHA Rent"/>
      <sheetName val="PBC - Axiom EPM Rent"/>
      <sheetName val="PBC - TBS Rent"/>
      <sheetName val="PBC - Depreciation Summary"/>
      <sheetName val="PBC - TBS Depreciation Summary"/>
      <sheetName val="PBC - KHA 09 30 16 Tax Depr"/>
      <sheetName val="PBC - KHA 09 30 16 AMT"/>
      <sheetName val="PBC TBS 9 30 16 Tax Depr"/>
      <sheetName val="TBS - 9 30 16 AMT Depr"/>
      <sheetName val="PBC-Axiom Tax Depr"/>
      <sheetName val="PBC-Axiom AMT Depr"/>
      <sheetName val="PBC - 6 30 16 Tax Amort"/>
      <sheetName val="PBC - 9 30 16 Tax Amort"/>
      <sheetName val="12 31 16"/>
      <sheetName val="PBC - 9 30 16 Tax Amort."/>
      <sheetName val="PBC TBs---&gt;"/>
      <sheetName val="PBC KHA"/>
      <sheetName val="PBC AX EPM"/>
      <sheetName val="PBC TBS"/>
      <sheetName val="PBC TBS (1)"/>
      <sheetName val="PBC TBS (2)"/>
      <sheetName val="PBC Intmd"/>
      <sheetName val="PBC KHAcq"/>
      <sheetName val="PBC AXACQ"/>
      <sheetName val="PB JM - 12.31.14 Tax BS"/>
      <sheetName val="PBC - Pension &amp; IRA (Axiom)"/>
      <sheetName val="PBC - Pension &amp; IRA (KHA)"/>
    </sheetNames>
    <sheetDataSet>
      <sheetData sheetId="0"/>
      <sheetData sheetId="1"/>
      <sheetData sheetId="2"/>
      <sheetData sheetId="3"/>
      <sheetData sheetId="4"/>
      <sheetData sheetId="5"/>
      <sheetData sheetId="6"/>
      <sheetData sheetId="7"/>
      <sheetData sheetId="8"/>
      <sheetData sheetId="9"/>
      <sheetData sheetId="10">
        <row r="1">
          <cell r="AX1">
            <v>-1874883.17</v>
          </cell>
        </row>
      </sheetData>
      <sheetData sheetId="11"/>
      <sheetData sheetId="12"/>
      <sheetData sheetId="13"/>
      <sheetData sheetId="14">
        <row r="65">
          <cell r="F65">
            <v>28553101.60406116</v>
          </cell>
        </row>
      </sheetData>
      <sheetData sheetId="15"/>
      <sheetData sheetId="16"/>
      <sheetData sheetId="17"/>
      <sheetData sheetId="18"/>
      <sheetData sheetId="19"/>
      <sheetData sheetId="20"/>
      <sheetData sheetId="21"/>
      <sheetData sheetId="22"/>
      <sheetData sheetId="23"/>
      <sheetData sheetId="24"/>
      <sheetData sheetId="25">
        <row r="24">
          <cell r="T24">
            <v>-4006</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ingtoSFDCMap"/>
      <sheetName val="SFDCLook"/>
      <sheetName val="Sheet3"/>
    </sheetNames>
    <sheetDataSet>
      <sheetData sheetId="0" refreshError="1"/>
      <sheetData sheetId="1">
        <row r="1">
          <cell r="A1" t="str">
            <v>Account Name</v>
          </cell>
          <cell r="B1" t="str">
            <v>Full SFDC ID</v>
          </cell>
          <cell r="C1" t="str">
            <v>Account Name</v>
          </cell>
        </row>
        <row r="2">
          <cell r="A2" t="str">
            <v>1st Financial Bank USA</v>
          </cell>
          <cell r="B2" t="str">
            <v>0018000001HANa5AAH</v>
          </cell>
          <cell r="C2" t="str">
            <v>1st Financial Bank USA</v>
          </cell>
        </row>
        <row r="3">
          <cell r="A3" t="str">
            <v>A.O. Fox</v>
          </cell>
          <cell r="B3" t="str">
            <v>0018000001HANdmAAH</v>
          </cell>
          <cell r="C3" t="str">
            <v>A.O. Fox</v>
          </cell>
        </row>
        <row r="4">
          <cell r="A4" t="str">
            <v>Abington Memorial Hospital</v>
          </cell>
          <cell r="B4" t="str">
            <v>0013000000H9qSGAAZ</v>
          </cell>
          <cell r="C4" t="str">
            <v>Abington Memorial Hospital</v>
          </cell>
        </row>
        <row r="5">
          <cell r="A5" t="str">
            <v>Adena Health System</v>
          </cell>
          <cell r="B5" t="str">
            <v>0013000000H9TyEAAV</v>
          </cell>
          <cell r="C5" t="str">
            <v>Adena Health System</v>
          </cell>
        </row>
        <row r="6">
          <cell r="A6" t="str">
            <v>Aditro</v>
          </cell>
          <cell r="B6" t="str">
            <v>0018000001HAOa6AAH</v>
          </cell>
          <cell r="C6" t="str">
            <v>Aditro</v>
          </cell>
        </row>
        <row r="7">
          <cell r="A7" t="str">
            <v>Adventist Health System</v>
          </cell>
          <cell r="B7" t="str">
            <v>0013000000H9Tu0AAF</v>
          </cell>
          <cell r="C7" t="str">
            <v>Adventist Health System</v>
          </cell>
        </row>
        <row r="8">
          <cell r="A8" t="str">
            <v>Adventist Healthcare (MD)</v>
          </cell>
          <cell r="B8" t="str">
            <v>0013000000H9TtzAAF</v>
          </cell>
          <cell r="C8" t="str">
            <v>Adventist Healthcare (MD)</v>
          </cell>
        </row>
        <row r="9">
          <cell r="A9" t="str">
            <v>Alamance Regional Medical Center, Inc.</v>
          </cell>
          <cell r="B9" t="str">
            <v>0013000000H9TyXAAV</v>
          </cell>
          <cell r="C9" t="str">
            <v>Alamance Regional Medical Center, Inc.</v>
          </cell>
        </row>
        <row r="10">
          <cell r="A10" t="str">
            <v>Alliant Credit Union Foundation</v>
          </cell>
          <cell r="B10" t="str">
            <v>0018000001HANaCAAX</v>
          </cell>
          <cell r="C10" t="str">
            <v>Alliant Credit Union Foundation</v>
          </cell>
        </row>
        <row r="11">
          <cell r="A11" t="str">
            <v>Alpena Regional Medical Center</v>
          </cell>
          <cell r="B11" t="str">
            <v>0018000000O2HT6AAN</v>
          </cell>
          <cell r="C11" t="str">
            <v>Alpena Regional Medical Center</v>
          </cell>
        </row>
        <row r="12">
          <cell r="A12" t="str">
            <v>Alpine Bank &amp; Trust Co.</v>
          </cell>
          <cell r="B12" t="str">
            <v>0018000001HANdQAAX</v>
          </cell>
          <cell r="C12" t="str">
            <v>Alpine Bank &amp; Trust Co.</v>
          </cell>
        </row>
        <row r="13">
          <cell r="A13" t="str">
            <v>Altru Health System</v>
          </cell>
          <cell r="B13" t="str">
            <v>0013000000H9U1eAAF</v>
          </cell>
          <cell r="C13" t="str">
            <v>Altru Health System</v>
          </cell>
        </row>
        <row r="14">
          <cell r="A14" t="str">
            <v>Amalgamated Bank</v>
          </cell>
          <cell r="B14" t="str">
            <v>0018000001HAO3TAAX</v>
          </cell>
          <cell r="C14" t="str">
            <v>Amalgamated Bank</v>
          </cell>
        </row>
        <row r="15">
          <cell r="A15" t="str">
            <v>American Airlines Federal Credit Union Inc</v>
          </cell>
          <cell r="B15" t="str">
            <v>0018000001HAOZpAAP</v>
          </cell>
          <cell r="C15" t="str">
            <v>American Airlines Federal Credit Union Inc</v>
          </cell>
        </row>
        <row r="16">
          <cell r="A16" t="str">
            <v>American Enterprise Group Inc</v>
          </cell>
          <cell r="B16" t="str">
            <v>0018000001HANzVAAX</v>
          </cell>
          <cell r="C16" t="str">
            <v>American Enterprise Group Inc</v>
          </cell>
        </row>
        <row r="17">
          <cell r="A17" t="str">
            <v>American National Bank</v>
          </cell>
          <cell r="B17" t="str">
            <v>0018000001HAObHAAX</v>
          </cell>
          <cell r="C17" t="str">
            <v>American National Bank</v>
          </cell>
        </row>
        <row r="18">
          <cell r="A18" t="str">
            <v>AMITA Health</v>
          </cell>
          <cell r="B18" t="str">
            <v>0013000000H9TtpAAF</v>
          </cell>
          <cell r="C18" t="str">
            <v>AMITA Health</v>
          </cell>
        </row>
        <row r="19">
          <cell r="A19" t="str">
            <v>Anderson Regional Health System</v>
          </cell>
          <cell r="B19" t="str">
            <v>0013000000H9U9RAAV</v>
          </cell>
          <cell r="C19" t="str">
            <v>Anderson Regional Health System</v>
          </cell>
        </row>
        <row r="20">
          <cell r="A20" t="str">
            <v>Ann &amp; Robert H Lurie Childrens Hospital Of Chicago</v>
          </cell>
          <cell r="B20" t="str">
            <v>0013000000H9Ty3AAF</v>
          </cell>
          <cell r="C20" t="str">
            <v>Ann &amp; Robert H Lurie Childrens Hospital Of Chicago</v>
          </cell>
        </row>
        <row r="21">
          <cell r="A21" t="str">
            <v>Antelope Valley Hospital Medical Center</v>
          </cell>
          <cell r="B21" t="str">
            <v>0013000000H9U1oAAF</v>
          </cell>
          <cell r="C21" t="str">
            <v>Antelope Valley Hospital Medical Center</v>
          </cell>
        </row>
        <row r="22">
          <cell r="A22" t="str">
            <v>Appvion, Inc.</v>
          </cell>
          <cell r="B22" t="str">
            <v>0018000001HAOBVAA5</v>
          </cell>
          <cell r="C22" t="str">
            <v>Appvion, Inc.</v>
          </cell>
        </row>
        <row r="23">
          <cell r="A23" t="str">
            <v>Arcbest Corporation</v>
          </cell>
          <cell r="B23" t="str">
            <v>0018000001HAOq3AAH</v>
          </cell>
          <cell r="C23" t="str">
            <v>Arcbest Corporation</v>
          </cell>
        </row>
        <row r="24">
          <cell r="A24" t="str">
            <v>Archbold Medical Center</v>
          </cell>
          <cell r="B24" t="str">
            <v>0013000000H9U9VAAV</v>
          </cell>
          <cell r="C24" t="str">
            <v>Archbold Medical Center</v>
          </cell>
        </row>
        <row r="25">
          <cell r="A25" t="str">
            <v>Arkansas Childrens Hospital</v>
          </cell>
          <cell r="B25" t="str">
            <v>0013000000H9U1rAAF</v>
          </cell>
          <cell r="C25" t="str">
            <v>Arkansas Childrens Hospital</v>
          </cell>
        </row>
        <row r="26">
          <cell r="A26" t="str">
            <v>Armed Forces Bank, National Association</v>
          </cell>
          <cell r="B26" t="str">
            <v>0018000001JSfgiAAD</v>
          </cell>
          <cell r="C26" t="str">
            <v>Armed Forces Bank, National Association</v>
          </cell>
        </row>
        <row r="27">
          <cell r="A27" t="str">
            <v>Arnot Health</v>
          </cell>
          <cell r="B27" t="str">
            <v>0013000000H9U1xAAF</v>
          </cell>
          <cell r="C27" t="str">
            <v>Arnot Health</v>
          </cell>
        </row>
        <row r="28">
          <cell r="A28" t="str">
            <v>Arriva Sweden</v>
          </cell>
          <cell r="B28" t="str">
            <v>0018000001Miql9AAB</v>
          </cell>
          <cell r="C28" t="str">
            <v>Arriva Sweden</v>
          </cell>
        </row>
        <row r="29">
          <cell r="A29" t="str">
            <v>Arrow Financial Corporation</v>
          </cell>
          <cell r="B29" t="str">
            <v>0018000001HAObsAAH</v>
          </cell>
          <cell r="C29" t="str">
            <v>Arrow Financial Corporation</v>
          </cell>
        </row>
        <row r="30">
          <cell r="A30" t="str">
            <v>Ascension Health</v>
          </cell>
          <cell r="B30" t="str">
            <v>0013000000H9TtKAAV</v>
          </cell>
          <cell r="C30" t="str">
            <v>Ascension Health</v>
          </cell>
        </row>
        <row r="31">
          <cell r="A31" t="str">
            <v>Aspirus, Inc.</v>
          </cell>
          <cell r="B31" t="str">
            <v>0013000000H9TtUAAV</v>
          </cell>
          <cell r="C31" t="str">
            <v>Aspirus, Inc.</v>
          </cell>
        </row>
        <row r="32">
          <cell r="A32" t="str">
            <v>Atlantic Coast Bank</v>
          </cell>
          <cell r="B32" t="str">
            <v>0018000001HANhnAAH</v>
          </cell>
          <cell r="C32" t="str">
            <v>Atlantic Coast Bank</v>
          </cell>
        </row>
        <row r="33">
          <cell r="A33" t="str">
            <v>Atlantic Health System</v>
          </cell>
          <cell r="B33" t="str">
            <v>0013000000H9TtPAAV</v>
          </cell>
          <cell r="C33" t="str">
            <v>Atlantic Health System</v>
          </cell>
        </row>
        <row r="34">
          <cell r="A34" t="str">
            <v>AtlantiCare Health System</v>
          </cell>
          <cell r="B34" t="str">
            <v>0013000000H9TsNAAV</v>
          </cell>
          <cell r="C34" t="str">
            <v>AtlantiCare Health System</v>
          </cell>
        </row>
        <row r="35">
          <cell r="A35" t="str">
            <v>Atrius Health, Inc.</v>
          </cell>
          <cell r="B35" t="str">
            <v>0018000000s3a2uAAA</v>
          </cell>
          <cell r="C35" t="str">
            <v>Atrius Health, Inc.</v>
          </cell>
        </row>
        <row r="36">
          <cell r="A36" t="str">
            <v>Avera Health</v>
          </cell>
          <cell r="B36" t="str">
            <v>0013000000H9TsoAAF</v>
          </cell>
          <cell r="C36" t="str">
            <v>Avera Health</v>
          </cell>
        </row>
        <row r="37">
          <cell r="A37" t="str">
            <v>Axiom Bank</v>
          </cell>
          <cell r="B37" t="str">
            <v>0018000001K0O8MAAV</v>
          </cell>
          <cell r="C37" t="str">
            <v>Axiom Bank</v>
          </cell>
        </row>
        <row r="38">
          <cell r="A38" t="str">
            <v>BAC Florida Bank</v>
          </cell>
          <cell r="B38" t="str">
            <v>0018000001HANhqAAH</v>
          </cell>
          <cell r="C38" t="str">
            <v>BAC Florida Bank</v>
          </cell>
        </row>
        <row r="39">
          <cell r="A39" t="str">
            <v>Bankunited, Inc.</v>
          </cell>
          <cell r="B39" t="str">
            <v>0018000001HANaIAAX</v>
          </cell>
          <cell r="C39" t="str">
            <v>Bankunited, Inc.</v>
          </cell>
        </row>
        <row r="40">
          <cell r="A40" t="str">
            <v>Baptist Health Care Corporation (Pensacola FL)</v>
          </cell>
          <cell r="B40" t="str">
            <v>0013000000H9Tt1AAF</v>
          </cell>
          <cell r="C40" t="str">
            <v>Baptist Health Care Corporation (Pensacola FL)</v>
          </cell>
        </row>
        <row r="41">
          <cell r="A41" t="str">
            <v>Baptist Health Louisville</v>
          </cell>
          <cell r="B41" t="str">
            <v>0013000000H9U2IAAV</v>
          </cell>
          <cell r="C41" t="str">
            <v>Baptist Health Louisville</v>
          </cell>
        </row>
        <row r="42">
          <cell r="A42" t="str">
            <v>Bare Escentuals, Inc.</v>
          </cell>
          <cell r="B42" t="str">
            <v>0018000001HAOpsAAH</v>
          </cell>
          <cell r="C42" t="str">
            <v>Bare Escentuals, Inc.</v>
          </cell>
        </row>
        <row r="43">
          <cell r="A43" t="str">
            <v>Barnabas Health</v>
          </cell>
          <cell r="B43" t="str">
            <v>0013000000H9TgtAAF</v>
          </cell>
          <cell r="C43" t="str">
            <v>Barnabas Health</v>
          </cell>
        </row>
        <row r="44">
          <cell r="A44" t="str">
            <v>Barton Memorial Hospital</v>
          </cell>
          <cell r="B44" t="str">
            <v>0013000000H9UXmAAN</v>
          </cell>
          <cell r="C44" t="str">
            <v>Barton Memorial Hospital</v>
          </cell>
        </row>
        <row r="45">
          <cell r="A45" t="str">
            <v>Baxter Credit Union</v>
          </cell>
          <cell r="B45" t="str">
            <v>0018000001HANeZAAX</v>
          </cell>
          <cell r="C45" t="str">
            <v>Baxter Credit Union</v>
          </cell>
        </row>
        <row r="46">
          <cell r="A46" t="str">
            <v>Baxter Regional Medical Center</v>
          </cell>
          <cell r="B46" t="str">
            <v>0013000000H9TynAAF</v>
          </cell>
          <cell r="C46" t="str">
            <v>Baxter Regional Medical Center</v>
          </cell>
        </row>
        <row r="47">
          <cell r="A47" t="str">
            <v>Baylor Scott &amp; White Health</v>
          </cell>
          <cell r="B47" t="str">
            <v>0013000000H9TsrAAF</v>
          </cell>
          <cell r="C47" t="str">
            <v>Baylor Scott &amp; White Health</v>
          </cell>
        </row>
        <row r="48">
          <cell r="A48" t="str">
            <v>Baystate Health</v>
          </cell>
          <cell r="B48" t="str">
            <v>0018000000qTp1yAAC</v>
          </cell>
          <cell r="C48" t="str">
            <v>Baystate Health</v>
          </cell>
        </row>
        <row r="49">
          <cell r="A49" t="str">
            <v>Beaufort Memorial Hospital</v>
          </cell>
          <cell r="B49" t="str">
            <v>0013000000H9U2XAAV</v>
          </cell>
          <cell r="C49" t="str">
            <v>Beaufort Memorial Hospital</v>
          </cell>
        </row>
        <row r="50">
          <cell r="A50" t="str">
            <v>Beaver Dam Community Hospitals</v>
          </cell>
          <cell r="B50" t="str">
            <v>0013000000H9U2ZAAV</v>
          </cell>
          <cell r="C50" t="str">
            <v>Beaver Dam Community Hospitals</v>
          </cell>
        </row>
        <row r="51">
          <cell r="A51" t="str">
            <v>Beebe Healthcare</v>
          </cell>
          <cell r="B51" t="str">
            <v>0013000000H9U2fAAF</v>
          </cell>
          <cell r="C51" t="str">
            <v>Beebe Healthcare</v>
          </cell>
        </row>
        <row r="52">
          <cell r="A52" t="str">
            <v>Bellevue University</v>
          </cell>
          <cell r="B52" t="str">
            <v>0018000001HAOSDAA5</v>
          </cell>
          <cell r="C52" t="str">
            <v>Bellevue University</v>
          </cell>
        </row>
        <row r="53">
          <cell r="A53" t="str">
            <v>Beneficial Bank</v>
          </cell>
          <cell r="B53" t="str">
            <v>0018000001HANaLAAX</v>
          </cell>
          <cell r="C53" t="str">
            <v>Beneficial Bank</v>
          </cell>
        </row>
        <row r="54">
          <cell r="A54" t="str">
            <v>Benefis Health System</v>
          </cell>
          <cell r="B54" t="str">
            <v>0013000000H9UJQAA3</v>
          </cell>
          <cell r="C54" t="str">
            <v>Benefis Health System</v>
          </cell>
        </row>
        <row r="55">
          <cell r="A55" t="str">
            <v>Berger Health System</v>
          </cell>
          <cell r="B55" t="str">
            <v>0018000000LeJJpAAN</v>
          </cell>
          <cell r="C55" t="str">
            <v>Berger Health System</v>
          </cell>
        </row>
        <row r="56">
          <cell r="A56" t="str">
            <v>Berkshire Health System</v>
          </cell>
          <cell r="B56" t="str">
            <v>0013000000H9TsPAAV</v>
          </cell>
          <cell r="C56" t="str">
            <v>Berkshire Health System</v>
          </cell>
        </row>
        <row r="57">
          <cell r="A57" t="str">
            <v>Beth Israel Deaconess HealthCare</v>
          </cell>
          <cell r="B57" t="str">
            <v>0018000000thFimAAE</v>
          </cell>
          <cell r="C57" t="str">
            <v>Beth Israel Deaconess HealthCare</v>
          </cell>
        </row>
        <row r="58">
          <cell r="A58" t="str">
            <v>Beth Israel Deaconess Hospital Plymouth</v>
          </cell>
          <cell r="B58" t="str">
            <v>0013000000H9U9lAAF</v>
          </cell>
          <cell r="C58" t="str">
            <v>Beth Israel Deaconess Hospital Plymouth</v>
          </cell>
        </row>
        <row r="59">
          <cell r="A59" t="str">
            <v>Beth Israel Deaconess Medical Center</v>
          </cell>
          <cell r="B59" t="str">
            <v>0013000000H9UO5AAN</v>
          </cell>
          <cell r="C59" t="str">
            <v>Beth Israel Deaconess Medical Center</v>
          </cell>
        </row>
        <row r="60">
          <cell r="A60" t="str">
            <v>Bethesda Healthcare System</v>
          </cell>
          <cell r="B60" t="str">
            <v>0013000000H9U2nAAF</v>
          </cell>
          <cell r="C60" t="str">
            <v>Bethesda Healthcare System</v>
          </cell>
        </row>
        <row r="61">
          <cell r="A61" t="str">
            <v>Billings Clinic</v>
          </cell>
          <cell r="B61" t="str">
            <v>0013000000H9TzkAAF</v>
          </cell>
          <cell r="C61" t="str">
            <v>Billings Clinic</v>
          </cell>
        </row>
        <row r="62">
          <cell r="A62" t="str">
            <v>BJC HealthCare</v>
          </cell>
          <cell r="B62" t="str">
            <v>0018000001HAOiqAAH</v>
          </cell>
          <cell r="C62" t="str">
            <v>BJC HealthCare</v>
          </cell>
        </row>
        <row r="63">
          <cell r="A63" t="str">
            <v>Blessing Health System</v>
          </cell>
          <cell r="B63" t="str">
            <v>0018000001HANssAAH</v>
          </cell>
          <cell r="C63" t="str">
            <v>Blessing Health System</v>
          </cell>
        </row>
        <row r="64">
          <cell r="A64" t="str">
            <v>Blue Cross of Idaho Health Service, Inc.</v>
          </cell>
          <cell r="B64" t="str">
            <v>0018000001HAOplAAH</v>
          </cell>
          <cell r="C64" t="str">
            <v>Blue Cross of Idaho Health Service, Inc.</v>
          </cell>
        </row>
        <row r="65">
          <cell r="A65" t="str">
            <v>Boca Raton Regional Hospital</v>
          </cell>
          <cell r="B65" t="str">
            <v>0013000000H9U2PAAV</v>
          </cell>
          <cell r="C65" t="str">
            <v>Boca Raton Regional Hospital</v>
          </cell>
        </row>
        <row r="66">
          <cell r="A66" t="str">
            <v>Bozeman Health</v>
          </cell>
          <cell r="B66" t="str">
            <v>0013000000H9Ts5AAF</v>
          </cell>
          <cell r="C66" t="str">
            <v>Bozeman Health</v>
          </cell>
        </row>
        <row r="67">
          <cell r="A67" t="str">
            <v>Broward Health</v>
          </cell>
          <cell r="B67" t="str">
            <v>0013000000H9TkCAAV</v>
          </cell>
          <cell r="C67" t="str">
            <v>Broward Health</v>
          </cell>
        </row>
        <row r="68">
          <cell r="A68" t="str">
            <v>Bryan Health</v>
          </cell>
          <cell r="B68" t="str">
            <v>0013000000H9TrZAAV</v>
          </cell>
          <cell r="C68" t="str">
            <v>Bryan Health</v>
          </cell>
        </row>
        <row r="69">
          <cell r="A69" t="str">
            <v>Butler Health System</v>
          </cell>
          <cell r="B69" t="str">
            <v>0013000000H9TzjAAF</v>
          </cell>
          <cell r="C69" t="str">
            <v>Butler Health System</v>
          </cell>
        </row>
        <row r="70">
          <cell r="A70" t="str">
            <v>Byline Bank</v>
          </cell>
          <cell r="B70" t="str">
            <v>0018000001JSfanAAD</v>
          </cell>
          <cell r="C70" t="str">
            <v>Byline Bank</v>
          </cell>
        </row>
        <row r="71">
          <cell r="A71" t="str">
            <v>Cabell Huntington Hospital</v>
          </cell>
          <cell r="B71" t="str">
            <v>0013000000H9U3GAAV</v>
          </cell>
          <cell r="C71" t="str">
            <v>Cabell Huntington Hospital</v>
          </cell>
        </row>
        <row r="72">
          <cell r="A72" t="str">
            <v>Cambridge Health Alliance</v>
          </cell>
          <cell r="B72" t="str">
            <v>0018000001HAOhoAAH</v>
          </cell>
          <cell r="C72" t="str">
            <v>Cambridge Health Alliance</v>
          </cell>
        </row>
        <row r="73">
          <cell r="A73" t="str">
            <v>Camden Clark Medical Center</v>
          </cell>
          <cell r="B73" t="str">
            <v>0013000000H9U3QAAV</v>
          </cell>
          <cell r="C73" t="str">
            <v>Camden Clark Medical Center</v>
          </cell>
        </row>
        <row r="74">
          <cell r="A74" t="str">
            <v>Cape Cod Healthcare, Inc.</v>
          </cell>
          <cell r="B74" t="str">
            <v>0013000000H9TriAAF</v>
          </cell>
          <cell r="C74" t="str">
            <v>Cape Cod Healthcare, Inc.</v>
          </cell>
        </row>
        <row r="75">
          <cell r="A75" t="str">
            <v>Cape Fear Valley Medical Center</v>
          </cell>
          <cell r="B75" t="str">
            <v>0013000000H9UMNAA3</v>
          </cell>
          <cell r="C75" t="str">
            <v>Cape Fear Valley Medical Center</v>
          </cell>
        </row>
        <row r="76">
          <cell r="A76" t="str">
            <v>Capella Healthcare</v>
          </cell>
          <cell r="B76" t="str">
            <v>0013000000I99IyAAJ</v>
          </cell>
          <cell r="C76" t="str">
            <v>Capella Healthcare</v>
          </cell>
        </row>
        <row r="77">
          <cell r="A77" t="str">
            <v>CAPITA PLC</v>
          </cell>
          <cell r="B77" t="str">
            <v>0018000001HANcsAAH</v>
          </cell>
          <cell r="C77" t="str">
            <v>CAPITA PLC</v>
          </cell>
        </row>
        <row r="78">
          <cell r="A78" t="str">
            <v>Capital Region Medical Center</v>
          </cell>
          <cell r="B78" t="str">
            <v>0013000000H9U3UAAV</v>
          </cell>
          <cell r="C78" t="str">
            <v>Capital Region Medical Center</v>
          </cell>
        </row>
        <row r="79">
          <cell r="A79" t="str">
            <v>Capital University</v>
          </cell>
          <cell r="B79" t="str">
            <v>0018000001RPChDAAX</v>
          </cell>
          <cell r="C79" t="str">
            <v>Capital University</v>
          </cell>
        </row>
        <row r="80">
          <cell r="A80" t="str">
            <v>Care New England</v>
          </cell>
          <cell r="B80" t="str">
            <v>0013000000H9TrdAAF</v>
          </cell>
          <cell r="C80" t="str">
            <v>Care New England</v>
          </cell>
        </row>
        <row r="81">
          <cell r="A81" t="str">
            <v>CareOregon, Inc.</v>
          </cell>
          <cell r="B81" t="str">
            <v>0018000001N7hNgAAJ</v>
          </cell>
          <cell r="C81" t="str">
            <v>CareOregon, Inc.</v>
          </cell>
        </row>
        <row r="82">
          <cell r="A82" t="str">
            <v>Carolina Container Company</v>
          </cell>
          <cell r="B82" t="str">
            <v>0018000001LmZgQAAV</v>
          </cell>
          <cell r="C82" t="str">
            <v>Carolina Container Company</v>
          </cell>
        </row>
        <row r="83">
          <cell r="A83" t="str">
            <v>Carolinas HealthCare System</v>
          </cell>
          <cell r="B83" t="str">
            <v>0013000000H9TrXAAV</v>
          </cell>
          <cell r="C83" t="str">
            <v>Carolinas HealthCare System</v>
          </cell>
        </row>
        <row r="84">
          <cell r="A84" t="str">
            <v>CaroMont Health</v>
          </cell>
          <cell r="B84" t="str">
            <v>0013000000H9Tw1AAF</v>
          </cell>
          <cell r="C84" t="str">
            <v>CaroMont Health</v>
          </cell>
        </row>
        <row r="85">
          <cell r="A85" t="str">
            <v>Catawba Valley Medical Center</v>
          </cell>
          <cell r="B85" t="str">
            <v>0013000000H9U3fAAF</v>
          </cell>
          <cell r="C85" t="str">
            <v>Catawba Valley Medical Center</v>
          </cell>
        </row>
        <row r="86">
          <cell r="A86" t="str">
            <v>Caterpillar Inc.</v>
          </cell>
          <cell r="B86" t="str">
            <v>0018000001HAOq0AAH</v>
          </cell>
          <cell r="C86" t="str">
            <v>Caterpillar Inc.</v>
          </cell>
        </row>
        <row r="87">
          <cell r="A87" t="str">
            <v>Catholic Health Initiatives</v>
          </cell>
          <cell r="B87" t="str">
            <v>0013000000H9TrRAAV</v>
          </cell>
          <cell r="C87" t="str">
            <v>Catholic Health Initiatives</v>
          </cell>
        </row>
        <row r="88">
          <cell r="A88" t="str">
            <v>Catholic Medical Center</v>
          </cell>
          <cell r="B88" t="str">
            <v>0013000000H9U3aAAF</v>
          </cell>
          <cell r="C88" t="str">
            <v>Catholic Medical Center</v>
          </cell>
        </row>
        <row r="89">
          <cell r="A89" t="str">
            <v>CAVALLY Services - Ovations</v>
          </cell>
          <cell r="B89" t="str">
            <v>0018000001O09oEAAR</v>
          </cell>
          <cell r="C89" t="str">
            <v>CAVALLY Services - Ovations</v>
          </cell>
        </row>
        <row r="90">
          <cell r="A90" t="str">
            <v>Cedars-Sinai Medical Center</v>
          </cell>
          <cell r="B90" t="str">
            <v>0013000000H9TwRAAV</v>
          </cell>
          <cell r="C90" t="str">
            <v>Cedars-Sinai Medical Center</v>
          </cell>
        </row>
        <row r="91">
          <cell r="A91" t="str">
            <v>Centra Health</v>
          </cell>
          <cell r="B91" t="str">
            <v>0013000000H9TrLAAV</v>
          </cell>
          <cell r="C91" t="str">
            <v>Centra Health</v>
          </cell>
        </row>
        <row r="92">
          <cell r="A92" t="str">
            <v>Central Florida Health Alliance</v>
          </cell>
          <cell r="B92" t="str">
            <v>0013000000H9UASAA3</v>
          </cell>
          <cell r="C92" t="str">
            <v>Central Florida Health Alliance</v>
          </cell>
        </row>
        <row r="93">
          <cell r="A93" t="str">
            <v>Chesapeake Regional Medical Center</v>
          </cell>
          <cell r="B93" t="str">
            <v>0013000000H9U40AAF</v>
          </cell>
          <cell r="C93" t="str">
            <v>Chesapeake Regional Medical Center</v>
          </cell>
        </row>
        <row r="94">
          <cell r="A94" t="str">
            <v>Cheyenne Regional Health System</v>
          </cell>
          <cell r="B94" t="str">
            <v>0013000000H9URsAAN</v>
          </cell>
          <cell r="C94" t="str">
            <v>Cheyenne Regional Health System</v>
          </cell>
        </row>
        <row r="95">
          <cell r="A95" t="str">
            <v>Childrens Hospital &amp; Medical Center of Omaha</v>
          </cell>
          <cell r="B95" t="str">
            <v>0013000000H9UcXAAV</v>
          </cell>
          <cell r="C95" t="str">
            <v>Childrens Hospital &amp; Medical Center of Omaha</v>
          </cell>
        </row>
        <row r="96">
          <cell r="A96" t="str">
            <v>Children's Hospital and Research Center Oakland</v>
          </cell>
          <cell r="B96" t="str">
            <v>0018000000U6gNDAAZ</v>
          </cell>
          <cell r="C96" t="str">
            <v>Children's Hospital and Research Center Oakland</v>
          </cell>
        </row>
        <row r="97">
          <cell r="A97" t="str">
            <v>Childrens Hospital Colorado</v>
          </cell>
          <cell r="B97" t="str">
            <v>0018000000zhKNTAA2</v>
          </cell>
          <cell r="C97" t="str">
            <v>Childrens Hospital Colorado</v>
          </cell>
        </row>
        <row r="98">
          <cell r="A98" t="str">
            <v>Children's Hospital Los Angeles</v>
          </cell>
          <cell r="B98" t="str">
            <v>0013000000H9Ty6AAF</v>
          </cell>
          <cell r="C98" t="str">
            <v>Children's Hospital Los Angeles</v>
          </cell>
        </row>
        <row r="99">
          <cell r="A99" t="str">
            <v>Children's Hospital of The King's Daughters</v>
          </cell>
          <cell r="B99" t="str">
            <v>0013000000H9U4MAAV</v>
          </cell>
          <cell r="C99" t="str">
            <v>Children's Hospital of The King's Daughters</v>
          </cell>
        </row>
        <row r="100">
          <cell r="A100" t="str">
            <v>Childrens Hospital of Wisconsin - Main Campus</v>
          </cell>
          <cell r="B100" t="str">
            <v>0013000000H9TrEAAV</v>
          </cell>
          <cell r="C100" t="str">
            <v>Childrens Hospital of Wisconsin - Main Campus</v>
          </cell>
        </row>
        <row r="101">
          <cell r="A101" t="str">
            <v>Children's Medical Center of Dallas</v>
          </cell>
          <cell r="B101" t="str">
            <v>0013000000H9U4KAAV</v>
          </cell>
          <cell r="C101" t="str">
            <v>Children's Medical Center of Dallas</v>
          </cell>
        </row>
        <row r="102">
          <cell r="A102" t="str">
            <v>Childrens Mercy Hospital And Clinics</v>
          </cell>
          <cell r="B102" t="str">
            <v>0013000000H9U4LAAV</v>
          </cell>
          <cell r="C102" t="str">
            <v>Childrens Mercy Hospital And Clinics</v>
          </cell>
        </row>
        <row r="103">
          <cell r="A103" t="str">
            <v>Children's National Medical Center</v>
          </cell>
          <cell r="B103" t="str">
            <v>0013000000H9TwOAAV</v>
          </cell>
          <cell r="C103" t="str">
            <v>Children's National Medical Center</v>
          </cell>
        </row>
        <row r="104">
          <cell r="A104" t="str">
            <v>Children's Of Alabama</v>
          </cell>
          <cell r="B104" t="str">
            <v>0013000000H9Tx9AAF</v>
          </cell>
          <cell r="C104" t="str">
            <v>Children's Of Alabama</v>
          </cell>
        </row>
        <row r="105">
          <cell r="A105" t="str">
            <v>Cibm Bank</v>
          </cell>
          <cell r="B105" t="str">
            <v>0018000001HANfHAAX</v>
          </cell>
          <cell r="C105" t="str">
            <v>Cibm Bank</v>
          </cell>
        </row>
        <row r="106">
          <cell r="A106" t="str">
            <v>Citrus Valley Health Partners</v>
          </cell>
          <cell r="B106" t="str">
            <v>0013000000H9TpnAAF</v>
          </cell>
          <cell r="C106" t="str">
            <v>Citrus Valley Health Partners</v>
          </cell>
        </row>
        <row r="107">
          <cell r="A107" t="str">
            <v>City of Hope</v>
          </cell>
          <cell r="B107" t="str">
            <v>0013000000H9U4lAAF</v>
          </cell>
          <cell r="C107" t="str">
            <v>City of Hope</v>
          </cell>
        </row>
        <row r="108">
          <cell r="A108" t="str">
            <v>Cleveland County HealthCare System</v>
          </cell>
          <cell r="B108" t="str">
            <v>0013000000H9U4jAAF</v>
          </cell>
          <cell r="C108" t="str">
            <v>Cleveland County HealthCare System</v>
          </cell>
        </row>
        <row r="109">
          <cell r="A109" t="str">
            <v>Coastal Federal Credit Union</v>
          </cell>
          <cell r="B109" t="str">
            <v>0018000001HAO51AAH</v>
          </cell>
          <cell r="C109" t="str">
            <v>Coastal Federal Credit Union</v>
          </cell>
        </row>
        <row r="110">
          <cell r="A110" t="str">
            <v>College of Western Idaho</v>
          </cell>
          <cell r="B110" t="str">
            <v>0018000001O0oukAAB</v>
          </cell>
          <cell r="C110" t="str">
            <v>College of Western Idaho</v>
          </cell>
        </row>
        <row r="111">
          <cell r="A111" t="str">
            <v>Colquitt Regional Medical Center</v>
          </cell>
          <cell r="B111" t="str">
            <v>0013000000H9U4rAAF</v>
          </cell>
          <cell r="C111" t="str">
            <v>Colquitt Regional Medical Center</v>
          </cell>
        </row>
        <row r="112">
          <cell r="A112" t="str">
            <v>Columbus Regional Health</v>
          </cell>
          <cell r="B112" t="str">
            <v>0013000000H9Tx8AAF</v>
          </cell>
          <cell r="C112" t="str">
            <v>Columbus Regional Health</v>
          </cell>
        </row>
        <row r="113">
          <cell r="A113" t="str">
            <v>Columbus Regional Hospital</v>
          </cell>
          <cell r="B113" t="str">
            <v>0013000000H9UUZAA3</v>
          </cell>
          <cell r="C113" t="str">
            <v>Columbus Regional Hospital</v>
          </cell>
        </row>
        <row r="114">
          <cell r="A114" t="str">
            <v>Community America Credit Union</v>
          </cell>
          <cell r="B114" t="str">
            <v>0018000001HAOaCAAX</v>
          </cell>
          <cell r="C114" t="str">
            <v>Community America Credit Union</v>
          </cell>
        </row>
        <row r="115">
          <cell r="A115" t="str">
            <v>Community Bank System, Inc.</v>
          </cell>
          <cell r="B115" t="str">
            <v>0018000001HAOZkAAP</v>
          </cell>
          <cell r="C115" t="str">
            <v>Community Bank System, Inc.</v>
          </cell>
        </row>
        <row r="116">
          <cell r="A116" t="str">
            <v>Community Foundation of Northwest Indiana, Inc</v>
          </cell>
          <cell r="B116" t="str">
            <v>0018000000v5U05AAE</v>
          </cell>
          <cell r="C116" t="str">
            <v>Community Foundation of Northwest Indiana, Inc</v>
          </cell>
        </row>
        <row r="117">
          <cell r="A117" t="str">
            <v>Community Hospital Of The Monterey Peninsula</v>
          </cell>
          <cell r="B117" t="str">
            <v>0013000000H9U58AAF</v>
          </cell>
          <cell r="C117" t="str">
            <v>Community Hospital Of The Monterey Peninsula</v>
          </cell>
        </row>
        <row r="118">
          <cell r="A118" t="str">
            <v>Community Medical Centers</v>
          </cell>
          <cell r="B118" t="str">
            <v>0013000000H9TqAAAV</v>
          </cell>
          <cell r="C118" t="str">
            <v>Community Medical Centers</v>
          </cell>
        </row>
        <row r="119">
          <cell r="A119" t="str">
            <v>Community Memorial Health System</v>
          </cell>
          <cell r="B119" t="str">
            <v>0013000000H9UhwAAF</v>
          </cell>
          <cell r="C119" t="str">
            <v>Community Memorial Health System</v>
          </cell>
        </row>
        <row r="120">
          <cell r="A120" t="str">
            <v>Community Trust Bank, Inc.</v>
          </cell>
          <cell r="B120" t="str">
            <v>0018000001HANacAAH</v>
          </cell>
          <cell r="C120" t="str">
            <v>Community Trust Bank, Inc.</v>
          </cell>
        </row>
        <row r="121">
          <cell r="A121" t="str">
            <v>Compass Denmark</v>
          </cell>
          <cell r="B121" t="str">
            <v>0018000001HAOGPAA5</v>
          </cell>
          <cell r="C121" t="str">
            <v>Compass Denmark</v>
          </cell>
        </row>
        <row r="122">
          <cell r="A122" t="str">
            <v>Compass Group Belgium</v>
          </cell>
          <cell r="B122" t="str">
            <v>0018000001HAObIAAX</v>
          </cell>
          <cell r="C122" t="str">
            <v>Compass Group Belgium</v>
          </cell>
        </row>
        <row r="123">
          <cell r="A123" t="str">
            <v>Compass Group Sweden</v>
          </cell>
          <cell r="B123" t="str">
            <v>0018000001HAOajAAH</v>
          </cell>
          <cell r="C123" t="str">
            <v>Compass Group Sweden</v>
          </cell>
        </row>
        <row r="124">
          <cell r="A124" t="str">
            <v>Compass Norway</v>
          </cell>
          <cell r="B124" t="str">
            <v>0018000001HAOGQAA5</v>
          </cell>
          <cell r="C124" t="str">
            <v>Compass Norway</v>
          </cell>
        </row>
        <row r="125">
          <cell r="A125" t="str">
            <v>Concord Hospital</v>
          </cell>
          <cell r="B125" t="str">
            <v>0013000000H9Ty5AAF</v>
          </cell>
          <cell r="C125" t="str">
            <v>Concord Hospital</v>
          </cell>
        </row>
        <row r="126">
          <cell r="A126" t="str">
            <v>Cone Health</v>
          </cell>
          <cell r="B126" t="str">
            <v>0013000000H9TkjAAF</v>
          </cell>
          <cell r="C126" t="str">
            <v>Cone Health</v>
          </cell>
        </row>
        <row r="127">
          <cell r="A127" t="str">
            <v>Conemaugh Memorial Medical Center</v>
          </cell>
          <cell r="B127" t="str">
            <v>0013000000H9Tq4AAF</v>
          </cell>
          <cell r="C127" t="str">
            <v>Conemaugh Memorial Medical Center</v>
          </cell>
        </row>
        <row r="128">
          <cell r="A128" t="str">
            <v>Confluence Health</v>
          </cell>
          <cell r="B128" t="str">
            <v>001800000112TDpAAM</v>
          </cell>
          <cell r="C128" t="str">
            <v>Confluence Health</v>
          </cell>
        </row>
        <row r="129">
          <cell r="A129" t="str">
            <v>Cooloff</v>
          </cell>
          <cell r="B129" t="str">
            <v>0018000001SbcqSAAR</v>
          </cell>
          <cell r="C129" t="str">
            <v>Cooloff</v>
          </cell>
        </row>
        <row r="130">
          <cell r="A130" t="str">
            <v>Cottage Health System</v>
          </cell>
          <cell r="B130" t="str">
            <v>0013000000H9TqdAAF</v>
          </cell>
          <cell r="C130" t="str">
            <v>Cottage Health System</v>
          </cell>
        </row>
        <row r="131">
          <cell r="A131" t="str">
            <v>Court Services Victoria</v>
          </cell>
          <cell r="B131" t="str">
            <v>0018000001HAOUmAAP</v>
          </cell>
          <cell r="C131" t="str">
            <v>Court Services Victoria</v>
          </cell>
        </row>
        <row r="132">
          <cell r="A132" t="str">
            <v>Covéa Insurance plc (formerly MMA)</v>
          </cell>
          <cell r="B132" t="str">
            <v>0018000001HANzPAAX</v>
          </cell>
          <cell r="C132" t="str">
            <v>Covéa Insurance plc (formerly MMA)</v>
          </cell>
        </row>
        <row r="133">
          <cell r="A133" t="str">
            <v>Covenant Health</v>
          </cell>
          <cell r="B133" t="str">
            <v>0018000001HAO8cAAH</v>
          </cell>
          <cell r="C133" t="str">
            <v>Covenant Health</v>
          </cell>
        </row>
        <row r="134">
          <cell r="A134" t="str">
            <v>Covenant Healthcare</v>
          </cell>
          <cell r="B134" t="str">
            <v>0013000000H9UdNAAV</v>
          </cell>
          <cell r="C134" t="str">
            <v>Covenant Healthcare</v>
          </cell>
        </row>
        <row r="135">
          <cell r="A135" t="str">
            <v>Crain Communications, Inc.</v>
          </cell>
          <cell r="B135" t="str">
            <v>0018000001HANcWAAX</v>
          </cell>
          <cell r="C135" t="str">
            <v>Crain Communications, Inc.</v>
          </cell>
        </row>
        <row r="136">
          <cell r="A136" t="str">
            <v>Credit Union of Texas</v>
          </cell>
          <cell r="B136" t="str">
            <v>0018000001HANZnAAP</v>
          </cell>
          <cell r="C136" t="str">
            <v>Credit Union of Texas</v>
          </cell>
        </row>
        <row r="137">
          <cell r="A137" t="str">
            <v>Danbury Hospital</v>
          </cell>
          <cell r="B137" t="str">
            <v>0013000000H9U5OAAV</v>
          </cell>
          <cell r="C137" t="str">
            <v>Danbury Hospital</v>
          </cell>
        </row>
        <row r="138">
          <cell r="A138" t="str">
            <v>Dartmouth - Hitchcock Health</v>
          </cell>
          <cell r="B138" t="str">
            <v>0013000000H9TlcAAF</v>
          </cell>
          <cell r="C138" t="str">
            <v>Dartmouth - Hitchcock Health</v>
          </cell>
        </row>
        <row r="139">
          <cell r="A139" t="str">
            <v>Dayton Childrens Hospital</v>
          </cell>
          <cell r="B139" t="str">
            <v>0013000000H9U4JAAV</v>
          </cell>
          <cell r="C139" t="str">
            <v>Dayton Childrens Hospital</v>
          </cell>
        </row>
        <row r="140">
          <cell r="A140" t="str">
            <v>DCH Health System</v>
          </cell>
          <cell r="B140" t="str">
            <v>0013000000H9TqBAAV</v>
          </cell>
          <cell r="C140" t="str">
            <v>DCH Health System</v>
          </cell>
        </row>
        <row r="141">
          <cell r="A141" t="str">
            <v>Deaconess Health System</v>
          </cell>
          <cell r="B141" t="str">
            <v>0013000000H9Tq8AAF</v>
          </cell>
          <cell r="C141" t="str">
            <v>Deaconess Health System</v>
          </cell>
        </row>
        <row r="142">
          <cell r="A142" t="str">
            <v>DeKalb Medical</v>
          </cell>
          <cell r="B142" t="str">
            <v>0013000000H9U5pAAF</v>
          </cell>
          <cell r="C142" t="str">
            <v>DeKalb Medical</v>
          </cell>
        </row>
        <row r="143">
          <cell r="A143" t="str">
            <v>Delano Regional Medical Center</v>
          </cell>
          <cell r="B143" t="str">
            <v>0013000000H9U5qAAF</v>
          </cell>
          <cell r="C143" t="str">
            <v>Delano Regional Medical Center</v>
          </cell>
        </row>
        <row r="144">
          <cell r="A144" t="str">
            <v>Denver Health</v>
          </cell>
          <cell r="B144" t="str">
            <v>0013000000H9TwCAAV</v>
          </cell>
          <cell r="C144" t="str">
            <v>Denver Health</v>
          </cell>
        </row>
        <row r="145">
          <cell r="A145" t="str">
            <v>Department of Health &amp; Human Services Victoria</v>
          </cell>
          <cell r="B145" t="str">
            <v>0018000001HAOVTAA5</v>
          </cell>
          <cell r="C145" t="str">
            <v>Department of Health &amp; Human Services Victoria</v>
          </cell>
        </row>
        <row r="146">
          <cell r="A146" t="str">
            <v>Dignity Health</v>
          </cell>
          <cell r="B146" t="str">
            <v>0013000000H9UdaAAF</v>
          </cell>
          <cell r="C146" t="str">
            <v>Dignity Health</v>
          </cell>
        </row>
        <row r="147">
          <cell r="A147" t="str">
            <v>Dimensions Healthcare System</v>
          </cell>
          <cell r="B147" t="str">
            <v>0013000000H9TpvAAF</v>
          </cell>
          <cell r="C147" t="str">
            <v>Dimensions Healthcare System</v>
          </cell>
        </row>
        <row r="148">
          <cell r="A148" t="str">
            <v>Door County Memorial Hospital</v>
          </cell>
          <cell r="B148" t="str">
            <v>0013000000H9TxSAAV</v>
          </cell>
          <cell r="C148" t="str">
            <v>Door County Memorial Hospital</v>
          </cell>
        </row>
        <row r="149">
          <cell r="A149" t="str">
            <v>Doylestown Hospital</v>
          </cell>
          <cell r="B149" t="str">
            <v>0013000000H9U66AAF</v>
          </cell>
          <cell r="C149" t="str">
            <v>Doylestown Hospital</v>
          </cell>
        </row>
        <row r="150">
          <cell r="A150" t="str">
            <v>Duncan Regional Hospital</v>
          </cell>
          <cell r="B150" t="str">
            <v>0013000000H9UWVAA3</v>
          </cell>
          <cell r="C150" t="str">
            <v>Duncan Regional Hospital</v>
          </cell>
        </row>
        <row r="151">
          <cell r="A151" t="str">
            <v>East Alabama Medical Center</v>
          </cell>
          <cell r="B151" t="str">
            <v>0013000000H9Tx7AAF</v>
          </cell>
          <cell r="C151" t="str">
            <v>East Alabama Medical Center</v>
          </cell>
        </row>
        <row r="152">
          <cell r="A152" t="str">
            <v>East Jefferson General Hospital</v>
          </cell>
          <cell r="B152" t="str">
            <v>0013000000H9TvzAAF</v>
          </cell>
          <cell r="C152" t="str">
            <v>East Jefferson General Hospital</v>
          </cell>
        </row>
        <row r="153">
          <cell r="A153" t="str">
            <v>Eastern Bank</v>
          </cell>
          <cell r="B153" t="str">
            <v>0018000001HANdKAAX</v>
          </cell>
          <cell r="C153" t="str">
            <v>Eastern Bank</v>
          </cell>
        </row>
        <row r="154">
          <cell r="A154" t="str">
            <v>Elliot Hospital</v>
          </cell>
          <cell r="B154" t="str">
            <v>0013000000H9UURAA3</v>
          </cell>
          <cell r="C154" t="str">
            <v>Elliot Hospital</v>
          </cell>
        </row>
        <row r="155">
          <cell r="A155" t="str">
            <v>Elverket Vallentuna AB</v>
          </cell>
          <cell r="B155" t="str">
            <v>0018000001HAOVKAA5</v>
          </cell>
          <cell r="C155" t="str">
            <v>Elverket Vallentuna AB</v>
          </cell>
        </row>
        <row r="156">
          <cell r="A156" t="str">
            <v>Emerson Hospital</v>
          </cell>
          <cell r="B156" t="str">
            <v>0013000000H9U6HAAV</v>
          </cell>
          <cell r="C156" t="str">
            <v>Emerson Hospital</v>
          </cell>
        </row>
        <row r="157">
          <cell r="A157" t="str">
            <v>Emory Healthcare</v>
          </cell>
          <cell r="B157" t="str">
            <v>0013000000H9hczAAB</v>
          </cell>
          <cell r="C157" t="str">
            <v>Emory Healthcare</v>
          </cell>
        </row>
        <row r="158">
          <cell r="A158" t="str">
            <v>Emory University</v>
          </cell>
          <cell r="B158" t="str">
            <v>0018000001HAOPCAA5</v>
          </cell>
          <cell r="C158" t="str">
            <v>Emory University</v>
          </cell>
        </row>
        <row r="159">
          <cell r="A159" t="str">
            <v>Emory University Hospital</v>
          </cell>
          <cell r="B159" t="str">
            <v>0013000000H9U3lAAF</v>
          </cell>
          <cell r="C159" t="str">
            <v>Emory University Hospital</v>
          </cell>
        </row>
        <row r="160">
          <cell r="A160" t="str">
            <v>Ephraim McDowell Regional Medical Center</v>
          </cell>
          <cell r="B160" t="str">
            <v>0013000000H9U6YAAV</v>
          </cell>
          <cell r="C160" t="str">
            <v>Ephraim McDowell Regional Medical Center</v>
          </cell>
        </row>
        <row r="161">
          <cell r="A161" t="str">
            <v>Esquire Bank, N.A.</v>
          </cell>
          <cell r="B161" t="str">
            <v>0018000001HANe9AAH</v>
          </cell>
          <cell r="C161" t="str">
            <v>Esquire Bank, N.A.</v>
          </cell>
        </row>
        <row r="162">
          <cell r="A162" t="str">
            <v>Evergreen Health</v>
          </cell>
          <cell r="B162" t="str">
            <v>0013000000H9TyeAAF</v>
          </cell>
          <cell r="C162" t="str">
            <v>Evergreen Health</v>
          </cell>
        </row>
        <row r="163">
          <cell r="A163" t="str">
            <v>Excela Westmoreland Hospital</v>
          </cell>
          <cell r="B163" t="str">
            <v>0013000000H9UdgAAF</v>
          </cell>
          <cell r="C163" t="str">
            <v>Excela Westmoreland Hospital</v>
          </cell>
        </row>
        <row r="164">
          <cell r="A164" t="str">
            <v>Extraco Banks</v>
          </cell>
          <cell r="B164" t="str">
            <v>0018000001HANanAAH</v>
          </cell>
          <cell r="C164" t="str">
            <v>Extraco Banks</v>
          </cell>
        </row>
        <row r="165">
          <cell r="A165" t="str">
            <v>FamilyCare Inc.</v>
          </cell>
          <cell r="B165" t="str">
            <v>0018000001HqXp0AAF</v>
          </cell>
          <cell r="C165" t="str">
            <v>FamilyCare Inc.</v>
          </cell>
        </row>
        <row r="166">
          <cell r="A166" t="str">
            <v>Farm Credit West</v>
          </cell>
          <cell r="B166" t="str">
            <v>0018000001MQdF5AAL</v>
          </cell>
          <cell r="C166" t="str">
            <v>Farm Credit West</v>
          </cell>
        </row>
        <row r="167">
          <cell r="A167" t="str">
            <v>Firelands Regional Health System</v>
          </cell>
          <cell r="B167" t="str">
            <v>0013000000H9U6uAAF</v>
          </cell>
          <cell r="C167" t="str">
            <v>Firelands Regional Health System</v>
          </cell>
        </row>
        <row r="168">
          <cell r="A168" t="str">
            <v>First Community Financial Bank</v>
          </cell>
          <cell r="B168" t="str">
            <v>0018000001HANzWAAX</v>
          </cell>
          <cell r="C168" t="str">
            <v>First Community Financial Bank</v>
          </cell>
        </row>
        <row r="169">
          <cell r="A169" t="str">
            <v>First Foundation Bank</v>
          </cell>
          <cell r="B169" t="str">
            <v>0018000001JSfXsAAL</v>
          </cell>
          <cell r="C169" t="str">
            <v>First Foundation Bank</v>
          </cell>
        </row>
        <row r="170">
          <cell r="A170" t="str">
            <v>First Interstate Bank</v>
          </cell>
          <cell r="B170" t="str">
            <v>0018000001HAO3rAAH</v>
          </cell>
          <cell r="C170" t="str">
            <v>First Interstate Bank</v>
          </cell>
        </row>
        <row r="171">
          <cell r="A171" t="str">
            <v>First Midwest BankCorp, Inc.</v>
          </cell>
          <cell r="B171" t="str">
            <v>0018000001HANfDAAX</v>
          </cell>
          <cell r="C171" t="str">
            <v>First Midwest BankCorp, Inc.</v>
          </cell>
        </row>
        <row r="172">
          <cell r="A172" t="str">
            <v>First Physicians Capital Group</v>
          </cell>
          <cell r="B172" t="str">
            <v>0018000001HANxMAAX</v>
          </cell>
          <cell r="C172" t="str">
            <v>First Physicians Capital Group</v>
          </cell>
        </row>
        <row r="173">
          <cell r="A173" t="str">
            <v>Fisher-Titus Medical Center</v>
          </cell>
          <cell r="B173" t="str">
            <v>0013000000H9UWDAA3</v>
          </cell>
          <cell r="C173" t="str">
            <v>Fisher-Titus Medical Center</v>
          </cell>
        </row>
        <row r="174">
          <cell r="A174" t="str">
            <v>Five Star Bank</v>
          </cell>
          <cell r="B174" t="str">
            <v>0018000001HAObLAAX</v>
          </cell>
          <cell r="C174" t="str">
            <v>Five Star Bank</v>
          </cell>
        </row>
        <row r="175">
          <cell r="A175" t="str">
            <v>Floyd Medical Center</v>
          </cell>
          <cell r="B175" t="str">
            <v>0013000000H9U74AAF</v>
          </cell>
          <cell r="C175" t="str">
            <v>Floyd Medical Center</v>
          </cell>
        </row>
        <row r="176">
          <cell r="A176" t="str">
            <v>Floyd Memorial Hospital and Health Services</v>
          </cell>
          <cell r="B176" t="str">
            <v>0013000000H9U75AAF</v>
          </cell>
          <cell r="C176" t="str">
            <v>Floyd Memorial Hospital and Health Services</v>
          </cell>
        </row>
        <row r="177">
          <cell r="A177" t="str">
            <v>Fora</v>
          </cell>
          <cell r="B177" t="str">
            <v>0018000001Se9fuAAB</v>
          </cell>
          <cell r="C177" t="str">
            <v>Fora</v>
          </cell>
        </row>
        <row r="178">
          <cell r="A178" t="str">
            <v>Fort Memorial Hospital</v>
          </cell>
          <cell r="B178" t="str">
            <v>0013000000H9UZxAAN</v>
          </cell>
          <cell r="C178" t="str">
            <v>Fort Memorial Hospital</v>
          </cell>
        </row>
        <row r="179">
          <cell r="A179" t="str">
            <v>Franciscan Alliance</v>
          </cell>
          <cell r="B179" t="str">
            <v>0013000000H9UZ7AAN</v>
          </cell>
          <cell r="C179" t="str">
            <v>Franciscan Alliance</v>
          </cell>
        </row>
        <row r="180">
          <cell r="A180" t="str">
            <v>Franciscan Missionaries Of Our Lady Health System (FMOL)</v>
          </cell>
          <cell r="B180" t="str">
            <v>0013000000H9TovAAF</v>
          </cell>
          <cell r="C180" t="str">
            <v>Franciscan Missionaries Of Our Lady Health System (FMOL)</v>
          </cell>
        </row>
        <row r="181">
          <cell r="A181" t="str">
            <v>Franklin Memorial Hospital</v>
          </cell>
          <cell r="B181" t="str">
            <v>0018000000th36ZAAQ</v>
          </cell>
          <cell r="C181" t="str">
            <v>Franklin Memorial Hospital</v>
          </cell>
        </row>
        <row r="182">
          <cell r="A182" t="str">
            <v>Froedtert &amp; the Medical College of Wisconsin</v>
          </cell>
          <cell r="B182" t="str">
            <v>0013000000H9ToSAAV</v>
          </cell>
          <cell r="C182" t="str">
            <v>Froedtert &amp; the Medical College of Wisconsin</v>
          </cell>
        </row>
        <row r="183">
          <cell r="A183" t="str">
            <v>Full Sail University</v>
          </cell>
          <cell r="B183" t="str">
            <v>0018000001HAOO4AAP</v>
          </cell>
          <cell r="C183" t="str">
            <v>Full Sail University</v>
          </cell>
        </row>
        <row r="184">
          <cell r="A184" t="str">
            <v>Furman University</v>
          </cell>
          <cell r="B184" t="str">
            <v>0018000001HAOPFAA5</v>
          </cell>
          <cell r="C184" t="str">
            <v>Furman University</v>
          </cell>
        </row>
        <row r="185">
          <cell r="A185" t="str">
            <v>Gateway Foundation</v>
          </cell>
          <cell r="B185" t="str">
            <v>0018000001KVq99AAD</v>
          </cell>
          <cell r="C185" t="str">
            <v>Gateway Foundation</v>
          </cell>
        </row>
        <row r="186">
          <cell r="A186" t="str">
            <v>Geisinger Health System</v>
          </cell>
          <cell r="B186" t="str">
            <v>0013000000H9TodAAF</v>
          </cell>
          <cell r="C186" t="str">
            <v>Geisinger Health System</v>
          </cell>
        </row>
        <row r="187">
          <cell r="A187" t="str">
            <v>General Board of Pension and Health Benefits of The United Methodist</v>
          </cell>
          <cell r="B187" t="str">
            <v>0018000001HAOppAAH</v>
          </cell>
          <cell r="C187" t="str">
            <v>General Board of Pension and Health Benefits of The United Methodist</v>
          </cell>
        </row>
        <row r="188">
          <cell r="A188" t="str">
            <v>Genesis Health System</v>
          </cell>
          <cell r="B188" t="str">
            <v>0013000000H9ToPAAV</v>
          </cell>
          <cell r="C188" t="str">
            <v>Genesis Health System</v>
          </cell>
        </row>
        <row r="189">
          <cell r="A189" t="str">
            <v>George Washington University</v>
          </cell>
          <cell r="B189" t="str">
            <v>0018000001HAOMCAA5</v>
          </cell>
          <cell r="C189" t="str">
            <v>George Washington University</v>
          </cell>
        </row>
        <row r="190">
          <cell r="A190" t="str">
            <v>Glens Falls Hospital</v>
          </cell>
          <cell r="B190" t="str">
            <v>0013000000H9U7VAAV</v>
          </cell>
          <cell r="C190" t="str">
            <v>Glens Falls Hospital</v>
          </cell>
        </row>
        <row r="191">
          <cell r="A191" t="str">
            <v>Golden 1 Credit Union</v>
          </cell>
          <cell r="B191" t="str">
            <v>0018000001HAO4eAAH</v>
          </cell>
          <cell r="C191" t="str">
            <v>Golden 1 Credit Union</v>
          </cell>
        </row>
        <row r="192">
          <cell r="A192" t="str">
            <v>Good Shepherd Rehabilitation Hospital</v>
          </cell>
          <cell r="B192" t="str">
            <v>0013000000H9TzSAAV</v>
          </cell>
          <cell r="C192" t="str">
            <v>Good Shepherd Rehabilitation Hospital</v>
          </cell>
        </row>
        <row r="193">
          <cell r="A193" t="str">
            <v>Grand View Health</v>
          </cell>
          <cell r="B193" t="str">
            <v>0013000000H9U7UAAV</v>
          </cell>
          <cell r="C193" t="str">
            <v>Grand View Health</v>
          </cell>
        </row>
        <row r="194">
          <cell r="A194" t="str">
            <v>Greater Baltimore Medical Center</v>
          </cell>
          <cell r="B194" t="str">
            <v>0013000000H9U7qAAF</v>
          </cell>
          <cell r="C194" t="str">
            <v>Greater Baltimore Medical Center</v>
          </cell>
        </row>
        <row r="195">
          <cell r="A195" t="str">
            <v>Greater Hudson Valley Health System</v>
          </cell>
          <cell r="B195" t="str">
            <v>0013000000H9ToHAAV</v>
          </cell>
          <cell r="C195" t="str">
            <v>Greater Hudson Valley Health System</v>
          </cell>
        </row>
        <row r="196">
          <cell r="A196" t="str">
            <v>Grede Holdings, LLC</v>
          </cell>
          <cell r="B196" t="str">
            <v>0018000001HAObWAAX</v>
          </cell>
          <cell r="C196" t="str">
            <v>Grede Holdings, LLC</v>
          </cell>
        </row>
        <row r="197">
          <cell r="A197" t="str">
            <v>Grocery Outlet Inc.</v>
          </cell>
          <cell r="B197" t="str">
            <v>0018000001HAOpyAAH</v>
          </cell>
          <cell r="C197" t="str">
            <v>Grocery Outlet Inc.</v>
          </cell>
        </row>
        <row r="198">
          <cell r="A198" t="str">
            <v>Gundersen Lutheran Health System</v>
          </cell>
          <cell r="B198" t="str">
            <v>0013000000H9To6AAF</v>
          </cell>
          <cell r="C198" t="str">
            <v>Gundersen Lutheran Health System</v>
          </cell>
        </row>
        <row r="199">
          <cell r="A199" t="str">
            <v>Gwinnett Hospital System</v>
          </cell>
          <cell r="B199" t="str">
            <v>0013000000H9TwMAAV</v>
          </cell>
          <cell r="C199" t="str">
            <v>Gwinnett Hospital System</v>
          </cell>
        </row>
        <row r="200">
          <cell r="A200" t="str">
            <v>H. Lee Moffitt Cancer Center and Research Institute</v>
          </cell>
          <cell r="B200" t="str">
            <v>0013000000H9U80AAF</v>
          </cell>
          <cell r="C200" t="str">
            <v>H. Lee Moffitt Cancer Center and Research Institute</v>
          </cell>
        </row>
        <row r="201">
          <cell r="A201" t="str">
            <v>Hackensack University Medical Center</v>
          </cell>
          <cell r="B201" t="str">
            <v>0013000000H9To0AAF</v>
          </cell>
          <cell r="C201" t="str">
            <v>Hackensack University Medical Center</v>
          </cell>
        </row>
        <row r="202">
          <cell r="A202" t="str">
            <v>Halifax Health</v>
          </cell>
          <cell r="B202" t="str">
            <v>0013000000H9TnrAAF</v>
          </cell>
          <cell r="C202" t="str">
            <v>Halifax Health</v>
          </cell>
        </row>
        <row r="203">
          <cell r="A203" t="str">
            <v>Hall &amp; Woodhouse Ltd</v>
          </cell>
          <cell r="B203" t="str">
            <v>0018000001HAOOCAA5</v>
          </cell>
          <cell r="C203" t="str">
            <v>Hall &amp; Woodhouse Ltd</v>
          </cell>
        </row>
        <row r="204">
          <cell r="A204" t="str">
            <v>Hamilton Health Care System</v>
          </cell>
          <cell r="B204" t="str">
            <v>0013000000H9To3AAF</v>
          </cell>
          <cell r="C204" t="str">
            <v>Hamilton Health Care System</v>
          </cell>
        </row>
        <row r="205">
          <cell r="A205" t="str">
            <v>Hanmi Bank</v>
          </cell>
          <cell r="B205" t="str">
            <v>0018000001HAO8SAAX</v>
          </cell>
          <cell r="C205" t="str">
            <v>Hanmi Bank</v>
          </cell>
        </row>
        <row r="206">
          <cell r="A206" t="str">
            <v>Hanna Andersson, LLC</v>
          </cell>
          <cell r="B206" t="str">
            <v>0018000001HAOprAAH</v>
          </cell>
          <cell r="C206" t="str">
            <v>Hanna Andersson, LLC</v>
          </cell>
        </row>
        <row r="207">
          <cell r="A207" t="str">
            <v>Hanover Hospital</v>
          </cell>
          <cell r="B207" t="str">
            <v>0013000000H9U89AAF</v>
          </cell>
          <cell r="C207" t="str">
            <v>Hanover Hospital</v>
          </cell>
        </row>
        <row r="208">
          <cell r="A208" t="str">
            <v>Harborview Medical Center</v>
          </cell>
          <cell r="B208" t="str">
            <v>0013000000H9TnyAAF</v>
          </cell>
          <cell r="C208" t="str">
            <v>Harborview Medical Center</v>
          </cell>
        </row>
        <row r="209">
          <cell r="A209" t="str">
            <v>Harris Health System</v>
          </cell>
          <cell r="B209" t="str">
            <v>0013000000H9Tz3AAF</v>
          </cell>
          <cell r="C209" t="str">
            <v>Harris Health System</v>
          </cell>
        </row>
        <row r="210">
          <cell r="A210" t="str">
            <v>Hays Medical Center</v>
          </cell>
          <cell r="B210" t="str">
            <v>0013000000H9TyWAAV</v>
          </cell>
          <cell r="C210" t="str">
            <v>Hays Medical Center</v>
          </cell>
        </row>
        <row r="211">
          <cell r="A211" t="str">
            <v>Health Alliance Plan of Michigan</v>
          </cell>
          <cell r="B211" t="str">
            <v>0018000000wd8y1AAA</v>
          </cell>
          <cell r="C211" t="str">
            <v>Health Alliance Plan of Michigan</v>
          </cell>
        </row>
        <row r="212">
          <cell r="A212" t="str">
            <v>Health First, Inc.</v>
          </cell>
          <cell r="B212" t="str">
            <v>0013000000H9Tp1AAF</v>
          </cell>
          <cell r="C212" t="str">
            <v>Health First, Inc.</v>
          </cell>
        </row>
        <row r="213">
          <cell r="A213" t="str">
            <v>Health Quest</v>
          </cell>
          <cell r="B213" t="str">
            <v>0013000000H9TnkAAF</v>
          </cell>
          <cell r="C213" t="str">
            <v>Health Quest</v>
          </cell>
        </row>
        <row r="214">
          <cell r="A214" t="str">
            <v>Heineken Ireland</v>
          </cell>
          <cell r="B214" t="str">
            <v>0018000001HANfdAAH</v>
          </cell>
          <cell r="C214" t="str">
            <v>Heineken Ireland</v>
          </cell>
        </row>
        <row r="215">
          <cell r="A215" t="str">
            <v>Hennepin Healthcare System, Inc.</v>
          </cell>
          <cell r="B215" t="str">
            <v>0013000000H9TnWAAV</v>
          </cell>
          <cell r="C215" t="str">
            <v>Hennepin Healthcare System, Inc.</v>
          </cell>
        </row>
        <row r="216">
          <cell r="A216" t="str">
            <v>Henry Ford Health System</v>
          </cell>
          <cell r="B216" t="str">
            <v>0013000000H9TnSAAV</v>
          </cell>
          <cell r="C216" t="str">
            <v>Henry Ford Health System</v>
          </cell>
        </row>
        <row r="217">
          <cell r="A217" t="str">
            <v>Henry Mayo Newhall Memorial Hospital</v>
          </cell>
          <cell r="B217" t="str">
            <v>0013000000H9TnVAAV</v>
          </cell>
          <cell r="C217" t="str">
            <v>Henry Mayo Newhall Memorial Hospital</v>
          </cell>
        </row>
        <row r="218">
          <cell r="A218" t="str">
            <v>Hoag Health System</v>
          </cell>
          <cell r="B218" t="str">
            <v>0013000000H9U8ZAAV</v>
          </cell>
          <cell r="C218" t="str">
            <v>Hoag Health System</v>
          </cell>
        </row>
        <row r="219">
          <cell r="A219" t="str">
            <v>Holcim Group Services, Ltd</v>
          </cell>
          <cell r="B219" t="str">
            <v>0018000001HqyJMAAZ</v>
          </cell>
          <cell r="C219" t="str">
            <v>Holcim Group Services, Ltd</v>
          </cell>
        </row>
        <row r="220">
          <cell r="A220" t="str">
            <v>Holy Family Memorial</v>
          </cell>
          <cell r="B220" t="str">
            <v>0013000000H9UMIAA3</v>
          </cell>
          <cell r="C220" t="str">
            <v>Holy Family Memorial</v>
          </cell>
        </row>
        <row r="221">
          <cell r="A221" t="str">
            <v>Holy Redeemer Health System</v>
          </cell>
          <cell r="B221" t="str">
            <v>0013000000H9U8dAAF</v>
          </cell>
          <cell r="C221" t="str">
            <v>Holy Redeemer Health System</v>
          </cell>
        </row>
        <row r="222">
          <cell r="A222" t="str">
            <v>Holy Spirit Hospital</v>
          </cell>
          <cell r="B222" t="str">
            <v>0013000000H9U8PAAV</v>
          </cell>
          <cell r="C222" t="str">
            <v>Holy Spirit Hospital</v>
          </cell>
        </row>
        <row r="223">
          <cell r="A223" t="str">
            <v>Holzer Medical Center</v>
          </cell>
          <cell r="B223" t="str">
            <v>0013000000H9U8QAAV</v>
          </cell>
          <cell r="C223" t="str">
            <v>Holzer Medical Center</v>
          </cell>
        </row>
        <row r="224">
          <cell r="A224" t="str">
            <v>Home Bank, N.A.</v>
          </cell>
          <cell r="B224" t="str">
            <v>0018000001JSfWzAAL</v>
          </cell>
          <cell r="C224" t="str">
            <v>Home Bank, N.A.</v>
          </cell>
        </row>
        <row r="225">
          <cell r="A225" t="str">
            <v>Hospital Corporation of America (HCA)</v>
          </cell>
          <cell r="B225" t="str">
            <v>0018000001HANxqAAH</v>
          </cell>
          <cell r="C225" t="str">
            <v>Hospital Corporation of America (HCA)</v>
          </cell>
        </row>
        <row r="226">
          <cell r="A226" t="str">
            <v>Hospital Sisters Health System</v>
          </cell>
          <cell r="B226" t="str">
            <v>0013000000H9Tn6AAF</v>
          </cell>
          <cell r="C226" t="str">
            <v>Hospital Sisters Health System</v>
          </cell>
        </row>
        <row r="227">
          <cell r="A227" t="str">
            <v>Houston Healthcare</v>
          </cell>
          <cell r="B227" t="str">
            <v>0013000000H9TnFAAV</v>
          </cell>
          <cell r="C227" t="str">
            <v>Houston Healthcare</v>
          </cell>
        </row>
        <row r="228">
          <cell r="A228" t="str">
            <v>Hudson River Healthcare, Inc.</v>
          </cell>
          <cell r="B228" t="str">
            <v>0018000000mlplLAAQ</v>
          </cell>
          <cell r="C228" t="str">
            <v>Hudson River Healthcare, Inc.</v>
          </cell>
        </row>
        <row r="229">
          <cell r="A229" t="str">
            <v>Huntington Memorial Hospital</v>
          </cell>
          <cell r="B229" t="str">
            <v>0013000000H9UdDAAV</v>
          </cell>
          <cell r="C229" t="str">
            <v>Huntington Memorial Hospital</v>
          </cell>
        </row>
        <row r="230">
          <cell r="A230" t="str">
            <v>Huntsville Hospital</v>
          </cell>
          <cell r="B230" t="str">
            <v>0013000000H9TnEAAV</v>
          </cell>
          <cell r="C230" t="str">
            <v>Huntsville Hospital</v>
          </cell>
        </row>
        <row r="231">
          <cell r="A231" t="str">
            <v>Hurley Medical Center</v>
          </cell>
          <cell r="B231" t="str">
            <v>0013000000H9TxLAAV</v>
          </cell>
          <cell r="C231" t="str">
            <v>Hurley Medical Center</v>
          </cell>
        </row>
        <row r="232">
          <cell r="A232" t="str">
            <v>Huron Consulting Group</v>
          </cell>
          <cell r="B232" t="str">
            <v>0013000000H9heEAAR</v>
          </cell>
          <cell r="C232" t="str">
            <v>Huron Consulting Group</v>
          </cell>
        </row>
        <row r="233">
          <cell r="A233" t="str">
            <v>Incase Designs Corp.</v>
          </cell>
          <cell r="B233" t="str">
            <v>0018000001HAOq1AAH</v>
          </cell>
          <cell r="C233" t="str">
            <v>Incase Designs Corp.</v>
          </cell>
        </row>
        <row r="234">
          <cell r="A234" t="str">
            <v>Indiana Regional Medical Center</v>
          </cell>
          <cell r="B234" t="str">
            <v>0013000000H9U98AAF</v>
          </cell>
          <cell r="C234" t="str">
            <v>Indiana Regional Medical Center</v>
          </cell>
        </row>
        <row r="235">
          <cell r="A235" t="str">
            <v>Indiana University Health System</v>
          </cell>
          <cell r="B235" t="str">
            <v>0013000000H9Tr1AAF</v>
          </cell>
          <cell r="C235" t="str">
            <v>Indiana University Health System</v>
          </cell>
        </row>
        <row r="236">
          <cell r="A236" t="str">
            <v>Infirmary Health System, Inc.</v>
          </cell>
          <cell r="B236" t="str">
            <v>0013000000H9TmxAAF</v>
          </cell>
          <cell r="C236" t="str">
            <v>Infirmary Health System, Inc.</v>
          </cell>
        </row>
        <row r="237">
          <cell r="A237" t="str">
            <v>Ingalls Health System</v>
          </cell>
          <cell r="B237" t="str">
            <v>0013000000H9U99AAF</v>
          </cell>
          <cell r="C237" t="str">
            <v>Ingalls Health System</v>
          </cell>
        </row>
        <row r="238">
          <cell r="A238" t="str">
            <v>Inova Health System</v>
          </cell>
          <cell r="B238" t="str">
            <v>0013000000H9TmvAAF</v>
          </cell>
          <cell r="C238" t="str">
            <v>Inova Health System</v>
          </cell>
        </row>
        <row r="239">
          <cell r="A239" t="str">
            <v>Inspira Health Network</v>
          </cell>
          <cell r="B239" t="str">
            <v>0013000000H9TgzAAF</v>
          </cell>
          <cell r="C239" t="str">
            <v>Inspira Health Network</v>
          </cell>
        </row>
        <row r="240">
          <cell r="A240" t="str">
            <v>INTEGRIS Health</v>
          </cell>
          <cell r="B240" t="str">
            <v>0013000000H9TmzAAF</v>
          </cell>
          <cell r="C240" t="str">
            <v>INTEGRIS Health</v>
          </cell>
        </row>
        <row r="241">
          <cell r="A241" t="str">
            <v>International Power</v>
          </cell>
          <cell r="B241" t="str">
            <v>0018000001HANfNAAX</v>
          </cell>
          <cell r="C241" t="str">
            <v>International Power</v>
          </cell>
        </row>
        <row r="242">
          <cell r="A242" t="str">
            <v>Investors Bank</v>
          </cell>
          <cell r="B242" t="str">
            <v>0018000001HAObAAAX</v>
          </cell>
          <cell r="C242" t="str">
            <v>Investors Bank</v>
          </cell>
        </row>
        <row r="243">
          <cell r="A243" t="str">
            <v>J.R. Simplot Company</v>
          </cell>
          <cell r="B243" t="str">
            <v>0018000001HAOpjAAH</v>
          </cell>
          <cell r="C243" t="str">
            <v>J.R. Simplot Company</v>
          </cell>
        </row>
        <row r="244">
          <cell r="A244" t="str">
            <v>Jackson Health System</v>
          </cell>
          <cell r="B244" t="str">
            <v>0018000001HANZdAAP</v>
          </cell>
          <cell r="C244" t="str">
            <v>Jackson Health System</v>
          </cell>
        </row>
        <row r="245">
          <cell r="A245" t="str">
            <v>Jackson-Madison County General Hospital</v>
          </cell>
          <cell r="B245" t="str">
            <v>0018000001HANcIAAX</v>
          </cell>
          <cell r="C245" t="str">
            <v>Jackson-Madison County General Hospital</v>
          </cell>
        </row>
        <row r="246">
          <cell r="A246" t="str">
            <v>JFK Health System</v>
          </cell>
          <cell r="B246" t="str">
            <v>0013000000H9Th6AAF</v>
          </cell>
          <cell r="C246" t="str">
            <v>JFK Health System</v>
          </cell>
        </row>
        <row r="247">
          <cell r="A247" t="str">
            <v>Johns Hopkins All Childrens Hospital</v>
          </cell>
          <cell r="B247" t="str">
            <v>0018000001HAOhmAAH</v>
          </cell>
          <cell r="C247" t="str">
            <v>Johns Hopkins All Childrens Hospital</v>
          </cell>
        </row>
        <row r="248">
          <cell r="A248" t="str">
            <v>JPS Health Network</v>
          </cell>
          <cell r="B248" t="str">
            <v>0013000000H9TgAAAV</v>
          </cell>
          <cell r="C248" t="str">
            <v>JPS Health Network</v>
          </cell>
        </row>
        <row r="249">
          <cell r="A249" t="str">
            <v>Jupiter Medical Center</v>
          </cell>
          <cell r="B249" t="str">
            <v>0013000000H9U9mAAF</v>
          </cell>
          <cell r="C249" t="str">
            <v>Jupiter Medical Center</v>
          </cell>
        </row>
        <row r="250">
          <cell r="A250" t="str">
            <v>K &amp; L Gates LLP</v>
          </cell>
          <cell r="B250" t="str">
            <v>0018000001HANxDAAX</v>
          </cell>
          <cell r="C250" t="str">
            <v>K &amp; L Gates LLP</v>
          </cell>
        </row>
        <row r="251">
          <cell r="A251" t="str">
            <v>Kabbage, Inc.</v>
          </cell>
          <cell r="B251" t="str">
            <v>0018000001N9VUtAAN</v>
          </cell>
          <cell r="C251" t="str">
            <v>Kabbage, Inc.</v>
          </cell>
        </row>
        <row r="252">
          <cell r="A252" t="str">
            <v>Kamehameha Schools</v>
          </cell>
          <cell r="B252" t="str">
            <v>0018000001FJaZPAA1</v>
          </cell>
          <cell r="C252" t="str">
            <v>Kamehameha Schools</v>
          </cell>
        </row>
        <row r="253">
          <cell r="A253" t="str">
            <v>Keck Hospital of USC</v>
          </cell>
          <cell r="B253" t="str">
            <v>0013000000H9UYwAAN</v>
          </cell>
          <cell r="C253" t="str">
            <v>Keck Hospital of USC</v>
          </cell>
        </row>
        <row r="254">
          <cell r="A254" t="str">
            <v>Kendo Holding, Inc.</v>
          </cell>
          <cell r="B254" t="str">
            <v>0018000001HqupCAAR</v>
          </cell>
          <cell r="C254" t="str">
            <v>Kendo Holding, Inc.</v>
          </cell>
        </row>
        <row r="255">
          <cell r="A255" t="str">
            <v>Kern Schools Federal Credit Union</v>
          </cell>
          <cell r="B255" t="str">
            <v>0018000001HAOaLAAX</v>
          </cell>
          <cell r="C255" t="str">
            <v>Kern Schools Federal Credit Union</v>
          </cell>
        </row>
        <row r="256">
          <cell r="A256" t="str">
            <v>Kindred Healthcare</v>
          </cell>
          <cell r="B256" t="str">
            <v>0013000000H9TmMAAV</v>
          </cell>
          <cell r="C256" t="str">
            <v>Kindred Healthcare</v>
          </cell>
        </row>
        <row r="257">
          <cell r="A257" t="str">
            <v>KishHealth</v>
          </cell>
          <cell r="B257" t="str">
            <v>0013000000H9UA1AAN</v>
          </cell>
          <cell r="C257" t="str">
            <v>KishHealth</v>
          </cell>
        </row>
        <row r="258">
          <cell r="A258" t="str">
            <v>Kootenai Health</v>
          </cell>
          <cell r="B258" t="str">
            <v>0013000000H9TwnAAF</v>
          </cell>
          <cell r="C258" t="str">
            <v>Kootenai Health</v>
          </cell>
        </row>
        <row r="259">
          <cell r="A259" t="str">
            <v>Kosciusko Community Hospital</v>
          </cell>
          <cell r="B259" t="str">
            <v>0013000000H9U9zAAF</v>
          </cell>
          <cell r="C259" t="str">
            <v>Kosciusko Community Hospital</v>
          </cell>
        </row>
        <row r="260">
          <cell r="A260" t="str">
            <v>La Rabida Children's Hospital</v>
          </cell>
          <cell r="B260" t="str">
            <v>0013000000H9TmKAAV</v>
          </cell>
          <cell r="C260" t="str">
            <v>La Rabida Children's Hospital</v>
          </cell>
        </row>
        <row r="261">
          <cell r="A261" t="str">
            <v>Lahey Health System</v>
          </cell>
          <cell r="B261" t="str">
            <v>0013000000H9TwvAAF</v>
          </cell>
          <cell r="C261" t="str">
            <v>Lahey Health System</v>
          </cell>
        </row>
        <row r="262">
          <cell r="A262" t="str">
            <v>Lake City Bank</v>
          </cell>
          <cell r="B262" t="str">
            <v>0018000001HAOb4AAH</v>
          </cell>
          <cell r="C262" t="str">
            <v>Lake City Bank</v>
          </cell>
        </row>
        <row r="263">
          <cell r="A263" t="str">
            <v>Lake Health</v>
          </cell>
          <cell r="B263" t="str">
            <v>0018000001HAOhRAAX</v>
          </cell>
          <cell r="C263" t="str">
            <v>Lake Health</v>
          </cell>
        </row>
        <row r="264">
          <cell r="A264" t="str">
            <v>Lake Region Healthcare</v>
          </cell>
          <cell r="B264" t="str">
            <v>0013000000H9TmHAAV</v>
          </cell>
          <cell r="C264" t="str">
            <v>Lake Region Healthcare</v>
          </cell>
        </row>
        <row r="265">
          <cell r="A265" t="str">
            <v>Lee Memorial Health System</v>
          </cell>
          <cell r="B265" t="str">
            <v>0013000000H9Tm7AAF</v>
          </cell>
          <cell r="C265" t="str">
            <v>Lee Memorial Health System</v>
          </cell>
        </row>
        <row r="266">
          <cell r="A266" t="str">
            <v>Lehigh Valley Health Network</v>
          </cell>
          <cell r="B266" t="str">
            <v>0013000000H9Tm5AAF</v>
          </cell>
          <cell r="C266" t="str">
            <v>Lehigh Valley Health Network</v>
          </cell>
        </row>
        <row r="267">
          <cell r="A267" t="str">
            <v>Lenoir Memorial Hospital</v>
          </cell>
          <cell r="B267" t="str">
            <v>0013000000H9UAUAA3</v>
          </cell>
          <cell r="C267" t="str">
            <v>Lenoir Memorial Hospital</v>
          </cell>
        </row>
        <row r="268">
          <cell r="A268" t="str">
            <v>LHP Hospital Group</v>
          </cell>
          <cell r="B268" t="str">
            <v>0018000000dMqKXAA0</v>
          </cell>
          <cell r="C268" t="str">
            <v>LHP Hospital Group</v>
          </cell>
        </row>
        <row r="269">
          <cell r="A269" t="str">
            <v>Liberty Hospital</v>
          </cell>
          <cell r="B269" t="str">
            <v>0013000000H9UAOAA3</v>
          </cell>
          <cell r="C269" t="str">
            <v>Liberty Hospital</v>
          </cell>
        </row>
        <row r="270">
          <cell r="A270" t="str">
            <v>Life Care Centers of America</v>
          </cell>
          <cell r="B270" t="str">
            <v>0013000000H9TlzAAF</v>
          </cell>
          <cell r="C270" t="str">
            <v>Life Care Centers of America</v>
          </cell>
        </row>
        <row r="271">
          <cell r="A271" t="str">
            <v>LifePoint Health</v>
          </cell>
          <cell r="B271" t="str">
            <v>0013000000H9Tm2AAF</v>
          </cell>
          <cell r="C271" t="str">
            <v>LifePoint Health</v>
          </cell>
        </row>
        <row r="272">
          <cell r="A272" t="str">
            <v>Lourdes Hospital</v>
          </cell>
          <cell r="B272" t="str">
            <v>0013000000H9TxaAAF</v>
          </cell>
          <cell r="C272" t="str">
            <v>Lourdes Hospital</v>
          </cell>
        </row>
        <row r="273">
          <cell r="A273" t="str">
            <v>Lucile Packard Children's Hospital Stanford</v>
          </cell>
          <cell r="B273" t="str">
            <v>0013000000H9UAsAAN</v>
          </cell>
          <cell r="C273" t="str">
            <v>Lucile Packard Children's Hospital Stanford</v>
          </cell>
        </row>
        <row r="274">
          <cell r="A274" t="str">
            <v>Magnolia Regional Health Center</v>
          </cell>
          <cell r="B274" t="str">
            <v>0013000000H9UAwAAN</v>
          </cell>
          <cell r="C274" t="str">
            <v>Magnolia Regional Health Center</v>
          </cell>
        </row>
        <row r="275">
          <cell r="A275" t="str">
            <v>Marin General Hospital</v>
          </cell>
          <cell r="B275" t="str">
            <v>0013000000H9TvrAAF</v>
          </cell>
          <cell r="C275" t="str">
            <v>Marin General Hospital</v>
          </cell>
        </row>
        <row r="276">
          <cell r="A276" t="str">
            <v>Marion General Hospital</v>
          </cell>
          <cell r="B276" t="str">
            <v>0018000001HANgjAAH</v>
          </cell>
          <cell r="C276" t="str">
            <v>Marion General Hospital</v>
          </cell>
        </row>
        <row r="277">
          <cell r="A277" t="str">
            <v>Martin Health System</v>
          </cell>
          <cell r="B277" t="str">
            <v>0013000000H9UAzAAN</v>
          </cell>
          <cell r="C277" t="str">
            <v>Martin Health System</v>
          </cell>
        </row>
        <row r="278">
          <cell r="A278" t="str">
            <v>Martin's Point Healthcare</v>
          </cell>
          <cell r="B278" t="str">
            <v>0018000001HANZkAAP</v>
          </cell>
          <cell r="C278" t="str">
            <v>Martin's Point Healthcare</v>
          </cell>
        </row>
        <row r="279">
          <cell r="A279" t="str">
            <v>Mary Lanning Memorial Hospital</v>
          </cell>
          <cell r="B279" t="str">
            <v>0013000000H9UB2AAN</v>
          </cell>
          <cell r="C279" t="str">
            <v>Mary Lanning Memorial Hospital</v>
          </cell>
        </row>
        <row r="280">
          <cell r="A280" t="str">
            <v>Mary Washington Hospital</v>
          </cell>
          <cell r="B280" t="str">
            <v>0013000000H9UBhAAN</v>
          </cell>
          <cell r="C280" t="str">
            <v>Mary Washington Hospital</v>
          </cell>
        </row>
        <row r="281">
          <cell r="A281" t="str">
            <v>Mason General Hospital</v>
          </cell>
          <cell r="B281" t="str">
            <v>0018000000LhX2TAAV</v>
          </cell>
          <cell r="C281" t="str">
            <v>Mason General Hospital</v>
          </cell>
        </row>
        <row r="282">
          <cell r="A282" t="str">
            <v>Maury Regional Medical Center</v>
          </cell>
          <cell r="B282" t="str">
            <v>0013000000H9UBRAA3</v>
          </cell>
          <cell r="C282" t="str">
            <v>Maury Regional Medical Center</v>
          </cell>
        </row>
        <row r="283">
          <cell r="A283" t="str">
            <v>MB Financial Bank</v>
          </cell>
          <cell r="B283" t="str">
            <v>0018000001HANcuAAH</v>
          </cell>
          <cell r="C283" t="str">
            <v>MB Financial Bank</v>
          </cell>
        </row>
        <row r="284">
          <cell r="A284" t="str">
            <v>McKesson</v>
          </cell>
          <cell r="B284" t="str">
            <v>0018000001QbsDHAAZ</v>
          </cell>
          <cell r="C284" t="str">
            <v>McKesson</v>
          </cell>
        </row>
        <row r="285">
          <cell r="A285" t="str">
            <v>McLaren Health Care</v>
          </cell>
          <cell r="B285" t="str">
            <v>0013000000H9TlUAAV</v>
          </cell>
          <cell r="C285" t="str">
            <v>McLaren Health Care</v>
          </cell>
        </row>
        <row r="286">
          <cell r="A286" t="str">
            <v>McLeod Health</v>
          </cell>
          <cell r="B286" t="str">
            <v>0013000000H9TlTAAV</v>
          </cell>
          <cell r="C286" t="str">
            <v>McLeod Health</v>
          </cell>
        </row>
        <row r="287">
          <cell r="A287" t="str">
            <v>Mediahuis (formerly Concentra)</v>
          </cell>
          <cell r="B287" t="str">
            <v>0018000001HANfOAAX</v>
          </cell>
          <cell r="C287" t="str">
            <v>Mediahuis (formerly Concentra)</v>
          </cell>
        </row>
        <row r="288">
          <cell r="A288" t="str">
            <v>Medical Center Navicent Health</v>
          </cell>
          <cell r="B288" t="str">
            <v>0013000000H9TrHAAV</v>
          </cell>
          <cell r="C288" t="str">
            <v>Medical Center Navicent Health</v>
          </cell>
        </row>
        <row r="289">
          <cell r="A289" t="str">
            <v>Medical College of Wisconsin</v>
          </cell>
          <cell r="B289" t="str">
            <v>0013000000H9U0lAAF</v>
          </cell>
          <cell r="C289" t="str">
            <v>Medical College of Wisconsin</v>
          </cell>
        </row>
        <row r="290">
          <cell r="A290" t="str">
            <v>MedStar Health</v>
          </cell>
          <cell r="B290" t="str">
            <v>0013000000H9Ti1AAF</v>
          </cell>
          <cell r="C290" t="str">
            <v>MedStar Health</v>
          </cell>
        </row>
        <row r="291">
          <cell r="A291" t="str">
            <v>Memorial Health System (Springfield IL)</v>
          </cell>
          <cell r="B291" t="str">
            <v>0013000000H9TlEAAV</v>
          </cell>
          <cell r="C291" t="str">
            <v>Memorial Health System (Springfield IL)</v>
          </cell>
        </row>
        <row r="292">
          <cell r="A292" t="str">
            <v>Memorial Hospital at Gulfport</v>
          </cell>
          <cell r="B292" t="str">
            <v>0013000000H9TyhAAF</v>
          </cell>
          <cell r="C292" t="str">
            <v>Memorial Hospital at Gulfport</v>
          </cell>
        </row>
        <row r="293">
          <cell r="A293" t="str">
            <v>Memorial University Health System</v>
          </cell>
          <cell r="B293" t="str">
            <v>0013000000H9Tl5AAF</v>
          </cell>
          <cell r="C293" t="str">
            <v>Memorial University Health System</v>
          </cell>
        </row>
        <row r="294">
          <cell r="A294" t="str">
            <v>Mercantil Commercebank Florida Bancorp Inc.</v>
          </cell>
          <cell r="B294" t="str">
            <v>0018000001HAOaaAAH</v>
          </cell>
          <cell r="C294" t="str">
            <v>Mercantil Commercebank Florida Bancorp Inc.</v>
          </cell>
        </row>
        <row r="295">
          <cell r="A295" t="str">
            <v>Mercy (MO)</v>
          </cell>
          <cell r="B295" t="str">
            <v>0013000000H9Th8AAF</v>
          </cell>
          <cell r="C295" t="str">
            <v>Mercy (MO)</v>
          </cell>
        </row>
        <row r="296">
          <cell r="A296" t="str">
            <v>Mercy Health System - Janesville</v>
          </cell>
          <cell r="B296" t="str">
            <v>0013000000H9UUSAA3</v>
          </cell>
          <cell r="C296" t="str">
            <v>Mercy Health System - Janesville</v>
          </cell>
        </row>
        <row r="297">
          <cell r="A297" t="str">
            <v>Mercy Hospital</v>
          </cell>
          <cell r="B297" t="str">
            <v>0013000000H9Uk3AAF</v>
          </cell>
          <cell r="C297" t="str">
            <v>Mercy Hospital</v>
          </cell>
        </row>
        <row r="298">
          <cell r="A298" t="str">
            <v>Mercy Iowa City</v>
          </cell>
          <cell r="B298" t="str">
            <v>0013000000H9UezAAF</v>
          </cell>
          <cell r="C298" t="str">
            <v>Mercy Iowa City</v>
          </cell>
        </row>
        <row r="299">
          <cell r="A299" t="str">
            <v>Mercy Medical Center-Cedar Rapids</v>
          </cell>
          <cell r="B299" t="str">
            <v>0013000000H9UfKAAV</v>
          </cell>
          <cell r="C299" t="str">
            <v>Mercy Medical Center-Cedar Rapids</v>
          </cell>
        </row>
        <row r="300">
          <cell r="A300" t="str">
            <v>Meridian Health</v>
          </cell>
          <cell r="B300" t="str">
            <v>0018000001HANZKAA5</v>
          </cell>
          <cell r="C300" t="str">
            <v>Meridian Health</v>
          </cell>
        </row>
        <row r="301">
          <cell r="A301" t="str">
            <v>Meritus Health</v>
          </cell>
          <cell r="B301" t="str">
            <v>0013000000H9UXKAA3</v>
          </cell>
          <cell r="C301" t="str">
            <v>Meritus Health</v>
          </cell>
        </row>
        <row r="302">
          <cell r="A302" t="str">
            <v>Mesirow Financial, Inc.</v>
          </cell>
          <cell r="B302" t="str">
            <v>0018000001HAOpnAAH</v>
          </cell>
          <cell r="C302" t="str">
            <v>Mesirow Financial, Inc.</v>
          </cell>
        </row>
        <row r="303">
          <cell r="A303" t="str">
            <v>Methodist Hospitals</v>
          </cell>
          <cell r="B303" t="str">
            <v>0013000000H9UCDAA3</v>
          </cell>
          <cell r="C303" t="str">
            <v>Methodist Hospitals</v>
          </cell>
        </row>
        <row r="304">
          <cell r="A304" t="str">
            <v>Metropolitan Bank</v>
          </cell>
          <cell r="B304" t="str">
            <v>0018000001HAObPAAX</v>
          </cell>
          <cell r="C304" t="str">
            <v>Metropolitan Bank</v>
          </cell>
        </row>
        <row r="305">
          <cell r="A305" t="str">
            <v>Metso Flow Control USA Inc.</v>
          </cell>
          <cell r="B305" t="str">
            <v>0018000001HANZFAA5</v>
          </cell>
          <cell r="C305" t="str">
            <v>Metso Flow Control USA Inc.</v>
          </cell>
        </row>
        <row r="306">
          <cell r="A306" t="str">
            <v>Miami Children's Hospital</v>
          </cell>
          <cell r="B306" t="str">
            <v>0013000000H9UCLAA3</v>
          </cell>
          <cell r="C306" t="str">
            <v>Miami Children's Hospital</v>
          </cell>
        </row>
        <row r="307">
          <cell r="A307" t="str">
            <v>Microlease plc (formerly Livingston)</v>
          </cell>
          <cell r="B307" t="str">
            <v>0018000001HANhJAAX</v>
          </cell>
          <cell r="C307" t="str">
            <v>Microlease plc (formerly Livingston)</v>
          </cell>
        </row>
        <row r="308">
          <cell r="A308" t="str">
            <v>Microsoft Corporation</v>
          </cell>
          <cell r="B308" t="str">
            <v>0018000001HAOpuAAH</v>
          </cell>
          <cell r="C308" t="str">
            <v>Microsoft Corporation</v>
          </cell>
        </row>
        <row r="309">
          <cell r="A309" t="str">
            <v>Midland Memorial Hospital Health System</v>
          </cell>
          <cell r="B309" t="str">
            <v>0018000001HAO0aAAH</v>
          </cell>
          <cell r="C309" t="str">
            <v>Midland Memorial Hospital Health System</v>
          </cell>
        </row>
        <row r="310">
          <cell r="A310" t="str">
            <v>Midland States Bank</v>
          </cell>
          <cell r="B310" t="str">
            <v>0018000001HANfrAAH</v>
          </cell>
          <cell r="C310" t="str">
            <v>Midland States Bank</v>
          </cell>
        </row>
        <row r="311">
          <cell r="A311" t="str">
            <v>MidMichigan Health</v>
          </cell>
          <cell r="B311" t="str">
            <v>0013000000H9TkoAAF</v>
          </cell>
          <cell r="C311" t="str">
            <v>MidMichigan Health</v>
          </cell>
        </row>
        <row r="312">
          <cell r="A312" t="str">
            <v>Milford Regional Medical Center</v>
          </cell>
          <cell r="B312" t="str">
            <v>0018000001HANcOAAX</v>
          </cell>
          <cell r="C312" t="str">
            <v>Milford Regional Medical Center</v>
          </cell>
        </row>
        <row r="313">
          <cell r="A313" t="str">
            <v>Ministry Health Care</v>
          </cell>
          <cell r="B313" t="str">
            <v>0013000000H9TkkAAF</v>
          </cell>
          <cell r="C313" t="str">
            <v>Ministry Health Care</v>
          </cell>
        </row>
        <row r="314">
          <cell r="A314" t="str">
            <v>Minnwest Bank</v>
          </cell>
          <cell r="B314" t="str">
            <v>0018000001I9XCiAAN</v>
          </cell>
          <cell r="C314" t="str">
            <v>Minnwest Bank</v>
          </cell>
        </row>
        <row r="315">
          <cell r="A315" t="str">
            <v>Mississippi Baptist Health Systems</v>
          </cell>
          <cell r="B315" t="str">
            <v>0013000000H9UCZAA3</v>
          </cell>
          <cell r="C315" t="str">
            <v>Mississippi Baptist Health Systems</v>
          </cell>
        </row>
        <row r="316">
          <cell r="A316" t="str">
            <v>Monadnock Community Hospital</v>
          </cell>
          <cell r="B316" t="str">
            <v>0013000000H9UXcAAN</v>
          </cell>
          <cell r="C316" t="str">
            <v>Monadnock Community Hospital</v>
          </cell>
        </row>
        <row r="317">
          <cell r="A317" t="str">
            <v>Monroe Clinic</v>
          </cell>
          <cell r="B317" t="str">
            <v>0013000000H9TxoAAF</v>
          </cell>
          <cell r="C317" t="str">
            <v>Monroe Clinic</v>
          </cell>
        </row>
        <row r="318">
          <cell r="A318" t="str">
            <v>Mosaic Life Care</v>
          </cell>
          <cell r="B318" t="str">
            <v>0013000000H9U7cAAF</v>
          </cell>
          <cell r="C318" t="str">
            <v>Mosaic Life Care</v>
          </cell>
        </row>
        <row r="319">
          <cell r="A319" t="str">
            <v>Mount Auburn Hospital</v>
          </cell>
          <cell r="B319" t="str">
            <v>0013000000H9TwuAAF</v>
          </cell>
          <cell r="C319" t="str">
            <v>Mount Auburn Hospital</v>
          </cell>
        </row>
        <row r="320">
          <cell r="A320" t="str">
            <v>Mountain States Health Alliance</v>
          </cell>
          <cell r="B320" t="str">
            <v>0013000000H9TkcAAF</v>
          </cell>
          <cell r="C320" t="str">
            <v>Mountain States Health Alliance</v>
          </cell>
        </row>
        <row r="321">
          <cell r="A321" t="str">
            <v>MultiCare Health System</v>
          </cell>
          <cell r="B321" t="str">
            <v>0013000000H9TkZAAV</v>
          </cell>
          <cell r="C321" t="str">
            <v>MultiCare Health System</v>
          </cell>
        </row>
        <row r="322">
          <cell r="A322" t="str">
            <v>Munson Healthcare</v>
          </cell>
          <cell r="B322" t="str">
            <v>0013000000H9TkSAAV</v>
          </cell>
          <cell r="C322" t="str">
            <v>Munson Healthcare</v>
          </cell>
        </row>
        <row r="323">
          <cell r="A323" t="str">
            <v>Murray-Calloway County Hospital</v>
          </cell>
          <cell r="B323" t="str">
            <v>0013000000H9UCoAAN</v>
          </cell>
          <cell r="C323" t="str">
            <v>Murray-Calloway County Hospital</v>
          </cell>
        </row>
        <row r="324">
          <cell r="A324" t="str">
            <v>Nanticoke Memorial Hospital</v>
          </cell>
          <cell r="B324" t="str">
            <v>0013000000H9TwqAAF</v>
          </cell>
          <cell r="C324" t="str">
            <v>Nanticoke Memorial Hospital</v>
          </cell>
        </row>
        <row r="325">
          <cell r="A325" t="str">
            <v>National PACE Association</v>
          </cell>
          <cell r="B325" t="str">
            <v>0018000001QbTuUAAV</v>
          </cell>
          <cell r="C325" t="str">
            <v>National PACE Association</v>
          </cell>
        </row>
        <row r="326">
          <cell r="A326" t="str">
            <v>NC Department of Health and Human Services</v>
          </cell>
          <cell r="B326" t="str">
            <v>0018000000V71umAAB</v>
          </cell>
          <cell r="C326" t="str">
            <v>NC Department of Health and Human Services</v>
          </cell>
        </row>
        <row r="327">
          <cell r="A327" t="str">
            <v>Nerium International, LLC</v>
          </cell>
          <cell r="B327" t="str">
            <v>0018000001HAOIyAAP</v>
          </cell>
          <cell r="C327" t="str">
            <v>Nerium International, LLC</v>
          </cell>
        </row>
        <row r="328">
          <cell r="A328" t="str">
            <v>New Hampshire Electric Cooperative Inc</v>
          </cell>
          <cell r="B328" t="str">
            <v>0018000001HANbTAAX</v>
          </cell>
          <cell r="C328" t="str">
            <v>New Hampshire Electric Cooperative Inc</v>
          </cell>
        </row>
        <row r="329">
          <cell r="A329" t="str">
            <v>New Hampshire Mutual Bancorp</v>
          </cell>
          <cell r="B329" t="str">
            <v>0018000001PHB7zAAH</v>
          </cell>
          <cell r="C329" t="str">
            <v>New Hampshire Mutual Bancorp</v>
          </cell>
        </row>
        <row r="330">
          <cell r="A330" t="str">
            <v>New Pig Corporation</v>
          </cell>
          <cell r="B330" t="str">
            <v>0018000001HANZNAA5</v>
          </cell>
          <cell r="C330" t="str">
            <v>New Pig Corporation</v>
          </cell>
        </row>
        <row r="331">
          <cell r="A331" t="str">
            <v>New York Air Brake LLC</v>
          </cell>
          <cell r="B331" t="str">
            <v>0018000001HANZOAA5</v>
          </cell>
          <cell r="C331" t="str">
            <v>New York Air Brake LLC</v>
          </cell>
        </row>
        <row r="332">
          <cell r="A332" t="str">
            <v>NewYork-Presbyterian Queens</v>
          </cell>
          <cell r="B332" t="str">
            <v>0018000001HAOZlAAP</v>
          </cell>
          <cell r="C332" t="str">
            <v>NewYork-Presbyterian Queens</v>
          </cell>
        </row>
        <row r="333">
          <cell r="A333" t="str">
            <v>Norman Regional Health System</v>
          </cell>
          <cell r="B333" t="str">
            <v>0018000001HANZlAAP</v>
          </cell>
          <cell r="C333" t="str">
            <v>Norman Regional Health System</v>
          </cell>
        </row>
        <row r="334">
          <cell r="A334" t="str">
            <v>North Kansas City Hospital</v>
          </cell>
          <cell r="B334" t="str">
            <v>0013000000H9UDHAA3</v>
          </cell>
          <cell r="C334" t="str">
            <v>North Kansas City Hospital</v>
          </cell>
        </row>
        <row r="335">
          <cell r="A335" t="str">
            <v>North Ottawa Community Hospital</v>
          </cell>
          <cell r="B335" t="str">
            <v>0013000000H9Tk9AAF</v>
          </cell>
          <cell r="C335" t="str">
            <v>North Ottawa Community Hospital</v>
          </cell>
        </row>
        <row r="336">
          <cell r="A336" t="str">
            <v>NorthBay Healthcare</v>
          </cell>
          <cell r="B336" t="str">
            <v>0013000000H9TjyAAF</v>
          </cell>
          <cell r="C336" t="str">
            <v>NorthBay Healthcare</v>
          </cell>
        </row>
        <row r="337">
          <cell r="A337" t="str">
            <v>Northeast Georgia Health System, Inc.</v>
          </cell>
          <cell r="B337" t="str">
            <v>0013000000H9TjxAAF</v>
          </cell>
          <cell r="C337" t="str">
            <v>Northeast Georgia Health System, Inc.</v>
          </cell>
        </row>
        <row r="338">
          <cell r="A338" t="str">
            <v>Northern Arizona Healthcare</v>
          </cell>
          <cell r="B338" t="str">
            <v>0013000000H9UDiAAN</v>
          </cell>
          <cell r="C338" t="str">
            <v>Northern Arizona Healthcare</v>
          </cell>
        </row>
        <row r="339">
          <cell r="A339" t="str">
            <v>Northside Hospital</v>
          </cell>
          <cell r="B339" t="str">
            <v>0013000000H9UDkAAN</v>
          </cell>
          <cell r="C339" t="str">
            <v>Northside Hospital</v>
          </cell>
        </row>
        <row r="340">
          <cell r="A340" t="str">
            <v>Northwest Community Hospital</v>
          </cell>
          <cell r="B340" t="str">
            <v>0013000000H9TwTAAV</v>
          </cell>
          <cell r="C340" t="str">
            <v>Northwest Community Hospital</v>
          </cell>
        </row>
        <row r="341">
          <cell r="A341" t="str">
            <v>Northwest Farm Credit Services</v>
          </cell>
          <cell r="B341" t="str">
            <v>0018000001HANnIAAX</v>
          </cell>
          <cell r="C341" t="str">
            <v>Northwest Farm Credit Services</v>
          </cell>
        </row>
        <row r="342">
          <cell r="A342" t="str">
            <v>Northwestern Medical Faculty Foundation</v>
          </cell>
          <cell r="B342" t="str">
            <v>0013000000H9TxnAAF</v>
          </cell>
          <cell r="C342" t="str">
            <v>Northwestern Medical Faculty Foundation</v>
          </cell>
        </row>
        <row r="343">
          <cell r="A343" t="str">
            <v>Northwestern Memorial HealthCare</v>
          </cell>
          <cell r="B343" t="str">
            <v>0018000000jB3CVAA0</v>
          </cell>
          <cell r="C343" t="str">
            <v>Northwestern Memorial HealthCare</v>
          </cell>
        </row>
        <row r="344">
          <cell r="A344" t="str">
            <v>Northwestern University</v>
          </cell>
          <cell r="B344" t="str">
            <v>0013000000IAqygAAD</v>
          </cell>
          <cell r="C344" t="str">
            <v>Northwestern University</v>
          </cell>
        </row>
        <row r="345">
          <cell r="A345" t="str">
            <v>Norwegian American Hospital</v>
          </cell>
          <cell r="B345" t="str">
            <v>0013000000H9UDrAAN</v>
          </cell>
          <cell r="C345" t="str">
            <v>Norwegian American Hospital</v>
          </cell>
        </row>
        <row r="346">
          <cell r="A346" t="str">
            <v>Novant Health</v>
          </cell>
          <cell r="B346" t="str">
            <v>0013000000H9Ue4AAF</v>
          </cell>
          <cell r="C346" t="str">
            <v>Novant Health</v>
          </cell>
        </row>
        <row r="347">
          <cell r="A347" t="str">
            <v>NS Stations Retailbedrijf B.V.</v>
          </cell>
          <cell r="B347" t="str">
            <v>0018000001HANmsAAH</v>
          </cell>
          <cell r="C347" t="str">
            <v>NS Stations Retailbedrijf B.V.</v>
          </cell>
        </row>
        <row r="348">
          <cell r="A348" t="str">
            <v>Ohio State University Physicians, Inc.</v>
          </cell>
          <cell r="B348" t="str">
            <v>0013000000JWxZJAA1</v>
          </cell>
          <cell r="C348" t="str">
            <v>Ohio State University Physicians, Inc.</v>
          </cell>
        </row>
        <row r="349">
          <cell r="A349" t="str">
            <v>Ohio State University Wexner Medical Center</v>
          </cell>
          <cell r="B349" t="str">
            <v>0013000000H9TjhAAF</v>
          </cell>
          <cell r="C349" t="str">
            <v>Ohio State University Wexner Medical Center</v>
          </cell>
        </row>
        <row r="350">
          <cell r="A350" t="str">
            <v>OhioHealth</v>
          </cell>
          <cell r="B350" t="str">
            <v>0013000000H9TjfAAF</v>
          </cell>
          <cell r="C350" t="str">
            <v>OhioHealth</v>
          </cell>
        </row>
        <row r="351">
          <cell r="A351" t="str">
            <v>Olathe Medical Center</v>
          </cell>
          <cell r="B351" t="str">
            <v>0013000000H9UDyAAN</v>
          </cell>
          <cell r="C351" t="str">
            <v>Olathe Medical Center</v>
          </cell>
        </row>
        <row r="352">
          <cell r="A352" t="str">
            <v>OneMed Sweden</v>
          </cell>
          <cell r="B352" t="str">
            <v>0018000001HAOAHAA5</v>
          </cell>
          <cell r="C352" t="str">
            <v>OneMed Sweden</v>
          </cell>
        </row>
        <row r="353">
          <cell r="A353" t="str">
            <v>Onslow Memorial Hospital</v>
          </cell>
          <cell r="B353" t="str">
            <v>0013000000H9UDzAAN</v>
          </cell>
          <cell r="C353" t="str">
            <v>Onslow Memorial Hospital</v>
          </cell>
        </row>
        <row r="354">
          <cell r="A354" t="str">
            <v>Oregon Health and Science University</v>
          </cell>
          <cell r="B354" t="str">
            <v>0018000001HANYnAAP</v>
          </cell>
          <cell r="C354" t="str">
            <v>Oregon Health and Science University</v>
          </cell>
        </row>
        <row r="355">
          <cell r="A355" t="str">
            <v>Osu Federal Credit Union Special Services, Inc.</v>
          </cell>
          <cell r="B355" t="str">
            <v>0018000001HANZRAA5</v>
          </cell>
          <cell r="C355" t="str">
            <v>Osu Federal Credit Union Special Services, Inc.</v>
          </cell>
        </row>
        <row r="356">
          <cell r="A356" t="str">
            <v>Our Lady of Lourdes Regional Medical Center</v>
          </cell>
          <cell r="B356" t="str">
            <v>0013000000H9TzIAAV</v>
          </cell>
          <cell r="C356" t="str">
            <v>Our Lady of Lourdes Regional Medical Center</v>
          </cell>
        </row>
        <row r="357">
          <cell r="A357" t="str">
            <v>Overlake Medical Center</v>
          </cell>
          <cell r="B357" t="str">
            <v>0013000000H9UECAA3</v>
          </cell>
          <cell r="C357" t="str">
            <v>Overlake Medical Center</v>
          </cell>
        </row>
        <row r="358">
          <cell r="A358" t="str">
            <v>Pallottine Health Services, Inc.</v>
          </cell>
          <cell r="B358" t="str">
            <v>0013000000H9ToYAAV</v>
          </cell>
          <cell r="C358" t="str">
            <v>Pallottine Health Services, Inc.</v>
          </cell>
        </row>
        <row r="359">
          <cell r="A359" t="str">
            <v>Palomar Health</v>
          </cell>
          <cell r="B359" t="str">
            <v>0013000000H9TjQAAV</v>
          </cell>
          <cell r="C359" t="str">
            <v>Palomar Health</v>
          </cell>
        </row>
        <row r="360">
          <cell r="A360" t="str">
            <v>Palos Community Hospital</v>
          </cell>
          <cell r="B360" t="str">
            <v>0013000000H9UEMAA3</v>
          </cell>
          <cell r="C360" t="str">
            <v>Palos Community Hospital</v>
          </cell>
        </row>
        <row r="361">
          <cell r="A361" t="str">
            <v>Parkland Health &amp; Hospital System</v>
          </cell>
          <cell r="B361" t="str">
            <v>0013000000H9UEWAA3</v>
          </cell>
          <cell r="C361" t="str">
            <v>Parkland Health &amp; Hospital System</v>
          </cell>
        </row>
        <row r="362">
          <cell r="A362" t="str">
            <v>Parkview Health</v>
          </cell>
          <cell r="B362" t="str">
            <v>0013000000H9TjHAAV</v>
          </cell>
          <cell r="C362" t="str">
            <v>Parkview Health</v>
          </cell>
        </row>
        <row r="363">
          <cell r="A363" t="str">
            <v>PeaceHealth</v>
          </cell>
          <cell r="B363" t="str">
            <v>0013000000H9TjEAAV</v>
          </cell>
          <cell r="C363" t="str">
            <v>PeaceHealth</v>
          </cell>
        </row>
        <row r="364">
          <cell r="A364" t="str">
            <v>Pella Regional Health Center</v>
          </cell>
          <cell r="B364" t="str">
            <v>0018000000qTZHDAA4</v>
          </cell>
          <cell r="C364" t="str">
            <v>Pella Regional Health Center</v>
          </cell>
        </row>
        <row r="365">
          <cell r="A365" t="str">
            <v>Peoples Bank</v>
          </cell>
          <cell r="B365" t="str">
            <v>0018000001HANbaAAH</v>
          </cell>
          <cell r="C365" t="str">
            <v>Peoples Bank</v>
          </cell>
        </row>
        <row r="366">
          <cell r="A366" t="str">
            <v>Perkins &amp; Marie Callender's, LLC</v>
          </cell>
          <cell r="B366" t="str">
            <v>0018000001HANdMAAX</v>
          </cell>
          <cell r="C366" t="str">
            <v>Perkins &amp; Marie Callender's, LLC</v>
          </cell>
        </row>
        <row r="367">
          <cell r="A367" t="str">
            <v>Peterson Regional Medical Center</v>
          </cell>
          <cell r="B367" t="str">
            <v>0013000000H9UTuAAN</v>
          </cell>
          <cell r="C367" t="str">
            <v>Peterson Regional Medical Center</v>
          </cell>
        </row>
        <row r="368">
          <cell r="A368" t="str">
            <v>Petroglyph Energy Inc</v>
          </cell>
          <cell r="B368" t="str">
            <v>0018000001HAOpqAAH</v>
          </cell>
          <cell r="C368" t="str">
            <v>Petroglyph Energy Inc</v>
          </cell>
        </row>
        <row r="369">
          <cell r="A369" t="str">
            <v>Piedmont Healthcare, Inc.</v>
          </cell>
          <cell r="B369" t="str">
            <v>0013000000H9Tj0AAF</v>
          </cell>
          <cell r="C369" t="str">
            <v>Piedmont Healthcare, Inc.</v>
          </cell>
        </row>
        <row r="370">
          <cell r="A370" t="str">
            <v>Pinebridge Investments LLC</v>
          </cell>
          <cell r="B370" t="str">
            <v>0018000001HAOpvAAH</v>
          </cell>
          <cell r="C370" t="str">
            <v>Pinebridge Investments LLC</v>
          </cell>
        </row>
        <row r="371">
          <cell r="A371" t="str">
            <v>Pinnacle Bank</v>
          </cell>
          <cell r="B371" t="str">
            <v>0018000001HAO3yAAH</v>
          </cell>
          <cell r="C371" t="str">
            <v>Pinnacle Bank</v>
          </cell>
        </row>
        <row r="372">
          <cell r="A372" t="str">
            <v>Pinnacle Health Hospitals</v>
          </cell>
          <cell r="B372" t="str">
            <v>0013000000H9TyvAAF</v>
          </cell>
          <cell r="C372" t="str">
            <v>Pinnacle Health Hospitals</v>
          </cell>
        </row>
        <row r="373">
          <cell r="A373" t="str">
            <v>Power Engineers, Incorporated</v>
          </cell>
          <cell r="B373" t="str">
            <v>0018000001HAOpxAAH</v>
          </cell>
          <cell r="C373" t="str">
            <v>Power Engineers, Incorporated</v>
          </cell>
        </row>
        <row r="374">
          <cell r="A374" t="str">
            <v>Presbyterian Healthcare Services</v>
          </cell>
          <cell r="B374" t="str">
            <v>0013000000H9TisAAF</v>
          </cell>
          <cell r="C374" t="str">
            <v>Presbyterian Healthcare Services</v>
          </cell>
        </row>
        <row r="375">
          <cell r="A375" t="str">
            <v>Presence Health</v>
          </cell>
          <cell r="B375" t="str">
            <v>0018000000w3DJGAA2</v>
          </cell>
          <cell r="C375" t="str">
            <v>Presence Health</v>
          </cell>
        </row>
        <row r="376">
          <cell r="A376" t="str">
            <v>Princeton Community Hospital</v>
          </cell>
          <cell r="B376" t="str">
            <v>0013000000H9UUtAAN</v>
          </cell>
          <cell r="C376" t="str">
            <v>Princeton Community Hospital</v>
          </cell>
        </row>
        <row r="377">
          <cell r="A377" t="str">
            <v>ProHealth Care</v>
          </cell>
          <cell r="B377" t="str">
            <v>0013000000H9TijAAF</v>
          </cell>
          <cell r="C377" t="str">
            <v>ProHealth Care</v>
          </cell>
        </row>
        <row r="378">
          <cell r="A378" t="str">
            <v>Providence Health System Oregon</v>
          </cell>
          <cell r="B378" t="str">
            <v>0018000001HAOZjAAP</v>
          </cell>
          <cell r="C378" t="str">
            <v>Providence Health System Oregon</v>
          </cell>
        </row>
        <row r="379">
          <cell r="A379" t="str">
            <v>Providence Hospital</v>
          </cell>
          <cell r="B379" t="str">
            <v>0013000000H9Ue6AAF</v>
          </cell>
          <cell r="C379" t="str">
            <v>Providence Hospital</v>
          </cell>
        </row>
        <row r="380">
          <cell r="A380" t="str">
            <v>Rand-Whitney Group LLC</v>
          </cell>
          <cell r="B380" t="str">
            <v>0018000001HANcnAAH</v>
          </cell>
          <cell r="C380" t="str">
            <v>Rand-Whitney Group LLC</v>
          </cell>
        </row>
        <row r="381">
          <cell r="A381" t="str">
            <v>Reading Health System</v>
          </cell>
          <cell r="B381" t="str">
            <v>0013000000H9UF3AAN</v>
          </cell>
          <cell r="C381" t="str">
            <v>Reading Health System</v>
          </cell>
        </row>
        <row r="382">
          <cell r="A382" t="str">
            <v>Regional Health</v>
          </cell>
          <cell r="B382" t="str">
            <v>0013000000I8dD0AAJ</v>
          </cell>
          <cell r="C382" t="str">
            <v>Regional Health</v>
          </cell>
        </row>
        <row r="383">
          <cell r="A383" t="str">
            <v>Regional Medical Center of Orangeburg &amp; Calhoun Counties</v>
          </cell>
          <cell r="B383" t="str">
            <v>0013000000H9UFSAA3</v>
          </cell>
          <cell r="C383" t="str">
            <v>Regional Medical Center of Orangeburg &amp; Calhoun Counties</v>
          </cell>
        </row>
        <row r="384">
          <cell r="A384" t="str">
            <v>Reid Hospital</v>
          </cell>
          <cell r="B384" t="str">
            <v>0013000000H9UFHAA3</v>
          </cell>
          <cell r="C384" t="str">
            <v>Reid Hospital</v>
          </cell>
        </row>
        <row r="385">
          <cell r="A385" t="str">
            <v>Reliant Medical Group, Inc</v>
          </cell>
          <cell r="B385" t="str">
            <v>0013000000H9U62AAF</v>
          </cell>
          <cell r="C385" t="str">
            <v>Reliant Medical Group, Inc</v>
          </cell>
        </row>
        <row r="386">
          <cell r="A386" t="str">
            <v>Renasant Bank</v>
          </cell>
          <cell r="B386" t="str">
            <v>0018000001HAOZfAAP</v>
          </cell>
          <cell r="C386" t="str">
            <v>Renasant Bank</v>
          </cell>
        </row>
        <row r="387">
          <cell r="A387" t="str">
            <v>Renown Health</v>
          </cell>
          <cell r="B387" t="str">
            <v>0013000000H9Ti6AAF</v>
          </cell>
          <cell r="C387" t="str">
            <v>Renown Health</v>
          </cell>
        </row>
        <row r="388">
          <cell r="A388" t="str">
            <v>Republic Bank &amp; Trust Company</v>
          </cell>
          <cell r="B388" t="str">
            <v>0018000001HAO7pAAH</v>
          </cell>
          <cell r="C388" t="str">
            <v>Republic Bank &amp; Trust Company</v>
          </cell>
        </row>
        <row r="389">
          <cell r="A389" t="str">
            <v>Restalliance</v>
          </cell>
          <cell r="B389" t="str">
            <v>0018000001HANzSAAX</v>
          </cell>
          <cell r="C389" t="str">
            <v>Restalliance</v>
          </cell>
        </row>
        <row r="390">
          <cell r="A390" t="str">
            <v>Rideout Memorial Hospital</v>
          </cell>
          <cell r="B390" t="str">
            <v>0013000000H9TolAAF</v>
          </cell>
          <cell r="C390" t="str">
            <v>Rideout Memorial Hospital</v>
          </cell>
        </row>
        <row r="391">
          <cell r="A391" t="str">
            <v>Riverside Medical Center</v>
          </cell>
          <cell r="B391" t="str">
            <v>0013000000H9UFgAAN</v>
          </cell>
          <cell r="C391" t="str">
            <v>Riverside Medical Center</v>
          </cell>
        </row>
        <row r="392">
          <cell r="A392" t="str">
            <v>RiverView Health (MN)</v>
          </cell>
          <cell r="B392" t="str">
            <v>0013000000H9UXiAAN</v>
          </cell>
          <cell r="C392" t="str">
            <v>RiverView Health (MN)</v>
          </cell>
        </row>
        <row r="393">
          <cell r="A393" t="str">
            <v>Roularta Media Group NV</v>
          </cell>
          <cell r="B393" t="str">
            <v>0018000001HANgZAAX</v>
          </cell>
          <cell r="C393" t="str">
            <v>Roularta Media Group NV</v>
          </cell>
        </row>
        <row r="394">
          <cell r="A394" t="str">
            <v>Rush University Medical Center</v>
          </cell>
          <cell r="B394" t="str">
            <v>0013000000H9TguAAF</v>
          </cell>
          <cell r="C394" t="str">
            <v>Rush University Medical Center</v>
          </cell>
        </row>
        <row r="395">
          <cell r="A395" t="str">
            <v>Rush-Copley Medical Center</v>
          </cell>
          <cell r="B395" t="str">
            <v>0013000000H9U5PAAV</v>
          </cell>
          <cell r="C395" t="str">
            <v>Rush-Copley Medical Center</v>
          </cell>
        </row>
        <row r="396">
          <cell r="A396" t="str">
            <v>Saddleback Memorial Medical Center</v>
          </cell>
          <cell r="B396" t="str">
            <v>0013000000H9UhUAAV</v>
          </cell>
          <cell r="C396" t="str">
            <v>Saddleback Memorial Medical Center</v>
          </cell>
        </row>
        <row r="397">
          <cell r="A397" t="str">
            <v>Saint Clair Hospital</v>
          </cell>
          <cell r="B397" t="str">
            <v>0013000000H9TgTAAV</v>
          </cell>
          <cell r="C397" t="str">
            <v>Saint Clair Hospital</v>
          </cell>
        </row>
        <row r="398">
          <cell r="A398" t="str">
            <v>Saint Mary's Hospital</v>
          </cell>
          <cell r="B398" t="str">
            <v>0013000000H9UdBAAV</v>
          </cell>
          <cell r="C398" t="str">
            <v>Saint Mary's Hospital</v>
          </cell>
        </row>
        <row r="399">
          <cell r="A399" t="str">
            <v>Saint Thomas West Hospital</v>
          </cell>
          <cell r="B399" t="str">
            <v>0013000000H9UPjAAN</v>
          </cell>
          <cell r="C399" t="str">
            <v>Saint Thomas West Hospital</v>
          </cell>
        </row>
        <row r="400">
          <cell r="A400" t="str">
            <v>Salem Hospital</v>
          </cell>
          <cell r="B400" t="str">
            <v>0013000000H9TytAAF</v>
          </cell>
          <cell r="C400" t="str">
            <v>Salem Hospital</v>
          </cell>
        </row>
        <row r="401">
          <cell r="A401" t="str">
            <v>Saltchuk Resources, Inc.</v>
          </cell>
          <cell r="B401" t="str">
            <v>0018000001HAOpzAAH</v>
          </cell>
          <cell r="C401" t="str">
            <v>Saltchuk Resources, Inc.</v>
          </cell>
        </row>
        <row r="402">
          <cell r="A402" t="str">
            <v>Samaritan Health Services</v>
          </cell>
          <cell r="B402" t="str">
            <v>0013000000H9ThwAAF</v>
          </cell>
          <cell r="C402" t="str">
            <v>Samaritan Health Services</v>
          </cell>
        </row>
        <row r="403">
          <cell r="A403" t="str">
            <v>Samaritan Healthcare</v>
          </cell>
          <cell r="B403" t="str">
            <v>0018000000xHJCqAAO</v>
          </cell>
          <cell r="C403" t="str">
            <v>Samaritan Healthcare</v>
          </cell>
        </row>
        <row r="404">
          <cell r="A404" t="str">
            <v>San Antonio Regional Hospital</v>
          </cell>
          <cell r="B404" t="str">
            <v>0013000000H9TvxAAF</v>
          </cell>
          <cell r="C404" t="str">
            <v>San Antonio Regional Hospital</v>
          </cell>
        </row>
        <row r="405">
          <cell r="A405" t="str">
            <v>Sanford USD Medical Center</v>
          </cell>
          <cell r="B405" t="str">
            <v>0013000000H9ThEAAV</v>
          </cell>
          <cell r="C405" t="str">
            <v>Sanford USD Medical Center</v>
          </cell>
        </row>
        <row r="406">
          <cell r="A406" t="str">
            <v>Sarasota Memorial Health Care System</v>
          </cell>
          <cell r="B406" t="str">
            <v>0013000000H9UGEAA3</v>
          </cell>
          <cell r="C406" t="str">
            <v>Sarasota Memorial Health Care System</v>
          </cell>
        </row>
        <row r="407">
          <cell r="A407" t="str">
            <v>Sauk Prairie Memorial Hospital</v>
          </cell>
          <cell r="B407" t="str">
            <v>0013000000IApCCAA1</v>
          </cell>
          <cell r="C407" t="str">
            <v>Sauk Prairie Memorial Hospital</v>
          </cell>
        </row>
        <row r="408">
          <cell r="A408" t="str">
            <v>SCL Health System</v>
          </cell>
          <cell r="B408" t="str">
            <v>0013000000H9ThqAAF</v>
          </cell>
          <cell r="C408" t="str">
            <v>SCL Health System</v>
          </cell>
        </row>
        <row r="409">
          <cell r="A409" t="str">
            <v>Scripps Health</v>
          </cell>
          <cell r="B409" t="str">
            <v>0013000000H9ThjAAF</v>
          </cell>
          <cell r="C409" t="str">
            <v>Scripps Health</v>
          </cell>
        </row>
        <row r="410">
          <cell r="A410" t="str">
            <v>Seattle Cancer Care Alliance</v>
          </cell>
          <cell r="B410" t="str">
            <v>0013000000H9ThhAAF</v>
          </cell>
          <cell r="C410" t="str">
            <v>Seattle Cancer Care Alliance</v>
          </cell>
        </row>
        <row r="411">
          <cell r="A411" t="str">
            <v>Seattle Children's Hospital</v>
          </cell>
          <cell r="B411" t="str">
            <v>0013000000H9U4DAAV</v>
          </cell>
          <cell r="C411" t="str">
            <v>Seattle Children's Hospital</v>
          </cell>
        </row>
        <row r="412">
          <cell r="A412" t="str">
            <v>Security Service Federal Credit Union</v>
          </cell>
          <cell r="B412" t="str">
            <v>0018000001HANZ6AAP</v>
          </cell>
          <cell r="C412" t="str">
            <v>Security Service Federal Credit Union</v>
          </cell>
        </row>
        <row r="413">
          <cell r="A413" t="str">
            <v>SEI Investments Company</v>
          </cell>
          <cell r="B413" t="str">
            <v>0018000000vPeSmAAK</v>
          </cell>
          <cell r="C413" t="str">
            <v>SEI Investments Company</v>
          </cell>
        </row>
        <row r="414">
          <cell r="A414" t="str">
            <v>Self Regional Healthcare</v>
          </cell>
          <cell r="B414" t="str">
            <v>0013000000H9UULAA3</v>
          </cell>
          <cell r="C414" t="str">
            <v>Self Regional Healthcare</v>
          </cell>
        </row>
        <row r="415">
          <cell r="A415" t="str">
            <v>Sentara Healthcare</v>
          </cell>
          <cell r="B415" t="str">
            <v>0013000000H9ThdAAF</v>
          </cell>
          <cell r="C415" t="str">
            <v>Sentara Healthcare</v>
          </cell>
        </row>
        <row r="416">
          <cell r="A416" t="str">
            <v>Sequel Youth and Family Services</v>
          </cell>
          <cell r="B416" t="str">
            <v>0018000001HuR5EAAV</v>
          </cell>
          <cell r="C416" t="str">
            <v>Sequel Youth and Family Services</v>
          </cell>
        </row>
        <row r="417">
          <cell r="A417" t="str">
            <v>Seton Healthcare Network</v>
          </cell>
          <cell r="B417" t="str">
            <v>0013000000H9TxHAAV</v>
          </cell>
          <cell r="C417" t="str">
            <v>Seton Healthcare Network</v>
          </cell>
        </row>
        <row r="418">
          <cell r="A418" t="str">
            <v>Sheppard Pratt Health System</v>
          </cell>
          <cell r="B418" t="str">
            <v>0013000000H9UU9AAN</v>
          </cell>
          <cell r="C418" t="str">
            <v>Sheppard Pratt Health System</v>
          </cell>
        </row>
        <row r="419">
          <cell r="A419" t="str">
            <v>Sidney Health Center</v>
          </cell>
          <cell r="B419" t="str">
            <v>0018000001CDdUqAAL</v>
          </cell>
          <cell r="C419" t="str">
            <v>Sidney Health Center</v>
          </cell>
        </row>
        <row r="420">
          <cell r="A420" t="str">
            <v>Signature Healthcare Corporation</v>
          </cell>
          <cell r="B420" t="str">
            <v>0013000000H9TwpAAF</v>
          </cell>
          <cell r="C420" t="str">
            <v>Signature Healthcare Corporation</v>
          </cell>
        </row>
        <row r="421">
          <cell r="A421" t="str">
            <v>Silicon Valley Bank</v>
          </cell>
          <cell r="B421" t="str">
            <v>0018000001HANdCAAX</v>
          </cell>
          <cell r="C421" t="str">
            <v>Silicon Valley Bank</v>
          </cell>
        </row>
        <row r="422">
          <cell r="A422" t="str">
            <v>Silverton Health</v>
          </cell>
          <cell r="B422" t="str">
            <v>0013000000H9UYCAA3</v>
          </cell>
          <cell r="C422" t="str">
            <v>Silverton Health</v>
          </cell>
        </row>
        <row r="423">
          <cell r="A423" t="str">
            <v>Simple Finance Technology</v>
          </cell>
          <cell r="B423" t="str">
            <v>0018000001HAOUuAAP</v>
          </cell>
          <cell r="C423" t="str">
            <v>Simple Finance Technology</v>
          </cell>
        </row>
        <row r="424">
          <cell r="A424" t="str">
            <v>Simplot Australia</v>
          </cell>
          <cell r="B424" t="str">
            <v>0018000001HAOsDAAX</v>
          </cell>
          <cell r="C424" t="str">
            <v>Simplot Australia</v>
          </cell>
        </row>
        <row r="425">
          <cell r="A425" t="str">
            <v>Sinai Health System</v>
          </cell>
          <cell r="B425" t="str">
            <v>0018000001HAOpLAAX</v>
          </cell>
          <cell r="C425" t="str">
            <v>Sinai Health System</v>
          </cell>
        </row>
        <row r="426">
          <cell r="A426" t="str">
            <v>Singing River Health System</v>
          </cell>
          <cell r="B426" t="str">
            <v>0013000000H9UU8AAN</v>
          </cell>
          <cell r="C426" t="str">
            <v>Singing River Health System</v>
          </cell>
        </row>
        <row r="427">
          <cell r="A427" t="str">
            <v>South County Hospital</v>
          </cell>
          <cell r="B427" t="str">
            <v>0013000000H9TzOAAV</v>
          </cell>
          <cell r="C427" t="str">
            <v>South County Hospital</v>
          </cell>
        </row>
        <row r="428">
          <cell r="A428" t="str">
            <v>South Georgia Medical Center</v>
          </cell>
          <cell r="B428" t="str">
            <v>0013000000H9UTrAAN</v>
          </cell>
          <cell r="C428" t="str">
            <v>South Georgia Medical Center</v>
          </cell>
        </row>
        <row r="429">
          <cell r="A429" t="str">
            <v>Southeast Alabama Medical Center</v>
          </cell>
          <cell r="B429" t="str">
            <v>0013000000H9Tx6AAF</v>
          </cell>
          <cell r="C429" t="str">
            <v>Southeast Alabama Medical Center</v>
          </cell>
        </row>
        <row r="430">
          <cell r="A430" t="str">
            <v>Sparrow Health System</v>
          </cell>
          <cell r="B430" t="str">
            <v>0013000000H9UTYAA3</v>
          </cell>
          <cell r="C430" t="str">
            <v>Sparrow Health System</v>
          </cell>
        </row>
        <row r="431">
          <cell r="A431" t="str">
            <v>Spencer Hospital</v>
          </cell>
          <cell r="B431" t="str">
            <v>0018000000dMweXAAS</v>
          </cell>
          <cell r="C431" t="str">
            <v>Spencer Hospital</v>
          </cell>
        </row>
        <row r="432">
          <cell r="A432" t="str">
            <v>SRI International</v>
          </cell>
          <cell r="B432" t="str">
            <v>0018000001HAOpkAAH</v>
          </cell>
          <cell r="C432" t="str">
            <v>SRI International</v>
          </cell>
        </row>
        <row r="433">
          <cell r="A433" t="str">
            <v>SSM Health</v>
          </cell>
          <cell r="B433" t="str">
            <v>0013000000H9TgaAAF</v>
          </cell>
          <cell r="C433" t="str">
            <v>SSM Health</v>
          </cell>
        </row>
        <row r="434">
          <cell r="A434" t="str">
            <v>SSP America</v>
          </cell>
          <cell r="B434" t="str">
            <v>0018000001RPCx4AAH</v>
          </cell>
          <cell r="C434" t="str">
            <v>SSP America</v>
          </cell>
        </row>
        <row r="435">
          <cell r="A435" t="str">
            <v>St Joseph's Healthcare System</v>
          </cell>
          <cell r="B435" t="str">
            <v>0013000000H9TgSAAV</v>
          </cell>
          <cell r="C435" t="str">
            <v>St Joseph's Healthcare System</v>
          </cell>
        </row>
        <row r="436">
          <cell r="A436" t="str">
            <v>St Peters University Hospital</v>
          </cell>
          <cell r="B436" t="str">
            <v>0013000000H9USmAAN</v>
          </cell>
          <cell r="C436" t="str">
            <v>St Peters University Hospital</v>
          </cell>
        </row>
        <row r="437">
          <cell r="A437" t="str">
            <v>St. Charles Health System, Inc.</v>
          </cell>
          <cell r="B437" t="str">
            <v>0013000000H9TrUAAV</v>
          </cell>
          <cell r="C437" t="str">
            <v>St. Charles Health System, Inc.</v>
          </cell>
        </row>
        <row r="438">
          <cell r="A438" t="str">
            <v>St. Francis Hospital</v>
          </cell>
          <cell r="B438" t="str">
            <v>0013000000H9UeGAAV</v>
          </cell>
          <cell r="C438" t="str">
            <v>St. Francis Hospital</v>
          </cell>
        </row>
        <row r="439">
          <cell r="A439" t="str">
            <v>St. John Medical Center</v>
          </cell>
          <cell r="B439" t="str">
            <v>0013000000H9UfmAAF</v>
          </cell>
          <cell r="C439" t="str">
            <v>St. John Medical Center</v>
          </cell>
        </row>
        <row r="440">
          <cell r="A440" t="str">
            <v>St. Joseph Hospital</v>
          </cell>
          <cell r="B440" t="str">
            <v>0013000000H9UfVAAV</v>
          </cell>
          <cell r="C440" t="str">
            <v>St. Joseph Hospital</v>
          </cell>
        </row>
        <row r="441">
          <cell r="A441" t="str">
            <v>St. Joseph Regional Health Center</v>
          </cell>
          <cell r="B441" t="str">
            <v>0013000000H9UTCAA3</v>
          </cell>
          <cell r="C441" t="str">
            <v>St. Joseph Regional Health Center</v>
          </cell>
        </row>
        <row r="442">
          <cell r="A442" t="str">
            <v>St. Joseph's/Candler Health System</v>
          </cell>
          <cell r="B442" t="str">
            <v>0013000000H9UT1AAN</v>
          </cell>
          <cell r="C442" t="str">
            <v>St. Joseph's/Candler Health System</v>
          </cell>
        </row>
        <row r="443">
          <cell r="A443" t="str">
            <v>St. Rose Dominican (AZ)</v>
          </cell>
          <cell r="B443" t="str">
            <v>0018000001HANaRAAX</v>
          </cell>
          <cell r="C443" t="str">
            <v>St. Rose Dominican (AZ)</v>
          </cell>
        </row>
        <row r="444">
          <cell r="A444" t="str">
            <v>Stamford Health System</v>
          </cell>
          <cell r="B444" t="str">
            <v>0013000000H9USpAAN</v>
          </cell>
          <cell r="C444" t="str">
            <v>Stamford Health System</v>
          </cell>
        </row>
        <row r="445">
          <cell r="A445" t="str">
            <v>Stanford Health Care</v>
          </cell>
          <cell r="B445" t="str">
            <v>0013000000H9TgnAAF</v>
          </cell>
          <cell r="C445" t="str">
            <v>Stanford Health Care</v>
          </cell>
        </row>
        <row r="446">
          <cell r="A446" t="str">
            <v>Stanford University</v>
          </cell>
          <cell r="B446" t="str">
            <v>0018000001HANzHAAX</v>
          </cell>
          <cell r="C446" t="str">
            <v>Stanford University</v>
          </cell>
        </row>
        <row r="447">
          <cell r="A447" t="str">
            <v>STAR Financial Bank</v>
          </cell>
          <cell r="B447" t="str">
            <v>0018000001HAOZhAAP</v>
          </cell>
          <cell r="C447" t="str">
            <v>STAR Financial Bank</v>
          </cell>
        </row>
        <row r="448">
          <cell r="A448" t="str">
            <v>State Bank and Trust Company</v>
          </cell>
          <cell r="B448" t="str">
            <v>0018000001HAOZgAAP</v>
          </cell>
          <cell r="C448" t="str">
            <v>State Bank and Trust Company</v>
          </cell>
        </row>
        <row r="449">
          <cell r="A449" t="str">
            <v>Steward Health Care System</v>
          </cell>
          <cell r="B449" t="str">
            <v>0013000000H9TrcAAF</v>
          </cell>
          <cell r="C449" t="str">
            <v>Steward Health Care System</v>
          </cell>
        </row>
        <row r="450">
          <cell r="A450" t="str">
            <v>Stockholm School of Economics</v>
          </cell>
          <cell r="B450" t="str">
            <v>0018000001PEq43AAD</v>
          </cell>
          <cell r="C450" t="str">
            <v>Stockholm School of Economics</v>
          </cell>
        </row>
        <row r="451">
          <cell r="A451" t="str">
            <v>Stormont-Vail HealthCare</v>
          </cell>
          <cell r="B451" t="str">
            <v>0013000000H9USkAAN</v>
          </cell>
          <cell r="C451" t="str">
            <v>Stormont-Vail HealthCare</v>
          </cell>
        </row>
        <row r="452">
          <cell r="A452" t="str">
            <v>Sturm Financial Group, Inc.</v>
          </cell>
          <cell r="B452" t="str">
            <v>0018000001HANZwAAP</v>
          </cell>
          <cell r="C452" t="str">
            <v>Sturm Financial Group, Inc.</v>
          </cell>
        </row>
        <row r="453">
          <cell r="A453" t="str">
            <v>Summa Health System</v>
          </cell>
          <cell r="B453" t="str">
            <v>0013000000H9UScAAN</v>
          </cell>
          <cell r="C453" t="str">
            <v>Summa Health System</v>
          </cell>
        </row>
        <row r="454">
          <cell r="A454" t="str">
            <v>Summit Health</v>
          </cell>
          <cell r="B454" t="str">
            <v>0013000000H9TgOAAV</v>
          </cell>
          <cell r="C454" t="str">
            <v>Summit Health</v>
          </cell>
        </row>
        <row r="455">
          <cell r="A455" t="str">
            <v>Susquehanna Health System</v>
          </cell>
          <cell r="B455" t="str">
            <v>0018000001HAOiwAAH</v>
          </cell>
          <cell r="C455" t="str">
            <v>Susquehanna Health System</v>
          </cell>
        </row>
        <row r="456">
          <cell r="A456" t="str">
            <v>Swedish American Health System</v>
          </cell>
          <cell r="B456" t="str">
            <v>0013000000H9USZAA3</v>
          </cell>
          <cell r="C456" t="str">
            <v>Swedish American Health System</v>
          </cell>
        </row>
        <row r="457">
          <cell r="A457" t="str">
            <v>Swedish Covenant Hospital</v>
          </cell>
          <cell r="B457" t="str">
            <v>0013000000H9USeAAN</v>
          </cell>
          <cell r="C457" t="str">
            <v>Swedish Covenant Hospital</v>
          </cell>
        </row>
        <row r="458">
          <cell r="A458" t="str">
            <v>Tahoe Forest Hospital District</v>
          </cell>
          <cell r="B458" t="str">
            <v>0013000000HPXFrAAP</v>
          </cell>
          <cell r="C458" t="str">
            <v>Tahoe Forest Hospital District</v>
          </cell>
        </row>
        <row r="459">
          <cell r="A459" t="str">
            <v>Tampa General Hospital</v>
          </cell>
          <cell r="B459" t="str">
            <v>0013000000H9USWAA3</v>
          </cell>
          <cell r="C459" t="str">
            <v>Tampa General Hospital</v>
          </cell>
        </row>
        <row r="460">
          <cell r="A460" t="str">
            <v>Terrebonne General Medical Center</v>
          </cell>
          <cell r="B460" t="str">
            <v>0013000000H9TzfAAF</v>
          </cell>
          <cell r="C460" t="str">
            <v>Terrebonne General Medical Center</v>
          </cell>
        </row>
        <row r="461">
          <cell r="A461" t="str">
            <v>Texas Capital Bank</v>
          </cell>
          <cell r="B461" t="str">
            <v>0018000001HAO48AAH</v>
          </cell>
          <cell r="C461" t="str">
            <v>Texas Capital Bank</v>
          </cell>
        </row>
        <row r="462">
          <cell r="A462" t="str">
            <v>Texas Health Resources</v>
          </cell>
          <cell r="B462" t="str">
            <v>0013000000H9TfwAAF</v>
          </cell>
          <cell r="C462" t="str">
            <v>Texas Health Resources</v>
          </cell>
        </row>
        <row r="463">
          <cell r="A463" t="str">
            <v>The Bridgehampton National Bank</v>
          </cell>
          <cell r="B463" t="str">
            <v>0018000001HANm2AAH</v>
          </cell>
          <cell r="C463" t="str">
            <v>The Bridgehampton National Bank</v>
          </cell>
        </row>
        <row r="464">
          <cell r="A464" t="str">
            <v>The Christ Hospital Health Network</v>
          </cell>
          <cell r="B464" t="str">
            <v>0013000000H9UeOAAV</v>
          </cell>
          <cell r="C464" t="str">
            <v>The Christ Hospital Health Network</v>
          </cell>
        </row>
        <row r="465">
          <cell r="A465" t="str">
            <v>The Everett Clinic</v>
          </cell>
          <cell r="B465" t="str">
            <v>0018000000ek5AtAAI</v>
          </cell>
          <cell r="C465" t="str">
            <v>The Everett Clinic</v>
          </cell>
        </row>
        <row r="466">
          <cell r="A466" t="str">
            <v>The Gymboree Corporation</v>
          </cell>
          <cell r="B466" t="str">
            <v>0018000001HAOptAAH</v>
          </cell>
          <cell r="C466" t="str">
            <v>The Gymboree Corporation</v>
          </cell>
        </row>
        <row r="467">
          <cell r="A467" t="str">
            <v>The Honest Company, Inc.</v>
          </cell>
          <cell r="B467" t="str">
            <v>0018000001OJuzBAAT</v>
          </cell>
          <cell r="C467" t="str">
            <v>The Honest Company, Inc.</v>
          </cell>
        </row>
        <row r="468">
          <cell r="A468" t="str">
            <v>The MetroHealth System</v>
          </cell>
          <cell r="B468" t="str">
            <v>0013000000H9TziAAF</v>
          </cell>
          <cell r="C468" t="str">
            <v>The MetroHealth System</v>
          </cell>
        </row>
        <row r="469">
          <cell r="A469" t="str">
            <v>The Polyclinic</v>
          </cell>
          <cell r="B469" t="str">
            <v>0018000000awIa2AAE</v>
          </cell>
          <cell r="C469" t="str">
            <v>The Polyclinic</v>
          </cell>
        </row>
        <row r="470">
          <cell r="A470" t="str">
            <v>The Queens Health Systems</v>
          </cell>
          <cell r="B470" t="str">
            <v>0013000000H9TfhAAF</v>
          </cell>
          <cell r="C470" t="str">
            <v>The Queens Health Systems</v>
          </cell>
        </row>
        <row r="471">
          <cell r="A471" t="str">
            <v>The University of Vermont Medical Center Inc.</v>
          </cell>
          <cell r="B471" t="str">
            <v>0013000000H9U72AAF</v>
          </cell>
          <cell r="C471" t="str">
            <v>The University of Vermont Medical Center Inc.</v>
          </cell>
        </row>
        <row r="472">
          <cell r="A472" t="str">
            <v>The William W. Backus Hospital</v>
          </cell>
          <cell r="B472" t="str">
            <v>0013000000H9UQfAAN</v>
          </cell>
          <cell r="C472" t="str">
            <v>The William W. Backus Hospital</v>
          </cell>
        </row>
        <row r="473">
          <cell r="A473" t="str">
            <v>Theodoor Gilissen Bankiers</v>
          </cell>
          <cell r="B473" t="str">
            <v>0018000001HANmtAAH</v>
          </cell>
          <cell r="C473" t="str">
            <v>Theodoor Gilissen Bankiers</v>
          </cell>
        </row>
        <row r="474">
          <cell r="A474" t="str">
            <v>Thomas Jefferson University Hospitals, Inc.</v>
          </cell>
          <cell r="B474" t="str">
            <v>0013000000H9TffAAF</v>
          </cell>
          <cell r="C474" t="str">
            <v>Thomas Jefferson University Hospitals, Inc.</v>
          </cell>
        </row>
        <row r="475">
          <cell r="A475" t="str">
            <v>Thorek Memorial Hospital</v>
          </cell>
          <cell r="B475" t="str">
            <v>0013000000H9US6AAN</v>
          </cell>
          <cell r="C475" t="str">
            <v>Thorek Memorial Hospital</v>
          </cell>
        </row>
        <row r="476">
          <cell r="A476" t="str">
            <v>Tift Regional Medical Center</v>
          </cell>
          <cell r="B476" t="str">
            <v>0013000000H9TzQAAV</v>
          </cell>
          <cell r="C476" t="str">
            <v>Tift Regional Medical Center</v>
          </cell>
        </row>
        <row r="477">
          <cell r="A477" t="str">
            <v>Toll Brothers, Inc.</v>
          </cell>
          <cell r="B477" t="str">
            <v>0018000001HANmzAAH</v>
          </cell>
          <cell r="C477" t="str">
            <v>Toll Brothers, Inc.</v>
          </cell>
        </row>
        <row r="478">
          <cell r="A478" t="str">
            <v>Torrance Memorial Medical Center</v>
          </cell>
          <cell r="B478" t="str">
            <v>0013000000H9USBAA3</v>
          </cell>
          <cell r="C478" t="str">
            <v>Torrance Memorial Medical Center</v>
          </cell>
        </row>
        <row r="479">
          <cell r="A479" t="str">
            <v>Tram, Inc.</v>
          </cell>
          <cell r="B479" t="str">
            <v>0018000001HANZaAAP</v>
          </cell>
          <cell r="C479" t="str">
            <v>Tram, Inc.</v>
          </cell>
        </row>
        <row r="480">
          <cell r="A480" t="str">
            <v>Tri-City Medical Center</v>
          </cell>
          <cell r="B480" t="str">
            <v>0013000000H9US3AAN</v>
          </cell>
          <cell r="C480" t="str">
            <v>Tri-City Medical Center</v>
          </cell>
        </row>
        <row r="481">
          <cell r="A481" t="str">
            <v>TriCore Reference Laboratory</v>
          </cell>
          <cell r="B481" t="str">
            <v>0018000001HAOpwAAH</v>
          </cell>
          <cell r="C481" t="str">
            <v>TriCore Reference Laboratory</v>
          </cell>
        </row>
        <row r="482">
          <cell r="A482" t="str">
            <v>TriHealth</v>
          </cell>
          <cell r="B482" t="str">
            <v>0013000000H9UUXAA3</v>
          </cell>
          <cell r="C482" t="str">
            <v>TriHealth</v>
          </cell>
        </row>
        <row r="483">
          <cell r="A483" t="str">
            <v>Trinity Health</v>
          </cell>
          <cell r="B483" t="str">
            <v>0013000000H9Tc8AAF</v>
          </cell>
          <cell r="C483" t="str">
            <v>Trinity Health</v>
          </cell>
        </row>
        <row r="484">
          <cell r="A484" t="str">
            <v>Trinity Mother Frances Hospitals &amp; Clinics</v>
          </cell>
          <cell r="B484" t="str">
            <v>0013000000H9US4AAN</v>
          </cell>
          <cell r="C484" t="str">
            <v>Trinity Mother Frances Hospitals &amp; Clinics</v>
          </cell>
        </row>
        <row r="485">
          <cell r="A485" t="str">
            <v>Trios Health</v>
          </cell>
          <cell r="B485" t="str">
            <v>0013000000H9U9qAAF</v>
          </cell>
          <cell r="C485" t="str">
            <v>Trios Health</v>
          </cell>
        </row>
        <row r="486">
          <cell r="A486" t="str">
            <v>Tuality Healthcare</v>
          </cell>
          <cell r="B486" t="str">
            <v>0013000000H9US0AAN</v>
          </cell>
          <cell r="C486" t="str">
            <v>Tuality Healthcare</v>
          </cell>
        </row>
        <row r="487">
          <cell r="A487" t="str">
            <v>Tube Lines</v>
          </cell>
          <cell r="B487" t="str">
            <v>0018000001HAOa3AAH</v>
          </cell>
          <cell r="C487" t="str">
            <v>Tube Lines</v>
          </cell>
        </row>
        <row r="488">
          <cell r="A488" t="str">
            <v>Tucson Medical Center</v>
          </cell>
          <cell r="B488" t="str">
            <v>0013000000H9URAAA3</v>
          </cell>
          <cell r="C488" t="str">
            <v>Tucson Medical Center</v>
          </cell>
        </row>
        <row r="489">
          <cell r="A489" t="str">
            <v>Tufts Medical Center</v>
          </cell>
          <cell r="B489" t="str">
            <v>0013000000H9UL0AAN</v>
          </cell>
          <cell r="C489" t="str">
            <v>Tufts Medical Center</v>
          </cell>
        </row>
        <row r="490">
          <cell r="A490" t="str">
            <v>Tufts University</v>
          </cell>
          <cell r="B490" t="str">
            <v>0018000001HAOIxAAP</v>
          </cell>
          <cell r="C490" t="str">
            <v>Tufts University</v>
          </cell>
        </row>
        <row r="491">
          <cell r="A491" t="str">
            <v>UAB Health System</v>
          </cell>
          <cell r="B491" t="str">
            <v>0013000000H9TfXAAV</v>
          </cell>
          <cell r="C491" t="str">
            <v>UAB Health System</v>
          </cell>
        </row>
        <row r="492">
          <cell r="A492" t="str">
            <v>UC San Diego Health</v>
          </cell>
          <cell r="B492" t="str">
            <v>0013000000H9Uh3AAF</v>
          </cell>
          <cell r="C492" t="str">
            <v>UC San Diego Health</v>
          </cell>
        </row>
        <row r="493">
          <cell r="A493" t="str">
            <v>UCLA Medical Center</v>
          </cell>
          <cell r="B493" t="str">
            <v>0013000000H9UgzAAF</v>
          </cell>
          <cell r="C493" t="str">
            <v>UCLA Medical Center</v>
          </cell>
        </row>
        <row r="494">
          <cell r="A494" t="str">
            <v>Umpqua Bank</v>
          </cell>
          <cell r="B494" t="str">
            <v>0018000001HAOZiAAP</v>
          </cell>
          <cell r="C494" t="str">
            <v>Umpqua Bank</v>
          </cell>
        </row>
        <row r="495">
          <cell r="A495" t="str">
            <v>UNC Health Care System</v>
          </cell>
          <cell r="B495" t="str">
            <v>0013000000H9TfQAAV</v>
          </cell>
          <cell r="C495" t="str">
            <v>UNC Health Care System</v>
          </cell>
        </row>
        <row r="496">
          <cell r="A496" t="str">
            <v>Union Hospital (IN)</v>
          </cell>
          <cell r="B496" t="str">
            <v>0013000000H9U0XAAV</v>
          </cell>
          <cell r="C496" t="str">
            <v>Union Hospital (IN)</v>
          </cell>
        </row>
        <row r="497">
          <cell r="A497" t="str">
            <v>Union Hospital of Cecil County</v>
          </cell>
          <cell r="B497" t="str">
            <v>0013000000H9TzHAAV</v>
          </cell>
          <cell r="C497" t="str">
            <v>Union Hospital of Cecil County</v>
          </cell>
        </row>
        <row r="498">
          <cell r="A498" t="str">
            <v>United Mine Workers' of America (UMWA)</v>
          </cell>
          <cell r="B498" t="str">
            <v>0018000001HANZSAA5</v>
          </cell>
          <cell r="C498" t="str">
            <v>United Mine Workers' of America (UMWA)</v>
          </cell>
        </row>
        <row r="499">
          <cell r="A499" t="str">
            <v>United Nations Federal Credit Union</v>
          </cell>
          <cell r="B499" t="str">
            <v>0018000001HANnNAAX</v>
          </cell>
          <cell r="C499" t="str">
            <v>United Nations Federal Credit Union</v>
          </cell>
        </row>
        <row r="500">
          <cell r="A500" t="str">
            <v>UNIVEG Trade Benelux BV</v>
          </cell>
          <cell r="B500" t="str">
            <v>0018000001HAOUCAA5</v>
          </cell>
          <cell r="C500" t="str">
            <v>UNIVEG Trade Benelux BV</v>
          </cell>
        </row>
        <row r="501">
          <cell r="A501" t="str">
            <v>University College London</v>
          </cell>
          <cell r="B501" t="str">
            <v>0018000001HANhKAAX</v>
          </cell>
          <cell r="C501" t="str">
            <v>University College London</v>
          </cell>
        </row>
        <row r="502">
          <cell r="A502" t="str">
            <v>University Health System</v>
          </cell>
          <cell r="B502" t="str">
            <v>0013000000H9TfBAAV</v>
          </cell>
          <cell r="C502" t="str">
            <v>University Health System</v>
          </cell>
        </row>
        <row r="503">
          <cell r="A503" t="str">
            <v>University Medical Center</v>
          </cell>
          <cell r="B503" t="str">
            <v>0013000000H9TeyAAF</v>
          </cell>
          <cell r="C503" t="str">
            <v>University Medical Center</v>
          </cell>
        </row>
        <row r="504">
          <cell r="A504" t="str">
            <v>University Medical Center of Southern Nevada</v>
          </cell>
          <cell r="B504" t="str">
            <v>0018000001HANcCAAX</v>
          </cell>
          <cell r="C504" t="str">
            <v>University Medical Center of Southern Nevada</v>
          </cell>
        </row>
        <row r="505">
          <cell r="A505" t="str">
            <v>University Of California Davis Health System</v>
          </cell>
          <cell r="B505" t="str">
            <v>0018000001HAOieAAH</v>
          </cell>
          <cell r="C505" t="str">
            <v>University Of California Davis Health System</v>
          </cell>
        </row>
        <row r="506">
          <cell r="A506" t="str">
            <v>University Of California San Francisco Health System</v>
          </cell>
          <cell r="B506" t="str">
            <v>0013000000H9Uh4AAF</v>
          </cell>
          <cell r="C506" t="str">
            <v>University Of California San Francisco Health System</v>
          </cell>
        </row>
        <row r="507">
          <cell r="A507" t="str">
            <v>University of California-Davis</v>
          </cell>
          <cell r="B507" t="str">
            <v>0018000001HAOMQAA5</v>
          </cell>
          <cell r="C507" t="str">
            <v>University of California-Davis</v>
          </cell>
        </row>
        <row r="508">
          <cell r="A508" t="str">
            <v>University of Chicago Medical Center</v>
          </cell>
          <cell r="B508" t="str">
            <v>0013000000H9Uh0AAF</v>
          </cell>
          <cell r="C508" t="str">
            <v>University of Chicago Medical Center</v>
          </cell>
        </row>
        <row r="509">
          <cell r="A509" t="str">
            <v>University of Cincinnati Health</v>
          </cell>
          <cell r="B509" t="str">
            <v>0013000000H9TnoAAF</v>
          </cell>
          <cell r="C509" t="str">
            <v>University of Cincinnati Health</v>
          </cell>
        </row>
        <row r="510">
          <cell r="A510" t="str">
            <v>University of Colorado Hospital</v>
          </cell>
          <cell r="B510" t="str">
            <v>0013000000H9TzNAAV</v>
          </cell>
          <cell r="C510" t="str">
            <v>University of Colorado Hospital</v>
          </cell>
        </row>
        <row r="511">
          <cell r="A511" t="str">
            <v>University of Illinois Hospital &amp; Health Sciences System</v>
          </cell>
          <cell r="B511" t="str">
            <v>00180000019omrZAAQ</v>
          </cell>
          <cell r="C511" t="str">
            <v>University of Illinois Hospital &amp; Health Sciences System</v>
          </cell>
        </row>
        <row r="512">
          <cell r="A512" t="str">
            <v>University Of Kansas System</v>
          </cell>
          <cell r="B512" t="str">
            <v>0013000000H9TeUAAV</v>
          </cell>
          <cell r="C512" t="str">
            <v>University Of Kansas System</v>
          </cell>
        </row>
        <row r="513">
          <cell r="A513" t="str">
            <v>University Of Kentucky</v>
          </cell>
          <cell r="B513" t="str">
            <v>0018000001HAORQAA5</v>
          </cell>
          <cell r="C513" t="str">
            <v>University Of Kentucky</v>
          </cell>
        </row>
        <row r="514">
          <cell r="A514" t="str">
            <v>University Of Kentucky Health System</v>
          </cell>
          <cell r="B514" t="str">
            <v>0013000000H9TeTAAV</v>
          </cell>
          <cell r="C514" t="str">
            <v>University Of Kentucky Health System</v>
          </cell>
        </row>
        <row r="515">
          <cell r="A515" t="str">
            <v>University of Maryland Medical System</v>
          </cell>
          <cell r="B515" t="str">
            <v>0013000000H9TeZAAV</v>
          </cell>
          <cell r="C515" t="str">
            <v>University of Maryland Medical System</v>
          </cell>
        </row>
        <row r="516">
          <cell r="A516" t="str">
            <v>University Of Miami Health System</v>
          </cell>
          <cell r="B516" t="str">
            <v>00180000019H2svAAC</v>
          </cell>
          <cell r="C516" t="str">
            <v>University Of Miami Health System</v>
          </cell>
        </row>
        <row r="517">
          <cell r="A517" t="str">
            <v>University of Michigan Hospitals and Health Centers</v>
          </cell>
          <cell r="B517" t="str">
            <v>0013000000H9UgpAAF</v>
          </cell>
          <cell r="C517" t="str">
            <v>University of Michigan Hospitals and Health Centers</v>
          </cell>
        </row>
        <row r="518">
          <cell r="A518" t="str">
            <v>University Of Missouri Health System</v>
          </cell>
          <cell r="B518" t="str">
            <v>0013000000H9TeXAAV</v>
          </cell>
          <cell r="C518" t="str">
            <v>University Of Missouri Health System</v>
          </cell>
        </row>
        <row r="519">
          <cell r="A519" t="str">
            <v>University of Rochester</v>
          </cell>
          <cell r="B519" t="str">
            <v>0018000001HAOM1AAP</v>
          </cell>
          <cell r="C519" t="str">
            <v>University of Rochester</v>
          </cell>
        </row>
        <row r="520">
          <cell r="A520" t="str">
            <v>University of Toledo</v>
          </cell>
          <cell r="B520" t="str">
            <v>0018000001HAO1AAAX</v>
          </cell>
          <cell r="C520" t="str">
            <v>University of Toledo</v>
          </cell>
        </row>
        <row r="521">
          <cell r="A521" t="str">
            <v>University of Utah - Department of Orthopaedics</v>
          </cell>
          <cell r="B521" t="str">
            <v>0018000001HANZUAA5</v>
          </cell>
          <cell r="C521" t="str">
            <v>University of Utah - Department of Orthopaedics</v>
          </cell>
        </row>
        <row r="522">
          <cell r="A522" t="str">
            <v>University of Vermont</v>
          </cell>
          <cell r="B522" t="str">
            <v>0018000001HAORrAAP</v>
          </cell>
          <cell r="C522" t="str">
            <v>University of Vermont</v>
          </cell>
        </row>
        <row r="523">
          <cell r="A523" t="str">
            <v>University of Washington Medical Center</v>
          </cell>
          <cell r="B523" t="str">
            <v>0013000000H9Te4AAF</v>
          </cell>
          <cell r="C523" t="str">
            <v>University of Washington Medical Center</v>
          </cell>
        </row>
        <row r="524">
          <cell r="A524" t="str">
            <v>University Of Wisconsin Hospitals &amp; Clinics</v>
          </cell>
          <cell r="B524" t="str">
            <v>0013000000H9Tw4AAF</v>
          </cell>
          <cell r="C524" t="str">
            <v>University Of Wisconsin Hospitals &amp; Clinics</v>
          </cell>
        </row>
        <row r="525">
          <cell r="A525" t="str">
            <v>University of Wisconsin Medical Foundation, Inc.</v>
          </cell>
          <cell r="B525" t="str">
            <v>0013000000H9Te8AAF</v>
          </cell>
          <cell r="C525" t="str">
            <v>University of Wisconsin Medical Foundation, Inc.</v>
          </cell>
        </row>
        <row r="526">
          <cell r="A526" t="str">
            <v>UTMB Healthcare Systems, Inc.</v>
          </cell>
          <cell r="B526" t="str">
            <v>0013000000H9TdhAAF</v>
          </cell>
          <cell r="C526" t="str">
            <v>UTMB Healthcare Systems, Inc.</v>
          </cell>
        </row>
        <row r="527">
          <cell r="A527" t="str">
            <v>UW Credit Union</v>
          </cell>
          <cell r="B527" t="str">
            <v>0018000001HANcDAAX</v>
          </cell>
          <cell r="C527" t="str">
            <v>UW Credit Union</v>
          </cell>
        </row>
        <row r="528">
          <cell r="A528" t="str">
            <v>Valley Childrens Healthcare</v>
          </cell>
          <cell r="B528" t="str">
            <v>0013000000H9URhAAN</v>
          </cell>
          <cell r="C528" t="str">
            <v>Valley Childrens Healthcare</v>
          </cell>
        </row>
        <row r="529">
          <cell r="A529" t="str">
            <v>Valley Medical Center</v>
          </cell>
          <cell r="B529" t="str">
            <v>0013000000H9TzMAAV</v>
          </cell>
          <cell r="C529" t="str">
            <v>Valley Medical Center</v>
          </cell>
        </row>
        <row r="530">
          <cell r="A530" t="str">
            <v>Valley Medical Group</v>
          </cell>
          <cell r="B530" t="str">
            <v>0018000001HuFqkAAF</v>
          </cell>
          <cell r="C530" t="str">
            <v>Valley Medical Group</v>
          </cell>
        </row>
        <row r="531">
          <cell r="A531" t="str">
            <v>Veritex Community Bank</v>
          </cell>
          <cell r="B531" t="str">
            <v>0018000001JSfS5AAL</v>
          </cell>
          <cell r="C531" t="str">
            <v>Veritex Community Bank</v>
          </cell>
        </row>
        <row r="532">
          <cell r="A532" t="str">
            <v>Versele Laga</v>
          </cell>
          <cell r="B532" t="str">
            <v>0018000001HANfyAAH</v>
          </cell>
          <cell r="C532" t="str">
            <v>Versele Laga</v>
          </cell>
        </row>
        <row r="533">
          <cell r="A533" t="str">
            <v>Victoria Department of Education and Early Childhood Development</v>
          </cell>
          <cell r="B533" t="str">
            <v>0018000001HANn1AAH</v>
          </cell>
          <cell r="C533" t="str">
            <v>Victoria Department of Education and Early Childhood Development</v>
          </cell>
        </row>
        <row r="534">
          <cell r="A534" t="str">
            <v>Victoria Department of Justice &amp; Regulation</v>
          </cell>
          <cell r="B534" t="str">
            <v>0018000001HAO4IAAX</v>
          </cell>
          <cell r="C534" t="str">
            <v>Victoria Department of Justice &amp; Regulation</v>
          </cell>
        </row>
        <row r="535">
          <cell r="A535" t="str">
            <v>Vidant Health</v>
          </cell>
          <cell r="B535" t="str">
            <v>0013000000H9TfAAAV</v>
          </cell>
          <cell r="C535" t="str">
            <v>Vidant Health</v>
          </cell>
        </row>
        <row r="536">
          <cell r="A536" t="str">
            <v>Virtua Health</v>
          </cell>
          <cell r="B536" t="str">
            <v>0013000000H9TdcAAF</v>
          </cell>
          <cell r="C536" t="str">
            <v>Virtua Health</v>
          </cell>
        </row>
        <row r="537">
          <cell r="A537" t="str">
            <v>Visma</v>
          </cell>
          <cell r="B537" t="str">
            <v>0018000001Oer4KAAR</v>
          </cell>
          <cell r="C537" t="str">
            <v>Visma</v>
          </cell>
        </row>
        <row r="538">
          <cell r="A538" t="str">
            <v>Volution</v>
          </cell>
          <cell r="B538" t="str">
            <v>0018000001Sfa3RAAR</v>
          </cell>
          <cell r="C538" t="str">
            <v>Volution</v>
          </cell>
        </row>
        <row r="539">
          <cell r="A539" t="str">
            <v>Wayne Memorial Hospital</v>
          </cell>
          <cell r="B539" t="str">
            <v>0013000000H9UghAAF</v>
          </cell>
          <cell r="C539" t="str">
            <v>Wayne Memorial Hospital</v>
          </cell>
        </row>
        <row r="540">
          <cell r="A540" t="str">
            <v>Weirton Medical Center</v>
          </cell>
          <cell r="B540" t="str">
            <v>0013000000H9UQuAAN</v>
          </cell>
          <cell r="C540" t="str">
            <v>Weirton Medical Center</v>
          </cell>
        </row>
        <row r="541">
          <cell r="A541" t="str">
            <v>Wellmont Health System</v>
          </cell>
          <cell r="B541" t="str">
            <v>0013000000H9TdTAAV</v>
          </cell>
          <cell r="C541" t="str">
            <v>Wellmont Health System</v>
          </cell>
        </row>
        <row r="542">
          <cell r="A542" t="str">
            <v>Wellspan Health</v>
          </cell>
          <cell r="B542" t="str">
            <v>0013000000H9TdSAAV</v>
          </cell>
          <cell r="C542" t="str">
            <v>Wellspan Health</v>
          </cell>
        </row>
        <row r="543">
          <cell r="A543" t="str">
            <v>Wentworth-Douglass Hospital</v>
          </cell>
          <cell r="B543" t="str">
            <v>0013000000H9UQtAAN</v>
          </cell>
          <cell r="C543" t="str">
            <v>Wentworth-Douglass Hospital</v>
          </cell>
        </row>
        <row r="544">
          <cell r="A544" t="str">
            <v>West Georgia Health</v>
          </cell>
          <cell r="B544" t="str">
            <v>0013000000H9UQrAAN</v>
          </cell>
          <cell r="C544" t="str">
            <v>West Georgia Health</v>
          </cell>
        </row>
        <row r="545">
          <cell r="A545" t="str">
            <v>West Tennessee Healthcare</v>
          </cell>
          <cell r="B545" t="str">
            <v>0013000000H9UhoAAF</v>
          </cell>
          <cell r="C545" t="str">
            <v>West Tennessee Healthcare</v>
          </cell>
        </row>
        <row r="546">
          <cell r="A546" t="str">
            <v>Western Connecticut Health Network</v>
          </cell>
          <cell r="B546" t="str">
            <v>0018000000skZMcAAM</v>
          </cell>
          <cell r="C546" t="str">
            <v>Western Connecticut Health Network</v>
          </cell>
        </row>
        <row r="547">
          <cell r="A547" t="str">
            <v>Westerra Credit Union</v>
          </cell>
          <cell r="B547" t="str">
            <v>0018000001HAObJAAX</v>
          </cell>
          <cell r="C547" t="str">
            <v>Westerra Credit Union</v>
          </cell>
        </row>
        <row r="548">
          <cell r="A548" t="str">
            <v>Wheaton Franciscan Healthcare</v>
          </cell>
          <cell r="B548" t="str">
            <v>0013000000H9TdLAAV</v>
          </cell>
          <cell r="C548" t="str">
            <v>Wheaton Franciscan Healthcare</v>
          </cell>
        </row>
        <row r="549">
          <cell r="A549" t="str">
            <v>White Plains Hospital Center</v>
          </cell>
          <cell r="B549" t="str">
            <v>0013000000H9UQhAAN</v>
          </cell>
          <cell r="C549" t="str">
            <v>White Plains Hospital Center</v>
          </cell>
        </row>
        <row r="550">
          <cell r="A550" t="str">
            <v>Winona Health</v>
          </cell>
          <cell r="B550" t="str">
            <v>0013000000H9UQUAA3</v>
          </cell>
          <cell r="C550" t="str">
            <v>Winona Health</v>
          </cell>
        </row>
        <row r="551">
          <cell r="A551" t="str">
            <v>Winthrop University Hospital</v>
          </cell>
          <cell r="B551" t="str">
            <v>0018000001HANdbAAH</v>
          </cell>
          <cell r="C551" t="str">
            <v>Winthrop University Hospital</v>
          </cell>
        </row>
        <row r="552">
          <cell r="A552" t="str">
            <v>Woman's Hospital</v>
          </cell>
          <cell r="B552" t="str">
            <v>0013000000H9UQCAA3</v>
          </cell>
          <cell r="C552" t="str">
            <v>Woman's Hospital</v>
          </cell>
        </row>
        <row r="553">
          <cell r="A553" t="str">
            <v>Wyoming Medical Center</v>
          </cell>
          <cell r="B553" t="str">
            <v>0013000000H9UQPAA3</v>
          </cell>
          <cell r="C553" t="str">
            <v>Wyoming Medical Center</v>
          </cell>
        </row>
        <row r="554">
          <cell r="A554" t="str">
            <v>Yale University</v>
          </cell>
          <cell r="B554" t="str">
            <v>0018000001HANcJAAX</v>
          </cell>
          <cell r="C554" t="str">
            <v>Yale University</v>
          </cell>
        </row>
        <row r="555">
          <cell r="A555" t="str">
            <v>Yampa Valley Medical Center</v>
          </cell>
          <cell r="B555" t="str">
            <v>0018000000kLKOQAA4</v>
          </cell>
          <cell r="C555" t="str">
            <v>Yampa Valley Medical Center</v>
          </cell>
        </row>
        <row r="556">
          <cell r="A556" t="str">
            <v>Yuma Regional Medical Center</v>
          </cell>
          <cell r="B556" t="str">
            <v>0013000000H9Ty4AAF</v>
          </cell>
          <cell r="C556" t="str">
            <v>Yuma Regional Medical Center</v>
          </cell>
        </row>
      </sheetData>
      <sheetData sheetId="2"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Billings"/>
      <sheetName val="SW Billings Actual vs. Budget"/>
      <sheetName val="SW by Rev Stream"/>
      <sheetName val="HE - SW Billings Act vs. Bud"/>
      <sheetName val="HE - SW by Rev Stream"/>
      <sheetName val="FI - SW Billings Act vs. Bud"/>
      <sheetName val="FI - SW by Rev Stream"/>
      <sheetName val="GI - SW Billings Act vs. Bud"/>
      <sheetName val="GI - SW by Rev Stream"/>
      <sheetName val="HC - SW Billings Act vs. Bug"/>
      <sheetName val="HC - SW by Rev Stream"/>
      <sheetName val="HE SW Billings Budget by Month"/>
      <sheetName val="FI SW Billings Budget by Mo"/>
      <sheetName val="GI SW Billings Budget by Mo"/>
      <sheetName val="HC SW Billings Budget by Mo"/>
      <sheetName val="SW Billings Budget by Mo"/>
    </sheetNames>
    <sheetDataSet>
      <sheetData sheetId="0"/>
      <sheetData sheetId="1">
        <row r="7">
          <cell r="AM7">
            <v>3159465.55</v>
          </cell>
          <cell r="AN7">
            <v>3118262.92</v>
          </cell>
          <cell r="AO7">
            <v>41202.629999999888</v>
          </cell>
        </row>
        <row r="8">
          <cell r="AM8">
            <v>3131197.46</v>
          </cell>
          <cell r="AN8">
            <v>2732596.1037321026</v>
          </cell>
          <cell r="AO8">
            <v>398601.35626789741</v>
          </cell>
        </row>
        <row r="9">
          <cell r="AM9">
            <v>2734578.05</v>
          </cell>
          <cell r="AN9">
            <v>3243169.3660297948</v>
          </cell>
          <cell r="AO9">
            <v>-508591.31602979498</v>
          </cell>
        </row>
        <row r="10">
          <cell r="AM10">
            <v>0</v>
          </cell>
          <cell r="AN10">
            <v>0</v>
          </cell>
          <cell r="AO10">
            <v>0</v>
          </cell>
        </row>
        <row r="11">
          <cell r="AM11">
            <v>0</v>
          </cell>
          <cell r="AN11">
            <v>0</v>
          </cell>
          <cell r="AO11">
            <v>0</v>
          </cell>
        </row>
        <row r="12">
          <cell r="AM12">
            <v>0</v>
          </cell>
          <cell r="AN12">
            <v>0</v>
          </cell>
          <cell r="AO12">
            <v>0</v>
          </cell>
        </row>
        <row r="13">
          <cell r="AM13">
            <v>0</v>
          </cell>
          <cell r="AN13">
            <v>0</v>
          </cell>
          <cell r="AO13">
            <v>0</v>
          </cell>
        </row>
        <row r="14">
          <cell r="AM14">
            <v>0</v>
          </cell>
          <cell r="AN14">
            <v>0</v>
          </cell>
          <cell r="AO14">
            <v>0</v>
          </cell>
        </row>
        <row r="15">
          <cell r="AM15">
            <v>0</v>
          </cell>
          <cell r="AN15">
            <v>0</v>
          </cell>
          <cell r="AO15">
            <v>0</v>
          </cell>
        </row>
        <row r="16">
          <cell r="AM16">
            <v>0</v>
          </cell>
          <cell r="AN16">
            <v>0</v>
          </cell>
          <cell r="AO16">
            <v>0</v>
          </cell>
        </row>
        <row r="17">
          <cell r="AM17">
            <v>0</v>
          </cell>
          <cell r="AN17">
            <v>0</v>
          </cell>
          <cell r="AO17">
            <v>0</v>
          </cell>
        </row>
        <row r="18">
          <cell r="AM18">
            <v>0</v>
          </cell>
          <cell r="AN18">
            <v>0</v>
          </cell>
          <cell r="AO18">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xiom 2014"/>
      <sheetName val="Axiom 2015"/>
      <sheetName val="Sheet1"/>
      <sheetName val="Axiom Salary Analysis 8 5 15"/>
    </sheetNames>
    <sheetDataSet>
      <sheetData sheetId="0"/>
      <sheetData sheetId="1"/>
      <sheetData sheetId="2"/>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Summary"/>
      <sheetName val="Data"/>
    </sheetNames>
    <sheetDataSet>
      <sheetData sheetId="0" refreshError="1"/>
      <sheetData sheetId="1" refreshError="1"/>
      <sheetData sheetId="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10 Index and Information"/>
      <sheetName val="00-020 General"/>
      <sheetName val="00-021 Self Assure"/>
      <sheetName val="00-025 Notes"/>
      <sheetName val="00-030 Summary Sheet"/>
      <sheetName val="00-032 M-3, Part II Detail"/>
      <sheetName val="00-040 Book-to-Tax Rec"/>
      <sheetName val="01-010 Trial Balance"/>
      <sheetName val="01-021 TRC-MRC List"/>
      <sheetName val="01-020 Journal Entries"/>
      <sheetName val="01-040 Rental Real Estate 8825"/>
      <sheetName val="01-042 Rental Flow-up"/>
      <sheetName val="03-010 Prepaid Expenses"/>
      <sheetName val="03-020 Pass-through Entities"/>
      <sheetName val="03-030 Fixed Assets"/>
      <sheetName val="03-040 Leases"/>
      <sheetName val="03-050 Sale Business Property"/>
      <sheetName val="03-051 Gains and Losses Detail"/>
      <sheetName val="03-060 Leased Property Inclusio"/>
      <sheetName val="03-070 Like-kind Exchange"/>
      <sheetName val="03-080 Intangibles-Summary"/>
      <sheetName val="03-090 Intangibles-Detail"/>
      <sheetName val="04-010 Other Accruals"/>
      <sheetName val="04-020 Compensation Adjustments"/>
      <sheetName val="04-030 Reserves-Asset Adjustmnt"/>
      <sheetName val="04-040 LIFO Reserve"/>
      <sheetName val="04-050 Deferred Revenue"/>
      <sheetName val="04-060 Rents"/>
      <sheetName val="05-010 Equity"/>
      <sheetName val="05-020 E&amp;P"/>
      <sheetName val="06-010 Installment Sale"/>
      <sheetName val="06-020 Accounting Method Change"/>
      <sheetName val="07-010 UNICAP"/>
      <sheetName val="08-010 Loss Contracts"/>
      <sheetName val="07-020 Meals and Entertainment"/>
      <sheetName val="07-030 Officers' Life"/>
      <sheetName val="07-040 Club Dues"/>
      <sheetName val="07-050 Penalties"/>
      <sheetName val="07-060 Political and Lobbying"/>
      <sheetName val="07-080 Tax-exempt Interest"/>
      <sheetName val="07-090 Nondeductible Travel"/>
      <sheetName val="09-020 Foreign Tax Information"/>
      <sheetName val="Foreign Tax Information Support"/>
      <sheetName val="08-020 467 Leases "/>
      <sheetName val="ss"/>
      <sheetName val="10-010 Schedule K"/>
      <sheetName val="10-030 Debt"/>
      <sheetName val="B03-Railcar Disposals"/>
      <sheetName val="10-020 Capital Accounts"/>
      <sheetName val="10-025 Cum Tax Capital Roll"/>
      <sheetName val="10-040 Minimum Gain Analysis"/>
      <sheetName val="10-050 Cumulative M-1 Schedule"/>
      <sheetName val="10-060 Special Allocations"/>
      <sheetName val="10-070 Ptr or Shrhldr Info"/>
      <sheetName val="Liability Worksheet"/>
      <sheetName val="10-090 Guaranteed Payments"/>
      <sheetName val="10-100 §754 Step-up"/>
      <sheetName val="10-101 §754 Step-up Carryover"/>
      <sheetName val="10-110 §704(b) Assets"/>
      <sheetName val="10-120 §704(c) Calc-Trad"/>
      <sheetName val="10-130 §704(c) Summary"/>
      <sheetName val="10-140 Debt Financed Distrib"/>
      <sheetName val="10-150 UBTI"/>
      <sheetName val="14-010 Oil &amp; Gas Properties"/>
      <sheetName val="14-020 Well Depreciation UOP"/>
      <sheetName val="14-030 Cost Depletion"/>
      <sheetName val="14-040 Statutory Depletion"/>
      <sheetName val="14-050 Intangible Drilling Cost"/>
      <sheetName val="15-010 Foreclosure Property"/>
      <sheetName val="15-020 Gross Income Test"/>
      <sheetName val="15-030 Prohibited Transactions"/>
      <sheetName val="Config"/>
      <sheetName val="M1Listing"/>
      <sheetName val="704(c) Other Assets"/>
      <sheetName val="704(c) Rail Cars"/>
      <sheetName val="704(c) Disposals"/>
      <sheetName val="3.31.16 FAS Report"/>
      <sheetName val="3.31.16 AMT FAS Report"/>
    </sheetNames>
    <sheetDataSet>
      <sheetData sheetId="0"/>
      <sheetData sheetId="1">
        <row r="5">
          <cell r="C5" t="str">
            <v>Mitsui Rail Capital, LLC</v>
          </cell>
        </row>
      </sheetData>
      <sheetData sheetId="2"/>
      <sheetData sheetId="3"/>
      <sheetData sheetId="4">
        <row r="16">
          <cell r="N16">
            <v>0</v>
          </cell>
        </row>
      </sheetData>
      <sheetData sheetId="5"/>
      <sheetData sheetId="6">
        <row r="60">
          <cell r="H60">
            <v>-33239254.605000012</v>
          </cell>
        </row>
      </sheetData>
      <sheetData sheetId="7">
        <row r="1">
          <cell r="A1" t="str">
            <v>ACCT_NUM</v>
          </cell>
          <cell r="B1" t="str">
            <v>ACCT_DESC</v>
          </cell>
          <cell r="C1" t="str">
            <v>PY_BAL</v>
          </cell>
          <cell r="D1" t="str">
            <v>CY_BAL</v>
          </cell>
          <cell r="E1" t="str">
            <v>TRC</v>
          </cell>
          <cell r="F1" t="str">
            <v>TCC</v>
          </cell>
          <cell r="G1" t="str">
            <v>PC</v>
          </cell>
          <cell r="H1" t="str">
            <v>MRC</v>
          </cell>
          <cell r="I1" t="str">
            <v>MCC</v>
          </cell>
          <cell r="J1" t="str">
            <v>Book Adj.</v>
          </cell>
          <cell r="K1" t="str">
            <v>Adj Book Bal</v>
          </cell>
          <cell r="L1" t="str">
            <v>Comments</v>
          </cell>
          <cell r="M1" t="str">
            <v>New Entry?</v>
          </cell>
        </row>
        <row r="2">
          <cell r="A2" t="str">
            <v>11001000-00-00-00000000</v>
          </cell>
          <cell r="B2" t="str">
            <v>Cash in Bank-BofA</v>
          </cell>
          <cell r="C2">
            <v>36437369</v>
          </cell>
          <cell r="D2">
            <v>2696934</v>
          </cell>
          <cell r="E2" t="str">
            <v>10-100</v>
          </cell>
          <cell r="F2">
            <v>0</v>
          </cell>
          <cell r="G2">
            <v>0</v>
          </cell>
          <cell r="H2">
            <v>0</v>
          </cell>
          <cell r="I2">
            <v>0</v>
          </cell>
          <cell r="J2">
            <v>0</v>
          </cell>
          <cell r="K2">
            <v>2696934</v>
          </cell>
          <cell r="L2">
            <v>0</v>
          </cell>
          <cell r="M2">
            <v>0</v>
          </cell>
        </row>
        <row r="3">
          <cell r="A3" t="str">
            <v>11002000-00-00-00000000</v>
          </cell>
          <cell r="B3" t="str">
            <v>Cash in Bank-RMI Deposit</v>
          </cell>
          <cell r="C3">
            <v>2</v>
          </cell>
          <cell r="D3">
            <v>0</v>
          </cell>
          <cell r="E3" t="str">
            <v>10-100</v>
          </cell>
          <cell r="F3">
            <v>0</v>
          </cell>
          <cell r="G3">
            <v>0</v>
          </cell>
          <cell r="H3">
            <v>0</v>
          </cell>
          <cell r="I3">
            <v>0</v>
          </cell>
          <cell r="J3">
            <v>0</v>
          </cell>
          <cell r="K3">
            <v>0</v>
          </cell>
          <cell r="L3">
            <v>0</v>
          </cell>
          <cell r="M3">
            <v>0</v>
          </cell>
        </row>
        <row r="4">
          <cell r="A4" t="str">
            <v>11005000-00-00-00000000</v>
          </cell>
          <cell r="B4" t="str">
            <v>Cash in Bank - Unapplied</v>
          </cell>
          <cell r="C4">
            <v>0</v>
          </cell>
          <cell r="D4">
            <v>0</v>
          </cell>
          <cell r="E4" t="str">
            <v>10-100</v>
          </cell>
          <cell r="F4">
            <v>0</v>
          </cell>
          <cell r="G4">
            <v>0</v>
          </cell>
          <cell r="H4">
            <v>0</v>
          </cell>
          <cell r="I4">
            <v>0</v>
          </cell>
          <cell r="J4">
            <v>0</v>
          </cell>
          <cell r="K4">
            <v>0</v>
          </cell>
          <cell r="L4">
            <v>0</v>
          </cell>
          <cell r="M4">
            <v>0</v>
          </cell>
        </row>
        <row r="5">
          <cell r="A5" t="str">
            <v>12001000-00-00-00000000</v>
          </cell>
          <cell r="B5" t="str">
            <v>A/R Fixed Rent Account for Historical Values</v>
          </cell>
          <cell r="C5">
            <v>0</v>
          </cell>
          <cell r="D5">
            <v>0</v>
          </cell>
          <cell r="E5" t="str">
            <v>10-100</v>
          </cell>
          <cell r="F5">
            <v>0</v>
          </cell>
          <cell r="G5">
            <v>0</v>
          </cell>
          <cell r="H5">
            <v>0</v>
          </cell>
          <cell r="I5">
            <v>0</v>
          </cell>
          <cell r="J5">
            <v>0</v>
          </cell>
          <cell r="K5">
            <v>0</v>
          </cell>
          <cell r="L5">
            <v>0</v>
          </cell>
          <cell r="M5">
            <v>0</v>
          </cell>
        </row>
        <row r="6">
          <cell r="A6" t="str">
            <v>12001005-05-10-10410300</v>
          </cell>
          <cell r="B6" t="str">
            <v>A/R Fixed Rent-BNSF-2</v>
          </cell>
          <cell r="C6">
            <v>0</v>
          </cell>
          <cell r="D6">
            <v>0</v>
          </cell>
          <cell r="E6" t="str">
            <v>10-200</v>
          </cell>
          <cell r="F6">
            <v>0</v>
          </cell>
          <cell r="G6">
            <v>0</v>
          </cell>
          <cell r="H6">
            <v>0</v>
          </cell>
          <cell r="I6">
            <v>0</v>
          </cell>
          <cell r="J6">
            <v>0</v>
          </cell>
          <cell r="K6">
            <v>0</v>
          </cell>
          <cell r="L6">
            <v>0</v>
          </cell>
          <cell r="M6">
            <v>0</v>
          </cell>
        </row>
        <row r="7">
          <cell r="A7" t="str">
            <v>12001006-04-08-13720401</v>
          </cell>
          <cell r="B7" t="str">
            <v>A/R Fixed Rent-ProTrade</v>
          </cell>
          <cell r="C7">
            <v>6011</v>
          </cell>
          <cell r="D7">
            <v>0</v>
          </cell>
          <cell r="E7" t="str">
            <v>10-200</v>
          </cell>
          <cell r="F7">
            <v>0</v>
          </cell>
          <cell r="G7">
            <v>0</v>
          </cell>
          <cell r="H7">
            <v>0</v>
          </cell>
          <cell r="I7">
            <v>0</v>
          </cell>
          <cell r="J7">
            <v>0</v>
          </cell>
          <cell r="K7">
            <v>0</v>
          </cell>
          <cell r="L7">
            <v>0</v>
          </cell>
          <cell r="M7">
            <v>0</v>
          </cell>
        </row>
        <row r="8">
          <cell r="A8" t="str">
            <v>12001006-05-08-10810301</v>
          </cell>
          <cell r="B8" t="str">
            <v>A/R Fixed Rent - CSX Sch3</v>
          </cell>
          <cell r="C8">
            <v>0</v>
          </cell>
          <cell r="D8">
            <v>0</v>
          </cell>
          <cell r="E8" t="str">
            <v>10-200</v>
          </cell>
          <cell r="F8">
            <v>0</v>
          </cell>
          <cell r="G8">
            <v>0</v>
          </cell>
          <cell r="H8">
            <v>0</v>
          </cell>
          <cell r="I8">
            <v>0</v>
          </cell>
          <cell r="J8">
            <v>0</v>
          </cell>
          <cell r="K8">
            <v>0</v>
          </cell>
          <cell r="L8">
            <v>0</v>
          </cell>
          <cell r="M8">
            <v>0</v>
          </cell>
        </row>
        <row r="9">
          <cell r="A9" t="str">
            <v>12001006-05-08-13720100</v>
          </cell>
          <cell r="B9" t="str">
            <v>A/R Fixed Rent-ProTrade</v>
          </cell>
          <cell r="C9">
            <v>0</v>
          </cell>
          <cell r="D9">
            <v>0</v>
          </cell>
          <cell r="E9" t="str">
            <v>10-200</v>
          </cell>
          <cell r="F9">
            <v>0</v>
          </cell>
          <cell r="G9">
            <v>0</v>
          </cell>
          <cell r="H9">
            <v>0</v>
          </cell>
          <cell r="I9">
            <v>0</v>
          </cell>
          <cell r="J9">
            <v>0</v>
          </cell>
          <cell r="K9">
            <v>0</v>
          </cell>
          <cell r="L9">
            <v>0</v>
          </cell>
          <cell r="M9">
            <v>0</v>
          </cell>
        </row>
        <row r="10">
          <cell r="A10" t="str">
            <v>12001006-05-08-13720200</v>
          </cell>
          <cell r="B10" t="str">
            <v>A/R Fixed Rent-ProTrade</v>
          </cell>
          <cell r="C10">
            <v>0</v>
          </cell>
          <cell r="D10">
            <v>0</v>
          </cell>
          <cell r="E10" t="str">
            <v>10-200</v>
          </cell>
          <cell r="F10">
            <v>0</v>
          </cell>
          <cell r="G10">
            <v>0</v>
          </cell>
          <cell r="H10">
            <v>0</v>
          </cell>
          <cell r="I10">
            <v>0</v>
          </cell>
          <cell r="J10">
            <v>0</v>
          </cell>
          <cell r="K10">
            <v>0</v>
          </cell>
          <cell r="L10">
            <v>0</v>
          </cell>
          <cell r="M10">
            <v>0</v>
          </cell>
        </row>
        <row r="11">
          <cell r="A11" t="str">
            <v>12001006-05-08-13720300</v>
          </cell>
          <cell r="B11" t="str">
            <v>A/R Fixed Rent-ProTrade</v>
          </cell>
          <cell r="C11">
            <v>0</v>
          </cell>
          <cell r="D11">
            <v>0</v>
          </cell>
          <cell r="E11" t="str">
            <v>10-200</v>
          </cell>
          <cell r="F11">
            <v>0</v>
          </cell>
          <cell r="G11">
            <v>0</v>
          </cell>
          <cell r="H11">
            <v>0</v>
          </cell>
          <cell r="I11">
            <v>0</v>
          </cell>
          <cell r="J11">
            <v>0</v>
          </cell>
          <cell r="K11">
            <v>0</v>
          </cell>
          <cell r="L11">
            <v>0</v>
          </cell>
          <cell r="M11">
            <v>0</v>
          </cell>
        </row>
        <row r="12">
          <cell r="A12" t="str">
            <v>12001006-05-08-15310103</v>
          </cell>
          <cell r="B12" t="str">
            <v>A/R Fixed Rent - Blue Tee</v>
          </cell>
          <cell r="C12">
            <v>0</v>
          </cell>
          <cell r="D12">
            <v>0</v>
          </cell>
          <cell r="E12" t="str">
            <v>10-200</v>
          </cell>
          <cell r="F12">
            <v>0</v>
          </cell>
          <cell r="G12">
            <v>0</v>
          </cell>
          <cell r="H12">
            <v>0</v>
          </cell>
          <cell r="I12">
            <v>0</v>
          </cell>
          <cell r="J12">
            <v>0</v>
          </cell>
          <cell r="K12">
            <v>0</v>
          </cell>
          <cell r="L12">
            <v>0</v>
          </cell>
          <cell r="M12">
            <v>0</v>
          </cell>
        </row>
        <row r="13">
          <cell r="A13" t="str">
            <v>12001009-05-07-10810106</v>
          </cell>
          <cell r="B13" t="str">
            <v>A/R Fixed Rent - CSX</v>
          </cell>
          <cell r="C13">
            <v>0</v>
          </cell>
          <cell r="D13">
            <v>0</v>
          </cell>
          <cell r="E13" t="str">
            <v>10-200</v>
          </cell>
          <cell r="F13">
            <v>0</v>
          </cell>
          <cell r="G13">
            <v>0</v>
          </cell>
          <cell r="H13">
            <v>0</v>
          </cell>
          <cell r="I13">
            <v>0</v>
          </cell>
          <cell r="J13">
            <v>0</v>
          </cell>
          <cell r="K13">
            <v>0</v>
          </cell>
          <cell r="L13">
            <v>0</v>
          </cell>
          <cell r="M13">
            <v>0</v>
          </cell>
        </row>
        <row r="14">
          <cell r="A14" t="str">
            <v>12001009-05-07-10810205</v>
          </cell>
          <cell r="B14" t="str">
            <v>A/R Fixed Rent - CSXT-2</v>
          </cell>
          <cell r="C14">
            <v>0</v>
          </cell>
          <cell r="D14">
            <v>0</v>
          </cell>
          <cell r="E14" t="str">
            <v>10-200</v>
          </cell>
          <cell r="F14">
            <v>0</v>
          </cell>
          <cell r="G14">
            <v>0</v>
          </cell>
          <cell r="H14">
            <v>0</v>
          </cell>
          <cell r="I14">
            <v>0</v>
          </cell>
          <cell r="J14">
            <v>0</v>
          </cell>
          <cell r="K14">
            <v>0</v>
          </cell>
          <cell r="L14">
            <v>0</v>
          </cell>
          <cell r="M14">
            <v>0</v>
          </cell>
        </row>
        <row r="15">
          <cell r="A15" t="str">
            <v>12001009-05-07-12910202</v>
          </cell>
          <cell r="B15" t="str">
            <v>A/R Fixed Rent-Steelscape</v>
          </cell>
          <cell r="C15">
            <v>0</v>
          </cell>
          <cell r="D15">
            <v>0</v>
          </cell>
          <cell r="E15" t="str">
            <v>10-200</v>
          </cell>
          <cell r="F15">
            <v>0</v>
          </cell>
          <cell r="G15">
            <v>0</v>
          </cell>
          <cell r="H15">
            <v>0</v>
          </cell>
          <cell r="I15">
            <v>0</v>
          </cell>
          <cell r="J15">
            <v>0</v>
          </cell>
          <cell r="K15">
            <v>0</v>
          </cell>
          <cell r="L15">
            <v>0</v>
          </cell>
          <cell r="M15">
            <v>0</v>
          </cell>
        </row>
        <row r="16">
          <cell r="A16" t="str">
            <v>12001013-05-03-11120100</v>
          </cell>
          <cell r="B16" t="str">
            <v>A/R Fixed Rent-Equistar</v>
          </cell>
          <cell r="C16">
            <v>0</v>
          </cell>
          <cell r="D16">
            <v>55550</v>
          </cell>
          <cell r="E16" t="str">
            <v>10-200</v>
          </cell>
          <cell r="F16">
            <v>0</v>
          </cell>
          <cell r="G16">
            <v>0</v>
          </cell>
          <cell r="H16">
            <v>0</v>
          </cell>
          <cell r="I16">
            <v>0</v>
          </cell>
          <cell r="J16">
            <v>0</v>
          </cell>
          <cell r="K16">
            <v>55550</v>
          </cell>
          <cell r="L16">
            <v>0</v>
          </cell>
          <cell r="M16" t="str">
            <v>Yes</v>
          </cell>
        </row>
        <row r="17">
          <cell r="A17" t="str">
            <v>12001013-05-03-11120200</v>
          </cell>
          <cell r="B17" t="str">
            <v>A/R Fixed Rent-Equistar</v>
          </cell>
          <cell r="C17">
            <v>0</v>
          </cell>
          <cell r="D17">
            <v>50400</v>
          </cell>
          <cell r="E17" t="str">
            <v>10-200</v>
          </cell>
          <cell r="F17">
            <v>0</v>
          </cell>
          <cell r="G17">
            <v>0</v>
          </cell>
          <cell r="H17">
            <v>0</v>
          </cell>
          <cell r="I17">
            <v>0</v>
          </cell>
          <cell r="J17">
            <v>0</v>
          </cell>
          <cell r="K17">
            <v>50400</v>
          </cell>
          <cell r="L17">
            <v>0</v>
          </cell>
          <cell r="M17" t="str">
            <v>Yes</v>
          </cell>
        </row>
        <row r="18">
          <cell r="A18" t="str">
            <v>12001013-05-03-16410101</v>
          </cell>
          <cell r="B18" t="str">
            <v>A/R Fixed Rent - Total Petrochemicals</v>
          </cell>
          <cell r="C18">
            <v>0</v>
          </cell>
          <cell r="D18">
            <v>0</v>
          </cell>
          <cell r="E18" t="str">
            <v>10-200</v>
          </cell>
          <cell r="F18">
            <v>0</v>
          </cell>
          <cell r="G18">
            <v>0</v>
          </cell>
          <cell r="H18">
            <v>0</v>
          </cell>
          <cell r="I18">
            <v>0</v>
          </cell>
          <cell r="J18">
            <v>0</v>
          </cell>
          <cell r="K18">
            <v>0</v>
          </cell>
          <cell r="L18">
            <v>0</v>
          </cell>
          <cell r="M18">
            <v>0</v>
          </cell>
        </row>
        <row r="19">
          <cell r="A19" t="str">
            <v>12001015-04-05-15810401</v>
          </cell>
          <cell r="B19" t="str">
            <v>A/R Fixed Rent - Gulf Power 4</v>
          </cell>
          <cell r="C19">
            <v>0</v>
          </cell>
          <cell r="D19">
            <v>0</v>
          </cell>
          <cell r="E19" t="str">
            <v>10-200</v>
          </cell>
          <cell r="F19">
            <v>0</v>
          </cell>
          <cell r="G19">
            <v>0</v>
          </cell>
          <cell r="H19">
            <v>0</v>
          </cell>
          <cell r="I19">
            <v>0</v>
          </cell>
          <cell r="J19">
            <v>0</v>
          </cell>
          <cell r="K19">
            <v>0</v>
          </cell>
          <cell r="L19">
            <v>0</v>
          </cell>
          <cell r="M19">
            <v>0</v>
          </cell>
        </row>
        <row r="20">
          <cell r="A20" t="str">
            <v>12001015-04-05-18110100</v>
          </cell>
          <cell r="B20" t="str">
            <v>A/R Fixed Rent - Kincaid (235 AFIIIs)</v>
          </cell>
          <cell r="C20">
            <v>0</v>
          </cell>
          <cell r="D20">
            <v>0</v>
          </cell>
          <cell r="E20" t="str">
            <v>10-200</v>
          </cell>
          <cell r="F20">
            <v>0</v>
          </cell>
          <cell r="G20">
            <v>0</v>
          </cell>
          <cell r="H20">
            <v>0</v>
          </cell>
          <cell r="I20">
            <v>0</v>
          </cell>
          <cell r="J20">
            <v>0</v>
          </cell>
          <cell r="K20">
            <v>0</v>
          </cell>
          <cell r="L20">
            <v>0</v>
          </cell>
          <cell r="M20">
            <v>0</v>
          </cell>
        </row>
        <row r="21">
          <cell r="A21" t="str">
            <v>12001016-05-06-10010100</v>
          </cell>
          <cell r="B21" t="str">
            <v>A/R Fixed Rent-ACC</v>
          </cell>
          <cell r="C21">
            <v>0</v>
          </cell>
          <cell r="D21">
            <v>0</v>
          </cell>
          <cell r="E21" t="str">
            <v>10-200</v>
          </cell>
          <cell r="F21">
            <v>0</v>
          </cell>
          <cell r="G21">
            <v>0</v>
          </cell>
          <cell r="H21">
            <v>0</v>
          </cell>
          <cell r="I21">
            <v>0</v>
          </cell>
          <cell r="J21">
            <v>0</v>
          </cell>
          <cell r="K21">
            <v>0</v>
          </cell>
          <cell r="L21">
            <v>0</v>
          </cell>
          <cell r="M21">
            <v>0</v>
          </cell>
        </row>
        <row r="22">
          <cell r="A22" t="str">
            <v>12001016-05-06-15110500</v>
          </cell>
          <cell r="B22" t="str">
            <v>A/R Fixed Rent-DTE Sch5</v>
          </cell>
          <cell r="C22">
            <v>0</v>
          </cell>
          <cell r="D22">
            <v>0</v>
          </cell>
          <cell r="E22" t="str">
            <v>10-200</v>
          </cell>
          <cell r="F22">
            <v>0</v>
          </cell>
          <cell r="G22">
            <v>0</v>
          </cell>
          <cell r="H22">
            <v>0</v>
          </cell>
          <cell r="I22">
            <v>0</v>
          </cell>
          <cell r="J22">
            <v>0</v>
          </cell>
          <cell r="K22">
            <v>0</v>
          </cell>
          <cell r="L22">
            <v>0</v>
          </cell>
          <cell r="M22">
            <v>0</v>
          </cell>
        </row>
        <row r="23">
          <cell r="A23" t="str">
            <v>12001016-05-06-17010100</v>
          </cell>
          <cell r="B23" t="str">
            <v>A/R Fixed Rent-KCPL</v>
          </cell>
          <cell r="C23">
            <v>0</v>
          </cell>
          <cell r="D23">
            <v>0</v>
          </cell>
          <cell r="E23" t="str">
            <v>10-200</v>
          </cell>
          <cell r="F23">
            <v>0</v>
          </cell>
          <cell r="G23">
            <v>0</v>
          </cell>
          <cell r="H23">
            <v>0</v>
          </cell>
          <cell r="I23">
            <v>0</v>
          </cell>
          <cell r="J23">
            <v>0</v>
          </cell>
          <cell r="K23">
            <v>0</v>
          </cell>
          <cell r="L23">
            <v>0</v>
          </cell>
          <cell r="M23">
            <v>0</v>
          </cell>
        </row>
        <row r="24">
          <cell r="A24" t="str">
            <v>12001017-05-05-13210800</v>
          </cell>
          <cell r="B24" t="str">
            <v>A/R Fixed Rent - Tennessee Valley Authority</v>
          </cell>
          <cell r="C24">
            <v>825</v>
          </cell>
          <cell r="D24">
            <v>0</v>
          </cell>
          <cell r="E24" t="str">
            <v>10-200</v>
          </cell>
          <cell r="F24">
            <v>0</v>
          </cell>
          <cell r="G24">
            <v>0</v>
          </cell>
          <cell r="H24">
            <v>0</v>
          </cell>
          <cell r="I24">
            <v>0</v>
          </cell>
          <cell r="J24">
            <v>0</v>
          </cell>
          <cell r="K24">
            <v>0</v>
          </cell>
          <cell r="L24">
            <v>0</v>
          </cell>
          <cell r="M24">
            <v>0</v>
          </cell>
        </row>
        <row r="25">
          <cell r="A25" t="str">
            <v>12001020-05-10-18910300</v>
          </cell>
          <cell r="B25" t="str">
            <v>A/R Fixed Rent - WI Central</v>
          </cell>
          <cell r="C25">
            <v>59486</v>
          </cell>
          <cell r="D25">
            <v>0</v>
          </cell>
          <cell r="E25" t="str">
            <v>10-200</v>
          </cell>
          <cell r="F25">
            <v>0</v>
          </cell>
          <cell r="G25">
            <v>0</v>
          </cell>
          <cell r="H25">
            <v>0</v>
          </cell>
          <cell r="I25">
            <v>0</v>
          </cell>
          <cell r="J25">
            <v>0</v>
          </cell>
          <cell r="K25">
            <v>0</v>
          </cell>
          <cell r="L25">
            <v>0</v>
          </cell>
          <cell r="M25">
            <v>0</v>
          </cell>
        </row>
        <row r="26">
          <cell r="A26" t="str">
            <v>12001028-05-01-13010102</v>
          </cell>
          <cell r="B26" t="str">
            <v>A/R Fixed Rent - Holcim</v>
          </cell>
          <cell r="C26">
            <v>0</v>
          </cell>
          <cell r="D26">
            <v>110245</v>
          </cell>
          <cell r="E26" t="str">
            <v>10-200</v>
          </cell>
          <cell r="F26">
            <v>0</v>
          </cell>
          <cell r="G26">
            <v>0</v>
          </cell>
          <cell r="H26">
            <v>0</v>
          </cell>
          <cell r="I26">
            <v>0</v>
          </cell>
          <cell r="J26">
            <v>0</v>
          </cell>
          <cell r="K26">
            <v>110245</v>
          </cell>
          <cell r="L26">
            <v>0</v>
          </cell>
          <cell r="M26" t="str">
            <v>Yes</v>
          </cell>
        </row>
        <row r="27">
          <cell r="A27" t="str">
            <v>12001032-05-06-15110700</v>
          </cell>
          <cell r="B27" t="str">
            <v>A/R Fixed Rent - DTE Sch7</v>
          </cell>
          <cell r="C27">
            <v>0</v>
          </cell>
          <cell r="D27">
            <v>0</v>
          </cell>
          <cell r="E27" t="str">
            <v>10-200</v>
          </cell>
          <cell r="F27">
            <v>0</v>
          </cell>
          <cell r="G27">
            <v>0</v>
          </cell>
          <cell r="H27">
            <v>0</v>
          </cell>
          <cell r="I27">
            <v>0</v>
          </cell>
          <cell r="J27">
            <v>0</v>
          </cell>
          <cell r="K27">
            <v>0</v>
          </cell>
          <cell r="L27">
            <v>0</v>
          </cell>
          <cell r="M27">
            <v>0</v>
          </cell>
        </row>
        <row r="28">
          <cell r="A28" t="str">
            <v>12001034-04-07-12910101</v>
          </cell>
          <cell r="B28" t="str">
            <v>A/R Fixed Rent-Steelscape</v>
          </cell>
          <cell r="C28">
            <v>0</v>
          </cell>
          <cell r="D28">
            <v>0</v>
          </cell>
          <cell r="E28" t="str">
            <v>10-200</v>
          </cell>
          <cell r="F28">
            <v>0</v>
          </cell>
          <cell r="G28">
            <v>0</v>
          </cell>
          <cell r="H28">
            <v>0</v>
          </cell>
          <cell r="I28">
            <v>0</v>
          </cell>
          <cell r="J28">
            <v>0</v>
          </cell>
          <cell r="K28">
            <v>0</v>
          </cell>
          <cell r="L28">
            <v>0</v>
          </cell>
          <cell r="M28">
            <v>0</v>
          </cell>
        </row>
        <row r="29">
          <cell r="A29" t="str">
            <v>12001039-05-10-18910100</v>
          </cell>
          <cell r="B29" t="str">
            <v>A/R Fixed Rent-WI Central</v>
          </cell>
          <cell r="C29">
            <v>304001</v>
          </cell>
          <cell r="D29">
            <v>0</v>
          </cell>
          <cell r="E29" t="str">
            <v>10-200</v>
          </cell>
          <cell r="F29">
            <v>0</v>
          </cell>
          <cell r="G29">
            <v>0</v>
          </cell>
          <cell r="H29">
            <v>0</v>
          </cell>
          <cell r="I29">
            <v>0</v>
          </cell>
          <cell r="J29">
            <v>0</v>
          </cell>
          <cell r="K29">
            <v>0</v>
          </cell>
          <cell r="L29">
            <v>0</v>
          </cell>
          <cell r="M29">
            <v>0</v>
          </cell>
        </row>
        <row r="30">
          <cell r="A30" t="str">
            <v>12001039-05-10-18910200</v>
          </cell>
          <cell r="B30" t="str">
            <v>A/R Fixed Rent-WI Central</v>
          </cell>
          <cell r="C30">
            <v>300859</v>
          </cell>
          <cell r="D30">
            <v>0</v>
          </cell>
          <cell r="E30" t="str">
            <v>10-200</v>
          </cell>
          <cell r="F30">
            <v>0</v>
          </cell>
          <cell r="G30">
            <v>0</v>
          </cell>
          <cell r="H30">
            <v>0</v>
          </cell>
          <cell r="I30">
            <v>0</v>
          </cell>
          <cell r="J30">
            <v>0</v>
          </cell>
          <cell r="K30">
            <v>0</v>
          </cell>
          <cell r="L30">
            <v>0</v>
          </cell>
          <cell r="M30">
            <v>0</v>
          </cell>
        </row>
        <row r="31">
          <cell r="A31" t="str">
            <v>12001042-05-01-12010201</v>
          </cell>
          <cell r="B31" t="str">
            <v>A/R Fixed Rent-LaFarge</v>
          </cell>
          <cell r="C31">
            <v>0</v>
          </cell>
          <cell r="D31">
            <v>0</v>
          </cell>
          <cell r="E31" t="str">
            <v>10-200</v>
          </cell>
          <cell r="F31">
            <v>0</v>
          </cell>
          <cell r="G31">
            <v>0</v>
          </cell>
          <cell r="H31">
            <v>0</v>
          </cell>
          <cell r="I31">
            <v>0</v>
          </cell>
          <cell r="J31">
            <v>0</v>
          </cell>
          <cell r="K31">
            <v>0</v>
          </cell>
          <cell r="L31">
            <v>0</v>
          </cell>
          <cell r="M31">
            <v>0</v>
          </cell>
        </row>
        <row r="32">
          <cell r="A32" t="str">
            <v>12001042-05-01-12010202</v>
          </cell>
          <cell r="B32" t="str">
            <v>A/R Fixed Rent-LaFarge</v>
          </cell>
          <cell r="C32">
            <v>41715</v>
          </cell>
          <cell r="D32">
            <v>0</v>
          </cell>
          <cell r="E32" t="str">
            <v>10-200</v>
          </cell>
          <cell r="F32">
            <v>0</v>
          </cell>
          <cell r="G32">
            <v>0</v>
          </cell>
          <cell r="H32">
            <v>0</v>
          </cell>
          <cell r="I32">
            <v>0</v>
          </cell>
          <cell r="J32">
            <v>0</v>
          </cell>
          <cell r="K32">
            <v>0</v>
          </cell>
          <cell r="L32">
            <v>0</v>
          </cell>
          <cell r="M32">
            <v>0</v>
          </cell>
        </row>
        <row r="33">
          <cell r="A33" t="str">
            <v>12001042-05-01-14110100</v>
          </cell>
          <cell r="B33" t="str">
            <v>A/R Fixed Rent-Giant</v>
          </cell>
          <cell r="C33">
            <v>0</v>
          </cell>
          <cell r="D33">
            <v>0</v>
          </cell>
          <cell r="E33" t="str">
            <v>10-200</v>
          </cell>
          <cell r="F33">
            <v>0</v>
          </cell>
          <cell r="G33">
            <v>0</v>
          </cell>
          <cell r="H33">
            <v>0</v>
          </cell>
          <cell r="I33">
            <v>0</v>
          </cell>
          <cell r="J33">
            <v>0</v>
          </cell>
          <cell r="K33">
            <v>0</v>
          </cell>
          <cell r="L33">
            <v>0</v>
          </cell>
          <cell r="M33">
            <v>0</v>
          </cell>
        </row>
        <row r="34">
          <cell r="A34" t="str">
            <v>12001042-05-01-17610202</v>
          </cell>
          <cell r="B34" t="str">
            <v>A/R Fixed Rent-Argos</v>
          </cell>
          <cell r="C34">
            <v>0</v>
          </cell>
          <cell r="D34">
            <v>0</v>
          </cell>
          <cell r="E34" t="str">
            <v>10-200</v>
          </cell>
          <cell r="F34">
            <v>0</v>
          </cell>
          <cell r="G34">
            <v>0</v>
          </cell>
          <cell r="H34">
            <v>0</v>
          </cell>
          <cell r="I34">
            <v>0</v>
          </cell>
          <cell r="J34">
            <v>0</v>
          </cell>
          <cell r="K34">
            <v>0</v>
          </cell>
          <cell r="L34">
            <v>0</v>
          </cell>
          <cell r="M34">
            <v>0</v>
          </cell>
        </row>
        <row r="35">
          <cell r="A35" t="str">
            <v>12001045-04-06-15110104</v>
          </cell>
          <cell r="B35" t="str">
            <v>A/R Fixed Rent - DTE Sch1</v>
          </cell>
          <cell r="C35">
            <v>0</v>
          </cell>
          <cell r="D35">
            <v>1463</v>
          </cell>
          <cell r="E35" t="str">
            <v>10-200</v>
          </cell>
          <cell r="F35">
            <v>0</v>
          </cell>
          <cell r="G35">
            <v>0</v>
          </cell>
          <cell r="H35">
            <v>0</v>
          </cell>
          <cell r="I35">
            <v>0</v>
          </cell>
          <cell r="J35">
            <v>0</v>
          </cell>
          <cell r="K35">
            <v>1463</v>
          </cell>
          <cell r="L35">
            <v>0</v>
          </cell>
          <cell r="M35" t="str">
            <v>Yes</v>
          </cell>
        </row>
        <row r="36">
          <cell r="A36" t="str">
            <v>12001046-05-09-14420100</v>
          </cell>
          <cell r="B36" t="str">
            <v>A/R Fixed Rent - EMRY</v>
          </cell>
          <cell r="C36">
            <v>0</v>
          </cell>
          <cell r="D36">
            <v>0</v>
          </cell>
          <cell r="E36" t="str">
            <v>10-200</v>
          </cell>
          <cell r="F36">
            <v>0</v>
          </cell>
          <cell r="G36">
            <v>0</v>
          </cell>
          <cell r="H36">
            <v>0</v>
          </cell>
          <cell r="I36">
            <v>0</v>
          </cell>
          <cell r="J36">
            <v>0</v>
          </cell>
          <cell r="K36">
            <v>0</v>
          </cell>
          <cell r="L36">
            <v>0</v>
          </cell>
          <cell r="M36">
            <v>0</v>
          </cell>
        </row>
        <row r="37">
          <cell r="A37" t="str">
            <v>12001046-05-09-14420101</v>
          </cell>
          <cell r="B37" t="str">
            <v>A/R Fixed Rent - EMRY</v>
          </cell>
          <cell r="C37">
            <v>0</v>
          </cell>
          <cell r="D37">
            <v>280800</v>
          </cell>
          <cell r="E37" t="str">
            <v>10-200</v>
          </cell>
          <cell r="F37">
            <v>0</v>
          </cell>
          <cell r="G37">
            <v>0</v>
          </cell>
          <cell r="H37">
            <v>0</v>
          </cell>
          <cell r="I37">
            <v>0</v>
          </cell>
          <cell r="J37">
            <v>0</v>
          </cell>
          <cell r="K37">
            <v>280800</v>
          </cell>
          <cell r="L37">
            <v>0</v>
          </cell>
          <cell r="M37" t="str">
            <v>Yes</v>
          </cell>
        </row>
        <row r="38">
          <cell r="A38" t="str">
            <v>12001048-04-05-11210301</v>
          </cell>
          <cell r="B38" t="str">
            <v>A/R Fixed Rent-First Energy</v>
          </cell>
          <cell r="C38">
            <v>0</v>
          </cell>
          <cell r="D38">
            <v>0</v>
          </cell>
          <cell r="E38" t="str">
            <v>10-200</v>
          </cell>
          <cell r="F38">
            <v>0</v>
          </cell>
          <cell r="G38">
            <v>0</v>
          </cell>
          <cell r="H38">
            <v>0</v>
          </cell>
          <cell r="I38">
            <v>0</v>
          </cell>
          <cell r="J38">
            <v>0</v>
          </cell>
          <cell r="K38">
            <v>0</v>
          </cell>
          <cell r="L38">
            <v>0</v>
          </cell>
          <cell r="M38">
            <v>0</v>
          </cell>
        </row>
        <row r="39">
          <cell r="A39" t="str">
            <v>12001048-04-05-13430100</v>
          </cell>
          <cell r="B39" t="str">
            <v>A/R Fixed Rent-Union Pacific</v>
          </cell>
          <cell r="C39">
            <v>0</v>
          </cell>
          <cell r="D39">
            <v>0</v>
          </cell>
          <cell r="E39" t="str">
            <v>10-200</v>
          </cell>
          <cell r="F39">
            <v>0</v>
          </cell>
          <cell r="G39">
            <v>0</v>
          </cell>
          <cell r="H39">
            <v>0</v>
          </cell>
          <cell r="I39">
            <v>0</v>
          </cell>
          <cell r="J39">
            <v>0</v>
          </cell>
          <cell r="K39">
            <v>0</v>
          </cell>
          <cell r="L39">
            <v>0</v>
          </cell>
          <cell r="M39">
            <v>0</v>
          </cell>
        </row>
        <row r="40">
          <cell r="A40" t="str">
            <v>12001048-04-05-13820400</v>
          </cell>
          <cell r="B40" t="str">
            <v>A/R Fixed Rent - GA Power Sch4 (3 cars)</v>
          </cell>
          <cell r="C40">
            <v>754</v>
          </cell>
          <cell r="D40">
            <v>0</v>
          </cell>
          <cell r="E40" t="str">
            <v>10-200</v>
          </cell>
          <cell r="F40">
            <v>0</v>
          </cell>
          <cell r="G40">
            <v>0</v>
          </cell>
          <cell r="H40">
            <v>0</v>
          </cell>
          <cell r="I40">
            <v>0</v>
          </cell>
          <cell r="J40">
            <v>0</v>
          </cell>
          <cell r="K40">
            <v>0</v>
          </cell>
          <cell r="L40">
            <v>0</v>
          </cell>
          <cell r="M40">
            <v>0</v>
          </cell>
        </row>
        <row r="41">
          <cell r="A41" t="str">
            <v>12001049-04-05-11210401</v>
          </cell>
          <cell r="B41" t="str">
            <v>A/R Fixed Rent (First Energy)</v>
          </cell>
          <cell r="C41">
            <v>0</v>
          </cell>
          <cell r="D41">
            <v>0</v>
          </cell>
          <cell r="E41" t="str">
            <v>10-200</v>
          </cell>
          <cell r="F41">
            <v>0</v>
          </cell>
          <cell r="G41">
            <v>0</v>
          </cell>
          <cell r="H41">
            <v>0</v>
          </cell>
          <cell r="I41">
            <v>0</v>
          </cell>
          <cell r="J41">
            <v>0</v>
          </cell>
          <cell r="K41">
            <v>0</v>
          </cell>
          <cell r="L41">
            <v>0</v>
          </cell>
          <cell r="M41">
            <v>0</v>
          </cell>
        </row>
        <row r="42">
          <cell r="A42" t="str">
            <v>12001049-04-05-13430100</v>
          </cell>
          <cell r="B42" t="str">
            <v>A/R Fixed Rent-Union Pacific</v>
          </cell>
          <cell r="C42">
            <v>0</v>
          </cell>
          <cell r="D42">
            <v>0</v>
          </cell>
          <cell r="E42" t="str">
            <v>10-200</v>
          </cell>
          <cell r="F42">
            <v>0</v>
          </cell>
          <cell r="G42">
            <v>0</v>
          </cell>
          <cell r="H42">
            <v>0</v>
          </cell>
          <cell r="I42">
            <v>0</v>
          </cell>
          <cell r="J42">
            <v>0</v>
          </cell>
          <cell r="K42">
            <v>0</v>
          </cell>
          <cell r="L42">
            <v>0</v>
          </cell>
          <cell r="M42">
            <v>0</v>
          </cell>
        </row>
        <row r="43">
          <cell r="A43" t="str">
            <v>12001049-04-05-13820400</v>
          </cell>
          <cell r="B43" t="str">
            <v>A/R Fixed Rent - GA Power Sch4 (4 cars)</v>
          </cell>
          <cell r="C43">
            <v>714</v>
          </cell>
          <cell r="D43">
            <v>0</v>
          </cell>
          <cell r="E43" t="str">
            <v>10-200</v>
          </cell>
          <cell r="F43">
            <v>0</v>
          </cell>
          <cell r="G43">
            <v>0</v>
          </cell>
          <cell r="H43">
            <v>0</v>
          </cell>
          <cell r="I43">
            <v>0</v>
          </cell>
          <cell r="J43">
            <v>0</v>
          </cell>
          <cell r="K43">
            <v>0</v>
          </cell>
          <cell r="L43">
            <v>0</v>
          </cell>
          <cell r="M43">
            <v>0</v>
          </cell>
        </row>
        <row r="44">
          <cell r="A44" t="str">
            <v>12001050-04-05-13210800</v>
          </cell>
          <cell r="B44" t="str">
            <v>A/R Fixed Rent - Tennessee Valley Authority</v>
          </cell>
          <cell r="C44">
            <v>147</v>
          </cell>
          <cell r="D44">
            <v>0</v>
          </cell>
          <cell r="E44" t="str">
            <v>10-200</v>
          </cell>
          <cell r="F44">
            <v>0</v>
          </cell>
          <cell r="G44">
            <v>0</v>
          </cell>
          <cell r="H44">
            <v>0</v>
          </cell>
          <cell r="I44">
            <v>0</v>
          </cell>
          <cell r="J44">
            <v>0</v>
          </cell>
          <cell r="K44">
            <v>0</v>
          </cell>
          <cell r="L44">
            <v>0</v>
          </cell>
          <cell r="M44">
            <v>0</v>
          </cell>
        </row>
        <row r="45">
          <cell r="A45" t="str">
            <v>12001051-04-15-17210101</v>
          </cell>
          <cell r="B45" t="str">
            <v>A/R Fixed Rent - Grupo Acerero</v>
          </cell>
          <cell r="C45">
            <v>0</v>
          </cell>
          <cell r="D45">
            <v>8175</v>
          </cell>
          <cell r="E45" t="str">
            <v>10-200</v>
          </cell>
          <cell r="F45">
            <v>0</v>
          </cell>
          <cell r="G45">
            <v>0</v>
          </cell>
          <cell r="H45">
            <v>0</v>
          </cell>
          <cell r="I45">
            <v>0</v>
          </cell>
          <cell r="J45">
            <v>0</v>
          </cell>
          <cell r="K45">
            <v>8175</v>
          </cell>
          <cell r="L45">
            <v>0</v>
          </cell>
          <cell r="M45" t="str">
            <v>Yes</v>
          </cell>
        </row>
        <row r="46">
          <cell r="A46" t="str">
            <v>12001054-04-02-10410801</v>
          </cell>
          <cell r="B46" t="str">
            <v>A/R Fixed Rent - BNSF</v>
          </cell>
          <cell r="C46">
            <v>0</v>
          </cell>
          <cell r="D46">
            <v>-365</v>
          </cell>
          <cell r="E46" t="str">
            <v>10-200</v>
          </cell>
          <cell r="F46">
            <v>0</v>
          </cell>
          <cell r="G46">
            <v>0</v>
          </cell>
          <cell r="H46">
            <v>0</v>
          </cell>
          <cell r="I46">
            <v>0</v>
          </cell>
          <cell r="J46">
            <v>0</v>
          </cell>
          <cell r="K46">
            <v>-365</v>
          </cell>
          <cell r="L46">
            <v>0</v>
          </cell>
          <cell r="M46" t="str">
            <v>Yes</v>
          </cell>
        </row>
        <row r="47">
          <cell r="A47" t="str">
            <v>12001056-04-01-15510402</v>
          </cell>
          <cell r="B47" t="str">
            <v>A/R Fixed Rent - BMCA</v>
          </cell>
          <cell r="C47">
            <v>0</v>
          </cell>
          <cell r="D47">
            <v>57612</v>
          </cell>
          <cell r="E47" t="str">
            <v>10-200</v>
          </cell>
          <cell r="F47">
            <v>0</v>
          </cell>
          <cell r="G47">
            <v>0</v>
          </cell>
          <cell r="H47">
            <v>0</v>
          </cell>
          <cell r="I47">
            <v>0</v>
          </cell>
          <cell r="J47">
            <v>0</v>
          </cell>
          <cell r="K47">
            <v>57612</v>
          </cell>
          <cell r="L47">
            <v>0</v>
          </cell>
          <cell r="M47" t="str">
            <v>Yes</v>
          </cell>
        </row>
        <row r="48">
          <cell r="A48" t="str">
            <v>12001058-04-05-15810200</v>
          </cell>
          <cell r="B48" t="str">
            <v>A/R Fixed Rent - Gulf Pwr Sch2</v>
          </cell>
          <cell r="C48">
            <v>0</v>
          </cell>
          <cell r="D48">
            <v>0</v>
          </cell>
          <cell r="E48" t="str">
            <v>10-200</v>
          </cell>
          <cell r="F48">
            <v>0</v>
          </cell>
          <cell r="G48">
            <v>0</v>
          </cell>
          <cell r="H48">
            <v>0</v>
          </cell>
          <cell r="I48">
            <v>0</v>
          </cell>
          <cell r="J48">
            <v>0</v>
          </cell>
          <cell r="K48">
            <v>0</v>
          </cell>
          <cell r="L48">
            <v>0</v>
          </cell>
          <cell r="M48">
            <v>0</v>
          </cell>
        </row>
        <row r="49">
          <cell r="A49" t="str">
            <v>12001058-04-05-18110100</v>
          </cell>
          <cell r="B49" t="str">
            <v>A/R Fixed Rent - Kincaid (120 AFIIIs)</v>
          </cell>
          <cell r="C49">
            <v>0</v>
          </cell>
          <cell r="D49">
            <v>0</v>
          </cell>
          <cell r="E49" t="str">
            <v>10-200</v>
          </cell>
          <cell r="F49">
            <v>0</v>
          </cell>
          <cell r="G49">
            <v>0</v>
          </cell>
          <cell r="H49">
            <v>0</v>
          </cell>
          <cell r="I49">
            <v>0</v>
          </cell>
          <cell r="J49">
            <v>0</v>
          </cell>
          <cell r="K49">
            <v>0</v>
          </cell>
          <cell r="L49">
            <v>0</v>
          </cell>
          <cell r="M49">
            <v>0</v>
          </cell>
        </row>
        <row r="50">
          <cell r="A50" t="str">
            <v>12001059-05-05-13820101</v>
          </cell>
          <cell r="B50" t="str">
            <v>A/R Fixed Rent - Georgia Power</v>
          </cell>
          <cell r="C50">
            <v>0</v>
          </cell>
          <cell r="D50">
            <v>0</v>
          </cell>
          <cell r="E50" t="str">
            <v>10-200</v>
          </cell>
          <cell r="F50">
            <v>0</v>
          </cell>
          <cell r="G50">
            <v>0</v>
          </cell>
          <cell r="H50">
            <v>0</v>
          </cell>
          <cell r="I50">
            <v>0</v>
          </cell>
          <cell r="J50">
            <v>0</v>
          </cell>
          <cell r="K50">
            <v>0</v>
          </cell>
          <cell r="L50">
            <v>0</v>
          </cell>
          <cell r="M50">
            <v>0</v>
          </cell>
        </row>
        <row r="51">
          <cell r="A51" t="str">
            <v>12001059-05-05-13820200</v>
          </cell>
          <cell r="B51" t="str">
            <v>A/R Fixed Rent - Georgia Power</v>
          </cell>
          <cell r="C51">
            <v>0</v>
          </cell>
          <cell r="D51">
            <v>0</v>
          </cell>
          <cell r="E51" t="str">
            <v>10-200</v>
          </cell>
          <cell r="F51">
            <v>0</v>
          </cell>
          <cell r="G51">
            <v>0</v>
          </cell>
          <cell r="H51">
            <v>0</v>
          </cell>
          <cell r="I51">
            <v>0</v>
          </cell>
          <cell r="J51">
            <v>0</v>
          </cell>
          <cell r="K51">
            <v>0</v>
          </cell>
          <cell r="L51">
            <v>0</v>
          </cell>
          <cell r="M51">
            <v>0</v>
          </cell>
        </row>
        <row r="52">
          <cell r="A52" t="str">
            <v>12001059-05-05-18510100</v>
          </cell>
          <cell r="B52" t="str">
            <v>A/R Fixed Rent - Duke Energy</v>
          </cell>
          <cell r="C52">
            <v>0</v>
          </cell>
          <cell r="D52">
            <v>4000</v>
          </cell>
          <cell r="E52" t="str">
            <v>10-200</v>
          </cell>
          <cell r="F52">
            <v>0</v>
          </cell>
          <cell r="G52">
            <v>0</v>
          </cell>
          <cell r="H52">
            <v>0</v>
          </cell>
          <cell r="I52">
            <v>0</v>
          </cell>
          <cell r="J52">
            <v>0</v>
          </cell>
          <cell r="K52">
            <v>4000</v>
          </cell>
          <cell r="L52">
            <v>0</v>
          </cell>
          <cell r="M52" t="str">
            <v>Yes</v>
          </cell>
        </row>
        <row r="53">
          <cell r="A53" t="str">
            <v>12001059-05-05-18510200</v>
          </cell>
          <cell r="B53" t="str">
            <v>A/R Fixed Rent - Duke Energy</v>
          </cell>
          <cell r="C53">
            <v>0</v>
          </cell>
          <cell r="D53">
            <v>4840</v>
          </cell>
          <cell r="E53" t="str">
            <v>10-200</v>
          </cell>
          <cell r="F53">
            <v>0</v>
          </cell>
          <cell r="G53">
            <v>0</v>
          </cell>
          <cell r="H53">
            <v>0</v>
          </cell>
          <cell r="I53">
            <v>0</v>
          </cell>
          <cell r="J53">
            <v>0</v>
          </cell>
          <cell r="K53">
            <v>4840</v>
          </cell>
          <cell r="L53">
            <v>0</v>
          </cell>
          <cell r="M53" t="str">
            <v>Yes</v>
          </cell>
        </row>
        <row r="54">
          <cell r="A54" t="str">
            <v>12001063-04-01-17710100</v>
          </cell>
          <cell r="B54" t="str">
            <v>A/R Fixed Rent - Performance Technologies</v>
          </cell>
          <cell r="C54">
            <v>120400</v>
          </cell>
          <cell r="D54">
            <v>0</v>
          </cell>
          <cell r="E54" t="str">
            <v>10-200</v>
          </cell>
          <cell r="F54">
            <v>0</v>
          </cell>
          <cell r="G54">
            <v>0</v>
          </cell>
          <cell r="H54">
            <v>0</v>
          </cell>
          <cell r="I54">
            <v>0</v>
          </cell>
          <cell r="J54">
            <v>0</v>
          </cell>
          <cell r="K54">
            <v>0</v>
          </cell>
          <cell r="L54">
            <v>0</v>
          </cell>
          <cell r="M54">
            <v>0</v>
          </cell>
        </row>
        <row r="55">
          <cell r="A55" t="str">
            <v>12001070-04-17-19010200</v>
          </cell>
          <cell r="B55" t="str">
            <v>A/R Fixed Rent - BP</v>
          </cell>
          <cell r="C55">
            <v>0</v>
          </cell>
          <cell r="D55">
            <v>341197</v>
          </cell>
          <cell r="E55" t="str">
            <v>10-200</v>
          </cell>
          <cell r="F55">
            <v>0</v>
          </cell>
          <cell r="G55">
            <v>0</v>
          </cell>
          <cell r="H55">
            <v>0</v>
          </cell>
          <cell r="I55">
            <v>0</v>
          </cell>
          <cell r="J55">
            <v>0</v>
          </cell>
          <cell r="K55">
            <v>341197</v>
          </cell>
          <cell r="L55">
            <v>0</v>
          </cell>
          <cell r="M55" t="str">
            <v>Yes</v>
          </cell>
        </row>
        <row r="56">
          <cell r="A56" t="str">
            <v>12001071-04-17-19010300</v>
          </cell>
          <cell r="B56" t="str">
            <v>A/R Fixed Rent - BP</v>
          </cell>
          <cell r="C56">
            <v>0</v>
          </cell>
          <cell r="D56">
            <v>359948</v>
          </cell>
          <cell r="E56" t="str">
            <v>10-200</v>
          </cell>
          <cell r="F56">
            <v>0</v>
          </cell>
          <cell r="G56">
            <v>0</v>
          </cell>
          <cell r="H56">
            <v>0</v>
          </cell>
          <cell r="I56">
            <v>0</v>
          </cell>
          <cell r="J56">
            <v>0</v>
          </cell>
          <cell r="K56">
            <v>359948</v>
          </cell>
          <cell r="L56">
            <v>0</v>
          </cell>
          <cell r="M56" t="str">
            <v>Yes</v>
          </cell>
        </row>
        <row r="57">
          <cell r="A57" t="str">
            <v>12001072-04-17-19010400</v>
          </cell>
          <cell r="B57" t="str">
            <v>A/R Fixed Rent - BP</v>
          </cell>
          <cell r="C57">
            <v>0</v>
          </cell>
          <cell r="D57">
            <v>238676</v>
          </cell>
          <cell r="E57" t="str">
            <v>10-200</v>
          </cell>
          <cell r="F57">
            <v>0</v>
          </cell>
          <cell r="G57">
            <v>0</v>
          </cell>
          <cell r="H57">
            <v>0</v>
          </cell>
          <cell r="I57">
            <v>0</v>
          </cell>
          <cell r="J57">
            <v>0</v>
          </cell>
          <cell r="K57">
            <v>238676</v>
          </cell>
          <cell r="L57">
            <v>0</v>
          </cell>
          <cell r="M57" t="str">
            <v>Yes</v>
          </cell>
        </row>
        <row r="58">
          <cell r="A58" t="str">
            <v>12002005-05-10-12810104</v>
          </cell>
          <cell r="B58" t="str">
            <v>A/R PD Rent - Sierra Northern</v>
          </cell>
          <cell r="C58">
            <v>72000</v>
          </cell>
          <cell r="D58">
            <v>72000</v>
          </cell>
          <cell r="E58" t="str">
            <v>10-200</v>
          </cell>
          <cell r="F58">
            <v>0</v>
          </cell>
          <cell r="G58">
            <v>0</v>
          </cell>
          <cell r="H58">
            <v>0</v>
          </cell>
          <cell r="I58">
            <v>0</v>
          </cell>
          <cell r="J58">
            <v>0</v>
          </cell>
          <cell r="K58">
            <v>72000</v>
          </cell>
          <cell r="L58">
            <v>0</v>
          </cell>
          <cell r="M58">
            <v>0</v>
          </cell>
        </row>
        <row r="59">
          <cell r="A59" t="str">
            <v>12002009-04-07-16910101</v>
          </cell>
          <cell r="B59" t="str">
            <v>A/R PD Rent - CAGY</v>
          </cell>
          <cell r="C59">
            <v>0</v>
          </cell>
          <cell r="D59">
            <v>89100</v>
          </cell>
          <cell r="E59" t="str">
            <v>10-200</v>
          </cell>
          <cell r="F59">
            <v>0</v>
          </cell>
          <cell r="G59">
            <v>0</v>
          </cell>
          <cell r="H59">
            <v>0</v>
          </cell>
          <cell r="I59">
            <v>0</v>
          </cell>
          <cell r="J59">
            <v>0</v>
          </cell>
          <cell r="K59">
            <v>89100</v>
          </cell>
          <cell r="L59">
            <v>0</v>
          </cell>
          <cell r="M59" t="str">
            <v>Yes</v>
          </cell>
        </row>
        <row r="60">
          <cell r="A60" t="str">
            <v>12002009-05-07-16910100</v>
          </cell>
          <cell r="B60" t="str">
            <v>A/R PD Rent - CAGY</v>
          </cell>
          <cell r="C60">
            <v>0</v>
          </cell>
          <cell r="D60">
            <v>0</v>
          </cell>
          <cell r="E60" t="str">
            <v>10-200</v>
          </cell>
          <cell r="F60">
            <v>0</v>
          </cell>
          <cell r="G60">
            <v>0</v>
          </cell>
          <cell r="H60">
            <v>0</v>
          </cell>
          <cell r="I60">
            <v>0</v>
          </cell>
          <cell r="J60">
            <v>0</v>
          </cell>
          <cell r="K60">
            <v>0</v>
          </cell>
          <cell r="L60">
            <v>0</v>
          </cell>
          <cell r="M60">
            <v>0</v>
          </cell>
        </row>
        <row r="61">
          <cell r="A61" t="str">
            <v>12002009-05-07-16910101</v>
          </cell>
          <cell r="B61" t="str">
            <v>A/R PD Rent - CAGY</v>
          </cell>
          <cell r="C61">
            <v>133650</v>
          </cell>
          <cell r="D61">
            <v>44550</v>
          </cell>
          <cell r="E61" t="str">
            <v>10-200</v>
          </cell>
          <cell r="F61">
            <v>0</v>
          </cell>
          <cell r="G61">
            <v>0</v>
          </cell>
          <cell r="H61">
            <v>0</v>
          </cell>
          <cell r="I61">
            <v>0</v>
          </cell>
          <cell r="J61">
            <v>0</v>
          </cell>
          <cell r="K61">
            <v>44550</v>
          </cell>
          <cell r="L61">
            <v>0</v>
          </cell>
          <cell r="M61">
            <v>0</v>
          </cell>
        </row>
        <row r="62">
          <cell r="A62" t="str">
            <v>12002023-05-11-11311500</v>
          </cell>
          <cell r="B62" t="str">
            <v>A/R PD Rent-FEC</v>
          </cell>
          <cell r="C62">
            <v>288120</v>
          </cell>
          <cell r="D62">
            <v>0</v>
          </cell>
          <cell r="E62" t="str">
            <v>10-200</v>
          </cell>
          <cell r="F62">
            <v>0</v>
          </cell>
          <cell r="G62">
            <v>0</v>
          </cell>
          <cell r="H62">
            <v>0</v>
          </cell>
          <cell r="I62">
            <v>0</v>
          </cell>
          <cell r="J62">
            <v>0</v>
          </cell>
          <cell r="K62">
            <v>0</v>
          </cell>
          <cell r="L62">
            <v>0</v>
          </cell>
          <cell r="M62">
            <v>0</v>
          </cell>
        </row>
        <row r="63">
          <cell r="A63" t="str">
            <v>12002023-05-11-11311501</v>
          </cell>
          <cell r="B63" t="str">
            <v>A/R PD Rent-FEC</v>
          </cell>
          <cell r="C63">
            <v>0</v>
          </cell>
          <cell r="D63">
            <v>315952</v>
          </cell>
          <cell r="E63" t="str">
            <v>10-200</v>
          </cell>
          <cell r="F63">
            <v>0</v>
          </cell>
          <cell r="G63">
            <v>0</v>
          </cell>
          <cell r="H63">
            <v>0</v>
          </cell>
          <cell r="I63">
            <v>0</v>
          </cell>
          <cell r="J63">
            <v>0</v>
          </cell>
          <cell r="K63">
            <v>315952</v>
          </cell>
          <cell r="L63">
            <v>0</v>
          </cell>
          <cell r="M63" t="str">
            <v>Yes</v>
          </cell>
        </row>
        <row r="64">
          <cell r="A64" t="str">
            <v>12002025-05-11-11311700</v>
          </cell>
          <cell r="B64" t="str">
            <v>A/R PD Rent FEC</v>
          </cell>
          <cell r="C64">
            <v>288120</v>
          </cell>
          <cell r="D64">
            <v>0</v>
          </cell>
          <cell r="E64" t="str">
            <v>10-200</v>
          </cell>
          <cell r="F64">
            <v>0</v>
          </cell>
          <cell r="G64">
            <v>0</v>
          </cell>
          <cell r="H64">
            <v>0</v>
          </cell>
          <cell r="I64">
            <v>0</v>
          </cell>
          <cell r="J64">
            <v>0</v>
          </cell>
          <cell r="K64">
            <v>0</v>
          </cell>
          <cell r="L64">
            <v>0</v>
          </cell>
          <cell r="M64">
            <v>0</v>
          </cell>
        </row>
        <row r="65">
          <cell r="A65" t="str">
            <v>12002025-05-11-11311701</v>
          </cell>
          <cell r="B65" t="str">
            <v>A/R PD Rent-FEC</v>
          </cell>
          <cell r="C65">
            <v>0</v>
          </cell>
          <cell r="D65">
            <v>315952</v>
          </cell>
          <cell r="E65" t="str">
            <v>10-200</v>
          </cell>
          <cell r="F65">
            <v>0</v>
          </cell>
          <cell r="G65">
            <v>0</v>
          </cell>
          <cell r="H65">
            <v>0</v>
          </cell>
          <cell r="I65">
            <v>0</v>
          </cell>
          <cell r="J65">
            <v>0</v>
          </cell>
          <cell r="K65">
            <v>315952</v>
          </cell>
          <cell r="L65">
            <v>0</v>
          </cell>
          <cell r="M65" t="str">
            <v>Yes</v>
          </cell>
        </row>
        <row r="66">
          <cell r="A66" t="str">
            <v>12002030-05-11-11311900</v>
          </cell>
          <cell r="B66" t="str">
            <v>A/R PD Rent-FEC</v>
          </cell>
          <cell r="C66">
            <v>455700</v>
          </cell>
          <cell r="D66">
            <v>0</v>
          </cell>
          <cell r="E66" t="str">
            <v>10-200</v>
          </cell>
          <cell r="F66">
            <v>0</v>
          </cell>
          <cell r="G66">
            <v>0</v>
          </cell>
          <cell r="H66">
            <v>0</v>
          </cell>
          <cell r="I66">
            <v>0</v>
          </cell>
          <cell r="J66">
            <v>0</v>
          </cell>
          <cell r="K66">
            <v>0</v>
          </cell>
          <cell r="L66">
            <v>0</v>
          </cell>
          <cell r="M66">
            <v>0</v>
          </cell>
        </row>
        <row r="67">
          <cell r="A67" t="str">
            <v>12002030-05-11-11311901</v>
          </cell>
          <cell r="B67" t="str">
            <v>A/R PD Rent-FEC</v>
          </cell>
          <cell r="C67">
            <v>0</v>
          </cell>
          <cell r="D67">
            <v>496496</v>
          </cell>
          <cell r="E67" t="str">
            <v>10-200</v>
          </cell>
          <cell r="F67">
            <v>0</v>
          </cell>
          <cell r="G67">
            <v>0</v>
          </cell>
          <cell r="H67">
            <v>0</v>
          </cell>
          <cell r="I67">
            <v>0</v>
          </cell>
          <cell r="J67">
            <v>0</v>
          </cell>
          <cell r="K67">
            <v>496496</v>
          </cell>
          <cell r="L67">
            <v>0</v>
          </cell>
          <cell r="M67" t="str">
            <v>Yes</v>
          </cell>
        </row>
        <row r="68">
          <cell r="A68" t="str">
            <v>12002035-05-11-11312200</v>
          </cell>
          <cell r="B68" t="str">
            <v>A/R PD Rent-TVA/GB</v>
          </cell>
          <cell r="C68">
            <v>408660</v>
          </cell>
          <cell r="D68">
            <v>0</v>
          </cell>
          <cell r="E68" t="str">
            <v>10-200</v>
          </cell>
          <cell r="F68">
            <v>0</v>
          </cell>
          <cell r="G68">
            <v>0</v>
          </cell>
          <cell r="H68">
            <v>0</v>
          </cell>
          <cell r="I68">
            <v>0</v>
          </cell>
          <cell r="J68">
            <v>0</v>
          </cell>
          <cell r="K68">
            <v>0</v>
          </cell>
          <cell r="L68">
            <v>0</v>
          </cell>
          <cell r="M68">
            <v>0</v>
          </cell>
        </row>
        <row r="69">
          <cell r="A69" t="str">
            <v>12002035-05-11-11312201</v>
          </cell>
          <cell r="B69" t="str">
            <v>A/R PD Rent-FEC</v>
          </cell>
          <cell r="C69">
            <v>0</v>
          </cell>
          <cell r="D69">
            <v>448136</v>
          </cell>
          <cell r="E69" t="str">
            <v>10-200</v>
          </cell>
          <cell r="F69">
            <v>0</v>
          </cell>
          <cell r="G69">
            <v>0</v>
          </cell>
          <cell r="H69">
            <v>0</v>
          </cell>
          <cell r="I69">
            <v>0</v>
          </cell>
          <cell r="J69">
            <v>0</v>
          </cell>
          <cell r="K69">
            <v>448136</v>
          </cell>
          <cell r="L69">
            <v>0</v>
          </cell>
          <cell r="M69" t="str">
            <v>Yes</v>
          </cell>
        </row>
        <row r="70">
          <cell r="A70" t="str">
            <v>12002036-04-10-12810104</v>
          </cell>
          <cell r="B70" t="str">
            <v>A/R PD Rent - Sierra Northern</v>
          </cell>
          <cell r="C70">
            <v>1500</v>
          </cell>
          <cell r="D70">
            <v>1500</v>
          </cell>
          <cell r="E70" t="str">
            <v>10-200</v>
          </cell>
          <cell r="F70">
            <v>0</v>
          </cell>
          <cell r="G70">
            <v>0</v>
          </cell>
          <cell r="H70">
            <v>0</v>
          </cell>
          <cell r="I70">
            <v>0</v>
          </cell>
          <cell r="J70">
            <v>0</v>
          </cell>
          <cell r="K70">
            <v>1500</v>
          </cell>
          <cell r="L70">
            <v>0</v>
          </cell>
          <cell r="M70">
            <v>0</v>
          </cell>
        </row>
        <row r="71">
          <cell r="A71" t="str">
            <v>12002037-05-09-18710100</v>
          </cell>
          <cell r="B71" t="str">
            <v>A/R PD Rent-CUOH</v>
          </cell>
          <cell r="C71">
            <v>63000</v>
          </cell>
          <cell r="D71">
            <v>31500</v>
          </cell>
          <cell r="E71" t="str">
            <v>10-200</v>
          </cell>
          <cell r="F71">
            <v>0</v>
          </cell>
          <cell r="G71">
            <v>0</v>
          </cell>
          <cell r="H71">
            <v>0</v>
          </cell>
          <cell r="I71">
            <v>0</v>
          </cell>
          <cell r="J71">
            <v>0</v>
          </cell>
          <cell r="K71">
            <v>31500</v>
          </cell>
          <cell r="L71">
            <v>0</v>
          </cell>
          <cell r="M71">
            <v>0</v>
          </cell>
        </row>
        <row r="72">
          <cell r="A72" t="str">
            <v>12002037-05-09-18810100</v>
          </cell>
          <cell r="B72" t="str">
            <v>A/R PD Rent - CBNS</v>
          </cell>
          <cell r="C72">
            <v>102900</v>
          </cell>
          <cell r="D72">
            <v>89124</v>
          </cell>
          <cell r="E72" t="str">
            <v>10-200</v>
          </cell>
          <cell r="F72">
            <v>0</v>
          </cell>
          <cell r="G72">
            <v>0</v>
          </cell>
          <cell r="H72">
            <v>0</v>
          </cell>
          <cell r="I72">
            <v>0</v>
          </cell>
          <cell r="J72">
            <v>0</v>
          </cell>
          <cell r="K72">
            <v>89124</v>
          </cell>
          <cell r="L72">
            <v>0</v>
          </cell>
          <cell r="M72">
            <v>0</v>
          </cell>
        </row>
        <row r="73">
          <cell r="A73" t="str">
            <v>12002040-05-10-11010500</v>
          </cell>
          <cell r="B73" t="str">
            <v>A/R PD Rent-DeQueen &amp; Eastern</v>
          </cell>
          <cell r="C73">
            <v>193200</v>
          </cell>
          <cell r="D73">
            <v>191912</v>
          </cell>
          <cell r="E73" t="str">
            <v>10-200</v>
          </cell>
          <cell r="F73">
            <v>0</v>
          </cell>
          <cell r="G73">
            <v>0</v>
          </cell>
          <cell r="H73">
            <v>0</v>
          </cell>
          <cell r="I73">
            <v>0</v>
          </cell>
          <cell r="J73">
            <v>0</v>
          </cell>
          <cell r="K73">
            <v>191912</v>
          </cell>
          <cell r="L73">
            <v>0</v>
          </cell>
          <cell r="M73">
            <v>0</v>
          </cell>
        </row>
        <row r="74">
          <cell r="A74" t="str">
            <v>12002043-05-09-11010404</v>
          </cell>
          <cell r="B74" t="str">
            <v>A/R PD Rent-DQ&amp;E</v>
          </cell>
          <cell r="C74">
            <v>578000</v>
          </cell>
          <cell r="D74">
            <v>576000</v>
          </cell>
          <cell r="E74" t="str">
            <v>10-200</v>
          </cell>
          <cell r="F74">
            <v>0</v>
          </cell>
          <cell r="G74">
            <v>0</v>
          </cell>
          <cell r="H74">
            <v>0</v>
          </cell>
          <cell r="I74">
            <v>0</v>
          </cell>
          <cell r="J74">
            <v>0</v>
          </cell>
          <cell r="K74">
            <v>576000</v>
          </cell>
          <cell r="L74">
            <v>0</v>
          </cell>
          <cell r="M74">
            <v>0</v>
          </cell>
        </row>
        <row r="75">
          <cell r="A75" t="str">
            <v>12002067-04-11-11312300</v>
          </cell>
          <cell r="B75" t="str">
            <v>A/R PD Rent - Florida East Coast</v>
          </cell>
          <cell r="C75">
            <v>851400</v>
          </cell>
          <cell r="D75">
            <v>851400</v>
          </cell>
          <cell r="E75" t="str">
            <v>10-200</v>
          </cell>
          <cell r="F75">
            <v>0</v>
          </cell>
          <cell r="G75">
            <v>0</v>
          </cell>
          <cell r="H75">
            <v>0</v>
          </cell>
          <cell r="I75">
            <v>0</v>
          </cell>
          <cell r="J75">
            <v>0</v>
          </cell>
          <cell r="K75">
            <v>851400</v>
          </cell>
          <cell r="L75">
            <v>0</v>
          </cell>
          <cell r="M75">
            <v>0</v>
          </cell>
        </row>
        <row r="76">
          <cell r="A76" t="str">
            <v>12002067-04-11-11312400</v>
          </cell>
          <cell r="B76" t="str">
            <v>A/R PD Rent -  Florida East Coast</v>
          </cell>
          <cell r="C76">
            <v>860000</v>
          </cell>
          <cell r="D76">
            <v>860000</v>
          </cell>
          <cell r="E76" t="str">
            <v>10-200</v>
          </cell>
          <cell r="F76">
            <v>0</v>
          </cell>
          <cell r="G76">
            <v>0</v>
          </cell>
          <cell r="H76">
            <v>0</v>
          </cell>
          <cell r="I76">
            <v>0</v>
          </cell>
          <cell r="J76">
            <v>0</v>
          </cell>
          <cell r="K76">
            <v>860000</v>
          </cell>
          <cell r="L76">
            <v>0</v>
          </cell>
          <cell r="M76">
            <v>0</v>
          </cell>
        </row>
        <row r="77">
          <cell r="A77" t="str">
            <v>12020000-00-00-00000000</v>
          </cell>
          <cell r="B77" t="str">
            <v>A/R Operations Service</v>
          </cell>
          <cell r="C77">
            <v>87495</v>
          </cell>
          <cell r="D77">
            <v>66034</v>
          </cell>
          <cell r="E77" t="str">
            <v>10-200</v>
          </cell>
          <cell r="F77">
            <v>0</v>
          </cell>
          <cell r="G77">
            <v>0</v>
          </cell>
          <cell r="H77">
            <v>0</v>
          </cell>
          <cell r="I77">
            <v>0</v>
          </cell>
          <cell r="J77">
            <v>0</v>
          </cell>
          <cell r="K77">
            <v>66034</v>
          </cell>
          <cell r="L77">
            <v>0</v>
          </cell>
          <cell r="M77">
            <v>0</v>
          </cell>
        </row>
        <row r="78">
          <cell r="A78" t="str">
            <v>12030000-00-00-00000000</v>
          </cell>
          <cell r="B78" t="str">
            <v>A/R Lease Management Fees</v>
          </cell>
          <cell r="C78">
            <v>36578</v>
          </cell>
          <cell r="D78">
            <v>52528</v>
          </cell>
          <cell r="E78" t="str">
            <v>10-200</v>
          </cell>
          <cell r="F78">
            <v>0</v>
          </cell>
          <cell r="G78">
            <v>0</v>
          </cell>
          <cell r="H78">
            <v>0</v>
          </cell>
          <cell r="I78">
            <v>0</v>
          </cell>
          <cell r="J78">
            <v>0</v>
          </cell>
          <cell r="K78">
            <v>52528</v>
          </cell>
          <cell r="L78">
            <v>0</v>
          </cell>
          <cell r="M78">
            <v>0</v>
          </cell>
        </row>
        <row r="79">
          <cell r="A79" t="str">
            <v>12040000-00-00-00000000</v>
          </cell>
          <cell r="B79" t="str">
            <v>A/R Maintenance Rebilling</v>
          </cell>
          <cell r="C79">
            <v>265121</v>
          </cell>
          <cell r="D79">
            <v>699074</v>
          </cell>
          <cell r="E79" t="str">
            <v>10-200</v>
          </cell>
          <cell r="F79">
            <v>0</v>
          </cell>
          <cell r="G79">
            <v>0</v>
          </cell>
          <cell r="H79">
            <v>0</v>
          </cell>
          <cell r="I79">
            <v>0</v>
          </cell>
          <cell r="J79">
            <v>0</v>
          </cell>
          <cell r="K79">
            <v>699074</v>
          </cell>
          <cell r="L79">
            <v>0</v>
          </cell>
          <cell r="M79">
            <v>0</v>
          </cell>
        </row>
        <row r="80">
          <cell r="A80" t="str">
            <v>12041000-00-00-00000000</v>
          </cell>
          <cell r="B80" t="str">
            <v>A/R Maintenance Rebilling (RAS Data Svcs)</v>
          </cell>
          <cell r="C80">
            <v>140732</v>
          </cell>
          <cell r="D80">
            <v>287517</v>
          </cell>
          <cell r="E80" t="str">
            <v>10-200</v>
          </cell>
          <cell r="F80">
            <v>0</v>
          </cell>
          <cell r="G80">
            <v>0</v>
          </cell>
          <cell r="H80">
            <v>0</v>
          </cell>
          <cell r="I80">
            <v>0</v>
          </cell>
          <cell r="J80">
            <v>0</v>
          </cell>
          <cell r="K80">
            <v>287517</v>
          </cell>
          <cell r="L80">
            <v>0</v>
          </cell>
          <cell r="M80">
            <v>0</v>
          </cell>
        </row>
        <row r="81">
          <cell r="A81" t="str">
            <v>12042000-00-00-00000000</v>
          </cell>
          <cell r="B81" t="str">
            <v>A/R Proj Mgmt - SRO</v>
          </cell>
          <cell r="C81">
            <v>66719</v>
          </cell>
          <cell r="D81">
            <v>0</v>
          </cell>
          <cell r="E81" t="str">
            <v>10-200</v>
          </cell>
          <cell r="F81">
            <v>0</v>
          </cell>
          <cell r="G81">
            <v>0</v>
          </cell>
          <cell r="H81">
            <v>0</v>
          </cell>
          <cell r="I81">
            <v>0</v>
          </cell>
          <cell r="J81">
            <v>0</v>
          </cell>
          <cell r="K81">
            <v>0</v>
          </cell>
          <cell r="L81">
            <v>0</v>
          </cell>
          <cell r="M81">
            <v>0</v>
          </cell>
        </row>
        <row r="82">
          <cell r="A82" t="str">
            <v>12902000-00-00-00000000</v>
          </cell>
          <cell r="B82" t="str">
            <v>Allowance for Doubtful Accounts-General</v>
          </cell>
          <cell r="C82">
            <v>-146280</v>
          </cell>
          <cell r="D82">
            <v>-135620</v>
          </cell>
          <cell r="E82" t="str">
            <v>10-205</v>
          </cell>
          <cell r="F82">
            <v>0</v>
          </cell>
          <cell r="G82">
            <v>0</v>
          </cell>
          <cell r="H82">
            <v>0</v>
          </cell>
          <cell r="I82">
            <v>0</v>
          </cell>
          <cell r="J82">
            <v>0</v>
          </cell>
          <cell r="K82">
            <v>-135620</v>
          </cell>
          <cell r="L82">
            <v>0</v>
          </cell>
          <cell r="M82">
            <v>0</v>
          </cell>
        </row>
        <row r="83">
          <cell r="A83" t="str">
            <v>12902016-00-00-00000000</v>
          </cell>
          <cell r="B83" t="str">
            <v>Allowance for Doubtful Accounts-ACC</v>
          </cell>
          <cell r="C83">
            <v>0</v>
          </cell>
          <cell r="D83">
            <v>0</v>
          </cell>
          <cell r="E83" t="str">
            <v>10-205</v>
          </cell>
          <cell r="F83">
            <v>0</v>
          </cell>
          <cell r="G83">
            <v>0</v>
          </cell>
          <cell r="H83">
            <v>0</v>
          </cell>
          <cell r="I83">
            <v>0</v>
          </cell>
          <cell r="J83">
            <v>0</v>
          </cell>
          <cell r="K83">
            <v>0</v>
          </cell>
          <cell r="L83">
            <v>0</v>
          </cell>
          <cell r="M83">
            <v>0</v>
          </cell>
        </row>
        <row r="84">
          <cell r="A84" t="str">
            <v>12902133-00-00-00000000</v>
          </cell>
          <cell r="B84" t="str">
            <v>Allowance for Doubtful Account - Luminant Gen</v>
          </cell>
          <cell r="C84">
            <v>-8417</v>
          </cell>
          <cell r="D84">
            <v>-8417</v>
          </cell>
          <cell r="E84" t="str">
            <v>10-205</v>
          </cell>
          <cell r="F84">
            <v>0</v>
          </cell>
          <cell r="G84">
            <v>0</v>
          </cell>
          <cell r="H84">
            <v>0</v>
          </cell>
          <cell r="I84">
            <v>0</v>
          </cell>
          <cell r="J84">
            <v>0</v>
          </cell>
          <cell r="K84">
            <v>-8417</v>
          </cell>
          <cell r="L84">
            <v>0</v>
          </cell>
          <cell r="M84">
            <v>0</v>
          </cell>
        </row>
        <row r="85">
          <cell r="A85" t="str">
            <v>13010000-00-00-00000000</v>
          </cell>
          <cell r="B85" t="str">
            <v>Prepaid Expenses</v>
          </cell>
          <cell r="C85">
            <v>159390</v>
          </cell>
          <cell r="D85">
            <v>168580</v>
          </cell>
          <cell r="E85" t="str">
            <v>10-900</v>
          </cell>
          <cell r="F85">
            <v>901</v>
          </cell>
          <cell r="G85">
            <v>0</v>
          </cell>
          <cell r="H85">
            <v>0</v>
          </cell>
          <cell r="I85">
            <v>0</v>
          </cell>
          <cell r="J85">
            <v>0</v>
          </cell>
          <cell r="K85">
            <v>168580</v>
          </cell>
          <cell r="L85">
            <v>0</v>
          </cell>
          <cell r="M85">
            <v>0</v>
          </cell>
        </row>
        <row r="86">
          <cell r="A86" t="str">
            <v>13060000-00-00-00000000</v>
          </cell>
          <cell r="B86" t="str">
            <v>Short-Term Loan A/R - Mitsui ZBA</v>
          </cell>
          <cell r="C86">
            <v>0</v>
          </cell>
          <cell r="D86">
            <v>0</v>
          </cell>
          <cell r="E86" t="str">
            <v>10-900</v>
          </cell>
          <cell r="F86">
            <v>902</v>
          </cell>
          <cell r="G86">
            <v>0</v>
          </cell>
          <cell r="H86">
            <v>0</v>
          </cell>
          <cell r="I86">
            <v>0</v>
          </cell>
          <cell r="J86">
            <v>0</v>
          </cell>
          <cell r="K86">
            <v>0</v>
          </cell>
          <cell r="L86">
            <v>0</v>
          </cell>
          <cell r="M86">
            <v>0</v>
          </cell>
        </row>
        <row r="87">
          <cell r="A87" t="str">
            <v>13061000-00-00-00000000</v>
          </cell>
          <cell r="B87" t="str">
            <v>Loan (M.Shiobara)-Current</v>
          </cell>
          <cell r="C87">
            <v>0</v>
          </cell>
          <cell r="D87">
            <v>18750</v>
          </cell>
          <cell r="E87" t="str">
            <v>10-900</v>
          </cell>
          <cell r="F87">
            <v>903</v>
          </cell>
          <cell r="G87">
            <v>0</v>
          </cell>
          <cell r="H87">
            <v>0</v>
          </cell>
          <cell r="I87">
            <v>0</v>
          </cell>
          <cell r="J87">
            <v>0</v>
          </cell>
          <cell r="K87">
            <v>18750</v>
          </cell>
          <cell r="L87">
            <v>0</v>
          </cell>
          <cell r="M87" t="str">
            <v>Yes</v>
          </cell>
        </row>
        <row r="88">
          <cell r="A88" t="str">
            <v>13062000-00-00-00000000</v>
          </cell>
          <cell r="B88" t="str">
            <v>Loan (T.Moriyama) - Current</v>
          </cell>
          <cell r="C88">
            <v>0</v>
          </cell>
          <cell r="D88">
            <v>15802</v>
          </cell>
          <cell r="E88" t="str">
            <v>10-900</v>
          </cell>
          <cell r="F88">
            <v>903</v>
          </cell>
          <cell r="G88">
            <v>0</v>
          </cell>
          <cell r="H88">
            <v>0</v>
          </cell>
          <cell r="I88">
            <v>0</v>
          </cell>
          <cell r="J88">
            <v>0</v>
          </cell>
          <cell r="K88">
            <v>15802</v>
          </cell>
          <cell r="L88">
            <v>0</v>
          </cell>
          <cell r="M88" t="str">
            <v>Yes</v>
          </cell>
        </row>
        <row r="89">
          <cell r="A89" t="str">
            <v>16000006-04-08-00000000</v>
          </cell>
          <cell r="B89" t="str">
            <v>Rail Cars On Lease (99 Mill Gondolas)</v>
          </cell>
          <cell r="C89">
            <v>2021956</v>
          </cell>
          <cell r="D89">
            <v>1705264</v>
          </cell>
          <cell r="E89" t="str">
            <v>11-500</v>
          </cell>
          <cell r="F89">
            <v>0</v>
          </cell>
          <cell r="G89">
            <v>0</v>
          </cell>
          <cell r="H89">
            <v>0</v>
          </cell>
          <cell r="I89">
            <v>0</v>
          </cell>
          <cell r="J89">
            <v>0</v>
          </cell>
          <cell r="K89">
            <v>1705264</v>
          </cell>
          <cell r="L89">
            <v>0</v>
          </cell>
          <cell r="M89">
            <v>0</v>
          </cell>
        </row>
        <row r="90">
          <cell r="A90" t="str">
            <v>16000007-04-09-00000000</v>
          </cell>
          <cell r="B90" t="str">
            <v>Rail Cars On Lease (20 Boxcars)</v>
          </cell>
          <cell r="C90">
            <v>769058</v>
          </cell>
          <cell r="D90">
            <v>769058</v>
          </cell>
          <cell r="E90" t="str">
            <v>11-500</v>
          </cell>
          <cell r="F90">
            <v>0</v>
          </cell>
          <cell r="G90">
            <v>0</v>
          </cell>
          <cell r="H90">
            <v>0</v>
          </cell>
          <cell r="I90">
            <v>0</v>
          </cell>
          <cell r="J90">
            <v>0</v>
          </cell>
          <cell r="K90">
            <v>769058</v>
          </cell>
          <cell r="L90">
            <v>0</v>
          </cell>
          <cell r="M90">
            <v>0</v>
          </cell>
        </row>
        <row r="91">
          <cell r="A91" t="str">
            <v>16000009-04-07-00000000</v>
          </cell>
          <cell r="B91" t="str">
            <v>Railcars-On Lease (441 Coil Gondolas)</v>
          </cell>
          <cell r="C91">
            <v>0</v>
          </cell>
          <cell r="D91">
            <v>17749499</v>
          </cell>
          <cell r="E91" t="str">
            <v>11-500</v>
          </cell>
          <cell r="F91">
            <v>0</v>
          </cell>
          <cell r="G91">
            <v>0</v>
          </cell>
          <cell r="H91">
            <v>0</v>
          </cell>
          <cell r="I91">
            <v>0</v>
          </cell>
          <cell r="J91">
            <v>0</v>
          </cell>
          <cell r="K91">
            <v>17749499</v>
          </cell>
          <cell r="L91">
            <v>0</v>
          </cell>
          <cell r="M91" t="str">
            <v>Yes</v>
          </cell>
        </row>
        <row r="92">
          <cell r="A92" t="str">
            <v>16000012-04-05-00000000</v>
          </cell>
          <cell r="B92" t="str">
            <v>Railcars-On Lease (95 AFII)</v>
          </cell>
          <cell r="C92">
            <v>1285213</v>
          </cell>
          <cell r="D92">
            <v>0</v>
          </cell>
          <cell r="E92" t="str">
            <v>11-500</v>
          </cell>
          <cell r="F92">
            <v>0</v>
          </cell>
          <cell r="G92">
            <v>0</v>
          </cell>
          <cell r="H92">
            <v>0</v>
          </cell>
          <cell r="I92">
            <v>0</v>
          </cell>
          <cell r="J92">
            <v>0</v>
          </cell>
          <cell r="K92">
            <v>0</v>
          </cell>
          <cell r="L92">
            <v>0</v>
          </cell>
          <cell r="M92">
            <v>0</v>
          </cell>
        </row>
        <row r="93">
          <cell r="A93" t="str">
            <v>16000015-04-05-00000000</v>
          </cell>
          <cell r="B93" t="str">
            <v>Railcars-On Lease (120 AFIII)</v>
          </cell>
          <cell r="C93">
            <v>11844609</v>
          </cell>
          <cell r="D93">
            <v>0</v>
          </cell>
          <cell r="E93" t="str">
            <v>11-500</v>
          </cell>
          <cell r="F93">
            <v>0</v>
          </cell>
          <cell r="G93">
            <v>0</v>
          </cell>
          <cell r="H93">
            <v>0</v>
          </cell>
          <cell r="I93">
            <v>0</v>
          </cell>
          <cell r="J93">
            <v>0</v>
          </cell>
          <cell r="K93">
            <v>0</v>
          </cell>
          <cell r="L93">
            <v>0</v>
          </cell>
          <cell r="M93">
            <v>0</v>
          </cell>
        </row>
        <row r="94">
          <cell r="A94" t="str">
            <v>16000019-04-05-00000000</v>
          </cell>
          <cell r="B94" t="str">
            <v>Railcars-On Lease (37  AFIII)</v>
          </cell>
          <cell r="C94">
            <v>2568259</v>
          </cell>
          <cell r="D94">
            <v>2521246</v>
          </cell>
          <cell r="E94" t="str">
            <v>11-500</v>
          </cell>
          <cell r="F94">
            <v>0</v>
          </cell>
          <cell r="G94">
            <v>0</v>
          </cell>
          <cell r="H94">
            <v>0</v>
          </cell>
          <cell r="I94">
            <v>0</v>
          </cell>
          <cell r="J94">
            <v>0</v>
          </cell>
          <cell r="K94">
            <v>2521246</v>
          </cell>
          <cell r="L94">
            <v>0</v>
          </cell>
          <cell r="M94">
            <v>0</v>
          </cell>
        </row>
        <row r="95">
          <cell r="A95" t="str">
            <v>16000026-04-07-00000000</v>
          </cell>
          <cell r="B95" t="str">
            <v>Railcars-On Lease (219 Coil Gons)</v>
          </cell>
          <cell r="C95">
            <v>18627269</v>
          </cell>
          <cell r="D95">
            <v>18627269</v>
          </cell>
          <cell r="E95" t="str">
            <v>11-500</v>
          </cell>
          <cell r="F95">
            <v>0</v>
          </cell>
          <cell r="G95">
            <v>0</v>
          </cell>
          <cell r="H95">
            <v>0</v>
          </cell>
          <cell r="I95">
            <v>0</v>
          </cell>
          <cell r="J95">
            <v>0</v>
          </cell>
          <cell r="K95">
            <v>18627269</v>
          </cell>
          <cell r="L95">
            <v>0</v>
          </cell>
          <cell r="M95">
            <v>0</v>
          </cell>
        </row>
        <row r="96">
          <cell r="A96" t="str">
            <v>16000034-04-07-00000000</v>
          </cell>
          <cell r="B96" t="str">
            <v>Railcars On-Lease (50 Coil Gons)</v>
          </cell>
          <cell r="C96">
            <v>4331560</v>
          </cell>
          <cell r="D96">
            <v>4331560</v>
          </cell>
          <cell r="E96" t="str">
            <v>11-500</v>
          </cell>
          <cell r="F96">
            <v>0</v>
          </cell>
          <cell r="G96">
            <v>0</v>
          </cell>
          <cell r="H96">
            <v>0</v>
          </cell>
          <cell r="I96">
            <v>0</v>
          </cell>
          <cell r="J96">
            <v>0</v>
          </cell>
          <cell r="K96">
            <v>4331560</v>
          </cell>
          <cell r="L96">
            <v>0</v>
          </cell>
          <cell r="M96">
            <v>0</v>
          </cell>
        </row>
        <row r="97">
          <cell r="A97" t="str">
            <v>16000036-04-10-00000000</v>
          </cell>
          <cell r="B97" t="str">
            <v>Railcars-On Lease (1 Centerbeam)</v>
          </cell>
          <cell r="C97">
            <v>40000</v>
          </cell>
          <cell r="D97">
            <v>40000</v>
          </cell>
          <cell r="E97" t="str">
            <v>11-500</v>
          </cell>
          <cell r="F97">
            <v>0</v>
          </cell>
          <cell r="G97">
            <v>0</v>
          </cell>
          <cell r="H97">
            <v>0</v>
          </cell>
          <cell r="I97">
            <v>0</v>
          </cell>
          <cell r="J97">
            <v>0</v>
          </cell>
          <cell r="K97">
            <v>40000</v>
          </cell>
          <cell r="L97">
            <v>0</v>
          </cell>
          <cell r="M97">
            <v>0</v>
          </cell>
        </row>
        <row r="98">
          <cell r="A98" t="str">
            <v>16000041-04-06-00000000</v>
          </cell>
          <cell r="B98" t="str">
            <v>Railcars-On Lease (130 Bethgons)</v>
          </cell>
          <cell r="C98">
            <v>4679301</v>
          </cell>
          <cell r="D98">
            <v>4679301</v>
          </cell>
          <cell r="E98" t="str">
            <v>11-500</v>
          </cell>
          <cell r="F98">
            <v>0</v>
          </cell>
          <cell r="G98">
            <v>0</v>
          </cell>
          <cell r="H98">
            <v>0</v>
          </cell>
          <cell r="I98">
            <v>0</v>
          </cell>
          <cell r="J98">
            <v>0</v>
          </cell>
          <cell r="K98">
            <v>4679301</v>
          </cell>
          <cell r="L98">
            <v>0</v>
          </cell>
          <cell r="M98">
            <v>0</v>
          </cell>
        </row>
        <row r="99">
          <cell r="A99" t="str">
            <v>16000044-04-06-00000000</v>
          </cell>
          <cell r="B99" t="str">
            <v>Railcars-On Lease (100 Bethgons)</v>
          </cell>
          <cell r="C99">
            <v>3532866</v>
          </cell>
          <cell r="D99">
            <v>3532866</v>
          </cell>
          <cell r="E99" t="str">
            <v>11-500</v>
          </cell>
          <cell r="F99">
            <v>0</v>
          </cell>
          <cell r="G99">
            <v>0</v>
          </cell>
          <cell r="H99">
            <v>0</v>
          </cell>
          <cell r="I99">
            <v>0</v>
          </cell>
          <cell r="J99">
            <v>0</v>
          </cell>
          <cell r="K99">
            <v>3532866</v>
          </cell>
          <cell r="L99">
            <v>0</v>
          </cell>
          <cell r="M99">
            <v>0</v>
          </cell>
        </row>
        <row r="100">
          <cell r="A100" t="str">
            <v>16000045-04-06-00000000</v>
          </cell>
          <cell r="B100" t="str">
            <v>Railcars-On Lease (135 Bethgons)</v>
          </cell>
          <cell r="C100">
            <v>4764315</v>
          </cell>
          <cell r="D100">
            <v>37358</v>
          </cell>
          <cell r="E100" t="str">
            <v>11-500</v>
          </cell>
          <cell r="F100">
            <v>0</v>
          </cell>
          <cell r="G100">
            <v>0</v>
          </cell>
          <cell r="H100">
            <v>0</v>
          </cell>
          <cell r="I100">
            <v>0</v>
          </cell>
          <cell r="J100">
            <v>0</v>
          </cell>
          <cell r="K100">
            <v>37358</v>
          </cell>
          <cell r="L100">
            <v>0</v>
          </cell>
          <cell r="M100">
            <v>0</v>
          </cell>
        </row>
        <row r="101">
          <cell r="A101" t="str">
            <v>16000048-04-05-00000000</v>
          </cell>
          <cell r="B101" t="str">
            <v>Rail Cars-On Lease (135 AFIII)</v>
          </cell>
          <cell r="C101">
            <v>6943896</v>
          </cell>
          <cell r="D101">
            <v>0</v>
          </cell>
          <cell r="E101" t="str">
            <v>11-500</v>
          </cell>
          <cell r="F101">
            <v>0</v>
          </cell>
          <cell r="G101">
            <v>0</v>
          </cell>
          <cell r="H101">
            <v>0</v>
          </cell>
          <cell r="I101">
            <v>0</v>
          </cell>
          <cell r="J101">
            <v>0</v>
          </cell>
          <cell r="K101">
            <v>0</v>
          </cell>
          <cell r="L101">
            <v>0</v>
          </cell>
          <cell r="M101">
            <v>0</v>
          </cell>
        </row>
        <row r="102">
          <cell r="A102" t="str">
            <v>16000049-04-05-00000000</v>
          </cell>
          <cell r="B102" t="str">
            <v>Railcars-On Lease (135 AFIII)</v>
          </cell>
          <cell r="C102">
            <v>6437072</v>
          </cell>
          <cell r="D102">
            <v>0</v>
          </cell>
          <cell r="E102" t="str">
            <v>11-500</v>
          </cell>
          <cell r="F102">
            <v>0</v>
          </cell>
          <cell r="G102">
            <v>0</v>
          </cell>
          <cell r="H102">
            <v>0</v>
          </cell>
          <cell r="I102">
            <v>0</v>
          </cell>
          <cell r="J102">
            <v>0</v>
          </cell>
          <cell r="K102">
            <v>0</v>
          </cell>
          <cell r="L102">
            <v>0</v>
          </cell>
          <cell r="M102">
            <v>0</v>
          </cell>
        </row>
        <row r="103">
          <cell r="A103" t="str">
            <v>16000050-04-05-00000000</v>
          </cell>
          <cell r="B103" t="str">
            <v>Rail Cars On Lease (135 AF III Cars)</v>
          </cell>
          <cell r="C103">
            <v>760865</v>
          </cell>
          <cell r="D103">
            <v>0</v>
          </cell>
          <cell r="E103" t="str">
            <v>11-500</v>
          </cell>
          <cell r="F103">
            <v>0</v>
          </cell>
          <cell r="G103">
            <v>0</v>
          </cell>
          <cell r="H103">
            <v>0</v>
          </cell>
          <cell r="I103">
            <v>0</v>
          </cell>
          <cell r="J103">
            <v>0</v>
          </cell>
          <cell r="K103">
            <v>0</v>
          </cell>
          <cell r="L103">
            <v>0</v>
          </cell>
          <cell r="M103">
            <v>0</v>
          </cell>
        </row>
        <row r="104">
          <cell r="A104" t="str">
            <v>16000051-04-15-00000000</v>
          </cell>
          <cell r="B104" t="str">
            <v>Rail Cars- On Lease (100 Mill Gons)</v>
          </cell>
          <cell r="C104">
            <v>859316</v>
          </cell>
          <cell r="D104">
            <v>598712</v>
          </cell>
          <cell r="E104" t="str">
            <v>11-500</v>
          </cell>
          <cell r="F104">
            <v>0</v>
          </cell>
          <cell r="G104">
            <v>0</v>
          </cell>
          <cell r="H104">
            <v>0</v>
          </cell>
          <cell r="I104">
            <v>0</v>
          </cell>
          <cell r="J104">
            <v>0</v>
          </cell>
          <cell r="K104">
            <v>598712</v>
          </cell>
          <cell r="L104">
            <v>0</v>
          </cell>
          <cell r="M104">
            <v>0</v>
          </cell>
        </row>
        <row r="105">
          <cell r="A105" t="str">
            <v>16000053-04-02-00000000</v>
          </cell>
          <cell r="B105" t="str">
            <v>Railcars-On Lease (50 Covered Hoppers)</v>
          </cell>
          <cell r="C105">
            <v>3310156</v>
          </cell>
          <cell r="D105">
            <v>3310156</v>
          </cell>
          <cell r="E105" t="str">
            <v>11-500</v>
          </cell>
          <cell r="F105">
            <v>0</v>
          </cell>
          <cell r="G105">
            <v>0</v>
          </cell>
          <cell r="H105">
            <v>0</v>
          </cell>
          <cell r="I105">
            <v>0</v>
          </cell>
          <cell r="J105">
            <v>0</v>
          </cell>
          <cell r="K105">
            <v>3310156</v>
          </cell>
          <cell r="L105">
            <v>0</v>
          </cell>
          <cell r="M105">
            <v>0</v>
          </cell>
        </row>
        <row r="106">
          <cell r="A106" t="str">
            <v>16000054-04-02-00000000</v>
          </cell>
          <cell r="B106" t="str">
            <v>Railcars-On Lease (300 Covered Hoppers)</v>
          </cell>
          <cell r="C106">
            <v>20126000</v>
          </cell>
          <cell r="D106">
            <v>20056600</v>
          </cell>
          <cell r="E106" t="str">
            <v>11-500</v>
          </cell>
          <cell r="F106">
            <v>0</v>
          </cell>
          <cell r="G106">
            <v>0</v>
          </cell>
          <cell r="H106">
            <v>0</v>
          </cell>
          <cell r="I106">
            <v>0</v>
          </cell>
          <cell r="J106">
            <v>0</v>
          </cell>
          <cell r="K106">
            <v>20056600</v>
          </cell>
          <cell r="L106">
            <v>0</v>
          </cell>
          <cell r="M106">
            <v>0</v>
          </cell>
        </row>
        <row r="107">
          <cell r="A107" t="str">
            <v>16000055-04-01-00000000</v>
          </cell>
          <cell r="B107" t="str">
            <v>Railcars-On Lease (200 Covered Hoppers)</v>
          </cell>
          <cell r="C107">
            <v>11894230</v>
          </cell>
          <cell r="D107">
            <v>11834460</v>
          </cell>
          <cell r="E107" t="str">
            <v>11-500</v>
          </cell>
          <cell r="F107">
            <v>0</v>
          </cell>
          <cell r="G107">
            <v>0</v>
          </cell>
          <cell r="H107">
            <v>0</v>
          </cell>
          <cell r="I107">
            <v>0</v>
          </cell>
          <cell r="J107">
            <v>0</v>
          </cell>
          <cell r="K107">
            <v>11834460</v>
          </cell>
          <cell r="L107">
            <v>0</v>
          </cell>
          <cell r="M107">
            <v>0</v>
          </cell>
        </row>
        <row r="108">
          <cell r="A108" t="str">
            <v>16000056-04-01-00000000</v>
          </cell>
          <cell r="B108" t="str">
            <v>Railcars-On Lease (50 Covered Hoppers)</v>
          </cell>
          <cell r="C108">
            <v>3300000</v>
          </cell>
          <cell r="D108">
            <v>3300000</v>
          </cell>
          <cell r="E108" t="str">
            <v>11-500</v>
          </cell>
          <cell r="F108">
            <v>0</v>
          </cell>
          <cell r="G108">
            <v>0</v>
          </cell>
          <cell r="H108">
            <v>0</v>
          </cell>
          <cell r="I108">
            <v>0</v>
          </cell>
          <cell r="J108">
            <v>0</v>
          </cell>
          <cell r="K108">
            <v>3300000</v>
          </cell>
          <cell r="L108">
            <v>0</v>
          </cell>
          <cell r="M108">
            <v>0</v>
          </cell>
        </row>
        <row r="109">
          <cell r="A109" t="str">
            <v>16000057-04-14-00000000</v>
          </cell>
          <cell r="B109" t="str">
            <v>Railcars-On Lease (50 Carbon Black Cars))</v>
          </cell>
          <cell r="C109">
            <v>4252440</v>
          </cell>
          <cell r="D109">
            <v>4252440</v>
          </cell>
          <cell r="E109" t="str">
            <v>11-500</v>
          </cell>
          <cell r="F109">
            <v>0</v>
          </cell>
          <cell r="G109">
            <v>0</v>
          </cell>
          <cell r="H109">
            <v>0</v>
          </cell>
          <cell r="I109">
            <v>0</v>
          </cell>
          <cell r="J109">
            <v>0</v>
          </cell>
          <cell r="K109">
            <v>4252440</v>
          </cell>
          <cell r="L109">
            <v>0</v>
          </cell>
          <cell r="M109">
            <v>0</v>
          </cell>
        </row>
        <row r="110">
          <cell r="A110" t="str">
            <v>16000058-04-05-00000000</v>
          </cell>
          <cell r="B110" t="str">
            <v>Railcars-On Lease (250  AFIII Cars)</v>
          </cell>
          <cell r="C110">
            <v>10419810</v>
          </cell>
          <cell r="D110">
            <v>5209905</v>
          </cell>
          <cell r="E110" t="str">
            <v>11-500</v>
          </cell>
          <cell r="F110">
            <v>0</v>
          </cell>
          <cell r="G110">
            <v>0</v>
          </cell>
          <cell r="H110">
            <v>0</v>
          </cell>
          <cell r="I110">
            <v>0</v>
          </cell>
          <cell r="J110">
            <v>0</v>
          </cell>
          <cell r="K110">
            <v>5209905</v>
          </cell>
          <cell r="L110">
            <v>0</v>
          </cell>
          <cell r="M110">
            <v>0</v>
          </cell>
        </row>
        <row r="111">
          <cell r="A111" t="str">
            <v>16000060-04-01-00000000</v>
          </cell>
          <cell r="B111" t="str">
            <v>Railcars-On Lease (150 Covered Hoppers)</v>
          </cell>
          <cell r="C111">
            <v>9740875</v>
          </cell>
          <cell r="D111">
            <v>9610125</v>
          </cell>
          <cell r="E111" t="str">
            <v>11-500</v>
          </cell>
          <cell r="F111">
            <v>0</v>
          </cell>
          <cell r="G111">
            <v>0</v>
          </cell>
          <cell r="H111">
            <v>0</v>
          </cell>
          <cell r="I111">
            <v>0</v>
          </cell>
          <cell r="J111">
            <v>0</v>
          </cell>
          <cell r="K111">
            <v>9610125</v>
          </cell>
          <cell r="L111">
            <v>0</v>
          </cell>
          <cell r="M111">
            <v>0</v>
          </cell>
        </row>
        <row r="112">
          <cell r="A112" t="str">
            <v>16000061-04-01-00000000</v>
          </cell>
          <cell r="B112" t="str">
            <v>Railcars-On Lease (200 Covered Hoppers)</v>
          </cell>
          <cell r="C112">
            <v>14608800</v>
          </cell>
          <cell r="D112">
            <v>14608800</v>
          </cell>
          <cell r="E112" t="str">
            <v>11-500</v>
          </cell>
          <cell r="F112">
            <v>0</v>
          </cell>
          <cell r="G112">
            <v>0</v>
          </cell>
          <cell r="H112">
            <v>0</v>
          </cell>
          <cell r="I112">
            <v>0</v>
          </cell>
          <cell r="J112">
            <v>0</v>
          </cell>
          <cell r="K112">
            <v>14608800</v>
          </cell>
          <cell r="L112">
            <v>0</v>
          </cell>
          <cell r="M112">
            <v>0</v>
          </cell>
        </row>
        <row r="113">
          <cell r="A113" t="str">
            <v>16000062-04-01-00000000</v>
          </cell>
          <cell r="B113" t="str">
            <v>Railcars-On Lease (200 Covered Hoppers)</v>
          </cell>
          <cell r="C113">
            <v>14828100</v>
          </cell>
          <cell r="D113">
            <v>14828100</v>
          </cell>
          <cell r="E113" t="str">
            <v>11-500</v>
          </cell>
          <cell r="F113">
            <v>0</v>
          </cell>
          <cell r="G113">
            <v>0</v>
          </cell>
          <cell r="H113">
            <v>0</v>
          </cell>
          <cell r="I113">
            <v>0</v>
          </cell>
          <cell r="J113">
            <v>0</v>
          </cell>
          <cell r="K113">
            <v>14828100</v>
          </cell>
          <cell r="L113">
            <v>0</v>
          </cell>
          <cell r="M113">
            <v>0</v>
          </cell>
        </row>
        <row r="114">
          <cell r="A114" t="str">
            <v>16000063-04-01-00000000</v>
          </cell>
          <cell r="B114" t="str">
            <v>Railcars-On Lease (200 Covered Hoppers)</v>
          </cell>
          <cell r="C114">
            <v>15055464</v>
          </cell>
          <cell r="D114">
            <v>14904909</v>
          </cell>
          <cell r="E114" t="str">
            <v>11-500</v>
          </cell>
          <cell r="F114">
            <v>0</v>
          </cell>
          <cell r="G114">
            <v>0</v>
          </cell>
          <cell r="H114">
            <v>0</v>
          </cell>
          <cell r="I114">
            <v>0</v>
          </cell>
          <cell r="J114">
            <v>0</v>
          </cell>
          <cell r="K114">
            <v>14904909</v>
          </cell>
          <cell r="L114">
            <v>0</v>
          </cell>
          <cell r="M114">
            <v>0</v>
          </cell>
        </row>
        <row r="115">
          <cell r="A115" t="str">
            <v>16000064-04-01-00000000</v>
          </cell>
          <cell r="B115" t="str">
            <v>Railcars-On Lease (200 Covered Hoppers)</v>
          </cell>
          <cell r="C115">
            <v>15067000</v>
          </cell>
          <cell r="D115">
            <v>15067000</v>
          </cell>
          <cell r="E115" t="str">
            <v>11-500</v>
          </cell>
          <cell r="F115">
            <v>0</v>
          </cell>
          <cell r="G115">
            <v>0</v>
          </cell>
          <cell r="H115">
            <v>0</v>
          </cell>
          <cell r="I115">
            <v>0</v>
          </cell>
          <cell r="J115">
            <v>0</v>
          </cell>
          <cell r="K115">
            <v>15067000</v>
          </cell>
          <cell r="L115">
            <v>0</v>
          </cell>
          <cell r="M115">
            <v>0</v>
          </cell>
        </row>
        <row r="116">
          <cell r="A116" t="str">
            <v>16000066-04-01-00000000</v>
          </cell>
          <cell r="B116" t="str">
            <v>Railcars-On Lease (100 Covered Hoppers)</v>
          </cell>
          <cell r="C116">
            <v>7546600</v>
          </cell>
          <cell r="D116">
            <v>7546600</v>
          </cell>
          <cell r="E116" t="str">
            <v>11-500</v>
          </cell>
          <cell r="F116">
            <v>0</v>
          </cell>
          <cell r="G116">
            <v>0</v>
          </cell>
          <cell r="H116">
            <v>0</v>
          </cell>
          <cell r="I116">
            <v>0</v>
          </cell>
          <cell r="J116">
            <v>0</v>
          </cell>
          <cell r="K116">
            <v>7546600</v>
          </cell>
          <cell r="L116">
            <v>0</v>
          </cell>
          <cell r="M116">
            <v>0</v>
          </cell>
        </row>
        <row r="117">
          <cell r="A117" t="str">
            <v>16000067-04-11-00000000</v>
          </cell>
          <cell r="B117" t="str">
            <v>Railcars-On Lease (200 Intermodals)</v>
          </cell>
          <cell r="C117">
            <v>38805000</v>
          </cell>
          <cell r="D117">
            <v>38805000</v>
          </cell>
          <cell r="E117" t="str">
            <v>11-500</v>
          </cell>
          <cell r="F117">
            <v>0</v>
          </cell>
          <cell r="G117">
            <v>0</v>
          </cell>
          <cell r="H117">
            <v>0</v>
          </cell>
          <cell r="I117">
            <v>0</v>
          </cell>
          <cell r="J117">
            <v>0</v>
          </cell>
          <cell r="K117">
            <v>38805000</v>
          </cell>
          <cell r="L117">
            <v>0</v>
          </cell>
          <cell r="M117">
            <v>0</v>
          </cell>
        </row>
        <row r="118">
          <cell r="A118" t="str">
            <v>16000068-04-01-00000000</v>
          </cell>
          <cell r="B118" t="str">
            <v>Railcars-On Lease (100 Covered Hoppers)</v>
          </cell>
          <cell r="C118">
            <v>7832265</v>
          </cell>
          <cell r="D118">
            <v>7754285</v>
          </cell>
          <cell r="E118" t="str">
            <v>11-500</v>
          </cell>
          <cell r="F118">
            <v>0</v>
          </cell>
          <cell r="G118">
            <v>0</v>
          </cell>
          <cell r="H118">
            <v>0</v>
          </cell>
          <cell r="I118">
            <v>0</v>
          </cell>
          <cell r="J118">
            <v>0</v>
          </cell>
          <cell r="K118">
            <v>7754285</v>
          </cell>
          <cell r="L118">
            <v>0</v>
          </cell>
          <cell r="M118">
            <v>0</v>
          </cell>
        </row>
        <row r="119">
          <cell r="A119" t="str">
            <v>16000069-04-17-00000000</v>
          </cell>
          <cell r="B119" t="str">
            <v>Railcars -On Lease (125 Tank Cars, Pressure J340)</v>
          </cell>
          <cell r="C119">
            <v>0</v>
          </cell>
          <cell r="D119">
            <v>19117708</v>
          </cell>
          <cell r="E119" t="str">
            <v>11-500</v>
          </cell>
          <cell r="F119">
            <v>0</v>
          </cell>
          <cell r="G119">
            <v>0</v>
          </cell>
          <cell r="H119">
            <v>0</v>
          </cell>
          <cell r="I119">
            <v>0</v>
          </cell>
          <cell r="J119">
            <v>0</v>
          </cell>
          <cell r="K119">
            <v>19117708</v>
          </cell>
          <cell r="L119">
            <v>0</v>
          </cell>
          <cell r="M119" t="str">
            <v>Yes</v>
          </cell>
        </row>
        <row r="120">
          <cell r="A120" t="str">
            <v>16000070-04-17-00000000</v>
          </cell>
          <cell r="B120" t="str">
            <v>Railcars-On Lease (125 Tank Cars, Pressure J340)</v>
          </cell>
          <cell r="C120">
            <v>0</v>
          </cell>
          <cell r="D120">
            <v>18194596</v>
          </cell>
          <cell r="E120" t="str">
            <v>11-500</v>
          </cell>
          <cell r="F120">
            <v>0</v>
          </cell>
          <cell r="G120">
            <v>0</v>
          </cell>
          <cell r="H120">
            <v>0</v>
          </cell>
          <cell r="I120">
            <v>0</v>
          </cell>
          <cell r="J120">
            <v>0</v>
          </cell>
          <cell r="K120">
            <v>18194596</v>
          </cell>
          <cell r="L120">
            <v>0</v>
          </cell>
          <cell r="M120" t="str">
            <v>Yes</v>
          </cell>
        </row>
        <row r="121">
          <cell r="A121" t="str">
            <v>16000071-04-17-00000000</v>
          </cell>
          <cell r="B121" t="str">
            <v>Railcars-On Lese (125 Tank Cars, Pressure J340)</v>
          </cell>
          <cell r="C121">
            <v>0</v>
          </cell>
          <cell r="D121">
            <v>18062835</v>
          </cell>
          <cell r="E121" t="str">
            <v>11-500</v>
          </cell>
          <cell r="F121">
            <v>0</v>
          </cell>
          <cell r="G121">
            <v>0</v>
          </cell>
          <cell r="H121">
            <v>0</v>
          </cell>
          <cell r="I121">
            <v>0</v>
          </cell>
          <cell r="J121">
            <v>0</v>
          </cell>
          <cell r="K121">
            <v>18062835</v>
          </cell>
          <cell r="L121">
            <v>0</v>
          </cell>
          <cell r="M121" t="str">
            <v>Yes</v>
          </cell>
        </row>
        <row r="122">
          <cell r="A122" t="str">
            <v>16000072-04-17-00000000</v>
          </cell>
          <cell r="B122" t="str">
            <v>Railcars-On Lease (125 Tank Cars, Pressure J340)</v>
          </cell>
          <cell r="C122">
            <v>0</v>
          </cell>
          <cell r="D122">
            <v>18117963</v>
          </cell>
          <cell r="E122" t="str">
            <v>11-500</v>
          </cell>
          <cell r="F122">
            <v>0</v>
          </cell>
          <cell r="G122">
            <v>0</v>
          </cell>
          <cell r="H122">
            <v>0</v>
          </cell>
          <cell r="I122">
            <v>0</v>
          </cell>
          <cell r="J122">
            <v>0</v>
          </cell>
          <cell r="K122">
            <v>18117963</v>
          </cell>
          <cell r="L122">
            <v>0</v>
          </cell>
          <cell r="M122" t="str">
            <v>Yes</v>
          </cell>
        </row>
        <row r="123">
          <cell r="A123" t="str">
            <v>16010006-04-08-00000000</v>
          </cell>
          <cell r="B123" t="str">
            <v>Rail Cars Off Lease (99 Mill Gondolas)</v>
          </cell>
          <cell r="C123">
            <v>389775</v>
          </cell>
          <cell r="D123">
            <v>706467</v>
          </cell>
          <cell r="E123" t="str">
            <v>11-500</v>
          </cell>
          <cell r="F123">
            <v>0</v>
          </cell>
          <cell r="G123">
            <v>0</v>
          </cell>
          <cell r="H123">
            <v>0</v>
          </cell>
          <cell r="I123">
            <v>0</v>
          </cell>
          <cell r="J123">
            <v>0</v>
          </cell>
          <cell r="K123">
            <v>706467</v>
          </cell>
          <cell r="L123">
            <v>0</v>
          </cell>
          <cell r="M123">
            <v>0</v>
          </cell>
        </row>
        <row r="124">
          <cell r="A124" t="str">
            <v>16010015-04-05-00000000</v>
          </cell>
          <cell r="B124" t="str">
            <v>Rail Cars Off Lease (236 AFIII)</v>
          </cell>
          <cell r="C124">
            <v>0</v>
          </cell>
          <cell r="D124">
            <v>0</v>
          </cell>
          <cell r="E124" t="str">
            <v>11-500</v>
          </cell>
          <cell r="F124">
            <v>0</v>
          </cell>
          <cell r="G124">
            <v>0</v>
          </cell>
          <cell r="H124">
            <v>0</v>
          </cell>
          <cell r="I124">
            <v>0</v>
          </cell>
          <cell r="J124">
            <v>0</v>
          </cell>
          <cell r="K124">
            <v>0</v>
          </cell>
          <cell r="L124">
            <v>0</v>
          </cell>
          <cell r="M124">
            <v>0</v>
          </cell>
        </row>
        <row r="125">
          <cell r="A125" t="str">
            <v>16010019-04-05-00000000</v>
          </cell>
          <cell r="B125" t="str">
            <v>Rai Cars Off Lease (41 AFIII)</v>
          </cell>
          <cell r="C125">
            <v>0</v>
          </cell>
          <cell r="D125">
            <v>0</v>
          </cell>
          <cell r="E125" t="str">
            <v>11-500</v>
          </cell>
          <cell r="F125">
            <v>0</v>
          </cell>
          <cell r="G125">
            <v>0</v>
          </cell>
          <cell r="H125">
            <v>0</v>
          </cell>
          <cell r="I125">
            <v>0</v>
          </cell>
          <cell r="J125">
            <v>0</v>
          </cell>
          <cell r="K125">
            <v>0</v>
          </cell>
          <cell r="L125">
            <v>0</v>
          </cell>
          <cell r="M125">
            <v>0</v>
          </cell>
        </row>
        <row r="126">
          <cell r="A126" t="str">
            <v>16010041-04-06-00000000</v>
          </cell>
          <cell r="B126" t="str">
            <v>Rail Cars Off Lease (135 Bethgons)</v>
          </cell>
          <cell r="C126">
            <v>0</v>
          </cell>
          <cell r="D126">
            <v>0</v>
          </cell>
          <cell r="E126" t="str">
            <v>11-500</v>
          </cell>
          <cell r="F126">
            <v>0</v>
          </cell>
          <cell r="G126">
            <v>0</v>
          </cell>
          <cell r="H126">
            <v>0</v>
          </cell>
          <cell r="I126">
            <v>0</v>
          </cell>
          <cell r="J126">
            <v>0</v>
          </cell>
          <cell r="K126">
            <v>0</v>
          </cell>
          <cell r="L126">
            <v>0</v>
          </cell>
          <cell r="M126">
            <v>0</v>
          </cell>
        </row>
        <row r="127">
          <cell r="A127" t="str">
            <v>16010045-04-06-00000000</v>
          </cell>
          <cell r="B127" t="str">
            <v>Railcars-Off Lease (135 Bethgons)</v>
          </cell>
          <cell r="C127">
            <v>0</v>
          </cell>
          <cell r="D127">
            <v>4520285</v>
          </cell>
          <cell r="E127" t="str">
            <v>11-500</v>
          </cell>
          <cell r="F127">
            <v>0</v>
          </cell>
          <cell r="G127">
            <v>0</v>
          </cell>
          <cell r="H127">
            <v>0</v>
          </cell>
          <cell r="I127">
            <v>0</v>
          </cell>
          <cell r="J127">
            <v>0</v>
          </cell>
          <cell r="K127">
            <v>4520285</v>
          </cell>
          <cell r="L127">
            <v>0</v>
          </cell>
          <cell r="M127" t="str">
            <v>Yes</v>
          </cell>
        </row>
        <row r="128">
          <cell r="A128" t="str">
            <v>16010048-04-05-00000000</v>
          </cell>
          <cell r="B128" t="str">
            <v>Railcars-Off Lease</v>
          </cell>
          <cell r="C128">
            <v>0</v>
          </cell>
          <cell r="D128">
            <v>0</v>
          </cell>
          <cell r="E128" t="str">
            <v>11-500</v>
          </cell>
          <cell r="F128">
            <v>0</v>
          </cell>
          <cell r="G128">
            <v>0</v>
          </cell>
          <cell r="H128">
            <v>0</v>
          </cell>
          <cell r="I128">
            <v>0</v>
          </cell>
          <cell r="J128">
            <v>0</v>
          </cell>
          <cell r="K128">
            <v>0</v>
          </cell>
          <cell r="L128">
            <v>0</v>
          </cell>
          <cell r="M128">
            <v>0</v>
          </cell>
        </row>
        <row r="129">
          <cell r="A129" t="str">
            <v>16010049-04-05-00000000</v>
          </cell>
          <cell r="B129" t="str">
            <v>Railcars-Off Lease</v>
          </cell>
          <cell r="C129">
            <v>51497</v>
          </cell>
          <cell r="D129">
            <v>0</v>
          </cell>
          <cell r="E129" t="str">
            <v>11-500</v>
          </cell>
          <cell r="F129">
            <v>0</v>
          </cell>
          <cell r="G129">
            <v>0</v>
          </cell>
          <cell r="H129">
            <v>0</v>
          </cell>
          <cell r="I129">
            <v>0</v>
          </cell>
          <cell r="J129">
            <v>0</v>
          </cell>
          <cell r="K129">
            <v>0</v>
          </cell>
          <cell r="L129">
            <v>0</v>
          </cell>
          <cell r="M129">
            <v>0</v>
          </cell>
        </row>
        <row r="130">
          <cell r="A130" t="str">
            <v>16010050-04-05-00000000</v>
          </cell>
          <cell r="B130" t="str">
            <v>Railcars-Off Lease (270 AFIIIs)</v>
          </cell>
          <cell r="C130">
            <v>40045</v>
          </cell>
          <cell r="D130">
            <v>753009</v>
          </cell>
          <cell r="E130" t="str">
            <v>11-500</v>
          </cell>
          <cell r="F130">
            <v>0</v>
          </cell>
          <cell r="G130">
            <v>0</v>
          </cell>
          <cell r="H130">
            <v>0</v>
          </cell>
          <cell r="I130">
            <v>0</v>
          </cell>
          <cell r="J130">
            <v>0</v>
          </cell>
          <cell r="K130">
            <v>753009</v>
          </cell>
          <cell r="L130">
            <v>0</v>
          </cell>
          <cell r="M130">
            <v>0</v>
          </cell>
        </row>
        <row r="131">
          <cell r="A131" t="str">
            <v>16010051-04-15-00000000</v>
          </cell>
          <cell r="B131" t="str">
            <v>Railcars-Off Lease (106 Mill Gons)</v>
          </cell>
          <cell r="C131">
            <v>0</v>
          </cell>
          <cell r="D131">
            <v>260604</v>
          </cell>
          <cell r="E131" t="str">
            <v>11-500</v>
          </cell>
          <cell r="F131">
            <v>0</v>
          </cell>
          <cell r="G131">
            <v>0</v>
          </cell>
          <cell r="H131">
            <v>0</v>
          </cell>
          <cell r="I131">
            <v>0</v>
          </cell>
          <cell r="J131">
            <v>0</v>
          </cell>
          <cell r="K131">
            <v>260604</v>
          </cell>
          <cell r="L131">
            <v>0</v>
          </cell>
          <cell r="M131" t="str">
            <v>Yes</v>
          </cell>
        </row>
        <row r="132">
          <cell r="A132" t="str">
            <v>16010052-04-06-00000000</v>
          </cell>
          <cell r="B132" t="str">
            <v>Railcars-Off Lease (878 Bethgons)</v>
          </cell>
          <cell r="C132">
            <v>0</v>
          </cell>
          <cell r="D132">
            <v>0</v>
          </cell>
          <cell r="E132" t="str">
            <v>11-500</v>
          </cell>
          <cell r="F132">
            <v>0</v>
          </cell>
          <cell r="G132">
            <v>0</v>
          </cell>
          <cell r="H132">
            <v>0</v>
          </cell>
          <cell r="I132">
            <v>0</v>
          </cell>
          <cell r="J132">
            <v>0</v>
          </cell>
          <cell r="K132">
            <v>0</v>
          </cell>
          <cell r="L132">
            <v>0</v>
          </cell>
          <cell r="M132">
            <v>0</v>
          </cell>
        </row>
        <row r="133">
          <cell r="A133" t="str">
            <v>16010058-04-05-00000000</v>
          </cell>
          <cell r="B133" t="str">
            <v>Railcars-Off Lease (250 AFIII Cars)</v>
          </cell>
          <cell r="C133">
            <v>0</v>
          </cell>
          <cell r="D133">
            <v>0</v>
          </cell>
          <cell r="E133" t="str">
            <v>11-500</v>
          </cell>
          <cell r="F133">
            <v>0</v>
          </cell>
          <cell r="G133">
            <v>0</v>
          </cell>
          <cell r="H133">
            <v>0</v>
          </cell>
          <cell r="I133">
            <v>0</v>
          </cell>
          <cell r="J133">
            <v>0</v>
          </cell>
          <cell r="K133">
            <v>0</v>
          </cell>
          <cell r="L133">
            <v>0</v>
          </cell>
          <cell r="M133">
            <v>0</v>
          </cell>
        </row>
        <row r="134">
          <cell r="A134" t="str">
            <v>16010073-04-18-00000000</v>
          </cell>
          <cell r="B134" t="str">
            <v>Railcars-Off Lease (100 GP Tank Cars)</v>
          </cell>
          <cell r="C134">
            <v>0</v>
          </cell>
          <cell r="D134">
            <v>15956097</v>
          </cell>
          <cell r="E134" t="str">
            <v>11-500</v>
          </cell>
          <cell r="F134">
            <v>0</v>
          </cell>
          <cell r="G134">
            <v>0</v>
          </cell>
          <cell r="H134">
            <v>0</v>
          </cell>
          <cell r="I134">
            <v>0</v>
          </cell>
          <cell r="J134">
            <v>0</v>
          </cell>
          <cell r="K134">
            <v>15956097</v>
          </cell>
          <cell r="L134">
            <v>0</v>
          </cell>
          <cell r="M134" t="str">
            <v>Yes</v>
          </cell>
        </row>
        <row r="135">
          <cell r="A135" t="str">
            <v>16010074-04-17-00000000</v>
          </cell>
          <cell r="B135" t="str">
            <v>Railcars-Off Lease (100 Tank Cars, Pressure)</v>
          </cell>
          <cell r="C135">
            <v>0</v>
          </cell>
          <cell r="D135">
            <v>14431226</v>
          </cell>
          <cell r="E135" t="str">
            <v>11-500</v>
          </cell>
          <cell r="F135">
            <v>0</v>
          </cell>
          <cell r="G135">
            <v>0</v>
          </cell>
          <cell r="H135">
            <v>0</v>
          </cell>
          <cell r="I135">
            <v>0</v>
          </cell>
          <cell r="J135">
            <v>0</v>
          </cell>
          <cell r="K135">
            <v>14431226</v>
          </cell>
          <cell r="L135">
            <v>0</v>
          </cell>
          <cell r="M135" t="str">
            <v>Yes</v>
          </cell>
        </row>
        <row r="136">
          <cell r="A136" t="str">
            <v>16500006-04-08-00000000</v>
          </cell>
          <cell r="B136" t="str">
            <v>Accum Depr RC On Lease (99 Mill Gons)</v>
          </cell>
          <cell r="C136">
            <v>-70304</v>
          </cell>
          <cell r="D136">
            <v>-160938</v>
          </cell>
          <cell r="E136" t="str">
            <v>11-505</v>
          </cell>
          <cell r="F136">
            <v>0</v>
          </cell>
          <cell r="G136">
            <v>0</v>
          </cell>
          <cell r="H136">
            <v>0</v>
          </cell>
          <cell r="I136">
            <v>0</v>
          </cell>
          <cell r="J136">
            <v>0</v>
          </cell>
          <cell r="K136">
            <v>-160938</v>
          </cell>
          <cell r="L136">
            <v>0</v>
          </cell>
          <cell r="M136">
            <v>0</v>
          </cell>
        </row>
        <row r="137">
          <cell r="A137" t="str">
            <v>16500007-04-09-00000000</v>
          </cell>
          <cell r="B137" t="str">
            <v>Accum Depr RC On Lease (20 Boxcars)</v>
          </cell>
          <cell r="C137">
            <v>-28044</v>
          </cell>
          <cell r="D137">
            <v>-76120</v>
          </cell>
          <cell r="E137" t="str">
            <v>11-505</v>
          </cell>
          <cell r="F137">
            <v>0</v>
          </cell>
          <cell r="G137">
            <v>0</v>
          </cell>
          <cell r="H137">
            <v>0</v>
          </cell>
          <cell r="I137">
            <v>0</v>
          </cell>
          <cell r="J137">
            <v>0</v>
          </cell>
          <cell r="K137">
            <v>-76120</v>
          </cell>
          <cell r="L137">
            <v>0</v>
          </cell>
          <cell r="M137">
            <v>0</v>
          </cell>
        </row>
        <row r="138">
          <cell r="A138" t="str">
            <v>16500009-04-07-00000000</v>
          </cell>
          <cell r="B138" t="str">
            <v>Accum Depr-RC On Lease (441 Coil Gons)</v>
          </cell>
          <cell r="C138">
            <v>0</v>
          </cell>
          <cell r="D138">
            <v>-790400</v>
          </cell>
          <cell r="E138" t="str">
            <v>11-505</v>
          </cell>
          <cell r="F138">
            <v>0</v>
          </cell>
          <cell r="G138">
            <v>0</v>
          </cell>
          <cell r="H138">
            <v>0</v>
          </cell>
          <cell r="I138">
            <v>0</v>
          </cell>
          <cell r="J138">
            <v>0</v>
          </cell>
          <cell r="K138">
            <v>-790400</v>
          </cell>
          <cell r="L138">
            <v>0</v>
          </cell>
          <cell r="M138" t="str">
            <v>Yes</v>
          </cell>
        </row>
        <row r="139">
          <cell r="A139" t="str">
            <v>16500012-04-05-00000000</v>
          </cell>
          <cell r="B139" t="str">
            <v>Accumulated Depreciation (115 AFII)</v>
          </cell>
          <cell r="C139">
            <v>-517298</v>
          </cell>
          <cell r="D139">
            <v>0</v>
          </cell>
          <cell r="E139" t="str">
            <v>11-505</v>
          </cell>
          <cell r="F139">
            <v>0</v>
          </cell>
          <cell r="G139">
            <v>0</v>
          </cell>
          <cell r="H139">
            <v>0</v>
          </cell>
          <cell r="I139">
            <v>0</v>
          </cell>
          <cell r="J139">
            <v>0</v>
          </cell>
          <cell r="K139">
            <v>0</v>
          </cell>
          <cell r="L139">
            <v>0</v>
          </cell>
          <cell r="M139">
            <v>0</v>
          </cell>
        </row>
        <row r="140">
          <cell r="A140" t="str">
            <v>16500015-04-05-00000000</v>
          </cell>
          <cell r="B140" t="str">
            <v>Accumulated Depreciation (236 AFIII)</v>
          </cell>
          <cell r="C140">
            <v>-4900774</v>
          </cell>
          <cell r="D140">
            <v>0</v>
          </cell>
          <cell r="E140" t="str">
            <v>11-505</v>
          </cell>
          <cell r="F140">
            <v>0</v>
          </cell>
          <cell r="G140">
            <v>0</v>
          </cell>
          <cell r="H140">
            <v>0</v>
          </cell>
          <cell r="I140">
            <v>0</v>
          </cell>
          <cell r="J140">
            <v>0</v>
          </cell>
          <cell r="K140">
            <v>0</v>
          </cell>
          <cell r="L140">
            <v>0</v>
          </cell>
          <cell r="M140">
            <v>0</v>
          </cell>
        </row>
        <row r="141">
          <cell r="A141" t="str">
            <v>16500019-04-05-00000000</v>
          </cell>
          <cell r="B141" t="str">
            <v>Accumulated Depreciation (41 AFIII)</v>
          </cell>
          <cell r="C141">
            <v>-802579</v>
          </cell>
          <cell r="D141">
            <v>-879414</v>
          </cell>
          <cell r="E141" t="str">
            <v>11-505</v>
          </cell>
          <cell r="F141">
            <v>0</v>
          </cell>
          <cell r="G141">
            <v>0</v>
          </cell>
          <cell r="H141">
            <v>0</v>
          </cell>
          <cell r="I141">
            <v>0</v>
          </cell>
          <cell r="J141">
            <v>0</v>
          </cell>
          <cell r="K141">
            <v>-879414</v>
          </cell>
          <cell r="L141">
            <v>0</v>
          </cell>
          <cell r="M141">
            <v>0</v>
          </cell>
        </row>
        <row r="142">
          <cell r="A142" t="str">
            <v>16500026-04-07-00000000</v>
          </cell>
          <cell r="B142" t="str">
            <v>Accumulated Depreciation (220 Coil Gons)</v>
          </cell>
          <cell r="C142">
            <v>-5262215</v>
          </cell>
          <cell r="D142">
            <v>-5821045</v>
          </cell>
          <cell r="E142" t="str">
            <v>11-505</v>
          </cell>
          <cell r="F142">
            <v>0</v>
          </cell>
          <cell r="G142">
            <v>0</v>
          </cell>
          <cell r="H142">
            <v>0</v>
          </cell>
          <cell r="I142">
            <v>0</v>
          </cell>
          <cell r="J142">
            <v>0</v>
          </cell>
          <cell r="K142">
            <v>-5821045</v>
          </cell>
          <cell r="L142">
            <v>0</v>
          </cell>
          <cell r="M142">
            <v>0</v>
          </cell>
        </row>
        <row r="143">
          <cell r="A143" t="str">
            <v>16500034-04-07-00000000</v>
          </cell>
          <cell r="B143" t="str">
            <v>Accumulated Depreciation (50 Coil Gons)</v>
          </cell>
          <cell r="C143">
            <v>-1223667</v>
          </cell>
          <cell r="D143">
            <v>-1353615</v>
          </cell>
          <cell r="E143" t="str">
            <v>11-505</v>
          </cell>
          <cell r="F143">
            <v>0</v>
          </cell>
          <cell r="G143">
            <v>0</v>
          </cell>
          <cell r="H143">
            <v>0</v>
          </cell>
          <cell r="I143">
            <v>0</v>
          </cell>
          <cell r="J143">
            <v>0</v>
          </cell>
          <cell r="K143">
            <v>-1353615</v>
          </cell>
          <cell r="L143">
            <v>0</v>
          </cell>
          <cell r="M143">
            <v>0</v>
          </cell>
        </row>
        <row r="144">
          <cell r="A144" t="str">
            <v>16500036-04-10-00000000</v>
          </cell>
          <cell r="B144" t="str">
            <v>Accumulated Depreciation (1 Centerbeam)</v>
          </cell>
          <cell r="C144">
            <v>-21409</v>
          </cell>
          <cell r="D144">
            <v>-23045</v>
          </cell>
          <cell r="E144" t="str">
            <v>11-505</v>
          </cell>
          <cell r="F144">
            <v>0</v>
          </cell>
          <cell r="G144">
            <v>0</v>
          </cell>
          <cell r="H144">
            <v>0</v>
          </cell>
          <cell r="I144">
            <v>0</v>
          </cell>
          <cell r="J144">
            <v>0</v>
          </cell>
          <cell r="K144">
            <v>-23045</v>
          </cell>
          <cell r="L144">
            <v>0</v>
          </cell>
          <cell r="M144">
            <v>0</v>
          </cell>
        </row>
        <row r="145">
          <cell r="A145" t="str">
            <v>16500041-04-06-00000000</v>
          </cell>
          <cell r="B145" t="str">
            <v>Accum Dep-RC On Lease (135 Bethgons)</v>
          </cell>
          <cell r="C145">
            <v>-674440</v>
          </cell>
          <cell r="D145">
            <v>-831565</v>
          </cell>
          <cell r="E145" t="str">
            <v>11-505</v>
          </cell>
          <cell r="F145">
            <v>0</v>
          </cell>
          <cell r="G145">
            <v>0</v>
          </cell>
          <cell r="H145">
            <v>0</v>
          </cell>
          <cell r="I145">
            <v>0</v>
          </cell>
          <cell r="J145">
            <v>0</v>
          </cell>
          <cell r="K145">
            <v>-831565</v>
          </cell>
          <cell r="L145">
            <v>0</v>
          </cell>
          <cell r="M145">
            <v>0</v>
          </cell>
        </row>
        <row r="146">
          <cell r="A146" t="str">
            <v>16500044-04-06-00000000</v>
          </cell>
          <cell r="B146" t="str">
            <v>Accumulated Depreciation (100 Bethgons)</v>
          </cell>
          <cell r="C146">
            <v>-425047</v>
          </cell>
          <cell r="D146">
            <v>-548233</v>
          </cell>
          <cell r="E146" t="str">
            <v>11-505</v>
          </cell>
          <cell r="F146">
            <v>0</v>
          </cell>
          <cell r="G146">
            <v>0</v>
          </cell>
          <cell r="H146">
            <v>0</v>
          </cell>
          <cell r="I146">
            <v>0</v>
          </cell>
          <cell r="J146">
            <v>0</v>
          </cell>
          <cell r="K146">
            <v>-548233</v>
          </cell>
          <cell r="L146">
            <v>0</v>
          </cell>
          <cell r="M146">
            <v>0</v>
          </cell>
        </row>
        <row r="147">
          <cell r="A147" t="str">
            <v>16500045-04-06-00000000</v>
          </cell>
          <cell r="B147" t="str">
            <v>Accumulated Depreciation (135 bethgons)</v>
          </cell>
          <cell r="C147">
            <v>-655599</v>
          </cell>
          <cell r="D147">
            <v>-6695</v>
          </cell>
          <cell r="E147" t="str">
            <v>11-505</v>
          </cell>
          <cell r="F147">
            <v>0</v>
          </cell>
          <cell r="G147">
            <v>0</v>
          </cell>
          <cell r="H147">
            <v>0</v>
          </cell>
          <cell r="I147">
            <v>0</v>
          </cell>
          <cell r="J147">
            <v>0</v>
          </cell>
          <cell r="K147">
            <v>-6695</v>
          </cell>
          <cell r="L147">
            <v>0</v>
          </cell>
          <cell r="M147">
            <v>0</v>
          </cell>
        </row>
        <row r="148">
          <cell r="A148" t="str">
            <v>16500048-04-05-00000000</v>
          </cell>
          <cell r="B148" t="str">
            <v>Accumulated Depreciation (135 AFIII's)</v>
          </cell>
          <cell r="C148">
            <v>-853019</v>
          </cell>
          <cell r="D148">
            <v>0</v>
          </cell>
          <cell r="E148" t="str">
            <v>11-505</v>
          </cell>
          <cell r="F148">
            <v>0</v>
          </cell>
          <cell r="G148">
            <v>0</v>
          </cell>
          <cell r="H148">
            <v>0</v>
          </cell>
          <cell r="I148">
            <v>0</v>
          </cell>
          <cell r="J148">
            <v>0</v>
          </cell>
          <cell r="K148">
            <v>0</v>
          </cell>
          <cell r="L148">
            <v>0</v>
          </cell>
          <cell r="M148">
            <v>0</v>
          </cell>
        </row>
        <row r="149">
          <cell r="A149" t="str">
            <v>16500049-04-05-00000000</v>
          </cell>
          <cell r="B149" t="str">
            <v>Accumulated Depreciation (185 AFIII)</v>
          </cell>
          <cell r="C149">
            <v>-787855</v>
          </cell>
          <cell r="D149">
            <v>0</v>
          </cell>
          <cell r="E149" t="str">
            <v>11-505</v>
          </cell>
          <cell r="F149">
            <v>0</v>
          </cell>
          <cell r="G149">
            <v>0</v>
          </cell>
          <cell r="H149">
            <v>0</v>
          </cell>
          <cell r="I149">
            <v>0</v>
          </cell>
          <cell r="J149">
            <v>0</v>
          </cell>
          <cell r="K149">
            <v>0</v>
          </cell>
          <cell r="L149">
            <v>0</v>
          </cell>
          <cell r="M149">
            <v>0</v>
          </cell>
        </row>
        <row r="150">
          <cell r="A150" t="str">
            <v>16500050-04-05-00000000</v>
          </cell>
          <cell r="B150" t="str">
            <v>Accum Depr-RC On Lease(135 AF III Cars)</v>
          </cell>
          <cell r="C150">
            <v>-104582</v>
          </cell>
          <cell r="D150">
            <v>0</v>
          </cell>
          <cell r="E150" t="str">
            <v>11-505</v>
          </cell>
          <cell r="F150">
            <v>0</v>
          </cell>
          <cell r="G150">
            <v>0</v>
          </cell>
          <cell r="H150">
            <v>0</v>
          </cell>
          <cell r="I150">
            <v>0</v>
          </cell>
          <cell r="J150">
            <v>0</v>
          </cell>
          <cell r="K150">
            <v>0</v>
          </cell>
          <cell r="L150">
            <v>0</v>
          </cell>
          <cell r="M150">
            <v>0</v>
          </cell>
        </row>
        <row r="151">
          <cell r="A151" t="str">
            <v>16500051-04-15-00000000</v>
          </cell>
          <cell r="B151" t="str">
            <v>Accum Depr-RC On Lease (100 Mill Gons)</v>
          </cell>
          <cell r="C151">
            <v>-299149</v>
          </cell>
          <cell r="D151">
            <v>-270217</v>
          </cell>
          <cell r="E151" t="str">
            <v>11-505</v>
          </cell>
          <cell r="F151">
            <v>0</v>
          </cell>
          <cell r="G151">
            <v>0</v>
          </cell>
          <cell r="H151">
            <v>0</v>
          </cell>
          <cell r="I151">
            <v>0</v>
          </cell>
          <cell r="J151">
            <v>0</v>
          </cell>
          <cell r="K151">
            <v>-270217</v>
          </cell>
          <cell r="L151">
            <v>0</v>
          </cell>
          <cell r="M151">
            <v>0</v>
          </cell>
        </row>
        <row r="152">
          <cell r="A152" t="str">
            <v>16500053-04-02-00000000</v>
          </cell>
          <cell r="B152" t="str">
            <v>Accumulated Depreciation (50 Covered Hoppers)</v>
          </cell>
          <cell r="C152">
            <v>-627252</v>
          </cell>
          <cell r="D152">
            <v>-723645</v>
          </cell>
          <cell r="E152" t="str">
            <v>11-505</v>
          </cell>
          <cell r="F152">
            <v>0</v>
          </cell>
          <cell r="G152">
            <v>0</v>
          </cell>
          <cell r="H152">
            <v>0</v>
          </cell>
          <cell r="I152">
            <v>0</v>
          </cell>
          <cell r="J152">
            <v>0</v>
          </cell>
          <cell r="K152">
            <v>-723645</v>
          </cell>
          <cell r="L152">
            <v>0</v>
          </cell>
          <cell r="M152">
            <v>0</v>
          </cell>
        </row>
        <row r="153">
          <cell r="A153" t="str">
            <v>16500054-04-02-00000000</v>
          </cell>
          <cell r="B153" t="str">
            <v>Accumulated Depreciation (300 Covered Hoppers)</v>
          </cell>
          <cell r="C153">
            <v>-4176145</v>
          </cell>
          <cell r="D153">
            <v>-4763443</v>
          </cell>
          <cell r="E153" t="str">
            <v>11-505</v>
          </cell>
          <cell r="F153">
            <v>0</v>
          </cell>
          <cell r="G153">
            <v>0</v>
          </cell>
          <cell r="H153">
            <v>0</v>
          </cell>
          <cell r="I153">
            <v>0</v>
          </cell>
          <cell r="J153">
            <v>0</v>
          </cell>
          <cell r="K153">
            <v>-4763443</v>
          </cell>
          <cell r="L153">
            <v>0</v>
          </cell>
          <cell r="M153">
            <v>0</v>
          </cell>
        </row>
        <row r="154">
          <cell r="A154" t="str">
            <v>16500055-04-01-00000000</v>
          </cell>
          <cell r="B154" t="str">
            <v>Accumulated Depreciation (200 Covered Hoppers)</v>
          </cell>
          <cell r="C154">
            <v>-2411272</v>
          </cell>
          <cell r="D154">
            <v>-2754352</v>
          </cell>
          <cell r="E154" t="str">
            <v>11-505</v>
          </cell>
          <cell r="F154">
            <v>0</v>
          </cell>
          <cell r="G154">
            <v>0</v>
          </cell>
          <cell r="H154">
            <v>0</v>
          </cell>
          <cell r="I154">
            <v>0</v>
          </cell>
          <cell r="J154">
            <v>0</v>
          </cell>
          <cell r="K154">
            <v>-2754352</v>
          </cell>
          <cell r="L154">
            <v>0</v>
          </cell>
          <cell r="M154">
            <v>0</v>
          </cell>
        </row>
        <row r="155">
          <cell r="A155" t="str">
            <v>16500056-04-01-00000000</v>
          </cell>
          <cell r="B155" t="str">
            <v>Accum Depr-RC On Lease (50 Covered Hoppers)</v>
          </cell>
          <cell r="C155">
            <v>-714998</v>
          </cell>
          <cell r="D155">
            <v>-824996</v>
          </cell>
          <cell r="E155" t="str">
            <v>11-505</v>
          </cell>
          <cell r="F155">
            <v>0</v>
          </cell>
          <cell r="G155">
            <v>0</v>
          </cell>
          <cell r="H155">
            <v>0</v>
          </cell>
          <cell r="I155">
            <v>0</v>
          </cell>
          <cell r="J155">
            <v>0</v>
          </cell>
          <cell r="K155">
            <v>-824996</v>
          </cell>
          <cell r="L155">
            <v>0</v>
          </cell>
          <cell r="M155">
            <v>0</v>
          </cell>
        </row>
        <row r="156">
          <cell r="A156" t="str">
            <v>16500057-04-14-00000000</v>
          </cell>
          <cell r="B156" t="str">
            <v>Accum Depr-RC On Lease (50 Carbon Black Cars)</v>
          </cell>
          <cell r="C156">
            <v>-433629</v>
          </cell>
          <cell r="D156">
            <v>-577892</v>
          </cell>
          <cell r="E156" t="str">
            <v>11-505</v>
          </cell>
          <cell r="F156">
            <v>0</v>
          </cell>
          <cell r="G156">
            <v>0</v>
          </cell>
          <cell r="H156">
            <v>0</v>
          </cell>
          <cell r="I156">
            <v>0</v>
          </cell>
          <cell r="J156">
            <v>0</v>
          </cell>
          <cell r="K156">
            <v>-577892</v>
          </cell>
          <cell r="L156">
            <v>0</v>
          </cell>
          <cell r="M156">
            <v>0</v>
          </cell>
        </row>
        <row r="157">
          <cell r="A157" t="str">
            <v>16500058-04-05-00000000</v>
          </cell>
          <cell r="B157" t="str">
            <v>Accum Depr-RC On Lease (250 AFIII Cars)</v>
          </cell>
          <cell r="C157">
            <v>-1337128</v>
          </cell>
          <cell r="D157">
            <v>-823396</v>
          </cell>
          <cell r="E157" t="str">
            <v>11-505</v>
          </cell>
          <cell r="F157">
            <v>0</v>
          </cell>
          <cell r="G157">
            <v>0</v>
          </cell>
          <cell r="H157">
            <v>0</v>
          </cell>
          <cell r="I157">
            <v>0</v>
          </cell>
          <cell r="J157">
            <v>0</v>
          </cell>
          <cell r="K157">
            <v>-823396</v>
          </cell>
          <cell r="L157">
            <v>0</v>
          </cell>
          <cell r="M157">
            <v>0</v>
          </cell>
        </row>
        <row r="158">
          <cell r="A158" t="str">
            <v>16500060-04-01-00000000</v>
          </cell>
          <cell r="B158" t="str">
            <v>Accum Depr-RC On Lease</v>
          </cell>
          <cell r="C158">
            <v>-1680306</v>
          </cell>
          <cell r="D158">
            <v>-1946060</v>
          </cell>
          <cell r="E158" t="str">
            <v>11-505</v>
          </cell>
          <cell r="F158">
            <v>0</v>
          </cell>
          <cell r="G158">
            <v>0</v>
          </cell>
          <cell r="H158">
            <v>0</v>
          </cell>
          <cell r="I158">
            <v>0</v>
          </cell>
          <cell r="J158">
            <v>0</v>
          </cell>
          <cell r="K158">
            <v>-1946060</v>
          </cell>
          <cell r="L158">
            <v>0</v>
          </cell>
          <cell r="M158">
            <v>0</v>
          </cell>
        </row>
        <row r="159">
          <cell r="A159" t="str">
            <v>16500061-04-01-00000000</v>
          </cell>
          <cell r="B159" t="str">
            <v>Accum Depr-RC On Lease (200 Covered Hoppers)</v>
          </cell>
          <cell r="C159">
            <v>-1314792</v>
          </cell>
          <cell r="D159">
            <v>-1753056</v>
          </cell>
          <cell r="E159" t="str">
            <v>11-505</v>
          </cell>
          <cell r="F159">
            <v>0</v>
          </cell>
          <cell r="G159">
            <v>0</v>
          </cell>
          <cell r="H159">
            <v>0</v>
          </cell>
          <cell r="I159">
            <v>0</v>
          </cell>
          <cell r="J159">
            <v>0</v>
          </cell>
          <cell r="K159">
            <v>-1753056</v>
          </cell>
          <cell r="L159">
            <v>0</v>
          </cell>
          <cell r="M159">
            <v>0</v>
          </cell>
        </row>
        <row r="160">
          <cell r="A160" t="str">
            <v>16500062-04-01-00000000</v>
          </cell>
          <cell r="B160" t="str">
            <v>Accum Depr-RC On Lease (200 Covered Hoppers)</v>
          </cell>
          <cell r="C160">
            <v>-1334526</v>
          </cell>
          <cell r="D160">
            <v>-1779366</v>
          </cell>
          <cell r="E160" t="str">
            <v>11-505</v>
          </cell>
          <cell r="F160">
            <v>0</v>
          </cell>
          <cell r="G160">
            <v>0</v>
          </cell>
          <cell r="H160">
            <v>0</v>
          </cell>
          <cell r="I160">
            <v>0</v>
          </cell>
          <cell r="J160">
            <v>0</v>
          </cell>
          <cell r="K160">
            <v>-1779366</v>
          </cell>
          <cell r="L160">
            <v>0</v>
          </cell>
          <cell r="M160">
            <v>0</v>
          </cell>
        </row>
        <row r="161">
          <cell r="A161" t="str">
            <v>16500063-04-01-00000000</v>
          </cell>
          <cell r="B161" t="str">
            <v>Accum Depr-RC On Lease (200 Covered Hoppers)</v>
          </cell>
          <cell r="C161">
            <v>-1317346</v>
          </cell>
          <cell r="D161">
            <v>-1751312</v>
          </cell>
          <cell r="E161" t="str">
            <v>11-505</v>
          </cell>
          <cell r="F161">
            <v>0</v>
          </cell>
          <cell r="G161">
            <v>0</v>
          </cell>
          <cell r="H161">
            <v>0</v>
          </cell>
          <cell r="I161">
            <v>0</v>
          </cell>
          <cell r="J161">
            <v>0</v>
          </cell>
          <cell r="K161">
            <v>-1751312</v>
          </cell>
          <cell r="L161">
            <v>0</v>
          </cell>
          <cell r="M161">
            <v>0</v>
          </cell>
        </row>
        <row r="162">
          <cell r="A162" t="str">
            <v>16500064-04-01-00000000</v>
          </cell>
          <cell r="B162" t="str">
            <v>Accum Depr-RC On Lease (200 Covered Hoppers)</v>
          </cell>
          <cell r="C162">
            <v>-1301042</v>
          </cell>
          <cell r="D162">
            <v>-1753058</v>
          </cell>
          <cell r="E162" t="str">
            <v>11-505</v>
          </cell>
          <cell r="F162">
            <v>0</v>
          </cell>
          <cell r="G162">
            <v>0</v>
          </cell>
          <cell r="H162">
            <v>0</v>
          </cell>
          <cell r="I162">
            <v>0</v>
          </cell>
          <cell r="J162">
            <v>0</v>
          </cell>
          <cell r="K162">
            <v>-1753058</v>
          </cell>
          <cell r="L162">
            <v>0</v>
          </cell>
          <cell r="M162">
            <v>0</v>
          </cell>
        </row>
        <row r="163">
          <cell r="A163" t="str">
            <v>16500066-04-01-00000000</v>
          </cell>
          <cell r="B163" t="str">
            <v>Accum Depr-RC On Lease (100 Covered Hoppers)</v>
          </cell>
          <cell r="C163">
            <v>-535703</v>
          </cell>
          <cell r="D163">
            <v>-765290</v>
          </cell>
          <cell r="E163" t="str">
            <v>11-505</v>
          </cell>
          <cell r="F163">
            <v>0</v>
          </cell>
          <cell r="G163">
            <v>0</v>
          </cell>
          <cell r="H163">
            <v>0</v>
          </cell>
          <cell r="I163">
            <v>0</v>
          </cell>
          <cell r="J163">
            <v>0</v>
          </cell>
          <cell r="K163">
            <v>-765290</v>
          </cell>
          <cell r="L163">
            <v>0</v>
          </cell>
          <cell r="M163">
            <v>0</v>
          </cell>
        </row>
        <row r="164">
          <cell r="A164" t="str">
            <v>16500067-04-11-00000000</v>
          </cell>
          <cell r="B164" t="str">
            <v>Accum Depr-RC On Lease (200 Intermodals)</v>
          </cell>
          <cell r="C164">
            <v>-2328300</v>
          </cell>
          <cell r="D164">
            <v>-3492450</v>
          </cell>
          <cell r="E164" t="str">
            <v>11-505</v>
          </cell>
          <cell r="F164">
            <v>0</v>
          </cell>
          <cell r="G164">
            <v>0</v>
          </cell>
          <cell r="H164">
            <v>0</v>
          </cell>
          <cell r="I164">
            <v>0</v>
          </cell>
          <cell r="J164">
            <v>0</v>
          </cell>
          <cell r="K164">
            <v>-3492450</v>
          </cell>
          <cell r="L164">
            <v>0</v>
          </cell>
          <cell r="M164">
            <v>0</v>
          </cell>
        </row>
        <row r="165">
          <cell r="A165" t="str">
            <v>16500068-04-01-00000000</v>
          </cell>
          <cell r="B165" t="str">
            <v>Accum Depr-RC On Lease (100 Covered Hoppers)</v>
          </cell>
          <cell r="C165">
            <v>-366920</v>
          </cell>
          <cell r="D165">
            <v>-605103</v>
          </cell>
          <cell r="E165" t="str">
            <v>11-505</v>
          </cell>
          <cell r="F165">
            <v>0</v>
          </cell>
          <cell r="G165">
            <v>0</v>
          </cell>
          <cell r="H165">
            <v>0</v>
          </cell>
          <cell r="I165">
            <v>0</v>
          </cell>
          <cell r="J165">
            <v>0</v>
          </cell>
          <cell r="K165">
            <v>-605103</v>
          </cell>
          <cell r="L165">
            <v>0</v>
          </cell>
          <cell r="M165">
            <v>0</v>
          </cell>
        </row>
        <row r="166">
          <cell r="A166" t="str">
            <v>16500069-04-17-00000000</v>
          </cell>
          <cell r="B166" t="str">
            <v>Accum Depr-RC On Lease (125 Pressure Tank Cars)</v>
          </cell>
          <cell r="C166">
            <v>0</v>
          </cell>
          <cell r="D166">
            <v>-386641</v>
          </cell>
          <cell r="E166" t="str">
            <v>11-505</v>
          </cell>
          <cell r="F166">
            <v>0</v>
          </cell>
          <cell r="G166">
            <v>0</v>
          </cell>
          <cell r="H166">
            <v>0</v>
          </cell>
          <cell r="I166">
            <v>0</v>
          </cell>
          <cell r="J166">
            <v>0</v>
          </cell>
          <cell r="K166">
            <v>-386641</v>
          </cell>
          <cell r="L166">
            <v>0</v>
          </cell>
          <cell r="M166" t="str">
            <v>Yes</v>
          </cell>
        </row>
        <row r="167">
          <cell r="A167" t="str">
            <v>16500070-04-17-00000000</v>
          </cell>
          <cell r="B167" t="str">
            <v>Accum Depr-RC On Lease (125 Pressure Tank Cars)</v>
          </cell>
          <cell r="C167">
            <v>0</v>
          </cell>
          <cell r="D167">
            <v>-291031</v>
          </cell>
          <cell r="E167" t="str">
            <v>11-505</v>
          </cell>
          <cell r="F167">
            <v>0</v>
          </cell>
          <cell r="G167">
            <v>0</v>
          </cell>
          <cell r="H167">
            <v>0</v>
          </cell>
          <cell r="I167">
            <v>0</v>
          </cell>
          <cell r="J167">
            <v>0</v>
          </cell>
          <cell r="K167">
            <v>-291031</v>
          </cell>
          <cell r="L167">
            <v>0</v>
          </cell>
          <cell r="M167" t="str">
            <v>Yes</v>
          </cell>
        </row>
        <row r="168">
          <cell r="A168" t="str">
            <v>16500071-04-17-00000000</v>
          </cell>
          <cell r="B168" t="str">
            <v>Accum Depr-RC On Lease (125 Pressure Tank Cars)</v>
          </cell>
          <cell r="C168">
            <v>0</v>
          </cell>
          <cell r="D168">
            <v>-171545</v>
          </cell>
          <cell r="E168" t="str">
            <v>11-505</v>
          </cell>
          <cell r="F168">
            <v>0</v>
          </cell>
          <cell r="G168">
            <v>0</v>
          </cell>
          <cell r="H168">
            <v>0</v>
          </cell>
          <cell r="I168">
            <v>0</v>
          </cell>
          <cell r="J168">
            <v>0</v>
          </cell>
          <cell r="K168">
            <v>-171545</v>
          </cell>
          <cell r="L168">
            <v>0</v>
          </cell>
          <cell r="M168" t="str">
            <v>Yes</v>
          </cell>
        </row>
        <row r="169">
          <cell r="A169" t="str">
            <v>16500072-04-17-00000000</v>
          </cell>
          <cell r="B169" t="str">
            <v>Accum Depr-RC On Lease (125 Pressure Tank Cars)</v>
          </cell>
          <cell r="C169">
            <v>0</v>
          </cell>
          <cell r="D169">
            <v>-55075</v>
          </cell>
          <cell r="E169" t="str">
            <v>11-505</v>
          </cell>
          <cell r="F169">
            <v>0</v>
          </cell>
          <cell r="G169">
            <v>0</v>
          </cell>
          <cell r="H169">
            <v>0</v>
          </cell>
          <cell r="I169">
            <v>0</v>
          </cell>
          <cell r="J169">
            <v>0</v>
          </cell>
          <cell r="K169">
            <v>-55075</v>
          </cell>
          <cell r="L169">
            <v>0</v>
          </cell>
          <cell r="M169" t="str">
            <v>Yes</v>
          </cell>
        </row>
        <row r="170">
          <cell r="A170" t="str">
            <v>16510006-04-08-00000000</v>
          </cell>
          <cell r="B170" t="str">
            <v>Accum Depr-RC Off Lease (99 Mill Gons)</v>
          </cell>
          <cell r="C170">
            <v>-13553</v>
          </cell>
          <cell r="D170">
            <v>-66674</v>
          </cell>
          <cell r="E170" t="str">
            <v>11-505</v>
          </cell>
          <cell r="F170">
            <v>0</v>
          </cell>
          <cell r="G170">
            <v>0</v>
          </cell>
          <cell r="H170">
            <v>0</v>
          </cell>
          <cell r="I170">
            <v>0</v>
          </cell>
          <cell r="J170">
            <v>0</v>
          </cell>
          <cell r="K170">
            <v>-66674</v>
          </cell>
          <cell r="L170">
            <v>0</v>
          </cell>
          <cell r="M170">
            <v>0</v>
          </cell>
        </row>
        <row r="171">
          <cell r="A171" t="str">
            <v>16510015-04-05-00000000</v>
          </cell>
          <cell r="B171" t="str">
            <v>Accum Depr-RC Off Lease (236 AFIII)</v>
          </cell>
          <cell r="C171">
            <v>0</v>
          </cell>
          <cell r="D171">
            <v>0</v>
          </cell>
          <cell r="E171" t="str">
            <v>11-505</v>
          </cell>
          <cell r="F171">
            <v>0</v>
          </cell>
          <cell r="G171">
            <v>0</v>
          </cell>
          <cell r="H171">
            <v>0</v>
          </cell>
          <cell r="I171">
            <v>0</v>
          </cell>
          <cell r="J171">
            <v>0</v>
          </cell>
          <cell r="K171">
            <v>0</v>
          </cell>
          <cell r="L171">
            <v>0</v>
          </cell>
          <cell r="M171">
            <v>0</v>
          </cell>
        </row>
        <row r="172">
          <cell r="A172" t="str">
            <v>16510019-04-05-00000000</v>
          </cell>
          <cell r="B172" t="str">
            <v>Accum Depr-RC Off Lease (41 AFIII)</v>
          </cell>
          <cell r="C172">
            <v>0</v>
          </cell>
          <cell r="D172">
            <v>0</v>
          </cell>
          <cell r="E172" t="str">
            <v>11-505</v>
          </cell>
          <cell r="F172">
            <v>0</v>
          </cell>
          <cell r="G172">
            <v>0</v>
          </cell>
          <cell r="H172">
            <v>0</v>
          </cell>
          <cell r="I172">
            <v>0</v>
          </cell>
          <cell r="J172">
            <v>0</v>
          </cell>
          <cell r="K172">
            <v>0</v>
          </cell>
          <cell r="L172">
            <v>0</v>
          </cell>
          <cell r="M172">
            <v>0</v>
          </cell>
        </row>
        <row r="173">
          <cell r="A173" t="str">
            <v>16510041-04-06-00000000</v>
          </cell>
          <cell r="B173" t="str">
            <v>Acc Dep-RC Off Lease (135 Bethgons)</v>
          </cell>
          <cell r="C173">
            <v>0</v>
          </cell>
          <cell r="D173">
            <v>0</v>
          </cell>
          <cell r="E173" t="str">
            <v>11-505</v>
          </cell>
          <cell r="F173">
            <v>0</v>
          </cell>
          <cell r="G173">
            <v>0</v>
          </cell>
          <cell r="H173">
            <v>0</v>
          </cell>
          <cell r="I173">
            <v>0</v>
          </cell>
          <cell r="J173">
            <v>0</v>
          </cell>
          <cell r="K173">
            <v>0</v>
          </cell>
          <cell r="L173">
            <v>0</v>
          </cell>
          <cell r="M173">
            <v>0</v>
          </cell>
        </row>
        <row r="174">
          <cell r="A174" t="str">
            <v>16510045-04-06-00000000</v>
          </cell>
          <cell r="B174" t="str">
            <v>Accum Depr-RC Off Lease (135 Bethgons)</v>
          </cell>
          <cell r="C174">
            <v>0</v>
          </cell>
          <cell r="D174">
            <v>-810129</v>
          </cell>
          <cell r="E174" t="str">
            <v>11-505</v>
          </cell>
          <cell r="F174">
            <v>0</v>
          </cell>
          <cell r="G174">
            <v>0</v>
          </cell>
          <cell r="H174">
            <v>0</v>
          </cell>
          <cell r="I174">
            <v>0</v>
          </cell>
          <cell r="J174">
            <v>0</v>
          </cell>
          <cell r="K174">
            <v>-810129</v>
          </cell>
          <cell r="L174">
            <v>0</v>
          </cell>
          <cell r="M174" t="str">
            <v>Yes</v>
          </cell>
        </row>
        <row r="175">
          <cell r="A175" t="str">
            <v>16510048-04-05-00000000</v>
          </cell>
          <cell r="B175" t="str">
            <v>Accum Depr-RC Off Lease (135 AFIII's)</v>
          </cell>
          <cell r="C175">
            <v>0</v>
          </cell>
          <cell r="D175">
            <v>0</v>
          </cell>
          <cell r="E175" t="str">
            <v>11-505</v>
          </cell>
          <cell r="F175">
            <v>0</v>
          </cell>
          <cell r="G175">
            <v>0</v>
          </cell>
          <cell r="H175">
            <v>0</v>
          </cell>
          <cell r="I175">
            <v>0</v>
          </cell>
          <cell r="J175">
            <v>0</v>
          </cell>
          <cell r="K175">
            <v>0</v>
          </cell>
          <cell r="L175">
            <v>0</v>
          </cell>
          <cell r="M175">
            <v>0</v>
          </cell>
        </row>
        <row r="176">
          <cell r="A176" t="str">
            <v>16510049-04-05-00000000</v>
          </cell>
          <cell r="B176" t="str">
            <v>Accum Depr-RC Off Lease (135 AFIII's)</v>
          </cell>
          <cell r="C176">
            <v>-6303</v>
          </cell>
          <cell r="D176">
            <v>0</v>
          </cell>
          <cell r="E176" t="str">
            <v>11-505</v>
          </cell>
          <cell r="F176">
            <v>0</v>
          </cell>
          <cell r="G176">
            <v>0</v>
          </cell>
          <cell r="H176">
            <v>0</v>
          </cell>
          <cell r="I176">
            <v>0</v>
          </cell>
          <cell r="J176">
            <v>0</v>
          </cell>
          <cell r="K176">
            <v>0</v>
          </cell>
          <cell r="L176">
            <v>0</v>
          </cell>
          <cell r="M176">
            <v>0</v>
          </cell>
        </row>
        <row r="177">
          <cell r="A177" t="str">
            <v>16510050-04-05-00000000</v>
          </cell>
          <cell r="B177" t="str">
            <v>Accum Depr-RC Off Lease (270 AFIII's)</v>
          </cell>
          <cell r="C177">
            <v>-5504</v>
          </cell>
          <cell r="D177">
            <v>-135785</v>
          </cell>
          <cell r="E177" t="str">
            <v>11-505</v>
          </cell>
          <cell r="F177">
            <v>0</v>
          </cell>
          <cell r="G177">
            <v>0</v>
          </cell>
          <cell r="H177">
            <v>0</v>
          </cell>
          <cell r="I177">
            <v>0</v>
          </cell>
          <cell r="J177">
            <v>0</v>
          </cell>
          <cell r="K177">
            <v>-135785</v>
          </cell>
          <cell r="L177">
            <v>0</v>
          </cell>
          <cell r="M177">
            <v>0</v>
          </cell>
        </row>
        <row r="178">
          <cell r="A178" t="str">
            <v>16510051-04-15-00000000</v>
          </cell>
          <cell r="B178" t="str">
            <v>Acc Dep-RC Off Lease (206 Mill Gons)</v>
          </cell>
          <cell r="C178">
            <v>0</v>
          </cell>
          <cell r="D178">
            <v>-96357</v>
          </cell>
          <cell r="E178" t="str">
            <v>11-505</v>
          </cell>
          <cell r="F178">
            <v>0</v>
          </cell>
          <cell r="G178">
            <v>0</v>
          </cell>
          <cell r="H178">
            <v>0</v>
          </cell>
          <cell r="I178">
            <v>0</v>
          </cell>
          <cell r="J178">
            <v>0</v>
          </cell>
          <cell r="K178">
            <v>-96357</v>
          </cell>
          <cell r="L178">
            <v>0</v>
          </cell>
          <cell r="M178" t="str">
            <v>Yes</v>
          </cell>
        </row>
        <row r="179">
          <cell r="A179" t="str">
            <v>16510052-04-06-00000000</v>
          </cell>
          <cell r="B179" t="str">
            <v>Acc Dep-RC Off Lease (878 Bethgons)</v>
          </cell>
          <cell r="C179">
            <v>0</v>
          </cell>
          <cell r="D179">
            <v>0</v>
          </cell>
          <cell r="E179" t="str">
            <v>11-505</v>
          </cell>
          <cell r="F179">
            <v>0</v>
          </cell>
          <cell r="G179">
            <v>0</v>
          </cell>
          <cell r="H179">
            <v>0</v>
          </cell>
          <cell r="I179">
            <v>0</v>
          </cell>
          <cell r="J179">
            <v>0</v>
          </cell>
          <cell r="K179">
            <v>0</v>
          </cell>
          <cell r="L179">
            <v>0</v>
          </cell>
          <cell r="M179">
            <v>0</v>
          </cell>
        </row>
        <row r="180">
          <cell r="A180" t="str">
            <v>16510058-04-05-00000000</v>
          </cell>
          <cell r="B180" t="str">
            <v>Accum Depr-RC Off Lease (250 AFIII Cars)</v>
          </cell>
          <cell r="C180">
            <v>0</v>
          </cell>
          <cell r="D180">
            <v>0</v>
          </cell>
          <cell r="E180" t="str">
            <v>11-505</v>
          </cell>
          <cell r="F180">
            <v>0</v>
          </cell>
          <cell r="G180">
            <v>0</v>
          </cell>
          <cell r="H180">
            <v>0</v>
          </cell>
          <cell r="I180">
            <v>0</v>
          </cell>
          <cell r="J180">
            <v>0</v>
          </cell>
          <cell r="K180">
            <v>0</v>
          </cell>
          <cell r="L180">
            <v>0</v>
          </cell>
          <cell r="M180">
            <v>0</v>
          </cell>
        </row>
        <row r="181">
          <cell r="A181" t="str">
            <v>17010000-00-00-00000000</v>
          </cell>
          <cell r="B181" t="str">
            <v>Furniture &amp; Fixtures-Illinois</v>
          </cell>
          <cell r="C181">
            <v>113460</v>
          </cell>
          <cell r="D181">
            <v>110014</v>
          </cell>
          <cell r="E181" t="str">
            <v>11-500</v>
          </cell>
          <cell r="F181">
            <v>0</v>
          </cell>
          <cell r="G181">
            <v>0</v>
          </cell>
          <cell r="H181">
            <v>0</v>
          </cell>
          <cell r="I181">
            <v>0</v>
          </cell>
          <cell r="J181">
            <v>0</v>
          </cell>
          <cell r="K181">
            <v>110014</v>
          </cell>
          <cell r="L181">
            <v>0</v>
          </cell>
          <cell r="M181">
            <v>0</v>
          </cell>
        </row>
        <row r="182">
          <cell r="A182" t="str">
            <v>17010001-00-00-00000000</v>
          </cell>
          <cell r="B182" t="str">
            <v>Furn &amp; Fix - 71 S. Wacker</v>
          </cell>
          <cell r="C182">
            <v>282247</v>
          </cell>
          <cell r="D182">
            <v>186462</v>
          </cell>
          <cell r="E182" t="str">
            <v>11-500</v>
          </cell>
          <cell r="F182">
            <v>0</v>
          </cell>
          <cell r="G182">
            <v>0</v>
          </cell>
          <cell r="H182">
            <v>0</v>
          </cell>
          <cell r="I182">
            <v>0</v>
          </cell>
          <cell r="J182">
            <v>0</v>
          </cell>
          <cell r="K182">
            <v>186462</v>
          </cell>
          <cell r="L182">
            <v>0</v>
          </cell>
          <cell r="M182">
            <v>0</v>
          </cell>
        </row>
        <row r="183">
          <cell r="A183" t="str">
            <v>17010002-00-00-00000000</v>
          </cell>
          <cell r="B183" t="str">
            <v>Leasehold Improvements 71 S Wacker</v>
          </cell>
          <cell r="C183">
            <v>306364</v>
          </cell>
          <cell r="D183">
            <v>0</v>
          </cell>
          <cell r="E183" t="str">
            <v>11-500</v>
          </cell>
          <cell r="F183">
            <v>0</v>
          </cell>
          <cell r="G183">
            <v>0</v>
          </cell>
          <cell r="H183">
            <v>0</v>
          </cell>
          <cell r="I183">
            <v>0</v>
          </cell>
          <cell r="J183">
            <v>0</v>
          </cell>
          <cell r="K183">
            <v>0</v>
          </cell>
          <cell r="L183">
            <v>0</v>
          </cell>
          <cell r="M183">
            <v>0</v>
          </cell>
        </row>
        <row r="184">
          <cell r="A184" t="str">
            <v>17010003-00-00-00000000</v>
          </cell>
          <cell r="B184" t="str">
            <v>Furniture - 1 S. Wacker</v>
          </cell>
          <cell r="C184">
            <v>0</v>
          </cell>
          <cell r="D184">
            <v>14538</v>
          </cell>
          <cell r="E184" t="str">
            <v>11-500</v>
          </cell>
          <cell r="F184">
            <v>0</v>
          </cell>
          <cell r="G184">
            <v>0</v>
          </cell>
          <cell r="H184">
            <v>0</v>
          </cell>
          <cell r="I184">
            <v>0</v>
          </cell>
          <cell r="J184">
            <v>0</v>
          </cell>
          <cell r="K184">
            <v>14538</v>
          </cell>
          <cell r="L184">
            <v>0</v>
          </cell>
          <cell r="M184" t="str">
            <v>Yes</v>
          </cell>
        </row>
        <row r="185">
          <cell r="A185" t="str">
            <v>17010004-00-00-00000000</v>
          </cell>
          <cell r="B185" t="str">
            <v>Leasehold Improvements 1 S Wacker</v>
          </cell>
          <cell r="C185">
            <v>0</v>
          </cell>
          <cell r="D185">
            <v>79876</v>
          </cell>
          <cell r="E185" t="str">
            <v>11-500</v>
          </cell>
          <cell r="F185">
            <v>0</v>
          </cell>
          <cell r="G185">
            <v>0</v>
          </cell>
          <cell r="H185">
            <v>0</v>
          </cell>
          <cell r="I185">
            <v>0</v>
          </cell>
          <cell r="J185">
            <v>0</v>
          </cell>
          <cell r="K185">
            <v>79876</v>
          </cell>
          <cell r="L185">
            <v>0</v>
          </cell>
          <cell r="M185" t="str">
            <v>Yes</v>
          </cell>
        </row>
        <row r="186">
          <cell r="A186" t="str">
            <v>17020000-00-00-00000000</v>
          </cell>
          <cell r="B186" t="str">
            <v>Equipment-Illinois</v>
          </cell>
          <cell r="C186">
            <v>156765</v>
          </cell>
          <cell r="D186">
            <v>236088</v>
          </cell>
          <cell r="E186" t="str">
            <v>11-500</v>
          </cell>
          <cell r="F186">
            <v>0</v>
          </cell>
          <cell r="G186">
            <v>0</v>
          </cell>
          <cell r="H186">
            <v>0</v>
          </cell>
          <cell r="I186">
            <v>0</v>
          </cell>
          <cell r="J186">
            <v>0</v>
          </cell>
          <cell r="K186">
            <v>236088</v>
          </cell>
          <cell r="L186">
            <v>0</v>
          </cell>
          <cell r="M186">
            <v>0</v>
          </cell>
        </row>
        <row r="187">
          <cell r="A187" t="str">
            <v>17021000-00-00-00000000</v>
          </cell>
          <cell r="B187" t="str">
            <v>Software</v>
          </cell>
          <cell r="C187">
            <v>133148</v>
          </cell>
          <cell r="D187">
            <v>133148</v>
          </cell>
          <cell r="E187" t="str">
            <v>11-500</v>
          </cell>
          <cell r="F187">
            <v>0</v>
          </cell>
          <cell r="G187">
            <v>0</v>
          </cell>
          <cell r="H187">
            <v>0</v>
          </cell>
          <cell r="I187">
            <v>0</v>
          </cell>
          <cell r="J187">
            <v>0</v>
          </cell>
          <cell r="K187">
            <v>133148</v>
          </cell>
          <cell r="L187">
            <v>0</v>
          </cell>
          <cell r="M187">
            <v>0</v>
          </cell>
        </row>
        <row r="188">
          <cell r="A188" t="str">
            <v>17032000-00-00-00000000</v>
          </cell>
          <cell r="B188" t="str">
            <v>Equipment-Comp Hardware-Iowa</v>
          </cell>
          <cell r="C188">
            <v>5397</v>
          </cell>
          <cell r="D188">
            <v>5397</v>
          </cell>
          <cell r="E188" t="str">
            <v>11-500</v>
          </cell>
          <cell r="F188">
            <v>0</v>
          </cell>
          <cell r="G188">
            <v>0</v>
          </cell>
          <cell r="H188">
            <v>0</v>
          </cell>
          <cell r="I188">
            <v>0</v>
          </cell>
          <cell r="J188">
            <v>0</v>
          </cell>
          <cell r="K188">
            <v>5397</v>
          </cell>
          <cell r="L188">
            <v>0</v>
          </cell>
          <cell r="M188">
            <v>0</v>
          </cell>
        </row>
        <row r="189">
          <cell r="A189" t="str">
            <v>17082000-00-00-00000000</v>
          </cell>
          <cell r="B189" t="str">
            <v>Automobiles</v>
          </cell>
          <cell r="C189">
            <v>67575</v>
          </cell>
          <cell r="D189">
            <v>75953</v>
          </cell>
          <cell r="E189" t="str">
            <v>11-500</v>
          </cell>
          <cell r="F189">
            <v>0</v>
          </cell>
          <cell r="G189">
            <v>0</v>
          </cell>
          <cell r="H189">
            <v>0</v>
          </cell>
          <cell r="I189">
            <v>0</v>
          </cell>
          <cell r="J189">
            <v>0</v>
          </cell>
          <cell r="K189">
            <v>75953</v>
          </cell>
          <cell r="L189">
            <v>0</v>
          </cell>
          <cell r="M189">
            <v>0</v>
          </cell>
        </row>
        <row r="190">
          <cell r="A190" t="str">
            <v>17510000-00-00-00000000</v>
          </cell>
          <cell r="B190" t="str">
            <v>Accum. Depr.-Furn &amp; Fixtures-Illinois</v>
          </cell>
          <cell r="C190">
            <v>-113460</v>
          </cell>
          <cell r="D190">
            <v>-110014</v>
          </cell>
          <cell r="E190" t="str">
            <v>11-505</v>
          </cell>
          <cell r="F190">
            <v>0</v>
          </cell>
          <cell r="G190">
            <v>0</v>
          </cell>
          <cell r="H190">
            <v>0</v>
          </cell>
          <cell r="I190">
            <v>0</v>
          </cell>
          <cell r="J190">
            <v>0</v>
          </cell>
          <cell r="K190">
            <v>-110014</v>
          </cell>
          <cell r="L190">
            <v>0</v>
          </cell>
          <cell r="M190">
            <v>0</v>
          </cell>
        </row>
        <row r="191">
          <cell r="A191" t="str">
            <v>17510001-00-00-00000000</v>
          </cell>
          <cell r="B191" t="str">
            <v>Accum Depr.-Furn 71 S. Wacker</v>
          </cell>
          <cell r="C191">
            <v>-280211</v>
          </cell>
          <cell r="D191">
            <v>-186462</v>
          </cell>
          <cell r="E191" t="str">
            <v>11-505</v>
          </cell>
          <cell r="F191">
            <v>0</v>
          </cell>
          <cell r="G191">
            <v>0</v>
          </cell>
          <cell r="H191">
            <v>0</v>
          </cell>
          <cell r="I191">
            <v>0</v>
          </cell>
          <cell r="J191">
            <v>0</v>
          </cell>
          <cell r="K191">
            <v>-186462</v>
          </cell>
          <cell r="L191">
            <v>0</v>
          </cell>
          <cell r="M191">
            <v>0</v>
          </cell>
        </row>
        <row r="192">
          <cell r="A192" t="str">
            <v>17510002-00-00-00000000</v>
          </cell>
          <cell r="B192" t="str">
            <v>Accum Depr-Leasehold Improvements 71 S. Wacker</v>
          </cell>
          <cell r="C192">
            <v>-279491</v>
          </cell>
          <cell r="D192">
            <v>0</v>
          </cell>
          <cell r="E192" t="str">
            <v>11-505</v>
          </cell>
          <cell r="F192">
            <v>0</v>
          </cell>
          <cell r="G192">
            <v>0</v>
          </cell>
          <cell r="H192">
            <v>0</v>
          </cell>
          <cell r="I192">
            <v>0</v>
          </cell>
          <cell r="J192">
            <v>0</v>
          </cell>
          <cell r="K192">
            <v>0</v>
          </cell>
          <cell r="L192">
            <v>0</v>
          </cell>
          <cell r="M192">
            <v>0</v>
          </cell>
        </row>
        <row r="193">
          <cell r="A193" t="str">
            <v>17510003-00-00-00000000</v>
          </cell>
          <cell r="B193" t="str">
            <v>Accum Depr.-Furn 1 S. Wacker</v>
          </cell>
          <cell r="C193">
            <v>0</v>
          </cell>
          <cell r="D193">
            <v>-692</v>
          </cell>
          <cell r="E193" t="str">
            <v>11-505</v>
          </cell>
          <cell r="F193">
            <v>0</v>
          </cell>
          <cell r="G193">
            <v>0</v>
          </cell>
          <cell r="H193">
            <v>0</v>
          </cell>
          <cell r="I193">
            <v>0</v>
          </cell>
          <cell r="J193">
            <v>0</v>
          </cell>
          <cell r="K193">
            <v>-692</v>
          </cell>
          <cell r="L193">
            <v>0</v>
          </cell>
          <cell r="M193" t="str">
            <v>Yes</v>
          </cell>
        </row>
        <row r="194">
          <cell r="A194" t="str">
            <v>17510004-00-00-00000000</v>
          </cell>
          <cell r="B194" t="str">
            <v>Accum Depr-Leasehold Improvements 1 S. Wacker</v>
          </cell>
          <cell r="C194">
            <v>0</v>
          </cell>
          <cell r="D194">
            <v>-2950</v>
          </cell>
          <cell r="E194" t="str">
            <v>11-505</v>
          </cell>
          <cell r="F194">
            <v>0</v>
          </cell>
          <cell r="G194">
            <v>0</v>
          </cell>
          <cell r="H194">
            <v>0</v>
          </cell>
          <cell r="I194">
            <v>0</v>
          </cell>
          <cell r="J194">
            <v>0</v>
          </cell>
          <cell r="K194">
            <v>-2950</v>
          </cell>
          <cell r="L194">
            <v>0</v>
          </cell>
          <cell r="M194" t="str">
            <v>Yes</v>
          </cell>
        </row>
        <row r="195">
          <cell r="A195" t="str">
            <v>17511000-00-00-00000000</v>
          </cell>
          <cell r="B195" t="str">
            <v>Accum Depr Software</v>
          </cell>
          <cell r="C195">
            <v>-133148</v>
          </cell>
          <cell r="D195">
            <v>-133148</v>
          </cell>
          <cell r="E195" t="str">
            <v>11-505</v>
          </cell>
          <cell r="F195">
            <v>0</v>
          </cell>
          <cell r="G195">
            <v>0</v>
          </cell>
          <cell r="H195">
            <v>0</v>
          </cell>
          <cell r="I195">
            <v>0</v>
          </cell>
          <cell r="J195">
            <v>0</v>
          </cell>
          <cell r="K195">
            <v>-133148</v>
          </cell>
          <cell r="L195">
            <v>0</v>
          </cell>
          <cell r="M195">
            <v>0</v>
          </cell>
        </row>
        <row r="196">
          <cell r="A196" t="str">
            <v>17520000-00-00-00000000</v>
          </cell>
          <cell r="B196" t="str">
            <v>Accum. Depr. Equipment/Computers-Illinois</v>
          </cell>
          <cell r="C196">
            <v>-118587</v>
          </cell>
          <cell r="D196">
            <v>-131841</v>
          </cell>
          <cell r="E196" t="str">
            <v>11-505</v>
          </cell>
          <cell r="F196">
            <v>0</v>
          </cell>
          <cell r="G196">
            <v>0</v>
          </cell>
          <cell r="H196">
            <v>0</v>
          </cell>
          <cell r="I196">
            <v>0</v>
          </cell>
          <cell r="J196">
            <v>0</v>
          </cell>
          <cell r="K196">
            <v>-131841</v>
          </cell>
          <cell r="L196">
            <v>0</v>
          </cell>
          <cell r="M196">
            <v>0</v>
          </cell>
        </row>
        <row r="197">
          <cell r="A197" t="str">
            <v>17522000-00-00-00000000</v>
          </cell>
          <cell r="B197" t="str">
            <v>Accum Dep-Com Hardware-Iowa</v>
          </cell>
          <cell r="C197">
            <v>-5397</v>
          </cell>
          <cell r="D197">
            <v>-5397</v>
          </cell>
          <cell r="E197" t="str">
            <v>11-505</v>
          </cell>
          <cell r="F197">
            <v>0</v>
          </cell>
          <cell r="G197">
            <v>0</v>
          </cell>
          <cell r="H197">
            <v>0</v>
          </cell>
          <cell r="I197">
            <v>0</v>
          </cell>
          <cell r="J197">
            <v>0</v>
          </cell>
          <cell r="K197">
            <v>-5397</v>
          </cell>
          <cell r="L197">
            <v>0</v>
          </cell>
          <cell r="M197">
            <v>0</v>
          </cell>
        </row>
        <row r="198">
          <cell r="A198" t="str">
            <v>17530000-00-00-00000000</v>
          </cell>
          <cell r="B198" t="str">
            <v>Accum Dep Equipment -DSM</v>
          </cell>
          <cell r="C198">
            <v>-27459</v>
          </cell>
          <cell r="D198">
            <v>-27459</v>
          </cell>
          <cell r="E198" t="str">
            <v>11-505</v>
          </cell>
          <cell r="F198">
            <v>0</v>
          </cell>
          <cell r="G198">
            <v>0</v>
          </cell>
          <cell r="H198">
            <v>0</v>
          </cell>
          <cell r="I198">
            <v>0</v>
          </cell>
          <cell r="J198">
            <v>0</v>
          </cell>
          <cell r="K198">
            <v>-27459</v>
          </cell>
          <cell r="L198">
            <v>0</v>
          </cell>
          <cell r="M198">
            <v>0</v>
          </cell>
        </row>
        <row r="199">
          <cell r="A199" t="str">
            <v>17582000-00-00-00000000</v>
          </cell>
          <cell r="B199" t="str">
            <v>Accum Depr-Automobiles</v>
          </cell>
          <cell r="C199">
            <v>-49721</v>
          </cell>
          <cell r="D199">
            <v>-28023</v>
          </cell>
          <cell r="E199" t="str">
            <v>11-505</v>
          </cell>
          <cell r="H199">
            <v>0</v>
          </cell>
          <cell r="J199">
            <v>0</v>
          </cell>
          <cell r="K199">
            <v>-28023</v>
          </cell>
          <cell r="L199">
            <v>0</v>
          </cell>
          <cell r="M199">
            <v>0</v>
          </cell>
        </row>
        <row r="200">
          <cell r="A200" t="str">
            <v>18010005-05-10-00000000</v>
          </cell>
          <cell r="B200" t="str">
            <v>Prepaid Lease Expense</v>
          </cell>
          <cell r="C200">
            <v>-4854790</v>
          </cell>
          <cell r="D200">
            <v>-5392718</v>
          </cell>
          <cell r="E200" t="str">
            <v>21-300</v>
          </cell>
          <cell r="F200">
            <v>303</v>
          </cell>
          <cell r="H200">
            <v>0</v>
          </cell>
          <cell r="J200">
            <v>0</v>
          </cell>
          <cell r="K200">
            <v>-5392718</v>
          </cell>
          <cell r="L200">
            <v>0</v>
          </cell>
          <cell r="M200">
            <v>0</v>
          </cell>
        </row>
        <row r="201">
          <cell r="A201" t="str">
            <v>18010006-05-08-00000000</v>
          </cell>
          <cell r="B201" t="str">
            <v>Prepaid Lease Expense</v>
          </cell>
          <cell r="C201">
            <v>-2954687</v>
          </cell>
          <cell r="D201">
            <v>-2954687</v>
          </cell>
          <cell r="E201" t="str">
            <v>21-300</v>
          </cell>
          <cell r="F201">
            <v>303</v>
          </cell>
          <cell r="H201">
            <v>0</v>
          </cell>
          <cell r="J201">
            <v>0</v>
          </cell>
          <cell r="K201">
            <v>-2954687</v>
          </cell>
        </row>
        <row r="202">
          <cell r="A202" t="str">
            <v>18010007-05-09-00000000</v>
          </cell>
          <cell r="B202" t="str">
            <v>Prepaid Lease Expense</v>
          </cell>
          <cell r="C202">
            <v>-846584</v>
          </cell>
          <cell r="D202">
            <v>-846584</v>
          </cell>
          <cell r="E202" t="str">
            <v>21-300</v>
          </cell>
          <cell r="F202">
            <v>303</v>
          </cell>
          <cell r="H202">
            <v>0</v>
          </cell>
          <cell r="J202">
            <v>0</v>
          </cell>
          <cell r="K202">
            <v>-846584</v>
          </cell>
          <cell r="L202">
            <v>0</v>
          </cell>
          <cell r="M202">
            <v>0</v>
          </cell>
        </row>
        <row r="203">
          <cell r="A203" t="str">
            <v>18010009-05-07-90420100</v>
          </cell>
          <cell r="B203" t="str">
            <v>Prepaid Lease Expense Wilmington Trust 2006-2 Sh1</v>
          </cell>
          <cell r="C203">
            <v>2884170</v>
          </cell>
          <cell r="D203">
            <v>0</v>
          </cell>
          <cell r="E203" t="str">
            <v>11-830</v>
          </cell>
          <cell r="H203">
            <v>0</v>
          </cell>
          <cell r="J203">
            <v>0</v>
          </cell>
          <cell r="K203">
            <v>0</v>
          </cell>
        </row>
        <row r="204">
          <cell r="A204" t="str">
            <v>18010010-05-01-00000000</v>
          </cell>
          <cell r="B204" t="str">
            <v>Prepaid Lease Expense-Banc One</v>
          </cell>
          <cell r="C204">
            <v>-6207868</v>
          </cell>
          <cell r="D204">
            <v>-6897749</v>
          </cell>
          <cell r="E204" t="str">
            <v>21-300</v>
          </cell>
          <cell r="F204">
            <v>303</v>
          </cell>
          <cell r="H204">
            <v>0</v>
          </cell>
          <cell r="J204">
            <v>0</v>
          </cell>
          <cell r="K204">
            <v>-6897749</v>
          </cell>
          <cell r="L204">
            <v>0</v>
          </cell>
          <cell r="M204">
            <v>0</v>
          </cell>
        </row>
        <row r="205">
          <cell r="A205" t="str">
            <v>18010013-05-03-00000000</v>
          </cell>
          <cell r="B205" t="str">
            <v>Prepaid Lease Expense-Tohlease</v>
          </cell>
          <cell r="C205">
            <v>3661958</v>
          </cell>
          <cell r="D205">
            <v>3798504</v>
          </cell>
          <cell r="E205" t="str">
            <v>11-830</v>
          </cell>
          <cell r="H205">
            <v>0</v>
          </cell>
          <cell r="J205">
            <v>0</v>
          </cell>
          <cell r="K205">
            <v>3798504</v>
          </cell>
        </row>
        <row r="206">
          <cell r="A206" t="str">
            <v>18010014-05-01-00000000</v>
          </cell>
          <cell r="B206" t="str">
            <v>Prepaid Lease Expense-SMBC 2005-2</v>
          </cell>
          <cell r="C206">
            <v>1467073</v>
          </cell>
          <cell r="D206">
            <v>1395632</v>
          </cell>
          <cell r="E206" t="str">
            <v>11-830</v>
          </cell>
          <cell r="H206">
            <v>0</v>
          </cell>
          <cell r="J206">
            <v>0</v>
          </cell>
          <cell r="K206">
            <v>1395632</v>
          </cell>
        </row>
        <row r="207">
          <cell r="A207" t="str">
            <v>18010016-05-06-00000000</v>
          </cell>
          <cell r="B207" t="str">
            <v>Prepaid Lease Expense-SMBC 2005-1</v>
          </cell>
          <cell r="C207">
            <v>1440616</v>
          </cell>
          <cell r="D207">
            <v>1530590</v>
          </cell>
          <cell r="E207" t="str">
            <v>11-830</v>
          </cell>
          <cell r="H207">
            <v>0</v>
          </cell>
          <cell r="J207">
            <v>0</v>
          </cell>
          <cell r="K207">
            <v>1530590</v>
          </cell>
        </row>
        <row r="208">
          <cell r="A208" t="str">
            <v>18010017-05-05-00000000</v>
          </cell>
          <cell r="B208" t="str">
            <v>Prepaid Lease Expense-SMBC 2005-3</v>
          </cell>
          <cell r="C208">
            <v>1748179</v>
          </cell>
          <cell r="D208">
            <v>1654270</v>
          </cell>
          <cell r="E208" t="str">
            <v>11-830</v>
          </cell>
          <cell r="H208">
            <v>0</v>
          </cell>
          <cell r="J208">
            <v>0</v>
          </cell>
          <cell r="K208">
            <v>1654270</v>
          </cell>
        </row>
        <row r="209">
          <cell r="A209" t="str">
            <v>18010019-05-05-00000000</v>
          </cell>
          <cell r="B209" t="str">
            <v>Prepaid Lease Expense-SMBC 2004-1</v>
          </cell>
          <cell r="C209">
            <v>681848</v>
          </cell>
          <cell r="D209">
            <v>803216</v>
          </cell>
          <cell r="E209" t="str">
            <v>11-830</v>
          </cell>
          <cell r="H209">
            <v>0</v>
          </cell>
          <cell r="J209">
            <v>0</v>
          </cell>
          <cell r="K209">
            <v>803216</v>
          </cell>
        </row>
        <row r="210">
          <cell r="A210" t="str">
            <v>18010020-05-10-00000000</v>
          </cell>
          <cell r="B210" t="str">
            <v>Prepaid Lease Expense-SMBC 2004-2</v>
          </cell>
          <cell r="C210">
            <v>565774</v>
          </cell>
          <cell r="D210">
            <v>616358</v>
          </cell>
          <cell r="E210" t="str">
            <v>11-830</v>
          </cell>
          <cell r="H210">
            <v>0</v>
          </cell>
          <cell r="J210">
            <v>0</v>
          </cell>
          <cell r="K210">
            <v>616358</v>
          </cell>
          <cell r="L210">
            <v>0</v>
          </cell>
          <cell r="M210">
            <v>0</v>
          </cell>
        </row>
        <row r="211">
          <cell r="A211" t="str">
            <v>18010023-05-11-00000000</v>
          </cell>
          <cell r="B211" t="str">
            <v>Prepaid Lease Expense-Key Finance 4</v>
          </cell>
          <cell r="C211">
            <v>2356115</v>
          </cell>
          <cell r="D211">
            <v>2505758</v>
          </cell>
          <cell r="E211" t="str">
            <v>11-830</v>
          </cell>
          <cell r="H211">
            <v>0</v>
          </cell>
          <cell r="J211">
            <v>0</v>
          </cell>
          <cell r="K211">
            <v>2505758</v>
          </cell>
        </row>
        <row r="212">
          <cell r="A212" t="str">
            <v>18010025-05-11-00000000</v>
          </cell>
          <cell r="B212" t="str">
            <v>Prepaid Lease Expense- Key Finance 4</v>
          </cell>
          <cell r="C212">
            <v>1736501</v>
          </cell>
          <cell r="D212">
            <v>1886482</v>
          </cell>
          <cell r="E212" t="str">
            <v>11-830</v>
          </cell>
          <cell r="H212">
            <v>0</v>
          </cell>
          <cell r="J212">
            <v>0</v>
          </cell>
          <cell r="K212">
            <v>1886482</v>
          </cell>
        </row>
        <row r="213">
          <cell r="A213" t="str">
            <v>18010028-05-01-00000000</v>
          </cell>
          <cell r="B213" t="str">
            <v>Prepaid Lease Expense-Key Finance 2</v>
          </cell>
          <cell r="C213">
            <v>4564575</v>
          </cell>
          <cell r="D213">
            <v>4900943</v>
          </cell>
          <cell r="E213" t="str">
            <v>11-830</v>
          </cell>
          <cell r="H213">
            <v>0</v>
          </cell>
          <cell r="J213">
            <v>0</v>
          </cell>
          <cell r="K213">
            <v>4900943</v>
          </cell>
        </row>
        <row r="214">
          <cell r="A214" t="str">
            <v>18010030-05-11-00000000</v>
          </cell>
          <cell r="B214" t="str">
            <v>Prepaid Lease Expense-Wilmington Trust 11</v>
          </cell>
          <cell r="C214">
            <v>2981847</v>
          </cell>
          <cell r="D214">
            <v>3233493</v>
          </cell>
          <cell r="E214" t="str">
            <v>11-830</v>
          </cell>
          <cell r="H214">
            <v>0</v>
          </cell>
          <cell r="J214">
            <v>0</v>
          </cell>
          <cell r="K214">
            <v>3233493</v>
          </cell>
        </row>
        <row r="215">
          <cell r="A215" t="str">
            <v>18010032-05-06-00000000</v>
          </cell>
          <cell r="B215" t="str">
            <v>Prepaid Lease Expense-Key Finance 3</v>
          </cell>
          <cell r="C215">
            <v>2332584</v>
          </cell>
          <cell r="D215">
            <v>2504038</v>
          </cell>
          <cell r="E215" t="str">
            <v>11-830</v>
          </cell>
          <cell r="H215">
            <v>0</v>
          </cell>
          <cell r="J215">
            <v>0</v>
          </cell>
          <cell r="K215">
            <v>2504038</v>
          </cell>
        </row>
        <row r="216">
          <cell r="A216" t="str">
            <v>18010035-05-11-00000000</v>
          </cell>
          <cell r="B216" t="str">
            <v>Prepaid Lease Expense-Wilmington Trust 11</v>
          </cell>
          <cell r="C216">
            <v>2709246</v>
          </cell>
          <cell r="D216">
            <v>2953854</v>
          </cell>
          <cell r="E216" t="str">
            <v>11-830</v>
          </cell>
          <cell r="H216">
            <v>0</v>
          </cell>
          <cell r="J216">
            <v>0</v>
          </cell>
          <cell r="K216">
            <v>2953854</v>
          </cell>
        </row>
        <row r="217">
          <cell r="A217" t="str">
            <v>18010037-05-09-00000000</v>
          </cell>
          <cell r="B217" t="str">
            <v>Prepaid Lease Expense-Key Finance 1</v>
          </cell>
          <cell r="C217">
            <v>3322298</v>
          </cell>
          <cell r="D217">
            <v>3539119</v>
          </cell>
          <cell r="E217" t="str">
            <v>11-830</v>
          </cell>
          <cell r="H217">
            <v>0</v>
          </cell>
          <cell r="J217">
            <v>0</v>
          </cell>
          <cell r="K217">
            <v>3539119</v>
          </cell>
        </row>
        <row r="218">
          <cell r="A218" t="str">
            <v>18010039-05-10-00000000</v>
          </cell>
          <cell r="B218" t="str">
            <v>Prepaid Lease Expense-Key Finance 6</v>
          </cell>
          <cell r="C218">
            <v>6125215</v>
          </cell>
          <cell r="D218">
            <v>6567385</v>
          </cell>
          <cell r="E218" t="str">
            <v>11-830</v>
          </cell>
          <cell r="H218">
            <v>0</v>
          </cell>
          <cell r="J218">
            <v>0</v>
          </cell>
          <cell r="K218">
            <v>6567385</v>
          </cell>
        </row>
        <row r="219">
          <cell r="A219" t="str">
            <v>18010040-05-10-00000000</v>
          </cell>
          <cell r="B219" t="str">
            <v>Prepaid Lease Expense-Key Finance 5</v>
          </cell>
          <cell r="C219">
            <v>3072815</v>
          </cell>
          <cell r="D219">
            <v>3280178</v>
          </cell>
          <cell r="E219" t="str">
            <v>11-830</v>
          </cell>
          <cell r="H219">
            <v>0</v>
          </cell>
          <cell r="J219">
            <v>0</v>
          </cell>
          <cell r="K219">
            <v>3280178</v>
          </cell>
        </row>
        <row r="220">
          <cell r="A220" t="str">
            <v>18010042-05-01-00000000</v>
          </cell>
          <cell r="B220" t="str">
            <v>Prepaid Lease Expense-Wilmington Trust (10)</v>
          </cell>
          <cell r="C220">
            <v>5124763</v>
          </cell>
          <cell r="D220">
            <v>5571699</v>
          </cell>
          <cell r="E220" t="str">
            <v>11-830</v>
          </cell>
          <cell r="H220">
            <v>0</v>
          </cell>
          <cell r="J220">
            <v>0</v>
          </cell>
          <cell r="K220">
            <v>5571699</v>
          </cell>
        </row>
        <row r="221">
          <cell r="A221" t="str">
            <v>18010043-05-09-00000000</v>
          </cell>
          <cell r="B221" t="str">
            <v>Prepaid Lease Expense-Wilmington Trust 09</v>
          </cell>
          <cell r="C221">
            <v>6598412</v>
          </cell>
          <cell r="D221">
            <v>7173360</v>
          </cell>
          <cell r="E221" t="str">
            <v>11-830</v>
          </cell>
          <cell r="H221">
            <v>0</v>
          </cell>
          <cell r="J221">
            <v>0</v>
          </cell>
          <cell r="K221">
            <v>7173360</v>
          </cell>
        </row>
        <row r="222">
          <cell r="A222" t="str">
            <v>18010046-05-09-00000000</v>
          </cell>
          <cell r="B222" t="str">
            <v>Prepaid Lease Expense - Wilmington Trust 7</v>
          </cell>
          <cell r="C222">
            <v>3116055</v>
          </cell>
          <cell r="D222">
            <v>3352766</v>
          </cell>
          <cell r="E222" t="str">
            <v>11-830</v>
          </cell>
          <cell r="H222">
            <v>0</v>
          </cell>
          <cell r="J222">
            <v>0</v>
          </cell>
          <cell r="K222">
            <v>3352766</v>
          </cell>
        </row>
        <row r="223">
          <cell r="A223" t="str">
            <v>18010047-05-09-00000000</v>
          </cell>
          <cell r="B223" t="str">
            <v>Prepaid Lease Expense-Wilmington Trust 08</v>
          </cell>
          <cell r="C223">
            <v>1067142</v>
          </cell>
          <cell r="D223">
            <v>1117589</v>
          </cell>
          <cell r="E223" t="str">
            <v>11-830</v>
          </cell>
          <cell r="H223">
            <v>0</v>
          </cell>
          <cell r="J223">
            <v>0</v>
          </cell>
          <cell r="K223">
            <v>1117589</v>
          </cell>
          <cell r="L223">
            <v>0</v>
          </cell>
          <cell r="M223">
            <v>0</v>
          </cell>
        </row>
        <row r="224">
          <cell r="A224" t="str">
            <v>18010059-05-05-00000000</v>
          </cell>
          <cell r="B224" t="str">
            <v>Prepaid Lease Expense-Mizuho 2009-1</v>
          </cell>
          <cell r="C224">
            <v>2299847</v>
          </cell>
          <cell r="D224">
            <v>2505954</v>
          </cell>
          <cell r="E224" t="str">
            <v>11-830</v>
          </cell>
          <cell r="H224">
            <v>0</v>
          </cell>
          <cell r="J224">
            <v>0</v>
          </cell>
          <cell r="K224">
            <v>2505954</v>
          </cell>
        </row>
        <row r="225">
          <cell r="A225" t="str">
            <v>18020000-00-00-00000000</v>
          </cell>
          <cell r="B225" t="str">
            <v>NonCurrent -Office Rent Deposit</v>
          </cell>
          <cell r="C225">
            <v>0</v>
          </cell>
          <cell r="D225">
            <v>83000</v>
          </cell>
          <cell r="E225" t="str">
            <v>11-900</v>
          </cell>
          <cell r="F225">
            <v>903</v>
          </cell>
          <cell r="G225">
            <v>0</v>
          </cell>
          <cell r="H225">
            <v>0</v>
          </cell>
          <cell r="I225">
            <v>0</v>
          </cell>
          <cell r="J225">
            <v>0</v>
          </cell>
          <cell r="K225">
            <v>83000</v>
          </cell>
          <cell r="L225">
            <v>0</v>
          </cell>
          <cell r="M225" t="str">
            <v>Yes</v>
          </cell>
        </row>
        <row r="226">
          <cell r="A226" t="str">
            <v>18030000-00-00-00000000</v>
          </cell>
          <cell r="B226" t="str">
            <v>Loan (M. Shiobara) - NonCurrent</v>
          </cell>
          <cell r="C226">
            <v>0</v>
          </cell>
          <cell r="D226">
            <v>45982</v>
          </cell>
          <cell r="E226" t="str">
            <v>11-900</v>
          </cell>
          <cell r="F226">
            <v>904</v>
          </cell>
          <cell r="G226">
            <v>0</v>
          </cell>
          <cell r="H226">
            <v>0</v>
          </cell>
          <cell r="I226">
            <v>0</v>
          </cell>
          <cell r="J226">
            <v>0</v>
          </cell>
          <cell r="K226">
            <v>45982</v>
          </cell>
          <cell r="L226">
            <v>0</v>
          </cell>
          <cell r="M226" t="str">
            <v>Yes</v>
          </cell>
        </row>
        <row r="227">
          <cell r="A227" t="str">
            <v>18031000-00-00-00000000</v>
          </cell>
          <cell r="B227" t="str">
            <v>Loan (T. Moriyama) -  NonCurrent</v>
          </cell>
          <cell r="C227">
            <v>0</v>
          </cell>
          <cell r="D227">
            <v>1339</v>
          </cell>
          <cell r="E227" t="str">
            <v>11-900</v>
          </cell>
          <cell r="F227">
            <v>904</v>
          </cell>
          <cell r="G227">
            <v>0</v>
          </cell>
          <cell r="H227">
            <v>0</v>
          </cell>
          <cell r="I227">
            <v>0</v>
          </cell>
          <cell r="J227">
            <v>0</v>
          </cell>
          <cell r="K227">
            <v>1339</v>
          </cell>
          <cell r="L227">
            <v>0</v>
          </cell>
          <cell r="M227" t="str">
            <v>Yes</v>
          </cell>
        </row>
        <row r="228">
          <cell r="A228" t="str">
            <v>18050000-00-00-00000000</v>
          </cell>
          <cell r="B228" t="str">
            <v>Prepaid Transportation Expense</v>
          </cell>
          <cell r="C228">
            <v>0</v>
          </cell>
          <cell r="D228">
            <v>0</v>
          </cell>
          <cell r="E228" t="str">
            <v>11-900</v>
          </cell>
          <cell r="F228">
            <v>901</v>
          </cell>
          <cell r="H228">
            <v>0</v>
          </cell>
          <cell r="J228">
            <v>0</v>
          </cell>
          <cell r="K228">
            <v>0</v>
          </cell>
        </row>
        <row r="229">
          <cell r="A229" t="str">
            <v>18055000-00-00-00000000</v>
          </cell>
          <cell r="B229" t="str">
            <v>Accum. Amort-Prepaid Transportation</v>
          </cell>
          <cell r="C229">
            <v>0</v>
          </cell>
          <cell r="D229">
            <v>0</v>
          </cell>
          <cell r="E229" t="str">
            <v>11-900</v>
          </cell>
          <cell r="F229">
            <v>902</v>
          </cell>
          <cell r="H229">
            <v>0</v>
          </cell>
          <cell r="J229">
            <v>0</v>
          </cell>
          <cell r="K229">
            <v>0</v>
          </cell>
          <cell r="L229">
            <v>0</v>
          </cell>
          <cell r="M229">
            <v>0</v>
          </cell>
        </row>
        <row r="230">
          <cell r="A230" t="str">
            <v>18060013-05-03-16310100</v>
          </cell>
          <cell r="B230" t="str">
            <v>Amortized Expense - Chevron Lining</v>
          </cell>
          <cell r="C230">
            <v>844008</v>
          </cell>
          <cell r="D230">
            <v>844008</v>
          </cell>
          <cell r="E230" t="str">
            <v>11-830</v>
          </cell>
          <cell r="H230">
            <v>0</v>
          </cell>
          <cell r="J230">
            <v>0</v>
          </cell>
          <cell r="K230">
            <v>844008</v>
          </cell>
          <cell r="L230">
            <v>0</v>
          </cell>
          <cell r="M230">
            <v>0</v>
          </cell>
        </row>
        <row r="231">
          <cell r="A231" t="str">
            <v>18060013-05-03-18210100</v>
          </cell>
          <cell r="B231" t="str">
            <v>Amortized Expense - ExxonMobil Lining</v>
          </cell>
          <cell r="C231">
            <v>1144445</v>
          </cell>
          <cell r="D231">
            <v>1144445</v>
          </cell>
          <cell r="E231" t="str">
            <v>11-830</v>
          </cell>
          <cell r="H231">
            <v>0</v>
          </cell>
          <cell r="J231">
            <v>0</v>
          </cell>
          <cell r="K231">
            <v>1144445</v>
          </cell>
          <cell r="L231">
            <v>0</v>
          </cell>
          <cell r="M231">
            <v>0</v>
          </cell>
        </row>
        <row r="232">
          <cell r="A232" t="str">
            <v>18060013-05-03-90110102</v>
          </cell>
          <cell r="B232" t="str">
            <v>Amortized Expense - Leasehold Improvement Modif</v>
          </cell>
          <cell r="C232">
            <v>151901</v>
          </cell>
          <cell r="D232">
            <v>151901</v>
          </cell>
          <cell r="E232" t="str">
            <v>11-830</v>
          </cell>
          <cell r="H232">
            <v>0</v>
          </cell>
          <cell r="J232">
            <v>0</v>
          </cell>
          <cell r="K232">
            <v>151901</v>
          </cell>
        </row>
        <row r="233">
          <cell r="A233" t="str">
            <v>18065013-05-03-16310100</v>
          </cell>
          <cell r="B233" t="str">
            <v>Accum. Amort-Chevron Lining</v>
          </cell>
          <cell r="C233">
            <v>-393870</v>
          </cell>
          <cell r="D233">
            <v>-478271</v>
          </cell>
          <cell r="E233" t="str">
            <v>11-835</v>
          </cell>
          <cell r="H233">
            <v>0</v>
          </cell>
          <cell r="J233">
            <v>0</v>
          </cell>
          <cell r="K233">
            <v>-478271</v>
          </cell>
        </row>
        <row r="234">
          <cell r="A234" t="str">
            <v>18065013-05-03-18210100</v>
          </cell>
          <cell r="B234" t="str">
            <v>Accum. Amort-ExxonMobil Lining</v>
          </cell>
          <cell r="C234">
            <v>-200278</v>
          </cell>
          <cell r="D234">
            <v>-314722</v>
          </cell>
          <cell r="E234" t="str">
            <v>11-835</v>
          </cell>
          <cell r="H234">
            <v>0</v>
          </cell>
          <cell r="J234">
            <v>0</v>
          </cell>
          <cell r="K234">
            <v>-314722</v>
          </cell>
        </row>
        <row r="235">
          <cell r="A235" t="str">
            <v>18065013-05-03-90110102</v>
          </cell>
          <cell r="B235" t="str">
            <v>Accum. Amort-Leasehold Improvement Modif</v>
          </cell>
          <cell r="C235">
            <v>-19333</v>
          </cell>
          <cell r="D235">
            <v>-30380</v>
          </cell>
          <cell r="E235" t="str">
            <v>11-835</v>
          </cell>
          <cell r="H235">
            <v>0</v>
          </cell>
          <cell r="J235">
            <v>0</v>
          </cell>
          <cell r="K235">
            <v>-30380</v>
          </cell>
        </row>
        <row r="236">
          <cell r="A236" t="str">
            <v>18200000-00-00-00000000</v>
          </cell>
          <cell r="B236" t="str">
            <v>Intangible Assets</v>
          </cell>
          <cell r="C236">
            <v>0</v>
          </cell>
          <cell r="D236">
            <v>0</v>
          </cell>
          <cell r="E236" t="str">
            <v>11-830</v>
          </cell>
          <cell r="H236">
            <v>0</v>
          </cell>
          <cell r="J236">
            <v>0</v>
          </cell>
          <cell r="K236">
            <v>0</v>
          </cell>
        </row>
        <row r="237">
          <cell r="A237" t="str">
            <v>18250000-00-00-00000000</v>
          </cell>
          <cell r="B237" t="str">
            <v>Accum. Amort-Intangible Assets</v>
          </cell>
          <cell r="C237">
            <v>0</v>
          </cell>
          <cell r="D237">
            <v>0</v>
          </cell>
          <cell r="E237" t="str">
            <v>11-835</v>
          </cell>
          <cell r="H237">
            <v>0</v>
          </cell>
          <cell r="J237">
            <v>0</v>
          </cell>
          <cell r="K237">
            <v>0</v>
          </cell>
        </row>
        <row r="238">
          <cell r="A238" t="str">
            <v>20705000-00-00-00000000</v>
          </cell>
          <cell r="B238" t="str">
            <v>Clearing MRC General</v>
          </cell>
          <cell r="C238">
            <v>-158030</v>
          </cell>
          <cell r="D238">
            <v>-458283</v>
          </cell>
          <cell r="E238" t="str">
            <v>20-100</v>
          </cell>
          <cell r="H238">
            <v>0</v>
          </cell>
          <cell r="J238">
            <v>0</v>
          </cell>
          <cell r="K238">
            <v>-458283</v>
          </cell>
        </row>
        <row r="239">
          <cell r="A239" t="str">
            <v>21001000-00-00-00000000</v>
          </cell>
          <cell r="B239" t="str">
            <v>A/P MRC General</v>
          </cell>
          <cell r="C239">
            <v>-110486</v>
          </cell>
          <cell r="D239">
            <v>-1705383</v>
          </cell>
          <cell r="E239" t="str">
            <v>20-100</v>
          </cell>
          <cell r="H239">
            <v>0</v>
          </cell>
          <cell r="J239">
            <v>0</v>
          </cell>
          <cell r="K239">
            <v>-1705383</v>
          </cell>
        </row>
        <row r="240">
          <cell r="A240" t="str">
            <v>21001001-00-00-00000000</v>
          </cell>
          <cell r="B240" t="str">
            <v>Outstanding (uncleared) Checks</v>
          </cell>
          <cell r="C240">
            <v>0</v>
          </cell>
          <cell r="D240">
            <v>0</v>
          </cell>
          <cell r="E240" t="str">
            <v>20-100</v>
          </cell>
          <cell r="H240">
            <v>0</v>
          </cell>
          <cell r="J240">
            <v>0</v>
          </cell>
          <cell r="K240">
            <v>0</v>
          </cell>
        </row>
        <row r="241">
          <cell r="A241" t="str">
            <v>21004000-00-00-00000000</v>
          </cell>
          <cell r="B241" t="str">
            <v>A/P Prof Services</v>
          </cell>
          <cell r="C241">
            <v>-146956</v>
          </cell>
          <cell r="D241">
            <v>-189651</v>
          </cell>
          <cell r="E241" t="str">
            <v>20-100</v>
          </cell>
          <cell r="H241">
            <v>0</v>
          </cell>
          <cell r="J241">
            <v>0</v>
          </cell>
          <cell r="K241">
            <v>-189651</v>
          </cell>
        </row>
        <row r="242">
          <cell r="A242" t="str">
            <v>21006000-00-00-00000000</v>
          </cell>
          <cell r="B242" t="str">
            <v>Accrued-One S Wacker Rent</v>
          </cell>
          <cell r="C242">
            <v>0</v>
          </cell>
          <cell r="D242">
            <v>-86152</v>
          </cell>
          <cell r="E242" t="str">
            <v>21-300</v>
          </cell>
          <cell r="F242">
            <v>301</v>
          </cell>
          <cell r="G242">
            <v>0</v>
          </cell>
          <cell r="H242">
            <v>0</v>
          </cell>
          <cell r="I242">
            <v>0</v>
          </cell>
          <cell r="J242">
            <v>0</v>
          </cell>
          <cell r="K242">
            <v>-86152</v>
          </cell>
          <cell r="L242">
            <v>0</v>
          </cell>
          <cell r="M242" t="str">
            <v>Yes</v>
          </cell>
        </row>
        <row r="243">
          <cell r="A243" t="str">
            <v>21007000-00-00-00000000</v>
          </cell>
          <cell r="B243" t="str">
            <v>Accrued- Hyatt Rent</v>
          </cell>
          <cell r="C243">
            <v>-59172</v>
          </cell>
          <cell r="D243">
            <v>0</v>
          </cell>
          <cell r="E243" t="str">
            <v>21-300</v>
          </cell>
          <cell r="F243">
            <v>301</v>
          </cell>
          <cell r="H243">
            <v>0</v>
          </cell>
          <cell r="J243">
            <v>0</v>
          </cell>
          <cell r="K243">
            <v>0</v>
          </cell>
          <cell r="L243">
            <v>0</v>
          </cell>
          <cell r="M243">
            <v>0</v>
          </cell>
        </row>
        <row r="244">
          <cell r="A244" t="str">
            <v>21008000-00-00-00000000</v>
          </cell>
          <cell r="B244" t="str">
            <v>Accrued Maintenance Expense</v>
          </cell>
          <cell r="C244">
            <v>-662394</v>
          </cell>
          <cell r="D244">
            <v>-861893</v>
          </cell>
          <cell r="E244" t="str">
            <v>20-100</v>
          </cell>
          <cell r="H244">
            <v>0</v>
          </cell>
          <cell r="J244">
            <v>0</v>
          </cell>
          <cell r="K244">
            <v>-861893</v>
          </cell>
          <cell r="L244">
            <v>0</v>
          </cell>
          <cell r="M244">
            <v>0</v>
          </cell>
        </row>
        <row r="245">
          <cell r="A245" t="str">
            <v>21018000-00-00-00000000</v>
          </cell>
          <cell r="B245" t="str">
            <v>A/P Car Hire</v>
          </cell>
          <cell r="C245">
            <v>-6608</v>
          </cell>
          <cell r="D245">
            <v>-6536</v>
          </cell>
          <cell r="E245" t="str">
            <v>20-100</v>
          </cell>
          <cell r="H245">
            <v>0</v>
          </cell>
          <cell r="J245">
            <v>0</v>
          </cell>
          <cell r="K245">
            <v>-6536</v>
          </cell>
          <cell r="L245">
            <v>0</v>
          </cell>
          <cell r="M245">
            <v>0</v>
          </cell>
        </row>
        <row r="246">
          <cell r="A246" t="str">
            <v>21024000-00-00-00000000</v>
          </cell>
          <cell r="B246" t="str">
            <v>Accrued Interest - JMCC</v>
          </cell>
          <cell r="C246">
            <v>0</v>
          </cell>
          <cell r="D246">
            <v>-14230</v>
          </cell>
          <cell r="E246" t="str">
            <v>21-300</v>
          </cell>
          <cell r="F246">
            <v>304</v>
          </cell>
          <cell r="G246">
            <v>0</v>
          </cell>
          <cell r="H246">
            <v>0</v>
          </cell>
          <cell r="I246">
            <v>0</v>
          </cell>
          <cell r="J246">
            <v>0</v>
          </cell>
          <cell r="K246">
            <v>-14230</v>
          </cell>
          <cell r="L246">
            <v>0</v>
          </cell>
          <cell r="M246" t="str">
            <v>Yes</v>
          </cell>
        </row>
        <row r="247">
          <cell r="A247" t="str">
            <v>21030000-00-00-00000000</v>
          </cell>
          <cell r="B247" t="str">
            <v>Accrued Interest -SMTB</v>
          </cell>
          <cell r="C247">
            <v>0</v>
          </cell>
          <cell r="D247">
            <v>-5697</v>
          </cell>
          <cell r="E247" t="str">
            <v>21-300</v>
          </cell>
          <cell r="F247">
            <v>304</v>
          </cell>
          <cell r="G247">
            <v>0</v>
          </cell>
          <cell r="H247">
            <v>0</v>
          </cell>
          <cell r="I247">
            <v>0</v>
          </cell>
          <cell r="J247">
            <v>0</v>
          </cell>
          <cell r="K247">
            <v>-5697</v>
          </cell>
          <cell r="L247">
            <v>0</v>
          </cell>
          <cell r="M247" t="str">
            <v>Yes</v>
          </cell>
        </row>
        <row r="248">
          <cell r="A248" t="str">
            <v>21035000-00-00-00000000</v>
          </cell>
          <cell r="B248" t="str">
            <v>Accrued Interest-MFS</v>
          </cell>
          <cell r="C248">
            <v>-5149</v>
          </cell>
          <cell r="D248">
            <v>0</v>
          </cell>
          <cell r="E248" t="str">
            <v>21-300</v>
          </cell>
          <cell r="F248">
            <v>304</v>
          </cell>
          <cell r="H248">
            <v>0</v>
          </cell>
          <cell r="J248">
            <v>0</v>
          </cell>
          <cell r="K248">
            <v>0</v>
          </cell>
          <cell r="L248">
            <v>0</v>
          </cell>
          <cell r="M248">
            <v>0</v>
          </cell>
        </row>
        <row r="249">
          <cell r="A249" t="str">
            <v>21040000-00-00-00000000</v>
          </cell>
          <cell r="B249" t="str">
            <v>Lease Guarantee Payable-Mitsui</v>
          </cell>
          <cell r="C249">
            <v>-32130</v>
          </cell>
          <cell r="D249">
            <v>-23489</v>
          </cell>
          <cell r="E249" t="str">
            <v>21-300</v>
          </cell>
          <cell r="F249">
            <v>304</v>
          </cell>
          <cell r="H249">
            <v>0</v>
          </cell>
          <cell r="J249">
            <v>0</v>
          </cell>
          <cell r="K249">
            <v>-23489</v>
          </cell>
        </row>
        <row r="250">
          <cell r="A250" t="str">
            <v>21041000-00-00-00000000</v>
          </cell>
          <cell r="B250" t="str">
            <v>Lease Guarantee Payable-JAML</v>
          </cell>
          <cell r="C250">
            <v>0</v>
          </cell>
          <cell r="D250">
            <v>-3330</v>
          </cell>
          <cell r="E250" t="str">
            <v>21-300</v>
          </cell>
          <cell r="F250">
            <v>304</v>
          </cell>
          <cell r="G250">
            <v>0</v>
          </cell>
          <cell r="H250">
            <v>0</v>
          </cell>
          <cell r="I250">
            <v>0</v>
          </cell>
          <cell r="J250">
            <v>0</v>
          </cell>
          <cell r="K250">
            <v>-3330</v>
          </cell>
          <cell r="L250">
            <v>0</v>
          </cell>
          <cell r="M250" t="str">
            <v>Yes</v>
          </cell>
        </row>
        <row r="251">
          <cell r="A251" t="str">
            <v>21045000-00-00-00000000</v>
          </cell>
          <cell r="B251" t="str">
            <v>Loan Guarantee Payable - Mitsui</v>
          </cell>
          <cell r="C251">
            <v>-496828</v>
          </cell>
          <cell r="D251">
            <v>-236789</v>
          </cell>
          <cell r="E251" t="str">
            <v>21-300</v>
          </cell>
          <cell r="F251">
            <v>304</v>
          </cell>
          <cell r="H251">
            <v>0</v>
          </cell>
          <cell r="J251">
            <v>0</v>
          </cell>
          <cell r="K251">
            <v>-236789</v>
          </cell>
        </row>
        <row r="252">
          <cell r="A252" t="str">
            <v>21046000-00-00-00000000</v>
          </cell>
          <cell r="B252" t="str">
            <v>Service Fees Payable - TKMPX</v>
          </cell>
          <cell r="C252">
            <v>0</v>
          </cell>
          <cell r="D252">
            <v>0</v>
          </cell>
          <cell r="E252" t="str">
            <v>21-300</v>
          </cell>
          <cell r="F252">
            <v>304</v>
          </cell>
          <cell r="H252">
            <v>0</v>
          </cell>
          <cell r="J252">
            <v>0</v>
          </cell>
          <cell r="K252">
            <v>0</v>
          </cell>
        </row>
        <row r="253">
          <cell r="A253" t="str">
            <v>21050013-00-00-00000000</v>
          </cell>
          <cell r="B253" t="str">
            <v>Accrued Bonus FY13</v>
          </cell>
          <cell r="C253">
            <v>0</v>
          </cell>
          <cell r="D253">
            <v>0</v>
          </cell>
          <cell r="E253" t="str">
            <v>20-300</v>
          </cell>
          <cell r="F253">
            <v>303</v>
          </cell>
          <cell r="H253">
            <v>0</v>
          </cell>
          <cell r="J253">
            <v>0</v>
          </cell>
          <cell r="K253">
            <v>0</v>
          </cell>
        </row>
        <row r="254">
          <cell r="A254" t="str">
            <v>21050014-00-00-00000000</v>
          </cell>
          <cell r="B254" t="str">
            <v>Accrued Bonus FY14</v>
          </cell>
          <cell r="C254">
            <v>0</v>
          </cell>
          <cell r="D254">
            <v>0</v>
          </cell>
          <cell r="E254" t="str">
            <v>20-300</v>
          </cell>
          <cell r="F254">
            <v>303</v>
          </cell>
          <cell r="H254">
            <v>0</v>
          </cell>
          <cell r="J254">
            <v>0</v>
          </cell>
          <cell r="K254">
            <v>0</v>
          </cell>
        </row>
        <row r="255">
          <cell r="A255" t="str">
            <v>21050015-00-00-00000000</v>
          </cell>
          <cell r="B255" t="str">
            <v>Accrued Bonus FY15</v>
          </cell>
          <cell r="C255">
            <v>-724842</v>
          </cell>
          <cell r="D255">
            <v>0</v>
          </cell>
          <cell r="E255" t="str">
            <v>20-300</v>
          </cell>
          <cell r="F255">
            <v>303</v>
          </cell>
          <cell r="H255">
            <v>0</v>
          </cell>
          <cell r="J255">
            <v>0</v>
          </cell>
          <cell r="K255">
            <v>0</v>
          </cell>
        </row>
        <row r="256">
          <cell r="A256" t="str">
            <v>21050016-00-00-00000000</v>
          </cell>
          <cell r="B256" t="str">
            <v>Accrued Bonus FY16</v>
          </cell>
          <cell r="C256">
            <v>0</v>
          </cell>
          <cell r="D256">
            <v>-707000</v>
          </cell>
          <cell r="E256" t="str">
            <v>20-300</v>
          </cell>
          <cell r="F256">
            <v>303</v>
          </cell>
          <cell r="G256">
            <v>0</v>
          </cell>
          <cell r="H256">
            <v>0</v>
          </cell>
          <cell r="I256">
            <v>0</v>
          </cell>
          <cell r="J256">
            <v>0</v>
          </cell>
          <cell r="K256">
            <v>-707000</v>
          </cell>
          <cell r="L256">
            <v>0</v>
          </cell>
          <cell r="M256" t="str">
            <v>Yes</v>
          </cell>
        </row>
        <row r="257">
          <cell r="A257" t="str">
            <v>21080000-00-00-00000000</v>
          </cell>
          <cell r="B257" t="str">
            <v>Clearing-Maintenance General</v>
          </cell>
          <cell r="C257">
            <v>-666533</v>
          </cell>
          <cell r="D257">
            <v>-17251</v>
          </cell>
          <cell r="E257" t="str">
            <v>20-100</v>
          </cell>
          <cell r="H257">
            <v>0</v>
          </cell>
          <cell r="J257">
            <v>0</v>
          </cell>
          <cell r="K257">
            <v>-17251</v>
          </cell>
        </row>
        <row r="258">
          <cell r="A258" t="str">
            <v>21084000-00-00-00000000</v>
          </cell>
          <cell r="B258" t="str">
            <v>Clearing - Detroit Connecting</v>
          </cell>
          <cell r="C258">
            <v>-131538</v>
          </cell>
          <cell r="D258">
            <v>-131538</v>
          </cell>
          <cell r="E258" t="str">
            <v>20-100</v>
          </cell>
          <cell r="H258">
            <v>0</v>
          </cell>
          <cell r="J258">
            <v>0</v>
          </cell>
          <cell r="K258">
            <v>-131538</v>
          </cell>
        </row>
        <row r="259">
          <cell r="A259" t="str">
            <v>21200010-05-01-12110001</v>
          </cell>
          <cell r="B259" t="str">
            <v>Loss Contract - Current (Lone Star)</v>
          </cell>
          <cell r="C259">
            <v>0</v>
          </cell>
          <cell r="D259">
            <v>0</v>
          </cell>
          <cell r="E259" t="str">
            <v>20-300</v>
          </cell>
          <cell r="F259">
            <v>305</v>
          </cell>
          <cell r="H259">
            <v>0</v>
          </cell>
          <cell r="J259">
            <v>0</v>
          </cell>
          <cell r="K259">
            <v>0</v>
          </cell>
          <cell r="L259">
            <v>0</v>
          </cell>
          <cell r="M259">
            <v>0</v>
          </cell>
        </row>
        <row r="260">
          <cell r="A260" t="str">
            <v>21200013-05-03-16310100</v>
          </cell>
          <cell r="B260" t="str">
            <v>Loss Contract - Current (Chevron)</v>
          </cell>
          <cell r="C260">
            <v>0</v>
          </cell>
          <cell r="D260">
            <v>0</v>
          </cell>
          <cell r="E260" t="str">
            <v>20-300</v>
          </cell>
          <cell r="F260">
            <v>305</v>
          </cell>
          <cell r="H260">
            <v>0</v>
          </cell>
          <cell r="J260">
            <v>0</v>
          </cell>
          <cell r="K260">
            <v>0</v>
          </cell>
        </row>
        <row r="261">
          <cell r="A261" t="str">
            <v>21200016-05-06-15110302</v>
          </cell>
          <cell r="B261" t="str">
            <v>Loss Contract - Current (DTE)</v>
          </cell>
          <cell r="C261">
            <v>0</v>
          </cell>
          <cell r="D261">
            <v>0</v>
          </cell>
          <cell r="E261" t="str">
            <v>20-300</v>
          </cell>
          <cell r="F261">
            <v>305</v>
          </cell>
          <cell r="H261">
            <v>0</v>
          </cell>
          <cell r="J261">
            <v>0</v>
          </cell>
          <cell r="K261">
            <v>0</v>
          </cell>
        </row>
        <row r="262">
          <cell r="A262" t="str">
            <v>21200016-05-06-15110303</v>
          </cell>
          <cell r="B262" t="str">
            <v>Loss Contract - Current (Alabama Power)</v>
          </cell>
          <cell r="C262">
            <v>0</v>
          </cell>
          <cell r="D262">
            <v>0</v>
          </cell>
          <cell r="E262" t="str">
            <v>20-300</v>
          </cell>
          <cell r="F262">
            <v>305</v>
          </cell>
          <cell r="H262">
            <v>0</v>
          </cell>
          <cell r="J262">
            <v>0</v>
          </cell>
          <cell r="K262">
            <v>0</v>
          </cell>
        </row>
        <row r="263">
          <cell r="A263" t="str">
            <v>21200016-05-06-17010100</v>
          </cell>
          <cell r="B263" t="str">
            <v>Loss Contract - Current (KCPL)</v>
          </cell>
          <cell r="C263">
            <v>0</v>
          </cell>
          <cell r="D263">
            <v>0</v>
          </cell>
          <cell r="E263" t="str">
            <v>20-300</v>
          </cell>
          <cell r="F263">
            <v>305</v>
          </cell>
          <cell r="H263">
            <v>0</v>
          </cell>
          <cell r="J263">
            <v>0</v>
          </cell>
          <cell r="K263">
            <v>0</v>
          </cell>
        </row>
        <row r="264">
          <cell r="A264" t="str">
            <v>21200017-05-05-13210800</v>
          </cell>
          <cell r="B264" t="str">
            <v>Loss Contract - Current (TVA)</v>
          </cell>
          <cell r="C264">
            <v>0</v>
          </cell>
          <cell r="D264">
            <v>0</v>
          </cell>
          <cell r="E264" t="str">
            <v>20-300</v>
          </cell>
          <cell r="F264">
            <v>305</v>
          </cell>
          <cell r="H264">
            <v>0</v>
          </cell>
          <cell r="J264">
            <v>0</v>
          </cell>
          <cell r="K264">
            <v>0</v>
          </cell>
        </row>
        <row r="265">
          <cell r="A265" t="str">
            <v>21200017-05-05-16510100</v>
          </cell>
          <cell r="B265" t="str">
            <v>Loss Contract - Current (Nevada Power)</v>
          </cell>
          <cell r="C265">
            <v>0</v>
          </cell>
          <cell r="D265">
            <v>0</v>
          </cell>
          <cell r="E265" t="str">
            <v>20-300</v>
          </cell>
          <cell r="F265">
            <v>305</v>
          </cell>
          <cell r="H265">
            <v>0</v>
          </cell>
          <cell r="J265">
            <v>0</v>
          </cell>
          <cell r="K265">
            <v>0</v>
          </cell>
        </row>
        <row r="266">
          <cell r="A266" t="str">
            <v>21200017-05-05-16510102</v>
          </cell>
          <cell r="B266" t="str">
            <v>Loss Contract - Current (Nevada Power)</v>
          </cell>
          <cell r="C266">
            <v>0</v>
          </cell>
          <cell r="D266">
            <v>0</v>
          </cell>
          <cell r="E266" t="str">
            <v>20-300</v>
          </cell>
          <cell r="F266">
            <v>305</v>
          </cell>
          <cell r="H266">
            <v>0</v>
          </cell>
          <cell r="J266">
            <v>0</v>
          </cell>
          <cell r="K266">
            <v>0</v>
          </cell>
        </row>
        <row r="267">
          <cell r="A267" t="str">
            <v>21200017-05-05-16710100</v>
          </cell>
          <cell r="B267" t="str">
            <v>Loss Contract - Current (Alabama Power)</v>
          </cell>
          <cell r="C267">
            <v>0</v>
          </cell>
          <cell r="D267">
            <v>0</v>
          </cell>
          <cell r="E267" t="str">
            <v>20-300</v>
          </cell>
          <cell r="F267">
            <v>305</v>
          </cell>
          <cell r="H267">
            <v>0</v>
          </cell>
          <cell r="J267">
            <v>0</v>
          </cell>
          <cell r="K267">
            <v>0</v>
          </cell>
        </row>
        <row r="268">
          <cell r="A268" t="str">
            <v>21200019-05-05-13210900</v>
          </cell>
          <cell r="B268" t="str">
            <v>Loss Contract - Current (TVA Sch9)</v>
          </cell>
          <cell r="C268">
            <v>0</v>
          </cell>
          <cell r="D268">
            <v>0</v>
          </cell>
          <cell r="E268" t="str">
            <v>20-300</v>
          </cell>
          <cell r="F268">
            <v>305</v>
          </cell>
          <cell r="H268">
            <v>0</v>
          </cell>
          <cell r="J268">
            <v>0</v>
          </cell>
          <cell r="K268">
            <v>0</v>
          </cell>
          <cell r="L268">
            <v>0</v>
          </cell>
          <cell r="M268">
            <v>0</v>
          </cell>
        </row>
        <row r="269">
          <cell r="A269" t="str">
            <v>21200019-05-05-16710200</v>
          </cell>
          <cell r="B269" t="str">
            <v>Loss Contract - Current (Alabama Power)</v>
          </cell>
          <cell r="C269">
            <v>0</v>
          </cell>
          <cell r="D269">
            <v>0</v>
          </cell>
          <cell r="E269" t="str">
            <v>20-300</v>
          </cell>
          <cell r="F269">
            <v>305</v>
          </cell>
          <cell r="H269">
            <v>0</v>
          </cell>
          <cell r="J269">
            <v>0</v>
          </cell>
          <cell r="K269">
            <v>0</v>
          </cell>
          <cell r="L269">
            <v>0</v>
          </cell>
          <cell r="M269">
            <v>0</v>
          </cell>
        </row>
        <row r="270">
          <cell r="A270" t="str">
            <v>21200019-05-05-18110100</v>
          </cell>
          <cell r="B270" t="str">
            <v>Loss Contract - Current (Kincaid 5 cars)</v>
          </cell>
          <cell r="C270">
            <v>0</v>
          </cell>
          <cell r="D270">
            <v>0</v>
          </cell>
          <cell r="E270" t="str">
            <v>20-300</v>
          </cell>
          <cell r="F270">
            <v>305</v>
          </cell>
          <cell r="H270">
            <v>0</v>
          </cell>
          <cell r="J270">
            <v>0</v>
          </cell>
          <cell r="K270">
            <v>0</v>
          </cell>
        </row>
        <row r="271">
          <cell r="A271" t="str">
            <v>21200032-05-06-15110700</v>
          </cell>
          <cell r="B271" t="str">
            <v>Loss Contract - Current (DTE)</v>
          </cell>
          <cell r="C271">
            <v>0</v>
          </cell>
          <cell r="D271">
            <v>0</v>
          </cell>
          <cell r="E271" t="str">
            <v>20-300</v>
          </cell>
          <cell r="F271">
            <v>305</v>
          </cell>
          <cell r="H271">
            <v>0</v>
          </cell>
          <cell r="J271">
            <v>0</v>
          </cell>
          <cell r="K271">
            <v>0</v>
          </cell>
        </row>
        <row r="272">
          <cell r="A272" t="str">
            <v>21200059-05-05-12420200</v>
          </cell>
          <cell r="B272" t="str">
            <v>Loss Contract - Current (Mississippi Power)</v>
          </cell>
          <cell r="C272">
            <v>0</v>
          </cell>
          <cell r="D272">
            <v>0</v>
          </cell>
          <cell r="E272" t="str">
            <v>20-300</v>
          </cell>
          <cell r="F272">
            <v>305</v>
          </cell>
          <cell r="H272">
            <v>0</v>
          </cell>
          <cell r="J272">
            <v>0</v>
          </cell>
          <cell r="K272">
            <v>0</v>
          </cell>
        </row>
        <row r="273">
          <cell r="A273" t="str">
            <v>21200059-05-05-18510100</v>
          </cell>
          <cell r="B273" t="str">
            <v>Loss Contract - Current (Duke Energy)</v>
          </cell>
          <cell r="C273">
            <v>0</v>
          </cell>
          <cell r="D273">
            <v>0</v>
          </cell>
          <cell r="E273" t="str">
            <v>20-300</v>
          </cell>
          <cell r="F273">
            <v>305</v>
          </cell>
          <cell r="H273">
            <v>0</v>
          </cell>
          <cell r="J273">
            <v>0</v>
          </cell>
          <cell r="K273">
            <v>0</v>
          </cell>
          <cell r="L273">
            <v>0</v>
          </cell>
          <cell r="M273">
            <v>0</v>
          </cell>
        </row>
        <row r="274">
          <cell r="A274" t="str">
            <v>21200059-05-05-18510200</v>
          </cell>
          <cell r="B274" t="str">
            <v>Loss Contract - Current (Duke Energy)</v>
          </cell>
          <cell r="C274">
            <v>0</v>
          </cell>
          <cell r="D274">
            <v>0</v>
          </cell>
          <cell r="E274" t="str">
            <v>20-300</v>
          </cell>
          <cell r="F274">
            <v>305</v>
          </cell>
          <cell r="H274">
            <v>0</v>
          </cell>
          <cell r="J274">
            <v>0</v>
          </cell>
          <cell r="K274">
            <v>0</v>
          </cell>
          <cell r="L274">
            <v>0</v>
          </cell>
          <cell r="M274">
            <v>0</v>
          </cell>
        </row>
        <row r="275">
          <cell r="A275" t="str">
            <v>22090000-00-00-00000000</v>
          </cell>
          <cell r="B275" t="str">
            <v>Sales Tax Payable</v>
          </cell>
          <cell r="C275">
            <v>-1560</v>
          </cell>
          <cell r="D275">
            <v>0</v>
          </cell>
          <cell r="E275" t="str">
            <v>20-300</v>
          </cell>
          <cell r="F275">
            <v>302</v>
          </cell>
          <cell r="H275">
            <v>0</v>
          </cell>
          <cell r="J275">
            <v>0</v>
          </cell>
          <cell r="K275">
            <v>0</v>
          </cell>
          <cell r="L275">
            <v>0</v>
          </cell>
          <cell r="M275">
            <v>0</v>
          </cell>
        </row>
        <row r="276">
          <cell r="A276" t="str">
            <v>22200000-00-00-00000000</v>
          </cell>
          <cell r="B276" t="str">
            <v>Lease Payable - Chase</v>
          </cell>
          <cell r="C276">
            <v>14475151</v>
          </cell>
          <cell r="D276">
            <v>15703021</v>
          </cell>
          <cell r="E276" t="str">
            <v>21-300</v>
          </cell>
          <cell r="F276">
            <v>303</v>
          </cell>
          <cell r="H276">
            <v>0</v>
          </cell>
          <cell r="J276">
            <v>0</v>
          </cell>
          <cell r="K276">
            <v>15703021</v>
          </cell>
          <cell r="L276">
            <v>0</v>
          </cell>
          <cell r="M276">
            <v>0</v>
          </cell>
        </row>
        <row r="277">
          <cell r="A277" t="str">
            <v>23008000-00-00-00000000</v>
          </cell>
          <cell r="B277" t="str">
            <v>Prop. Tax Payable - 2011 - MBKX</v>
          </cell>
          <cell r="C277">
            <v>0</v>
          </cell>
          <cell r="D277">
            <v>0</v>
          </cell>
          <cell r="E277" t="str">
            <v>20-300</v>
          </cell>
          <cell r="F277">
            <v>302</v>
          </cell>
          <cell r="H277">
            <v>0</v>
          </cell>
          <cell r="J277">
            <v>0</v>
          </cell>
          <cell r="K277">
            <v>0</v>
          </cell>
        </row>
        <row r="278">
          <cell r="A278" t="str">
            <v>23008001-00-00-00000000</v>
          </cell>
          <cell r="B278" t="str">
            <v>Prop. Tax Payable - 2011 - ALHX</v>
          </cell>
          <cell r="C278">
            <v>0</v>
          </cell>
          <cell r="D278">
            <v>0</v>
          </cell>
          <cell r="E278" t="str">
            <v>20-300</v>
          </cell>
          <cell r="F278">
            <v>302</v>
          </cell>
          <cell r="H278">
            <v>0</v>
          </cell>
          <cell r="J278">
            <v>0</v>
          </cell>
          <cell r="K278">
            <v>0</v>
          </cell>
          <cell r="L278">
            <v>0</v>
          </cell>
          <cell r="M278">
            <v>0</v>
          </cell>
        </row>
        <row r="279">
          <cell r="A279" t="str">
            <v>23009000-00-00-00000000</v>
          </cell>
          <cell r="B279" t="str">
            <v>Prop. Tax Payable - 2012 - MBKX</v>
          </cell>
          <cell r="C279">
            <v>0</v>
          </cell>
          <cell r="D279">
            <v>0</v>
          </cell>
          <cell r="E279" t="str">
            <v>20-300</v>
          </cell>
          <cell r="F279">
            <v>302</v>
          </cell>
          <cell r="H279">
            <v>0</v>
          </cell>
          <cell r="J279">
            <v>0</v>
          </cell>
          <cell r="K279">
            <v>0</v>
          </cell>
          <cell r="L279">
            <v>0</v>
          </cell>
          <cell r="M279">
            <v>0</v>
          </cell>
        </row>
        <row r="280">
          <cell r="A280" t="str">
            <v>23009001-00-00-00000000</v>
          </cell>
          <cell r="B280" t="str">
            <v>Prop. Tax Payable - 2012 - ALHX</v>
          </cell>
          <cell r="C280">
            <v>0</v>
          </cell>
          <cell r="D280">
            <v>0</v>
          </cell>
          <cell r="E280" t="str">
            <v>20-300</v>
          </cell>
          <cell r="F280">
            <v>302</v>
          </cell>
          <cell r="H280">
            <v>0</v>
          </cell>
          <cell r="J280">
            <v>0</v>
          </cell>
          <cell r="K280">
            <v>0</v>
          </cell>
          <cell r="L280">
            <v>0</v>
          </cell>
          <cell r="M280">
            <v>0</v>
          </cell>
        </row>
        <row r="281">
          <cell r="A281" t="str">
            <v>23010000-00-00-00000000</v>
          </cell>
          <cell r="B281" t="str">
            <v>Prop. Tax Payable - 2013 - MBKX</v>
          </cell>
          <cell r="C281">
            <v>-166072</v>
          </cell>
          <cell r="D281">
            <v>0</v>
          </cell>
          <cell r="E281" t="str">
            <v>20-300</v>
          </cell>
          <cell r="F281">
            <v>302</v>
          </cell>
          <cell r="H281">
            <v>0</v>
          </cell>
          <cell r="J281">
            <v>0</v>
          </cell>
          <cell r="K281">
            <v>0</v>
          </cell>
          <cell r="L281">
            <v>0</v>
          </cell>
          <cell r="M281">
            <v>0</v>
          </cell>
        </row>
        <row r="282">
          <cell r="A282" t="str">
            <v>23010001-00-00-00000000</v>
          </cell>
          <cell r="B282" t="str">
            <v>Prop. Tax Payable - 2013 - ALHX</v>
          </cell>
          <cell r="C282">
            <v>-22038</v>
          </cell>
          <cell r="D282">
            <v>0</v>
          </cell>
          <cell r="E282" t="str">
            <v>20-300</v>
          </cell>
          <cell r="F282">
            <v>302</v>
          </cell>
          <cell r="H282">
            <v>0</v>
          </cell>
          <cell r="J282">
            <v>0</v>
          </cell>
          <cell r="K282">
            <v>0</v>
          </cell>
          <cell r="L282">
            <v>0</v>
          </cell>
          <cell r="M282">
            <v>0</v>
          </cell>
        </row>
        <row r="283">
          <cell r="A283" t="str">
            <v>23011000-00-00-00000000</v>
          </cell>
          <cell r="B283" t="str">
            <v>Prop. Tax Payable - 2014 - MBKX</v>
          </cell>
          <cell r="C283">
            <v>-425520</v>
          </cell>
          <cell r="D283">
            <v>-68150</v>
          </cell>
          <cell r="E283" t="str">
            <v>20-300</v>
          </cell>
          <cell r="F283">
            <v>302</v>
          </cell>
          <cell r="H283">
            <v>0</v>
          </cell>
          <cell r="J283">
            <v>0</v>
          </cell>
          <cell r="K283">
            <v>-68150</v>
          </cell>
        </row>
        <row r="284">
          <cell r="A284" t="str">
            <v>23011001-00-00-00000000</v>
          </cell>
          <cell r="B284" t="str">
            <v>Prop. Tax Payable - 2014 - ALHX</v>
          </cell>
          <cell r="C284">
            <v>-179760</v>
          </cell>
          <cell r="D284">
            <v>-95553</v>
          </cell>
          <cell r="E284" t="str">
            <v>20-300</v>
          </cell>
          <cell r="F284">
            <v>302</v>
          </cell>
          <cell r="H284">
            <v>0</v>
          </cell>
          <cell r="J284">
            <v>0</v>
          </cell>
          <cell r="K284">
            <v>-95553</v>
          </cell>
          <cell r="L284">
            <v>0</v>
          </cell>
          <cell r="M284">
            <v>0</v>
          </cell>
        </row>
        <row r="285">
          <cell r="A285" t="str">
            <v>23012000-00-00-00000000</v>
          </cell>
          <cell r="B285" t="str">
            <v>Prop. Tax Payable - 2015 - MBKX</v>
          </cell>
          <cell r="C285">
            <v>-90741</v>
          </cell>
          <cell r="D285">
            <v>-362964</v>
          </cell>
          <cell r="E285" t="str">
            <v>20-300</v>
          </cell>
          <cell r="F285">
            <v>302</v>
          </cell>
          <cell r="H285">
            <v>0</v>
          </cell>
          <cell r="J285">
            <v>0</v>
          </cell>
          <cell r="K285">
            <v>-362964</v>
          </cell>
          <cell r="L285">
            <v>0</v>
          </cell>
          <cell r="M285">
            <v>0</v>
          </cell>
        </row>
        <row r="286">
          <cell r="A286" t="str">
            <v>23012001-00-00-00000000</v>
          </cell>
          <cell r="B286" t="str">
            <v>Prop. Tax Payable - 2015 - ALHX</v>
          </cell>
          <cell r="C286">
            <v>-43848</v>
          </cell>
          <cell r="D286">
            <v>-175392</v>
          </cell>
          <cell r="E286" t="str">
            <v>20-300</v>
          </cell>
          <cell r="F286">
            <v>302</v>
          </cell>
          <cell r="H286">
            <v>0</v>
          </cell>
          <cell r="J286">
            <v>0</v>
          </cell>
          <cell r="K286">
            <v>-175392</v>
          </cell>
          <cell r="L286">
            <v>0</v>
          </cell>
          <cell r="M286">
            <v>0</v>
          </cell>
        </row>
        <row r="287">
          <cell r="A287" t="str">
            <v>23013000-00-00-00000000</v>
          </cell>
          <cell r="B287" t="str">
            <v>Prop. Tax Payable - 2016 - MBKX</v>
          </cell>
          <cell r="C287">
            <v>0</v>
          </cell>
          <cell r="D287">
            <v>-96450</v>
          </cell>
          <cell r="E287" t="str">
            <v>20-300</v>
          </cell>
          <cell r="F287">
            <v>302</v>
          </cell>
          <cell r="G287">
            <v>0</v>
          </cell>
          <cell r="H287">
            <v>0</v>
          </cell>
          <cell r="I287">
            <v>0</v>
          </cell>
          <cell r="J287">
            <v>0</v>
          </cell>
          <cell r="K287">
            <v>-96450</v>
          </cell>
          <cell r="L287">
            <v>0</v>
          </cell>
          <cell r="M287" t="str">
            <v>Yes</v>
          </cell>
        </row>
        <row r="288">
          <cell r="A288" t="str">
            <v>23013001-00-00-00000000</v>
          </cell>
          <cell r="B288" t="str">
            <v>Prop. Tax Payable - 2016 - ALHX</v>
          </cell>
          <cell r="C288">
            <v>0</v>
          </cell>
          <cell r="D288">
            <v>-43848</v>
          </cell>
          <cell r="E288" t="str">
            <v>20-300</v>
          </cell>
          <cell r="F288">
            <v>302</v>
          </cell>
          <cell r="G288">
            <v>0</v>
          </cell>
          <cell r="H288">
            <v>0</v>
          </cell>
          <cell r="I288">
            <v>0</v>
          </cell>
          <cell r="J288">
            <v>0</v>
          </cell>
          <cell r="K288">
            <v>-43848</v>
          </cell>
          <cell r="L288">
            <v>0</v>
          </cell>
          <cell r="M288" t="str">
            <v>Yes</v>
          </cell>
        </row>
        <row r="289">
          <cell r="A289" t="str">
            <v>23900000-00-00-00000000</v>
          </cell>
          <cell r="B289" t="str">
            <v>Deferred Revenue Other</v>
          </cell>
          <cell r="C289">
            <v>-635348</v>
          </cell>
          <cell r="D289">
            <v>-622844</v>
          </cell>
          <cell r="E289" t="str">
            <v>21-300</v>
          </cell>
          <cell r="F289">
            <v>302</v>
          </cell>
          <cell r="H289">
            <v>0</v>
          </cell>
          <cell r="J289">
            <v>0</v>
          </cell>
          <cell r="K289">
            <v>-622844</v>
          </cell>
          <cell r="L289">
            <v>0</v>
          </cell>
          <cell r="M289">
            <v>0</v>
          </cell>
        </row>
        <row r="290">
          <cell r="A290" t="str">
            <v>23901006-05-08-13720400</v>
          </cell>
          <cell r="B290" t="str">
            <v>Deferred Revenue-ProTrade (16 Mill Gons)</v>
          </cell>
          <cell r="C290">
            <v>0</v>
          </cell>
          <cell r="D290">
            <v>0</v>
          </cell>
          <cell r="E290" t="str">
            <v>21-300</v>
          </cell>
          <cell r="F290">
            <v>302</v>
          </cell>
          <cell r="H290">
            <v>0</v>
          </cell>
          <cell r="J290">
            <v>0</v>
          </cell>
          <cell r="K290">
            <v>0</v>
          </cell>
          <cell r="L290">
            <v>0</v>
          </cell>
          <cell r="M290">
            <v>0</v>
          </cell>
        </row>
        <row r="291">
          <cell r="A291" t="str">
            <v>23901015-04-05-18110100</v>
          </cell>
          <cell r="B291" t="str">
            <v>Deferred Revenue-Kincaid (235 AFIIIs)</v>
          </cell>
          <cell r="C291">
            <v>0</v>
          </cell>
          <cell r="D291">
            <v>0</v>
          </cell>
          <cell r="E291" t="str">
            <v>21-300</v>
          </cell>
          <cell r="F291">
            <v>302</v>
          </cell>
          <cell r="H291">
            <v>0</v>
          </cell>
          <cell r="J291">
            <v>0</v>
          </cell>
          <cell r="K291">
            <v>0</v>
          </cell>
          <cell r="L291">
            <v>0</v>
          </cell>
          <cell r="M291">
            <v>0</v>
          </cell>
        </row>
        <row r="292">
          <cell r="A292" t="str">
            <v>23901019-05-05-18110100</v>
          </cell>
          <cell r="B292" t="str">
            <v>Deferred Revenue-Kincaid (5 AFIIIs)</v>
          </cell>
          <cell r="C292">
            <v>0</v>
          </cell>
          <cell r="D292">
            <v>0</v>
          </cell>
          <cell r="E292" t="str">
            <v>21-300</v>
          </cell>
          <cell r="F292">
            <v>302</v>
          </cell>
          <cell r="H292">
            <v>0</v>
          </cell>
          <cell r="J292">
            <v>0</v>
          </cell>
          <cell r="K292">
            <v>0</v>
          </cell>
          <cell r="L292">
            <v>0</v>
          </cell>
          <cell r="M292">
            <v>0</v>
          </cell>
        </row>
        <row r="293">
          <cell r="A293" t="str">
            <v>23901042-05-01-17610202</v>
          </cell>
          <cell r="B293" t="str">
            <v>Deferred Revenue-Argos (16 Cov'd Hoppers)</v>
          </cell>
          <cell r="C293">
            <v>-33600</v>
          </cell>
          <cell r="D293">
            <v>-33600</v>
          </cell>
          <cell r="E293" t="str">
            <v>21-300</v>
          </cell>
          <cell r="F293">
            <v>302</v>
          </cell>
          <cell r="H293">
            <v>0</v>
          </cell>
          <cell r="J293">
            <v>0</v>
          </cell>
          <cell r="K293">
            <v>-33600</v>
          </cell>
          <cell r="L293">
            <v>0</v>
          </cell>
          <cell r="M293">
            <v>0</v>
          </cell>
        </row>
        <row r="294">
          <cell r="A294" t="str">
            <v>23901051-04-15-17210100</v>
          </cell>
          <cell r="B294" t="str">
            <v>Deferred Revenue-Grupo Acerero</v>
          </cell>
          <cell r="C294">
            <v>0</v>
          </cell>
          <cell r="D294">
            <v>0</v>
          </cell>
          <cell r="E294" t="str">
            <v>21-300</v>
          </cell>
          <cell r="F294">
            <v>302</v>
          </cell>
          <cell r="H294">
            <v>0</v>
          </cell>
          <cell r="J294">
            <v>0</v>
          </cell>
          <cell r="K294">
            <v>0</v>
          </cell>
        </row>
        <row r="295">
          <cell r="A295" t="str">
            <v>23901058-04-05-18110100</v>
          </cell>
          <cell r="B295" t="str">
            <v>Deferred Revenue-Kincaid (120 AFIIIs)</v>
          </cell>
          <cell r="C295">
            <v>0</v>
          </cell>
          <cell r="D295">
            <v>0</v>
          </cell>
          <cell r="E295" t="str">
            <v>21-300</v>
          </cell>
          <cell r="F295">
            <v>302</v>
          </cell>
          <cell r="H295">
            <v>0</v>
          </cell>
          <cell r="J295">
            <v>0</v>
          </cell>
          <cell r="K295">
            <v>0</v>
          </cell>
        </row>
        <row r="296">
          <cell r="A296" t="str">
            <v>25014000-00-00-00000000</v>
          </cell>
          <cell r="B296" t="str">
            <v>Loan Payable - JMCC</v>
          </cell>
          <cell r="C296">
            <v>0</v>
          </cell>
          <cell r="D296">
            <v>-128000000</v>
          </cell>
          <cell r="E296" t="str">
            <v>21-200</v>
          </cell>
          <cell r="F296">
            <v>0</v>
          </cell>
          <cell r="G296">
            <v>0</v>
          </cell>
          <cell r="H296">
            <v>0</v>
          </cell>
          <cell r="I296">
            <v>0</v>
          </cell>
          <cell r="J296">
            <v>0</v>
          </cell>
          <cell r="K296">
            <v>-128000000</v>
          </cell>
          <cell r="L296">
            <v>0</v>
          </cell>
          <cell r="M296" t="str">
            <v>Yes</v>
          </cell>
        </row>
        <row r="297">
          <cell r="A297" t="str">
            <v>25015000-00-00-00000000</v>
          </cell>
          <cell r="B297" t="str">
            <v>Loan Payable - SMTB</v>
          </cell>
          <cell r="C297">
            <v>0</v>
          </cell>
          <cell r="D297">
            <v>-128000000</v>
          </cell>
          <cell r="E297" t="str">
            <v>21-200</v>
          </cell>
          <cell r="F297">
            <v>0</v>
          </cell>
          <cell r="G297">
            <v>0</v>
          </cell>
          <cell r="H297">
            <v>0</v>
          </cell>
          <cell r="I297">
            <v>0</v>
          </cell>
          <cell r="J297">
            <v>0</v>
          </cell>
          <cell r="K297">
            <v>-128000000</v>
          </cell>
          <cell r="L297">
            <v>0</v>
          </cell>
          <cell r="M297" t="str">
            <v>Yes</v>
          </cell>
        </row>
        <row r="298">
          <cell r="A298" t="str">
            <v>25016000-00-00-00000000</v>
          </cell>
          <cell r="B298" t="str">
            <v>Loan Payable - MFS</v>
          </cell>
          <cell r="C298">
            <v>-220000000</v>
          </cell>
          <cell r="D298">
            <v>0</v>
          </cell>
          <cell r="E298" t="str">
            <v>21-200</v>
          </cell>
          <cell r="H298">
            <v>0</v>
          </cell>
          <cell r="J298">
            <v>0</v>
          </cell>
          <cell r="K298">
            <v>0</v>
          </cell>
        </row>
        <row r="299">
          <cell r="A299" t="str">
            <v>26004005-05-10-00000000</v>
          </cell>
          <cell r="B299" t="str">
            <v>Loss Contract Non Current Chase</v>
          </cell>
          <cell r="C299">
            <v>-522841</v>
          </cell>
          <cell r="D299">
            <v>-190573</v>
          </cell>
          <cell r="E299" t="str">
            <v>21-300</v>
          </cell>
          <cell r="F299">
            <v>305</v>
          </cell>
          <cell r="H299">
            <v>0</v>
          </cell>
          <cell r="J299">
            <v>0</v>
          </cell>
          <cell r="K299">
            <v>-190573</v>
          </cell>
        </row>
        <row r="300">
          <cell r="A300" t="str">
            <v>26004010-05-01-12110001</v>
          </cell>
          <cell r="B300" t="str">
            <v>Loss Contract - NonCurrent (Lone Star)</v>
          </cell>
          <cell r="C300">
            <v>0</v>
          </cell>
          <cell r="D300">
            <v>0</v>
          </cell>
          <cell r="E300" t="str">
            <v>21-300</v>
          </cell>
          <cell r="F300">
            <v>305</v>
          </cell>
          <cell r="H300">
            <v>0</v>
          </cell>
          <cell r="J300">
            <v>0</v>
          </cell>
          <cell r="K300">
            <v>0</v>
          </cell>
        </row>
        <row r="301">
          <cell r="A301" t="str">
            <v>26004013-05-03-16310100</v>
          </cell>
          <cell r="B301" t="str">
            <v>Loss Contract - NonCurrent (Chevron)</v>
          </cell>
          <cell r="C301">
            <v>0</v>
          </cell>
          <cell r="D301">
            <v>0</v>
          </cell>
          <cell r="E301" t="str">
            <v>21-300</v>
          </cell>
          <cell r="F301">
            <v>305</v>
          </cell>
          <cell r="H301">
            <v>0</v>
          </cell>
          <cell r="J301">
            <v>0</v>
          </cell>
          <cell r="K301">
            <v>0</v>
          </cell>
        </row>
        <row r="302">
          <cell r="A302" t="str">
            <v>26004016-05-05-00000000</v>
          </cell>
          <cell r="B302" t="str">
            <v>Loss Contract -NonCurrent (SMBC2005-1)</v>
          </cell>
          <cell r="C302">
            <v>-633804</v>
          </cell>
          <cell r="D302">
            <v>-1387085</v>
          </cell>
          <cell r="E302" t="str">
            <v>21-300</v>
          </cell>
          <cell r="F302">
            <v>305</v>
          </cell>
          <cell r="H302">
            <v>0</v>
          </cell>
          <cell r="J302">
            <v>0</v>
          </cell>
          <cell r="K302">
            <v>-1387085</v>
          </cell>
        </row>
        <row r="303">
          <cell r="A303" t="str">
            <v>26004017-05-05-00000000</v>
          </cell>
          <cell r="B303" t="str">
            <v>Loss Contract Non Current SMBC2005-3</v>
          </cell>
          <cell r="C303">
            <v>-1149121</v>
          </cell>
          <cell r="D303">
            <v>-2546688</v>
          </cell>
          <cell r="E303" t="str">
            <v>21-300</v>
          </cell>
          <cell r="F303">
            <v>305</v>
          </cell>
          <cell r="H303">
            <v>0</v>
          </cell>
          <cell r="J303">
            <v>0</v>
          </cell>
          <cell r="K303">
            <v>-2546688</v>
          </cell>
        </row>
        <row r="304">
          <cell r="A304" t="str">
            <v>26004017-05-05-16710100</v>
          </cell>
          <cell r="B304" t="str">
            <v>Loss Contract - NonCurrent (Alabama Power)</v>
          </cell>
          <cell r="C304">
            <v>0</v>
          </cell>
          <cell r="D304">
            <v>0</v>
          </cell>
          <cell r="E304" t="str">
            <v>21-300</v>
          </cell>
          <cell r="F304">
            <v>305</v>
          </cell>
          <cell r="H304">
            <v>0</v>
          </cell>
          <cell r="J304">
            <v>0</v>
          </cell>
          <cell r="K304">
            <v>0</v>
          </cell>
        </row>
        <row r="305">
          <cell r="A305" t="str">
            <v>26004019-05-05-00000000</v>
          </cell>
          <cell r="B305" t="str">
            <v>Loss Contract-SMBC2004-1</v>
          </cell>
          <cell r="C305">
            <v>-2267866</v>
          </cell>
          <cell r="D305">
            <v>-3280139</v>
          </cell>
          <cell r="E305" t="str">
            <v>21-300</v>
          </cell>
          <cell r="F305">
            <v>305</v>
          </cell>
          <cell r="H305">
            <v>0</v>
          </cell>
          <cell r="J305">
            <v>0</v>
          </cell>
          <cell r="K305">
            <v>-3280139</v>
          </cell>
        </row>
        <row r="306">
          <cell r="A306" t="str">
            <v>26004019-05-05-16710200</v>
          </cell>
          <cell r="B306" t="str">
            <v>Loss Contract - NonCurrent (Alabama Power)</v>
          </cell>
          <cell r="C306">
            <v>0</v>
          </cell>
          <cell r="D306">
            <v>0</v>
          </cell>
          <cell r="E306" t="str">
            <v>21-300</v>
          </cell>
          <cell r="F306">
            <v>305</v>
          </cell>
          <cell r="H306">
            <v>0</v>
          </cell>
          <cell r="J306">
            <v>0</v>
          </cell>
          <cell r="K306">
            <v>0</v>
          </cell>
        </row>
        <row r="307">
          <cell r="A307" t="str">
            <v>26004023-05-11-00000000</v>
          </cell>
          <cell r="B307" t="str">
            <v>Loss Contract Non Current Wilmington Key #4A</v>
          </cell>
          <cell r="C307">
            <v>-733295</v>
          </cell>
          <cell r="D307">
            <v>0</v>
          </cell>
          <cell r="E307" t="str">
            <v>21-300</v>
          </cell>
          <cell r="F307">
            <v>305</v>
          </cell>
          <cell r="H307">
            <v>0</v>
          </cell>
          <cell r="J307">
            <v>0</v>
          </cell>
          <cell r="K307">
            <v>0</v>
          </cell>
        </row>
        <row r="308">
          <cell r="A308" t="str">
            <v>26004025-05-11-00000000</v>
          </cell>
          <cell r="B308" t="str">
            <v>Loss Contract Non Current Wilmington Key #4B</v>
          </cell>
          <cell r="C308">
            <v>-733295</v>
          </cell>
          <cell r="D308">
            <v>0</v>
          </cell>
          <cell r="E308" t="str">
            <v>21-300</v>
          </cell>
          <cell r="F308">
            <v>305</v>
          </cell>
          <cell r="H308">
            <v>0</v>
          </cell>
          <cell r="J308">
            <v>0</v>
          </cell>
          <cell r="K308">
            <v>0</v>
          </cell>
        </row>
        <row r="309">
          <cell r="A309" t="str">
            <v>26004030-05-11-00000000</v>
          </cell>
          <cell r="B309" t="str">
            <v>Loss Contract Non Current Wilmington Key #11B</v>
          </cell>
          <cell r="C309">
            <v>-1675786</v>
          </cell>
          <cell r="D309">
            <v>0</v>
          </cell>
          <cell r="E309" t="str">
            <v>21-300</v>
          </cell>
          <cell r="F309">
            <v>305</v>
          </cell>
          <cell r="H309">
            <v>0</v>
          </cell>
          <cell r="J309">
            <v>0</v>
          </cell>
          <cell r="K309">
            <v>0</v>
          </cell>
        </row>
        <row r="310">
          <cell r="A310" t="str">
            <v>26004035-05-11-00000000</v>
          </cell>
          <cell r="B310" t="str">
            <v>Loss Contract Non Current Wilmington Key #11A</v>
          </cell>
          <cell r="C310">
            <v>-1502801</v>
          </cell>
          <cell r="D310">
            <v>0</v>
          </cell>
          <cell r="E310" t="str">
            <v>21-300</v>
          </cell>
          <cell r="F310">
            <v>305</v>
          </cell>
          <cell r="H310">
            <v>0</v>
          </cell>
          <cell r="J310">
            <v>0</v>
          </cell>
          <cell r="K310">
            <v>0</v>
          </cell>
        </row>
        <row r="311">
          <cell r="A311" t="str">
            <v>26004037-05-09-00000000</v>
          </cell>
          <cell r="B311" t="str">
            <v>Loss Contract Non Current Wilmington Key #1</v>
          </cell>
          <cell r="C311">
            <v>-2165955</v>
          </cell>
          <cell r="D311">
            <v>-2070867</v>
          </cell>
          <cell r="E311" t="str">
            <v>21-300</v>
          </cell>
          <cell r="F311">
            <v>305</v>
          </cell>
          <cell r="H311">
            <v>0</v>
          </cell>
          <cell r="J311">
            <v>0</v>
          </cell>
          <cell r="K311">
            <v>-2070867</v>
          </cell>
          <cell r="L311">
            <v>0</v>
          </cell>
          <cell r="M311">
            <v>0</v>
          </cell>
        </row>
        <row r="312">
          <cell r="A312" t="str">
            <v>26004059-05-05-00000000</v>
          </cell>
          <cell r="B312" t="str">
            <v>Loss Contract Non Current Mizuho</v>
          </cell>
          <cell r="C312">
            <v>-699119</v>
          </cell>
          <cell r="D312">
            <v>-2002423</v>
          </cell>
          <cell r="E312" t="str">
            <v>21-300</v>
          </cell>
          <cell r="F312">
            <v>305</v>
          </cell>
          <cell r="H312">
            <v>0</v>
          </cell>
          <cell r="J312">
            <v>0</v>
          </cell>
          <cell r="K312">
            <v>-2002423</v>
          </cell>
        </row>
        <row r="313">
          <cell r="A313" t="str">
            <v>26004059-05-05-12420200</v>
          </cell>
          <cell r="B313" t="str">
            <v>Loss Contract - NonCurrent (Mississippi Power)</v>
          </cell>
          <cell r="C313">
            <v>0</v>
          </cell>
          <cell r="D313">
            <v>0</v>
          </cell>
          <cell r="E313" t="str">
            <v>21-300</v>
          </cell>
          <cell r="F313">
            <v>305</v>
          </cell>
          <cell r="H313">
            <v>0</v>
          </cell>
          <cell r="J313">
            <v>0</v>
          </cell>
          <cell r="K313">
            <v>0</v>
          </cell>
          <cell r="L313">
            <v>0</v>
          </cell>
          <cell r="M313">
            <v>0</v>
          </cell>
        </row>
        <row r="314">
          <cell r="A314" t="str">
            <v>26005009-05-07-00000000</v>
          </cell>
          <cell r="B314" t="str">
            <v>Deferred Gain on SLB-Chase</v>
          </cell>
          <cell r="C314">
            <v>0</v>
          </cell>
          <cell r="D314">
            <v>0</v>
          </cell>
          <cell r="E314" t="str">
            <v>21-300</v>
          </cell>
          <cell r="F314">
            <v>302</v>
          </cell>
          <cell r="H314">
            <v>0</v>
          </cell>
          <cell r="J314">
            <v>0</v>
          </cell>
          <cell r="K314">
            <v>0</v>
          </cell>
        </row>
        <row r="315">
          <cell r="A315" t="str">
            <v>26005013-05-03-00000000</v>
          </cell>
          <cell r="B315" t="str">
            <v>Deferred Gain on SLB-Tohlease</v>
          </cell>
          <cell r="C315">
            <v>0</v>
          </cell>
          <cell r="D315">
            <v>0</v>
          </cell>
          <cell r="E315" t="str">
            <v>21-300</v>
          </cell>
          <cell r="F315">
            <v>302</v>
          </cell>
          <cell r="H315">
            <v>0</v>
          </cell>
          <cell r="J315">
            <v>0</v>
          </cell>
          <cell r="K315">
            <v>0</v>
          </cell>
          <cell r="L315">
            <v>0</v>
          </cell>
          <cell r="M315">
            <v>0</v>
          </cell>
        </row>
        <row r="316">
          <cell r="A316" t="str">
            <v>26005014-05-05-00000000</v>
          </cell>
          <cell r="B316" t="str">
            <v>Deferred Gain on SLB-SMBC 2005-1</v>
          </cell>
          <cell r="C316">
            <v>0</v>
          </cell>
          <cell r="D316">
            <v>0</v>
          </cell>
          <cell r="E316" t="str">
            <v>21-300</v>
          </cell>
          <cell r="F316">
            <v>302</v>
          </cell>
          <cell r="H316">
            <v>0</v>
          </cell>
          <cell r="J316">
            <v>0</v>
          </cell>
          <cell r="K316">
            <v>0</v>
          </cell>
          <cell r="L316">
            <v>0</v>
          </cell>
          <cell r="M316">
            <v>0</v>
          </cell>
        </row>
        <row r="317">
          <cell r="A317" t="str">
            <v>26005016-05-05-00000000</v>
          </cell>
          <cell r="B317" t="str">
            <v>Deferred Gain on SLB SMBC 2005-2</v>
          </cell>
          <cell r="C317">
            <v>0</v>
          </cell>
          <cell r="D317">
            <v>0</v>
          </cell>
          <cell r="E317" t="str">
            <v>21-300</v>
          </cell>
          <cell r="F317">
            <v>302</v>
          </cell>
          <cell r="H317">
            <v>0</v>
          </cell>
          <cell r="J317">
            <v>0</v>
          </cell>
          <cell r="K317">
            <v>0</v>
          </cell>
        </row>
        <row r="318">
          <cell r="A318" t="str">
            <v>26005017-05-05-00000000</v>
          </cell>
          <cell r="B318" t="str">
            <v>Deferred Gain on SLB-SMBC 2005-3</v>
          </cell>
          <cell r="C318">
            <v>0</v>
          </cell>
          <cell r="D318">
            <v>0</v>
          </cell>
          <cell r="E318" t="str">
            <v>21-300</v>
          </cell>
          <cell r="F318">
            <v>302</v>
          </cell>
          <cell r="H318">
            <v>0</v>
          </cell>
          <cell r="J318">
            <v>0</v>
          </cell>
          <cell r="K318">
            <v>0</v>
          </cell>
        </row>
        <row r="319">
          <cell r="A319" t="str">
            <v>26005019-05-05-00000000</v>
          </cell>
          <cell r="B319" t="str">
            <v>Deferred Gain on SLB-SMBC 2004-1</v>
          </cell>
          <cell r="C319">
            <v>0</v>
          </cell>
          <cell r="D319">
            <v>0</v>
          </cell>
          <cell r="E319" t="str">
            <v>21-300</v>
          </cell>
          <cell r="F319">
            <v>302</v>
          </cell>
          <cell r="H319">
            <v>0</v>
          </cell>
          <cell r="J319">
            <v>0</v>
          </cell>
          <cell r="K319">
            <v>0</v>
          </cell>
        </row>
        <row r="320">
          <cell r="A320" t="str">
            <v>26005020-05-05-00000000</v>
          </cell>
          <cell r="B320" t="str">
            <v>Deferred Gain on Sale SMBC 2004-2 240 Autofloods</v>
          </cell>
          <cell r="C320">
            <v>0</v>
          </cell>
          <cell r="D320">
            <v>0</v>
          </cell>
          <cell r="E320" t="str">
            <v>21-300</v>
          </cell>
          <cell r="F320">
            <v>302</v>
          </cell>
          <cell r="H320">
            <v>0</v>
          </cell>
          <cell r="J320">
            <v>0</v>
          </cell>
          <cell r="K320">
            <v>0</v>
          </cell>
          <cell r="L320">
            <v>0</v>
          </cell>
          <cell r="M320">
            <v>0</v>
          </cell>
        </row>
        <row r="321">
          <cell r="A321" t="str">
            <v>26005023-05-11-00000000</v>
          </cell>
          <cell r="B321" t="str">
            <v>Deferred Gain on SLB - Wells Fargo</v>
          </cell>
          <cell r="C321">
            <v>0</v>
          </cell>
          <cell r="D321">
            <v>0</v>
          </cell>
          <cell r="E321" t="str">
            <v>21-300</v>
          </cell>
          <cell r="F321">
            <v>302</v>
          </cell>
          <cell r="H321">
            <v>0</v>
          </cell>
          <cell r="J321">
            <v>0</v>
          </cell>
          <cell r="K321">
            <v>0</v>
          </cell>
          <cell r="L321">
            <v>0</v>
          </cell>
          <cell r="M321">
            <v>0</v>
          </cell>
        </row>
        <row r="322">
          <cell r="A322" t="str">
            <v>26005025-05-11-00000000</v>
          </cell>
          <cell r="B322" t="str">
            <v>Deferred Gain on SLB-Wells Fargo</v>
          </cell>
          <cell r="C322">
            <v>0</v>
          </cell>
          <cell r="D322">
            <v>0</v>
          </cell>
          <cell r="E322" t="str">
            <v>21-300</v>
          </cell>
          <cell r="F322">
            <v>302</v>
          </cell>
          <cell r="H322">
            <v>0</v>
          </cell>
          <cell r="J322">
            <v>0</v>
          </cell>
          <cell r="K322">
            <v>0</v>
          </cell>
        </row>
        <row r="323">
          <cell r="A323" t="str">
            <v>26005028-05-01-00000000</v>
          </cell>
          <cell r="B323" t="str">
            <v>Deferred Gain on SLB-Wells Fargo</v>
          </cell>
          <cell r="C323">
            <v>0</v>
          </cell>
          <cell r="D323">
            <v>0</v>
          </cell>
          <cell r="E323" t="str">
            <v>21-300</v>
          </cell>
          <cell r="F323">
            <v>302</v>
          </cell>
          <cell r="H323">
            <v>0</v>
          </cell>
          <cell r="J323">
            <v>0</v>
          </cell>
          <cell r="K323">
            <v>0</v>
          </cell>
          <cell r="L323">
            <v>0</v>
          </cell>
          <cell r="M323">
            <v>0</v>
          </cell>
        </row>
        <row r="324">
          <cell r="A324" t="str">
            <v>26005030-05-11-00000000</v>
          </cell>
          <cell r="B324" t="str">
            <v>Deferred Gain on SLB  Wilmington Trust 11</v>
          </cell>
          <cell r="C324">
            <v>0</v>
          </cell>
          <cell r="D324">
            <v>0</v>
          </cell>
          <cell r="E324" t="str">
            <v>21-300</v>
          </cell>
          <cell r="F324">
            <v>302</v>
          </cell>
          <cell r="H324">
            <v>0</v>
          </cell>
          <cell r="J324">
            <v>0</v>
          </cell>
          <cell r="K324">
            <v>0</v>
          </cell>
        </row>
        <row r="325">
          <cell r="A325" t="str">
            <v>26005032-05-06-00000000</v>
          </cell>
          <cell r="B325" t="str">
            <v>Deferred Gain on SLB - Wells Fargo</v>
          </cell>
          <cell r="C325">
            <v>0</v>
          </cell>
          <cell r="D325">
            <v>0</v>
          </cell>
          <cell r="E325" t="str">
            <v>21-300</v>
          </cell>
          <cell r="F325">
            <v>302</v>
          </cell>
          <cell r="H325">
            <v>0</v>
          </cell>
          <cell r="J325">
            <v>0</v>
          </cell>
          <cell r="K325">
            <v>0</v>
          </cell>
          <cell r="L325">
            <v>0</v>
          </cell>
          <cell r="M325">
            <v>0</v>
          </cell>
        </row>
        <row r="326">
          <cell r="A326" t="str">
            <v>26005035-05-11-00000000</v>
          </cell>
          <cell r="B326" t="str">
            <v>Deferred Gain on SLB-Wilmington Trust 11</v>
          </cell>
          <cell r="C326">
            <v>0</v>
          </cell>
          <cell r="D326">
            <v>0</v>
          </cell>
          <cell r="E326" t="str">
            <v>21-300</v>
          </cell>
          <cell r="F326">
            <v>302</v>
          </cell>
          <cell r="H326">
            <v>0</v>
          </cell>
          <cell r="J326">
            <v>0</v>
          </cell>
          <cell r="K326">
            <v>0</v>
          </cell>
        </row>
        <row r="327">
          <cell r="A327" t="str">
            <v>26005037-05-09-00000000</v>
          </cell>
          <cell r="B327" t="str">
            <v>Deferred Gain on SLB-Wells Fargo</v>
          </cell>
          <cell r="C327">
            <v>0</v>
          </cell>
          <cell r="D327">
            <v>0</v>
          </cell>
          <cell r="E327" t="str">
            <v>21-300</v>
          </cell>
          <cell r="F327">
            <v>302</v>
          </cell>
          <cell r="H327">
            <v>0</v>
          </cell>
          <cell r="J327">
            <v>0</v>
          </cell>
          <cell r="K327">
            <v>0</v>
          </cell>
        </row>
        <row r="328">
          <cell r="A328" t="str">
            <v>26005039-05-10-00000000</v>
          </cell>
          <cell r="B328" t="str">
            <v>Deferred Gain on SLB - Wells Fargo</v>
          </cell>
          <cell r="C328">
            <v>0</v>
          </cell>
          <cell r="D328">
            <v>0</v>
          </cell>
          <cell r="E328" t="str">
            <v>21-300</v>
          </cell>
          <cell r="F328">
            <v>302</v>
          </cell>
          <cell r="H328">
            <v>0</v>
          </cell>
          <cell r="J328">
            <v>0</v>
          </cell>
          <cell r="K328">
            <v>0</v>
          </cell>
        </row>
        <row r="329">
          <cell r="A329" t="str">
            <v>26005040-05-10-00000000</v>
          </cell>
          <cell r="B329" t="str">
            <v>Deferred Gain on SLB - Wells Fargo</v>
          </cell>
          <cell r="C329">
            <v>0</v>
          </cell>
          <cell r="D329">
            <v>0</v>
          </cell>
          <cell r="E329" t="str">
            <v>21-300</v>
          </cell>
          <cell r="F329">
            <v>302</v>
          </cell>
          <cell r="H329">
            <v>0</v>
          </cell>
          <cell r="J329">
            <v>0</v>
          </cell>
          <cell r="K329">
            <v>0</v>
          </cell>
        </row>
        <row r="330">
          <cell r="A330" t="str">
            <v>26005042-05-01-00000000</v>
          </cell>
          <cell r="B330" t="str">
            <v>Deferred Gain on SLB-Willmington 10</v>
          </cell>
          <cell r="C330">
            <v>0</v>
          </cell>
          <cell r="D330">
            <v>0</v>
          </cell>
          <cell r="E330" t="str">
            <v>21-300</v>
          </cell>
          <cell r="F330">
            <v>302</v>
          </cell>
          <cell r="H330">
            <v>0</v>
          </cell>
          <cell r="J330">
            <v>0</v>
          </cell>
          <cell r="K330">
            <v>0</v>
          </cell>
        </row>
        <row r="331">
          <cell r="A331" t="str">
            <v>26005043-05-09-00000000</v>
          </cell>
          <cell r="B331" t="str">
            <v>Deffered Gain on SLB-Wilmington Trust 09</v>
          </cell>
          <cell r="C331">
            <v>0</v>
          </cell>
          <cell r="D331">
            <v>0</v>
          </cell>
          <cell r="E331" t="str">
            <v>21-300</v>
          </cell>
          <cell r="F331">
            <v>302</v>
          </cell>
          <cell r="H331">
            <v>0</v>
          </cell>
          <cell r="J331">
            <v>0</v>
          </cell>
          <cell r="K331">
            <v>0</v>
          </cell>
        </row>
        <row r="332">
          <cell r="A332" t="str">
            <v>26005046-05-09-00000000</v>
          </cell>
          <cell r="B332" t="str">
            <v>Deferred Gain on SLB-Wilmington Trust</v>
          </cell>
          <cell r="C332">
            <v>0</v>
          </cell>
          <cell r="D332">
            <v>0</v>
          </cell>
          <cell r="E332" t="str">
            <v>21-300</v>
          </cell>
          <cell r="F332">
            <v>302</v>
          </cell>
          <cell r="H332">
            <v>0</v>
          </cell>
          <cell r="J332">
            <v>0</v>
          </cell>
          <cell r="K332">
            <v>0</v>
          </cell>
        </row>
        <row r="333">
          <cell r="A333" t="str">
            <v>26005047-05-09-00000000</v>
          </cell>
          <cell r="B333" t="str">
            <v>Deferred Gain on SLB-Wilmington Trust 09</v>
          </cell>
          <cell r="C333">
            <v>0</v>
          </cell>
          <cell r="D333">
            <v>0</v>
          </cell>
          <cell r="E333" t="str">
            <v>21-300</v>
          </cell>
          <cell r="F333">
            <v>302</v>
          </cell>
          <cell r="H333">
            <v>0</v>
          </cell>
          <cell r="J333">
            <v>0</v>
          </cell>
          <cell r="K333">
            <v>0</v>
          </cell>
        </row>
        <row r="334">
          <cell r="A334" t="str">
            <v>30010000-00-00-00000000</v>
          </cell>
          <cell r="B334" t="str">
            <v>Retained Earnings</v>
          </cell>
          <cell r="C334">
            <v>-41337858</v>
          </cell>
          <cell r="D334">
            <v>-48793327</v>
          </cell>
          <cell r="E334" t="str">
            <v>22-500</v>
          </cell>
          <cell r="H334">
            <v>0</v>
          </cell>
          <cell r="J334">
            <v>0</v>
          </cell>
          <cell r="K334">
            <v>-48793327</v>
          </cell>
        </row>
        <row r="335">
          <cell r="A335" t="str">
            <v>30030000-00-00-00000000</v>
          </cell>
          <cell r="B335" t="str">
            <v>Paid In Capital Mitsui USA</v>
          </cell>
          <cell r="C335">
            <v>-5331000</v>
          </cell>
          <cell r="D335">
            <v>-5331000</v>
          </cell>
          <cell r="E335" t="str">
            <v>22-500</v>
          </cell>
          <cell r="H335">
            <v>0</v>
          </cell>
          <cell r="J335">
            <v>0</v>
          </cell>
          <cell r="K335">
            <v>-5331000</v>
          </cell>
        </row>
        <row r="336">
          <cell r="A336" t="str">
            <v>30040000-00-00-00000000</v>
          </cell>
          <cell r="B336" t="str">
            <v>Paid In Capital MRCH</v>
          </cell>
          <cell r="C336">
            <v>-12439000</v>
          </cell>
          <cell r="D336">
            <v>-12439000</v>
          </cell>
          <cell r="E336" t="str">
            <v>22-500</v>
          </cell>
          <cell r="H336">
            <v>0</v>
          </cell>
          <cell r="J336">
            <v>0</v>
          </cell>
          <cell r="K336">
            <v>-12439000</v>
          </cell>
        </row>
        <row r="337">
          <cell r="A337" t="str">
            <v>30041000-00-00-00000000</v>
          </cell>
          <cell r="B337" t="str">
            <v>Paid In Capital JAML</v>
          </cell>
          <cell r="C337">
            <v>-35000000</v>
          </cell>
          <cell r="D337">
            <v>-41542361</v>
          </cell>
          <cell r="E337" t="str">
            <v>22-500</v>
          </cell>
          <cell r="H337">
            <v>0</v>
          </cell>
          <cell r="J337">
            <v>0</v>
          </cell>
          <cell r="K337">
            <v>-41542361</v>
          </cell>
          <cell r="L337">
            <v>0</v>
          </cell>
          <cell r="M337">
            <v>0</v>
          </cell>
        </row>
        <row r="338">
          <cell r="A338" t="str">
            <v>30050000-00-00-00000000</v>
          </cell>
          <cell r="B338" t="str">
            <v>Equity Adj;Excess amt pd &gt;bv of asset related part</v>
          </cell>
          <cell r="C338">
            <v>-6999793</v>
          </cell>
          <cell r="D338">
            <v>455673</v>
          </cell>
          <cell r="E338" t="str">
            <v>22-500</v>
          </cell>
          <cell r="H338">
            <v>0</v>
          </cell>
          <cell r="J338">
            <v>0</v>
          </cell>
          <cell r="K338">
            <v>455673</v>
          </cell>
        </row>
        <row r="339">
          <cell r="A339" t="str">
            <v>30060000-00-00-00000000</v>
          </cell>
          <cell r="B339" t="str">
            <v>IFRS Equity Adj at Transition</v>
          </cell>
          <cell r="C339">
            <v>24565294</v>
          </cell>
          <cell r="D339">
            <v>24565294</v>
          </cell>
          <cell r="E339" t="str">
            <v>22-500</v>
          </cell>
          <cell r="H339">
            <v>0</v>
          </cell>
          <cell r="J339">
            <v>0</v>
          </cell>
          <cell r="K339">
            <v>24565294</v>
          </cell>
          <cell r="L339">
            <v>0</v>
          </cell>
          <cell r="M339">
            <v>0</v>
          </cell>
        </row>
        <row r="340">
          <cell r="A340" t="str">
            <v>41000006-04-08-13720401</v>
          </cell>
          <cell r="B340" t="str">
            <v>Lease Revenue-Fixed (ProTrade)</v>
          </cell>
          <cell r="C340">
            <v>0</v>
          </cell>
          <cell r="D340">
            <v>-10718</v>
          </cell>
          <cell r="E340" t="str">
            <v>38-509</v>
          </cell>
          <cell r="F340">
            <v>510</v>
          </cell>
          <cell r="G340">
            <v>1</v>
          </cell>
          <cell r="H340" t="str">
            <v>I410</v>
          </cell>
          <cell r="I340" t="str">
            <v>0001</v>
          </cell>
          <cell r="J340">
            <v>0</v>
          </cell>
          <cell r="K340">
            <v>-10718</v>
          </cell>
          <cell r="L340">
            <v>0</v>
          </cell>
          <cell r="M340">
            <v>0</v>
          </cell>
        </row>
        <row r="341">
          <cell r="A341" t="str">
            <v>41000006-04-08-15310105</v>
          </cell>
          <cell r="B341" t="str">
            <v>Lease Revenue-Fixed(Azcon)</v>
          </cell>
          <cell r="C341">
            <v>0</v>
          </cell>
          <cell r="D341">
            <v>-51000</v>
          </cell>
          <cell r="E341" t="str">
            <v>38-509</v>
          </cell>
          <cell r="F341">
            <v>510</v>
          </cell>
          <cell r="G341">
            <v>1</v>
          </cell>
          <cell r="H341" t="str">
            <v>I410</v>
          </cell>
          <cell r="I341" t="str">
            <v>0001</v>
          </cell>
          <cell r="J341">
            <v>0</v>
          </cell>
          <cell r="K341">
            <v>-51000</v>
          </cell>
          <cell r="L341">
            <v>0</v>
          </cell>
          <cell r="M341">
            <v>0</v>
          </cell>
        </row>
        <row r="342">
          <cell r="A342" t="str">
            <v>41000006-04-08-17810100</v>
          </cell>
          <cell r="B342" t="str">
            <v>Lease Revenue-Fixed(Clean Harbors)</v>
          </cell>
          <cell r="C342">
            <v>0</v>
          </cell>
          <cell r="D342">
            <v>0</v>
          </cell>
          <cell r="E342" t="str">
            <v>38-509</v>
          </cell>
          <cell r="F342">
            <v>510</v>
          </cell>
          <cell r="G342">
            <v>1</v>
          </cell>
          <cell r="H342" t="str">
            <v>I410</v>
          </cell>
          <cell r="I342" t="str">
            <v>0001</v>
          </cell>
          <cell r="J342">
            <v>0</v>
          </cell>
          <cell r="K342">
            <v>0</v>
          </cell>
          <cell r="L342">
            <v>0</v>
          </cell>
          <cell r="M342">
            <v>0</v>
          </cell>
        </row>
        <row r="343">
          <cell r="A343" t="str">
            <v>41000006-04-08-17810101</v>
          </cell>
          <cell r="B343" t="str">
            <v>Lease Revenue-Fixed(Clean Harbors)</v>
          </cell>
          <cell r="C343">
            <v>0</v>
          </cell>
          <cell r="D343">
            <v>-163800</v>
          </cell>
          <cell r="E343" t="str">
            <v>38-509</v>
          </cell>
          <cell r="F343">
            <v>510</v>
          </cell>
          <cell r="G343">
            <v>1</v>
          </cell>
          <cell r="H343" t="str">
            <v>I410</v>
          </cell>
          <cell r="I343" t="str">
            <v>0001</v>
          </cell>
          <cell r="J343">
            <v>0</v>
          </cell>
          <cell r="K343">
            <v>-163800</v>
          </cell>
          <cell r="L343">
            <v>0</v>
          </cell>
          <cell r="M343">
            <v>0</v>
          </cell>
        </row>
        <row r="344">
          <cell r="A344" t="str">
            <v>41000006-04-08-17910100</v>
          </cell>
          <cell r="B344" t="str">
            <v>Lease Revenue-Fixed (Penguin Logistics)</v>
          </cell>
          <cell r="C344">
            <v>0</v>
          </cell>
          <cell r="D344">
            <v>-175100</v>
          </cell>
          <cell r="E344" t="str">
            <v>38-509</v>
          </cell>
          <cell r="F344">
            <v>510</v>
          </cell>
          <cell r="G344">
            <v>1</v>
          </cell>
          <cell r="H344" t="str">
            <v>I410</v>
          </cell>
          <cell r="I344" t="str">
            <v>0001</v>
          </cell>
          <cell r="J344">
            <v>0</v>
          </cell>
          <cell r="K344">
            <v>-175100</v>
          </cell>
          <cell r="L344">
            <v>0</v>
          </cell>
          <cell r="M344">
            <v>0</v>
          </cell>
        </row>
        <row r="345">
          <cell r="A345" t="str">
            <v>41000006-04-08-17910101</v>
          </cell>
          <cell r="B345" t="str">
            <v>Lease Revenue-Fixed (Penguin Logistics)</v>
          </cell>
          <cell r="C345">
            <v>0</v>
          </cell>
          <cell r="D345">
            <v>-32300</v>
          </cell>
          <cell r="E345" t="str">
            <v>38-509</v>
          </cell>
          <cell r="F345">
            <v>510</v>
          </cell>
          <cell r="G345">
            <v>1</v>
          </cell>
          <cell r="H345" t="str">
            <v>I410</v>
          </cell>
          <cell r="I345" t="str">
            <v>0001</v>
          </cell>
          <cell r="J345">
            <v>0</v>
          </cell>
          <cell r="K345">
            <v>-32300</v>
          </cell>
          <cell r="L345">
            <v>0</v>
          </cell>
          <cell r="M345" t="str">
            <v>Yes</v>
          </cell>
        </row>
        <row r="346">
          <cell r="A346" t="str">
            <v>41000006-05-08-13720300</v>
          </cell>
          <cell r="B346" t="str">
            <v>Lease Revenue-Fixed (ProTrade)</v>
          </cell>
          <cell r="C346">
            <v>0</v>
          </cell>
          <cell r="D346">
            <v>0</v>
          </cell>
          <cell r="E346" t="str">
            <v>38-509</v>
          </cell>
          <cell r="F346">
            <v>510</v>
          </cell>
          <cell r="G346">
            <v>1</v>
          </cell>
          <cell r="H346" t="str">
            <v>I410</v>
          </cell>
          <cell r="I346" t="str">
            <v>0001</v>
          </cell>
          <cell r="J346">
            <v>0</v>
          </cell>
          <cell r="K346">
            <v>0</v>
          </cell>
          <cell r="L346">
            <v>0</v>
          </cell>
          <cell r="M346">
            <v>0</v>
          </cell>
        </row>
        <row r="347">
          <cell r="A347" t="str">
            <v>41000006-05-08-13720400</v>
          </cell>
          <cell r="B347" t="str">
            <v>Lease Revenue-Fixed (ProTrade)</v>
          </cell>
          <cell r="C347">
            <v>0</v>
          </cell>
          <cell r="D347">
            <v>0</v>
          </cell>
          <cell r="E347" t="str">
            <v>38-509</v>
          </cell>
          <cell r="F347">
            <v>510</v>
          </cell>
          <cell r="G347">
            <v>1</v>
          </cell>
          <cell r="H347" t="str">
            <v>I410</v>
          </cell>
          <cell r="I347" t="str">
            <v>0001</v>
          </cell>
          <cell r="J347">
            <v>0</v>
          </cell>
          <cell r="K347">
            <v>0</v>
          </cell>
          <cell r="L347">
            <v>0</v>
          </cell>
          <cell r="M347">
            <v>0</v>
          </cell>
        </row>
        <row r="348">
          <cell r="A348" t="str">
            <v>41000006-05-08-13720401</v>
          </cell>
          <cell r="B348" t="str">
            <v>Lease Revenue-Fixed (ProTrade)</v>
          </cell>
          <cell r="C348">
            <v>0</v>
          </cell>
          <cell r="D348">
            <v>0</v>
          </cell>
          <cell r="E348" t="str">
            <v>38-509</v>
          </cell>
          <cell r="F348">
            <v>510</v>
          </cell>
          <cell r="G348">
            <v>1</v>
          </cell>
          <cell r="H348" t="str">
            <v>I410</v>
          </cell>
          <cell r="I348" t="str">
            <v>0001</v>
          </cell>
          <cell r="J348">
            <v>0</v>
          </cell>
          <cell r="K348">
            <v>0</v>
          </cell>
          <cell r="L348">
            <v>0</v>
          </cell>
          <cell r="M348">
            <v>0</v>
          </cell>
        </row>
        <row r="349">
          <cell r="A349" t="str">
            <v>41000006-05-08-15310103</v>
          </cell>
          <cell r="B349" t="str">
            <v>Lease Revenue-Fixed(Blue Tee)</v>
          </cell>
          <cell r="C349">
            <v>0</v>
          </cell>
          <cell r="D349">
            <v>0</v>
          </cell>
          <cell r="E349" t="str">
            <v>38-509</v>
          </cell>
          <cell r="F349">
            <v>510</v>
          </cell>
          <cell r="G349">
            <v>1</v>
          </cell>
          <cell r="H349" t="str">
            <v>I410</v>
          </cell>
          <cell r="I349" t="str">
            <v>0001</v>
          </cell>
          <cell r="J349">
            <v>0</v>
          </cell>
          <cell r="K349">
            <v>0</v>
          </cell>
          <cell r="L349">
            <v>0</v>
          </cell>
          <cell r="M349">
            <v>0</v>
          </cell>
        </row>
        <row r="350">
          <cell r="A350" t="str">
            <v>41000006-05-08-15310104</v>
          </cell>
          <cell r="B350" t="str">
            <v>Lease Revenue-Fixed(Blue Tee)</v>
          </cell>
          <cell r="C350">
            <v>0</v>
          </cell>
          <cell r="D350">
            <v>0</v>
          </cell>
          <cell r="E350" t="str">
            <v>38-509</v>
          </cell>
          <cell r="F350">
            <v>510</v>
          </cell>
          <cell r="G350">
            <v>1</v>
          </cell>
          <cell r="H350" t="str">
            <v>I410</v>
          </cell>
          <cell r="I350" t="str">
            <v>0001</v>
          </cell>
          <cell r="J350">
            <v>0</v>
          </cell>
          <cell r="K350">
            <v>0</v>
          </cell>
          <cell r="L350">
            <v>0</v>
          </cell>
          <cell r="M350">
            <v>0</v>
          </cell>
        </row>
        <row r="351">
          <cell r="A351" t="str">
            <v>41000006-05-08-15310105</v>
          </cell>
          <cell r="B351" t="str">
            <v>Lease Revenue-Fixed(Azcon)</v>
          </cell>
          <cell r="C351">
            <v>0</v>
          </cell>
          <cell r="D351">
            <v>0</v>
          </cell>
          <cell r="E351" t="str">
            <v>38-509</v>
          </cell>
          <cell r="F351">
            <v>510</v>
          </cell>
          <cell r="G351">
            <v>1</v>
          </cell>
          <cell r="H351" t="str">
            <v>I410</v>
          </cell>
          <cell r="I351" t="str">
            <v>0001</v>
          </cell>
          <cell r="J351">
            <v>0</v>
          </cell>
          <cell r="K351">
            <v>0</v>
          </cell>
          <cell r="L351">
            <v>0</v>
          </cell>
          <cell r="M351">
            <v>0</v>
          </cell>
        </row>
        <row r="352">
          <cell r="A352" t="str">
            <v>41000006-05-08-17810100</v>
          </cell>
          <cell r="B352" t="str">
            <v>Lease Revenue-Fixed(Clean Harbors)</v>
          </cell>
          <cell r="C352">
            <v>0</v>
          </cell>
          <cell r="D352">
            <v>0</v>
          </cell>
          <cell r="E352" t="str">
            <v>38-509</v>
          </cell>
          <cell r="F352">
            <v>510</v>
          </cell>
          <cell r="G352">
            <v>1</v>
          </cell>
          <cell r="H352" t="str">
            <v>I410</v>
          </cell>
          <cell r="I352" t="str">
            <v>0001</v>
          </cell>
          <cell r="J352">
            <v>0</v>
          </cell>
          <cell r="K352">
            <v>0</v>
          </cell>
          <cell r="L352">
            <v>0</v>
          </cell>
          <cell r="M352">
            <v>0</v>
          </cell>
        </row>
        <row r="353">
          <cell r="A353" t="str">
            <v>41000006-05-08-17910100</v>
          </cell>
          <cell r="B353" t="str">
            <v>Lease Revenue-Fixed (Penguin Logistics)</v>
          </cell>
          <cell r="C353">
            <v>0</v>
          </cell>
          <cell r="D353">
            <v>0</v>
          </cell>
          <cell r="E353" t="str">
            <v>38-509</v>
          </cell>
          <cell r="F353">
            <v>510</v>
          </cell>
          <cell r="G353">
            <v>1</v>
          </cell>
          <cell r="H353" t="str">
            <v>I410</v>
          </cell>
          <cell r="I353" t="str">
            <v>0001</v>
          </cell>
          <cell r="J353">
            <v>0</v>
          </cell>
          <cell r="K353">
            <v>0</v>
          </cell>
          <cell r="L353">
            <v>0</v>
          </cell>
          <cell r="M353">
            <v>0</v>
          </cell>
        </row>
        <row r="354">
          <cell r="A354" t="str">
            <v>41000007-04-09-11510104</v>
          </cell>
          <cell r="B354" t="str">
            <v>Lease Revenue-Fixed(Greenbrier)</v>
          </cell>
          <cell r="C354">
            <v>0</v>
          </cell>
          <cell r="D354">
            <v>-120000</v>
          </cell>
          <cell r="E354" t="str">
            <v>38-509</v>
          </cell>
          <cell r="F354">
            <v>510</v>
          </cell>
          <cell r="G354">
            <v>1</v>
          </cell>
          <cell r="H354" t="str">
            <v>I410</v>
          </cell>
          <cell r="I354" t="str">
            <v>0001</v>
          </cell>
          <cell r="J354">
            <v>0</v>
          </cell>
          <cell r="K354">
            <v>-120000</v>
          </cell>
          <cell r="L354">
            <v>0</v>
          </cell>
          <cell r="M354">
            <v>0</v>
          </cell>
        </row>
        <row r="355">
          <cell r="A355" t="str">
            <v>41000007-05-09-11510104</v>
          </cell>
          <cell r="B355" t="str">
            <v>Lease Revenue-Fixed(Greenbrier)</v>
          </cell>
          <cell r="C355">
            <v>0</v>
          </cell>
          <cell r="D355">
            <v>0</v>
          </cell>
          <cell r="E355" t="str">
            <v>38-509</v>
          </cell>
          <cell r="F355">
            <v>510</v>
          </cell>
          <cell r="G355">
            <v>1</v>
          </cell>
          <cell r="H355" t="str">
            <v>I410</v>
          </cell>
          <cell r="I355" t="str">
            <v>0001</v>
          </cell>
          <cell r="J355">
            <v>0</v>
          </cell>
          <cell r="K355">
            <v>0</v>
          </cell>
          <cell r="L355">
            <v>0</v>
          </cell>
          <cell r="M355">
            <v>0</v>
          </cell>
        </row>
        <row r="356">
          <cell r="A356" t="str">
            <v>41000009-04-07-12510102</v>
          </cell>
          <cell r="B356" t="str">
            <v>Lease Revenue-Fixed (NS-1)</v>
          </cell>
          <cell r="C356">
            <v>0</v>
          </cell>
          <cell r="D356">
            <v>-340200</v>
          </cell>
          <cell r="E356" t="str">
            <v>38-509</v>
          </cell>
          <cell r="F356">
            <v>510</v>
          </cell>
          <cell r="G356">
            <v>1</v>
          </cell>
          <cell r="H356" t="str">
            <v>I410</v>
          </cell>
          <cell r="I356" t="str">
            <v>0001</v>
          </cell>
          <cell r="J356">
            <v>0</v>
          </cell>
          <cell r="K356">
            <v>-340200</v>
          </cell>
          <cell r="L356">
            <v>0</v>
          </cell>
          <cell r="M356" t="str">
            <v>Yes</v>
          </cell>
        </row>
        <row r="357">
          <cell r="A357" t="str">
            <v>41000009-04-07-12510400</v>
          </cell>
          <cell r="B357" t="str">
            <v>Lease Revenue-Fixed(Norfolk Southern)</v>
          </cell>
          <cell r="C357">
            <v>0</v>
          </cell>
          <cell r="D357">
            <v>-831600</v>
          </cell>
          <cell r="E357" t="str">
            <v>38-509</v>
          </cell>
          <cell r="F357">
            <v>510</v>
          </cell>
          <cell r="G357">
            <v>1</v>
          </cell>
          <cell r="H357" t="str">
            <v>I410</v>
          </cell>
          <cell r="I357" t="str">
            <v>0001</v>
          </cell>
          <cell r="J357">
            <v>0</v>
          </cell>
          <cell r="K357">
            <v>-831600</v>
          </cell>
          <cell r="L357">
            <v>0</v>
          </cell>
          <cell r="M357" t="str">
            <v>Yes</v>
          </cell>
        </row>
        <row r="358">
          <cell r="A358" t="str">
            <v>41000009-04-07-18610100</v>
          </cell>
          <cell r="B358" t="str">
            <v>Lease Revenue-Fixed(SSAB)</v>
          </cell>
          <cell r="C358">
            <v>0</v>
          </cell>
          <cell r="D358">
            <v>-258750</v>
          </cell>
          <cell r="E358" t="str">
            <v>38-509</v>
          </cell>
          <cell r="F358">
            <v>510</v>
          </cell>
          <cell r="G358">
            <v>1</v>
          </cell>
          <cell r="H358" t="str">
            <v>I410</v>
          </cell>
          <cell r="I358" t="str">
            <v>0001</v>
          </cell>
          <cell r="J358">
            <v>0</v>
          </cell>
          <cell r="K358">
            <v>-258750</v>
          </cell>
          <cell r="L358">
            <v>0</v>
          </cell>
          <cell r="M358" t="str">
            <v>Yes</v>
          </cell>
        </row>
        <row r="359">
          <cell r="A359" t="str">
            <v>41000009-05-07-10810205</v>
          </cell>
          <cell r="B359" t="str">
            <v>Lease Revenue-Fixed(CSX-2)</v>
          </cell>
          <cell r="C359">
            <v>0</v>
          </cell>
          <cell r="D359">
            <v>0</v>
          </cell>
          <cell r="E359" t="str">
            <v>38-509</v>
          </cell>
          <cell r="F359">
            <v>510</v>
          </cell>
          <cell r="G359">
            <v>1</v>
          </cell>
          <cell r="H359" t="str">
            <v>I410</v>
          </cell>
          <cell r="I359" t="str">
            <v>0001</v>
          </cell>
          <cell r="J359">
            <v>0</v>
          </cell>
          <cell r="K359">
            <v>0</v>
          </cell>
          <cell r="L359">
            <v>0</v>
          </cell>
          <cell r="M359">
            <v>0</v>
          </cell>
        </row>
        <row r="360">
          <cell r="A360" t="str">
            <v>41000009-05-07-12510102</v>
          </cell>
          <cell r="B360" t="str">
            <v>Lease Revenue-Fixed (NS-1)</v>
          </cell>
          <cell r="C360">
            <v>0</v>
          </cell>
          <cell r="D360">
            <v>-113400</v>
          </cell>
          <cell r="E360" t="str">
            <v>38-509</v>
          </cell>
          <cell r="F360">
            <v>510</v>
          </cell>
          <cell r="G360">
            <v>1</v>
          </cell>
          <cell r="H360" t="str">
            <v>I410</v>
          </cell>
          <cell r="I360" t="str">
            <v>0001</v>
          </cell>
          <cell r="J360">
            <v>0</v>
          </cell>
          <cell r="K360">
            <v>-113400</v>
          </cell>
          <cell r="L360">
            <v>0</v>
          </cell>
          <cell r="M360">
            <v>0</v>
          </cell>
        </row>
        <row r="361">
          <cell r="A361" t="str">
            <v>41000009-05-07-12510400</v>
          </cell>
          <cell r="B361" t="str">
            <v>Lease Revenue-Fixed(Norfolk Southern)</v>
          </cell>
          <cell r="C361">
            <v>0</v>
          </cell>
          <cell r="D361">
            <v>-277200</v>
          </cell>
          <cell r="E361" t="str">
            <v>38-509</v>
          </cell>
          <cell r="F361">
            <v>510</v>
          </cell>
          <cell r="G361">
            <v>1</v>
          </cell>
          <cell r="H361" t="str">
            <v>I410</v>
          </cell>
          <cell r="I361" t="str">
            <v>0001</v>
          </cell>
          <cell r="J361">
            <v>0</v>
          </cell>
          <cell r="K361">
            <v>-277200</v>
          </cell>
          <cell r="L361">
            <v>0</v>
          </cell>
          <cell r="M361">
            <v>0</v>
          </cell>
        </row>
        <row r="362">
          <cell r="A362" t="str">
            <v>41000009-05-07-12910201</v>
          </cell>
          <cell r="B362" t="str">
            <v>Lease Revenue-Fixed(Steelscape)</v>
          </cell>
          <cell r="C362">
            <v>0</v>
          </cell>
          <cell r="D362">
            <v>0</v>
          </cell>
          <cell r="E362" t="str">
            <v>38-509</v>
          </cell>
          <cell r="F362">
            <v>510</v>
          </cell>
          <cell r="G362">
            <v>1</v>
          </cell>
          <cell r="H362" t="str">
            <v>I410</v>
          </cell>
          <cell r="I362" t="str">
            <v>0001</v>
          </cell>
          <cell r="J362">
            <v>0</v>
          </cell>
          <cell r="K362">
            <v>0</v>
          </cell>
          <cell r="L362">
            <v>0</v>
          </cell>
          <cell r="M362">
            <v>0</v>
          </cell>
        </row>
        <row r="363">
          <cell r="A363" t="str">
            <v>41000009-05-07-12910202</v>
          </cell>
          <cell r="B363" t="str">
            <v>Lease Revenue-Fixed(Steelscape)</v>
          </cell>
          <cell r="C363">
            <v>0</v>
          </cell>
          <cell r="D363">
            <v>0</v>
          </cell>
          <cell r="E363" t="str">
            <v>38-509</v>
          </cell>
          <cell r="F363">
            <v>510</v>
          </cell>
          <cell r="G363">
            <v>1</v>
          </cell>
          <cell r="H363" t="str">
            <v>I410</v>
          </cell>
          <cell r="I363" t="str">
            <v>0001</v>
          </cell>
          <cell r="J363">
            <v>0</v>
          </cell>
          <cell r="K363">
            <v>0</v>
          </cell>
          <cell r="L363">
            <v>0</v>
          </cell>
          <cell r="M363">
            <v>0</v>
          </cell>
        </row>
        <row r="364">
          <cell r="A364" t="str">
            <v>41000009-05-07-18610100</v>
          </cell>
          <cell r="B364" t="str">
            <v>Lease Revenue-Fixed(SSAB)</v>
          </cell>
          <cell r="C364">
            <v>0</v>
          </cell>
          <cell r="D364">
            <v>-86250</v>
          </cell>
          <cell r="E364" t="str">
            <v>38-509</v>
          </cell>
          <cell r="F364">
            <v>510</v>
          </cell>
          <cell r="G364">
            <v>1</v>
          </cell>
          <cell r="H364" t="str">
            <v>I410</v>
          </cell>
          <cell r="I364" t="str">
            <v>0001</v>
          </cell>
          <cell r="J364">
            <v>0</v>
          </cell>
          <cell r="K364">
            <v>-86250</v>
          </cell>
          <cell r="L364">
            <v>0</v>
          </cell>
          <cell r="M364">
            <v>0</v>
          </cell>
        </row>
        <row r="365">
          <cell r="A365" t="str">
            <v>41000010-05-01-12110001</v>
          </cell>
          <cell r="B365" t="str">
            <v>Lease Revenue-Fixed (Lone Star)</v>
          </cell>
          <cell r="C365">
            <v>0</v>
          </cell>
          <cell r="D365">
            <v>0</v>
          </cell>
          <cell r="E365" t="str">
            <v>38-509</v>
          </cell>
          <cell r="F365">
            <v>510</v>
          </cell>
          <cell r="G365">
            <v>1</v>
          </cell>
          <cell r="H365" t="str">
            <v>I410</v>
          </cell>
          <cell r="I365" t="str">
            <v>0001</v>
          </cell>
          <cell r="J365">
            <v>0</v>
          </cell>
          <cell r="K365">
            <v>0</v>
          </cell>
          <cell r="L365">
            <v>0</v>
          </cell>
          <cell r="M365">
            <v>0</v>
          </cell>
        </row>
        <row r="366">
          <cell r="A366" t="str">
            <v>41000010-05-01-12110002</v>
          </cell>
          <cell r="B366" t="str">
            <v>Lease Revenue-Fixed (Lone Star)</v>
          </cell>
          <cell r="C366">
            <v>0</v>
          </cell>
          <cell r="D366">
            <v>-724500</v>
          </cell>
          <cell r="E366" t="str">
            <v>38-509</v>
          </cell>
          <cell r="F366">
            <v>510</v>
          </cell>
          <cell r="G366">
            <v>1</v>
          </cell>
          <cell r="H366" t="str">
            <v>I410</v>
          </cell>
          <cell r="I366" t="str">
            <v>0001</v>
          </cell>
          <cell r="J366">
            <v>0</v>
          </cell>
          <cell r="K366">
            <v>-724500</v>
          </cell>
          <cell r="L366">
            <v>0</v>
          </cell>
          <cell r="M366">
            <v>0</v>
          </cell>
        </row>
        <row r="367">
          <cell r="A367" t="str">
            <v>41000012-04-05-12710100</v>
          </cell>
          <cell r="B367" t="str">
            <v>Lease Revenue-Fixed (SPP)</v>
          </cell>
          <cell r="C367">
            <v>0</v>
          </cell>
          <cell r="D367">
            <v>-8000</v>
          </cell>
          <cell r="E367" t="str">
            <v>38-509</v>
          </cell>
          <cell r="F367">
            <v>510</v>
          </cell>
          <cell r="G367">
            <v>1</v>
          </cell>
          <cell r="H367" t="str">
            <v>I410</v>
          </cell>
          <cell r="I367" t="str">
            <v>0001</v>
          </cell>
          <cell r="J367">
            <v>0</v>
          </cell>
          <cell r="K367">
            <v>-8000</v>
          </cell>
          <cell r="L367">
            <v>0</v>
          </cell>
          <cell r="M367">
            <v>0</v>
          </cell>
        </row>
        <row r="368">
          <cell r="A368" t="str">
            <v>41000013-05-03-11120100</v>
          </cell>
          <cell r="B368" t="str">
            <v>Lease Revenue-Fixed (Equistar)</v>
          </cell>
          <cell r="C368">
            <v>0</v>
          </cell>
          <cell r="D368">
            <v>-669588</v>
          </cell>
          <cell r="E368" t="str">
            <v>38-509</v>
          </cell>
          <cell r="F368">
            <v>510</v>
          </cell>
          <cell r="G368">
            <v>1</v>
          </cell>
          <cell r="H368" t="str">
            <v>I410</v>
          </cell>
          <cell r="I368" t="str">
            <v>0001</v>
          </cell>
          <cell r="J368">
            <v>0</v>
          </cell>
          <cell r="K368">
            <v>-669588</v>
          </cell>
          <cell r="L368">
            <v>0</v>
          </cell>
          <cell r="M368">
            <v>0</v>
          </cell>
        </row>
        <row r="369">
          <cell r="A369" t="str">
            <v>41000013-05-03-11120200</v>
          </cell>
          <cell r="B369" t="str">
            <v>Lease Revenue-Fixed (Equistar)</v>
          </cell>
          <cell r="C369">
            <v>0</v>
          </cell>
          <cell r="D369">
            <v>-604800</v>
          </cell>
          <cell r="E369" t="str">
            <v>38-509</v>
          </cell>
          <cell r="F369">
            <v>510</v>
          </cell>
          <cell r="G369">
            <v>1</v>
          </cell>
          <cell r="H369" t="str">
            <v>I410</v>
          </cell>
          <cell r="I369" t="str">
            <v>0001</v>
          </cell>
          <cell r="J369">
            <v>0</v>
          </cell>
          <cell r="K369">
            <v>-604800</v>
          </cell>
          <cell r="L369">
            <v>0</v>
          </cell>
          <cell r="M369">
            <v>0</v>
          </cell>
        </row>
        <row r="370">
          <cell r="A370" t="str">
            <v>41000013-05-03-16310100</v>
          </cell>
          <cell r="B370" t="str">
            <v>Lease Revenue-Fixed (Chevron)</v>
          </cell>
          <cell r="C370">
            <v>0</v>
          </cell>
          <cell r="D370">
            <v>-328716</v>
          </cell>
          <cell r="E370" t="str">
            <v>38-509</v>
          </cell>
          <cell r="F370">
            <v>510</v>
          </cell>
          <cell r="G370">
            <v>1</v>
          </cell>
          <cell r="H370" t="str">
            <v>I410</v>
          </cell>
          <cell r="I370" t="str">
            <v>0001</v>
          </cell>
          <cell r="J370">
            <v>0</v>
          </cell>
          <cell r="K370">
            <v>-328716</v>
          </cell>
          <cell r="L370">
            <v>0</v>
          </cell>
          <cell r="M370">
            <v>0</v>
          </cell>
        </row>
        <row r="371">
          <cell r="A371" t="str">
            <v>41000013-05-03-16410101</v>
          </cell>
          <cell r="B371" t="str">
            <v>Lease Revenue-Fixed (Total Petrochemicals)</v>
          </cell>
          <cell r="C371">
            <v>0</v>
          </cell>
          <cell r="D371">
            <v>0</v>
          </cell>
          <cell r="E371" t="str">
            <v>38-509</v>
          </cell>
          <cell r="F371">
            <v>510</v>
          </cell>
          <cell r="G371">
            <v>1</v>
          </cell>
          <cell r="H371" t="str">
            <v>I410</v>
          </cell>
          <cell r="I371" t="str">
            <v>0001</v>
          </cell>
          <cell r="J371">
            <v>0</v>
          </cell>
          <cell r="K371">
            <v>0</v>
          </cell>
          <cell r="L371">
            <v>0</v>
          </cell>
          <cell r="M371">
            <v>0</v>
          </cell>
        </row>
        <row r="372">
          <cell r="A372" t="str">
            <v>41000013-05-03-18210100</v>
          </cell>
          <cell r="B372" t="str">
            <v>Lease Revenue-Fixed (ExxonMobil)</v>
          </cell>
          <cell r="C372">
            <v>0</v>
          </cell>
          <cell r="D372">
            <v>-1313760</v>
          </cell>
          <cell r="E372" t="str">
            <v>38-509</v>
          </cell>
          <cell r="F372">
            <v>510</v>
          </cell>
          <cell r="G372">
            <v>1</v>
          </cell>
          <cell r="H372" t="str">
            <v>I410</v>
          </cell>
          <cell r="I372" t="str">
            <v>0001</v>
          </cell>
          <cell r="J372">
            <v>0</v>
          </cell>
          <cell r="K372">
            <v>-1313760</v>
          </cell>
          <cell r="L372">
            <v>0</v>
          </cell>
          <cell r="M372">
            <v>0</v>
          </cell>
        </row>
        <row r="373">
          <cell r="A373" t="str">
            <v>41000014-05-01-11811100</v>
          </cell>
          <cell r="B373" t="str">
            <v>Lease Revenue- Fixed(Headwaters Sch1)</v>
          </cell>
          <cell r="C373">
            <v>0</v>
          </cell>
          <cell r="D373">
            <v>0</v>
          </cell>
          <cell r="E373" t="str">
            <v>38-509</v>
          </cell>
          <cell r="F373">
            <v>510</v>
          </cell>
          <cell r="G373">
            <v>1</v>
          </cell>
          <cell r="H373" t="str">
            <v>I410</v>
          </cell>
          <cell r="I373" t="str">
            <v>0001</v>
          </cell>
          <cell r="J373">
            <v>0</v>
          </cell>
          <cell r="K373">
            <v>0</v>
          </cell>
          <cell r="L373">
            <v>0</v>
          </cell>
          <cell r="M373">
            <v>0</v>
          </cell>
        </row>
        <row r="374">
          <cell r="A374" t="str">
            <v>41000014-05-01-11811101</v>
          </cell>
          <cell r="B374" t="str">
            <v>Lease Revenue- Fixed(Headwaters Sch1)</v>
          </cell>
          <cell r="C374">
            <v>0</v>
          </cell>
          <cell r="D374">
            <v>-469200</v>
          </cell>
          <cell r="E374" t="str">
            <v>38-509</v>
          </cell>
          <cell r="F374">
            <v>510</v>
          </cell>
          <cell r="G374">
            <v>1</v>
          </cell>
          <cell r="H374" t="str">
            <v>I410</v>
          </cell>
          <cell r="I374" t="str">
            <v>0001</v>
          </cell>
          <cell r="J374">
            <v>0</v>
          </cell>
          <cell r="K374">
            <v>-469200</v>
          </cell>
          <cell r="L374">
            <v>0</v>
          </cell>
          <cell r="M374" t="str">
            <v>Yes</v>
          </cell>
        </row>
        <row r="375">
          <cell r="A375" t="str">
            <v>41000014-05-01-11811200</v>
          </cell>
          <cell r="B375" t="str">
            <v>Lease Revenue- Fixed(Headwaters Sch2)</v>
          </cell>
          <cell r="C375">
            <v>0</v>
          </cell>
          <cell r="D375">
            <v>-387600</v>
          </cell>
          <cell r="E375" t="str">
            <v>38-509</v>
          </cell>
          <cell r="F375">
            <v>510</v>
          </cell>
          <cell r="G375">
            <v>1</v>
          </cell>
          <cell r="H375" t="str">
            <v>I410</v>
          </cell>
          <cell r="I375" t="str">
            <v>0001</v>
          </cell>
          <cell r="J375">
            <v>0</v>
          </cell>
          <cell r="K375">
            <v>-387600</v>
          </cell>
          <cell r="L375">
            <v>0</v>
          </cell>
          <cell r="M375">
            <v>0</v>
          </cell>
        </row>
        <row r="376">
          <cell r="A376" t="str">
            <v>41000014-05-01-11811300</v>
          </cell>
          <cell r="B376" t="str">
            <v>Lease Revenue- Fixed(Headwaters Sch3)</v>
          </cell>
          <cell r="C376">
            <v>0</v>
          </cell>
          <cell r="D376">
            <v>-393300</v>
          </cell>
          <cell r="E376" t="str">
            <v>38-509</v>
          </cell>
          <cell r="F376">
            <v>510</v>
          </cell>
          <cell r="G376">
            <v>1</v>
          </cell>
          <cell r="H376" t="str">
            <v>I410</v>
          </cell>
          <cell r="I376" t="str">
            <v>0001</v>
          </cell>
          <cell r="J376">
            <v>0</v>
          </cell>
          <cell r="K376">
            <v>-393300</v>
          </cell>
          <cell r="L376">
            <v>0</v>
          </cell>
          <cell r="M376">
            <v>0</v>
          </cell>
        </row>
        <row r="377">
          <cell r="A377" t="str">
            <v>41000015-04-05-13820400</v>
          </cell>
          <cell r="B377" t="str">
            <v>Lease Revenue-Fixed (GA Power Sch4- 68 cars)</v>
          </cell>
          <cell r="C377">
            <v>0</v>
          </cell>
          <cell r="D377">
            <v>0</v>
          </cell>
          <cell r="E377" t="str">
            <v>38-509</v>
          </cell>
          <cell r="F377">
            <v>510</v>
          </cell>
          <cell r="G377">
            <v>1</v>
          </cell>
          <cell r="H377" t="str">
            <v>I410</v>
          </cell>
          <cell r="I377" t="str">
            <v>0001</v>
          </cell>
          <cell r="J377">
            <v>0</v>
          </cell>
          <cell r="K377">
            <v>0</v>
          </cell>
          <cell r="L377">
            <v>0</v>
          </cell>
          <cell r="M377">
            <v>0</v>
          </cell>
        </row>
        <row r="378">
          <cell r="A378" t="str">
            <v>41000015-04-05-15810401</v>
          </cell>
          <cell r="B378" t="str">
            <v>Lease Revenue-Fixed (Gulf Power)</v>
          </cell>
          <cell r="C378">
            <v>0</v>
          </cell>
          <cell r="D378">
            <v>0</v>
          </cell>
          <cell r="E378" t="str">
            <v>38-509</v>
          </cell>
          <cell r="F378">
            <v>510</v>
          </cell>
          <cell r="G378">
            <v>1</v>
          </cell>
          <cell r="H378" t="str">
            <v>I410</v>
          </cell>
          <cell r="I378" t="str">
            <v>0001</v>
          </cell>
          <cell r="J378">
            <v>0</v>
          </cell>
          <cell r="K378">
            <v>0</v>
          </cell>
          <cell r="L378">
            <v>0</v>
          </cell>
          <cell r="M378">
            <v>0</v>
          </cell>
        </row>
        <row r="379">
          <cell r="A379" t="str">
            <v>41000015-04-05-18110100</v>
          </cell>
          <cell r="B379" t="str">
            <v>Lease Revenue-Fixed (Kincaid - 235 AFIIIs)</v>
          </cell>
          <cell r="C379">
            <v>0</v>
          </cell>
          <cell r="D379">
            <v>0</v>
          </cell>
          <cell r="E379" t="str">
            <v>38-509</v>
          </cell>
          <cell r="F379">
            <v>510</v>
          </cell>
          <cell r="G379">
            <v>1</v>
          </cell>
          <cell r="H379" t="str">
            <v>I410</v>
          </cell>
          <cell r="I379" t="str">
            <v>0001</v>
          </cell>
          <cell r="J379">
            <v>0</v>
          </cell>
          <cell r="K379">
            <v>0</v>
          </cell>
          <cell r="L379">
            <v>0</v>
          </cell>
          <cell r="M379">
            <v>0</v>
          </cell>
        </row>
        <row r="380">
          <cell r="A380" t="str">
            <v>41000015-04-05-18110200</v>
          </cell>
          <cell r="B380" t="str">
            <v>Lease Revenue-Fixed (Kincaid - 120 AFIIIs)</v>
          </cell>
          <cell r="C380">
            <v>0</v>
          </cell>
          <cell r="D380">
            <v>-45000</v>
          </cell>
          <cell r="E380" t="str">
            <v>38-509</v>
          </cell>
          <cell r="F380">
            <v>510</v>
          </cell>
          <cell r="G380">
            <v>1</v>
          </cell>
          <cell r="H380" t="str">
            <v>I410</v>
          </cell>
          <cell r="I380" t="str">
            <v>0001</v>
          </cell>
          <cell r="J380">
            <v>0</v>
          </cell>
          <cell r="K380">
            <v>-45000</v>
          </cell>
          <cell r="L380">
            <v>0</v>
          </cell>
          <cell r="M380">
            <v>0</v>
          </cell>
        </row>
        <row r="381">
          <cell r="A381" t="str">
            <v>41000015-04-05-18110300</v>
          </cell>
          <cell r="B381" t="str">
            <v>Lease Revenue-Fixed (Kincaid - 47 AFIIIs)</v>
          </cell>
          <cell r="C381">
            <v>0</v>
          </cell>
          <cell r="D381">
            <v>-17625</v>
          </cell>
          <cell r="E381" t="str">
            <v>38-509</v>
          </cell>
          <cell r="F381">
            <v>510</v>
          </cell>
          <cell r="G381">
            <v>1</v>
          </cell>
          <cell r="H381" t="str">
            <v>I410</v>
          </cell>
          <cell r="I381" t="str">
            <v>0001</v>
          </cell>
          <cell r="J381">
            <v>0</v>
          </cell>
          <cell r="K381">
            <v>-17625</v>
          </cell>
          <cell r="L381">
            <v>0</v>
          </cell>
          <cell r="M381">
            <v>0</v>
          </cell>
        </row>
        <row r="382">
          <cell r="A382" t="str">
            <v>41000016-05-06-15110302</v>
          </cell>
          <cell r="B382" t="str">
            <v>Lease Revenue-Fixed (DTE Sch3)</v>
          </cell>
          <cell r="C382">
            <v>0</v>
          </cell>
          <cell r="D382">
            <v>0</v>
          </cell>
          <cell r="E382" t="str">
            <v>38-509</v>
          </cell>
          <cell r="F382">
            <v>510</v>
          </cell>
          <cell r="G382">
            <v>1</v>
          </cell>
          <cell r="H382" t="str">
            <v>I410</v>
          </cell>
          <cell r="I382" t="str">
            <v>0001</v>
          </cell>
          <cell r="J382">
            <v>0</v>
          </cell>
          <cell r="K382">
            <v>0</v>
          </cell>
          <cell r="L382">
            <v>0</v>
          </cell>
          <cell r="M382">
            <v>0</v>
          </cell>
        </row>
        <row r="383">
          <cell r="A383" t="str">
            <v>41000016-05-06-15110303</v>
          </cell>
          <cell r="B383" t="str">
            <v>Lease Revenue-Fixed (DTE Sch3)</v>
          </cell>
          <cell r="C383">
            <v>0</v>
          </cell>
          <cell r="D383">
            <v>0</v>
          </cell>
          <cell r="E383" t="str">
            <v>38-509</v>
          </cell>
          <cell r="F383">
            <v>510</v>
          </cell>
          <cell r="G383">
            <v>1</v>
          </cell>
          <cell r="H383" t="str">
            <v>I410</v>
          </cell>
          <cell r="I383" t="str">
            <v>0001</v>
          </cell>
          <cell r="J383">
            <v>0</v>
          </cell>
          <cell r="K383">
            <v>0</v>
          </cell>
          <cell r="L383">
            <v>0</v>
          </cell>
          <cell r="M383">
            <v>0</v>
          </cell>
        </row>
        <row r="384">
          <cell r="A384" t="str">
            <v>41000016-05-06-15110304</v>
          </cell>
          <cell r="B384" t="str">
            <v>Lease Revenue-Fixed (DTE Sch3)</v>
          </cell>
          <cell r="C384">
            <v>0</v>
          </cell>
          <cell r="D384">
            <v>-331200</v>
          </cell>
          <cell r="E384" t="str">
            <v>38-509</v>
          </cell>
          <cell r="F384">
            <v>510</v>
          </cell>
          <cell r="G384">
            <v>1</v>
          </cell>
          <cell r="H384" t="str">
            <v>I410</v>
          </cell>
          <cell r="I384" t="str">
            <v>0001</v>
          </cell>
          <cell r="J384">
            <v>0</v>
          </cell>
          <cell r="K384">
            <v>-331200</v>
          </cell>
          <cell r="L384">
            <v>0</v>
          </cell>
          <cell r="M384">
            <v>0</v>
          </cell>
        </row>
        <row r="385">
          <cell r="A385" t="str">
            <v>41000016-05-06-15110500</v>
          </cell>
          <cell r="B385" t="str">
            <v>Lease Revenue-Fixed (DTE Sch5)</v>
          </cell>
          <cell r="C385">
            <v>0</v>
          </cell>
          <cell r="D385">
            <v>0</v>
          </cell>
          <cell r="E385" t="str">
            <v>38-509</v>
          </cell>
          <cell r="F385">
            <v>510</v>
          </cell>
          <cell r="G385">
            <v>1</v>
          </cell>
          <cell r="H385" t="str">
            <v>I410</v>
          </cell>
          <cell r="I385" t="str">
            <v>0001</v>
          </cell>
          <cell r="J385">
            <v>0</v>
          </cell>
          <cell r="K385">
            <v>0</v>
          </cell>
          <cell r="L385">
            <v>0</v>
          </cell>
          <cell r="M385">
            <v>0</v>
          </cell>
        </row>
        <row r="386">
          <cell r="A386" t="str">
            <v>41000016-05-06-15110501</v>
          </cell>
          <cell r="B386" t="str">
            <v>Lease Revenue-Fixed (DTE Sch5)</v>
          </cell>
          <cell r="C386">
            <v>0</v>
          </cell>
          <cell r="D386">
            <v>-675000</v>
          </cell>
          <cell r="E386" t="str">
            <v>38-509</v>
          </cell>
          <cell r="F386">
            <v>510</v>
          </cell>
          <cell r="G386">
            <v>1</v>
          </cell>
          <cell r="H386" t="str">
            <v>I410</v>
          </cell>
          <cell r="I386" t="str">
            <v>0001</v>
          </cell>
          <cell r="J386">
            <v>0</v>
          </cell>
          <cell r="K386">
            <v>-675000</v>
          </cell>
          <cell r="L386">
            <v>0</v>
          </cell>
          <cell r="M386">
            <v>0</v>
          </cell>
        </row>
        <row r="387">
          <cell r="A387" t="str">
            <v>41000016-05-06-17010100</v>
          </cell>
          <cell r="B387" t="str">
            <v>Lease Revenue-Fixed (KCPL)</v>
          </cell>
          <cell r="C387">
            <v>0</v>
          </cell>
          <cell r="D387">
            <v>0</v>
          </cell>
          <cell r="E387" t="str">
            <v>38-509</v>
          </cell>
          <cell r="F387">
            <v>510</v>
          </cell>
          <cell r="G387">
            <v>1</v>
          </cell>
          <cell r="H387" t="str">
            <v>I410</v>
          </cell>
          <cell r="I387" t="str">
            <v>0001</v>
          </cell>
          <cell r="J387">
            <v>0</v>
          </cell>
          <cell r="K387">
            <v>0</v>
          </cell>
          <cell r="L387">
            <v>0</v>
          </cell>
          <cell r="M387">
            <v>0</v>
          </cell>
        </row>
        <row r="388">
          <cell r="A388" t="str">
            <v>41000017-05-05-10220101</v>
          </cell>
          <cell r="B388" t="str">
            <v>Lease Revenue-Fixed (AEPCO - 60 AFIIIs)</v>
          </cell>
          <cell r="C388">
            <v>0</v>
          </cell>
          <cell r="D388">
            <v>0</v>
          </cell>
          <cell r="E388" t="str">
            <v>38-509</v>
          </cell>
          <cell r="F388">
            <v>510</v>
          </cell>
          <cell r="G388">
            <v>1</v>
          </cell>
          <cell r="H388" t="str">
            <v>I410</v>
          </cell>
          <cell r="I388" t="str">
            <v>0001</v>
          </cell>
          <cell r="J388">
            <v>0</v>
          </cell>
          <cell r="K388">
            <v>0</v>
          </cell>
          <cell r="L388">
            <v>0</v>
          </cell>
          <cell r="M388">
            <v>0</v>
          </cell>
        </row>
        <row r="389">
          <cell r="A389" t="str">
            <v>41000017-05-05-10220102</v>
          </cell>
          <cell r="B389" t="str">
            <v>Lease Revenue-Fixed (AEPCO - 60 AFIIIs)</v>
          </cell>
          <cell r="C389">
            <v>0</v>
          </cell>
          <cell r="D389">
            <v>-84948</v>
          </cell>
          <cell r="E389" t="str">
            <v>38-509</v>
          </cell>
          <cell r="F389">
            <v>510</v>
          </cell>
          <cell r="G389">
            <v>1</v>
          </cell>
          <cell r="H389" t="str">
            <v>I410</v>
          </cell>
          <cell r="I389" t="str">
            <v>0001</v>
          </cell>
          <cell r="J389">
            <v>0</v>
          </cell>
          <cell r="K389">
            <v>-84948</v>
          </cell>
          <cell r="L389">
            <v>0</v>
          </cell>
          <cell r="M389">
            <v>0</v>
          </cell>
        </row>
        <row r="390">
          <cell r="A390" t="str">
            <v>41000017-05-05-13210800</v>
          </cell>
          <cell r="B390" t="str">
            <v>Lease Revenue-Fixed (Tennessee Valley Authority)</v>
          </cell>
          <cell r="C390">
            <v>0</v>
          </cell>
          <cell r="D390">
            <v>0</v>
          </cell>
          <cell r="E390" t="str">
            <v>38-509</v>
          </cell>
          <cell r="F390">
            <v>510</v>
          </cell>
          <cell r="G390">
            <v>1</v>
          </cell>
          <cell r="H390" t="str">
            <v>I410</v>
          </cell>
          <cell r="I390" t="str">
            <v>0001</v>
          </cell>
          <cell r="J390">
            <v>0</v>
          </cell>
          <cell r="K390">
            <v>0</v>
          </cell>
          <cell r="L390">
            <v>0</v>
          </cell>
          <cell r="M390">
            <v>0</v>
          </cell>
        </row>
        <row r="391">
          <cell r="A391" t="str">
            <v>41000017-05-05-16510100</v>
          </cell>
          <cell r="B391" t="str">
            <v>Lease Revenue-Fixed(Nevada Pwr)</v>
          </cell>
          <cell r="C391">
            <v>0</v>
          </cell>
          <cell r="D391">
            <v>0</v>
          </cell>
          <cell r="E391" t="str">
            <v>38-509</v>
          </cell>
          <cell r="F391">
            <v>510</v>
          </cell>
          <cell r="G391">
            <v>1</v>
          </cell>
          <cell r="H391" t="str">
            <v>I410</v>
          </cell>
          <cell r="I391" t="str">
            <v>0001</v>
          </cell>
          <cell r="J391">
            <v>0</v>
          </cell>
          <cell r="K391">
            <v>0</v>
          </cell>
          <cell r="L391">
            <v>0</v>
          </cell>
          <cell r="M391">
            <v>0</v>
          </cell>
        </row>
        <row r="392">
          <cell r="A392" t="str">
            <v>41000017-05-05-16510101</v>
          </cell>
          <cell r="B392" t="str">
            <v>Lease Revenue-Fixed(Nevada Pwr)</v>
          </cell>
          <cell r="C392">
            <v>0</v>
          </cell>
          <cell r="D392">
            <v>0</v>
          </cell>
          <cell r="E392" t="str">
            <v>38-509</v>
          </cell>
          <cell r="F392">
            <v>510</v>
          </cell>
          <cell r="G392">
            <v>1</v>
          </cell>
          <cell r="H392" t="str">
            <v>I410</v>
          </cell>
          <cell r="I392" t="str">
            <v>0001</v>
          </cell>
          <cell r="J392">
            <v>0</v>
          </cell>
          <cell r="K392">
            <v>0</v>
          </cell>
          <cell r="L392">
            <v>0</v>
          </cell>
          <cell r="M392">
            <v>0</v>
          </cell>
        </row>
        <row r="393">
          <cell r="A393" t="str">
            <v>41000017-05-05-16510102</v>
          </cell>
          <cell r="B393" t="str">
            <v>Lease Revenue-Fixed(Nevada Pwr)</v>
          </cell>
          <cell r="C393">
            <v>0</v>
          </cell>
          <cell r="D393">
            <v>0</v>
          </cell>
          <cell r="E393" t="str">
            <v>38-509</v>
          </cell>
          <cell r="F393">
            <v>510</v>
          </cell>
          <cell r="G393">
            <v>1</v>
          </cell>
          <cell r="H393" t="str">
            <v>I410</v>
          </cell>
          <cell r="I393" t="str">
            <v>0001</v>
          </cell>
          <cell r="J393">
            <v>0</v>
          </cell>
          <cell r="K393">
            <v>0</v>
          </cell>
          <cell r="L393">
            <v>0</v>
          </cell>
          <cell r="M393">
            <v>0</v>
          </cell>
        </row>
        <row r="394">
          <cell r="A394" t="str">
            <v>41000017-05-05-16710100</v>
          </cell>
          <cell r="B394" t="str">
            <v>Lease Revenue-Fixed(Alabama Power)</v>
          </cell>
          <cell r="C394">
            <v>0</v>
          </cell>
          <cell r="D394">
            <v>0</v>
          </cell>
          <cell r="E394" t="str">
            <v>38-509</v>
          </cell>
          <cell r="F394">
            <v>510</v>
          </cell>
          <cell r="G394">
            <v>1</v>
          </cell>
          <cell r="H394" t="str">
            <v>I410</v>
          </cell>
          <cell r="I394" t="str">
            <v>0001</v>
          </cell>
          <cell r="J394">
            <v>0</v>
          </cell>
          <cell r="K394">
            <v>0</v>
          </cell>
          <cell r="L394">
            <v>0</v>
          </cell>
          <cell r="M394">
            <v>0</v>
          </cell>
        </row>
        <row r="395">
          <cell r="A395" t="str">
            <v>41000017-05-05-16710101</v>
          </cell>
          <cell r="B395" t="str">
            <v>Lease Revenue-Fixed(Alabama Power)</v>
          </cell>
          <cell r="C395">
            <v>0</v>
          </cell>
          <cell r="D395">
            <v>-639600</v>
          </cell>
          <cell r="E395" t="str">
            <v>38-509</v>
          </cell>
          <cell r="F395">
            <v>510</v>
          </cell>
          <cell r="G395">
            <v>1</v>
          </cell>
          <cell r="H395" t="str">
            <v>I410</v>
          </cell>
          <cell r="I395" t="str">
            <v>0001</v>
          </cell>
          <cell r="J395">
            <v>0</v>
          </cell>
          <cell r="K395">
            <v>-639600</v>
          </cell>
          <cell r="L395">
            <v>0</v>
          </cell>
          <cell r="M395">
            <v>0</v>
          </cell>
        </row>
        <row r="396">
          <cell r="A396" t="str">
            <v>41000019-04-05-12420300</v>
          </cell>
          <cell r="B396" t="str">
            <v>Lease Revenue-Fixed(MS Power - 4 cars)</v>
          </cell>
          <cell r="C396">
            <v>0</v>
          </cell>
          <cell r="D396">
            <v>-8000</v>
          </cell>
          <cell r="E396" t="str">
            <v>38-509</v>
          </cell>
          <cell r="F396">
            <v>510</v>
          </cell>
          <cell r="G396">
            <v>1</v>
          </cell>
          <cell r="H396" t="str">
            <v>I410</v>
          </cell>
          <cell r="I396" t="str">
            <v>0001</v>
          </cell>
          <cell r="J396">
            <v>0</v>
          </cell>
          <cell r="K396">
            <v>-8000</v>
          </cell>
          <cell r="L396">
            <v>0</v>
          </cell>
          <cell r="M396">
            <v>0</v>
          </cell>
        </row>
        <row r="397">
          <cell r="A397" t="str">
            <v>41000019-04-05-14910100</v>
          </cell>
          <cell r="B397" t="str">
            <v>Lease Revenue-Fixed(Exelon)</v>
          </cell>
          <cell r="C397">
            <v>0</v>
          </cell>
          <cell r="D397">
            <v>0</v>
          </cell>
          <cell r="E397" t="str">
            <v>38-509</v>
          </cell>
          <cell r="F397">
            <v>510</v>
          </cell>
          <cell r="G397">
            <v>1</v>
          </cell>
          <cell r="H397" t="str">
            <v>I410</v>
          </cell>
          <cell r="I397" t="str">
            <v>0001</v>
          </cell>
          <cell r="J397">
            <v>0</v>
          </cell>
          <cell r="K397">
            <v>0</v>
          </cell>
          <cell r="L397">
            <v>0</v>
          </cell>
          <cell r="M397">
            <v>0</v>
          </cell>
        </row>
        <row r="398">
          <cell r="A398" t="str">
            <v>41000019-04-05-16710200</v>
          </cell>
          <cell r="B398" t="str">
            <v>Lease Revenue-Fixed (AL Power - 37 cars)</v>
          </cell>
          <cell r="C398">
            <v>0</v>
          </cell>
          <cell r="D398">
            <v>-85100</v>
          </cell>
          <cell r="E398" t="str">
            <v>38-509</v>
          </cell>
          <cell r="F398">
            <v>510</v>
          </cell>
          <cell r="G398">
            <v>1</v>
          </cell>
          <cell r="H398" t="str">
            <v>I410</v>
          </cell>
          <cell r="I398" t="str">
            <v>0001</v>
          </cell>
          <cell r="J398">
            <v>0</v>
          </cell>
          <cell r="K398">
            <v>-85100</v>
          </cell>
          <cell r="L398">
            <v>0</v>
          </cell>
          <cell r="M398">
            <v>0</v>
          </cell>
        </row>
        <row r="399">
          <cell r="A399" t="str">
            <v>41000019-05-05-10220101</v>
          </cell>
          <cell r="B399" t="str">
            <v>Lease Revenue-Fixed (AEPCO - 45 AFIIIs)</v>
          </cell>
          <cell r="C399">
            <v>0</v>
          </cell>
          <cell r="D399">
            <v>0</v>
          </cell>
          <cell r="E399" t="str">
            <v>38-509</v>
          </cell>
          <cell r="F399">
            <v>510</v>
          </cell>
          <cell r="G399">
            <v>1</v>
          </cell>
          <cell r="H399" t="str">
            <v>I410</v>
          </cell>
          <cell r="I399" t="str">
            <v>0001</v>
          </cell>
          <cell r="J399">
            <v>0</v>
          </cell>
          <cell r="K399">
            <v>0</v>
          </cell>
          <cell r="L399">
            <v>0</v>
          </cell>
          <cell r="M399">
            <v>0</v>
          </cell>
        </row>
        <row r="400">
          <cell r="A400" t="str">
            <v>41000019-05-05-10220102</v>
          </cell>
          <cell r="B400" t="str">
            <v>Lease Revenue-Fixed (AEPCO - 50 AFIIIs)</v>
          </cell>
          <cell r="C400">
            <v>0</v>
          </cell>
          <cell r="D400">
            <v>-70203</v>
          </cell>
          <cell r="E400" t="str">
            <v>38-509</v>
          </cell>
          <cell r="F400">
            <v>510</v>
          </cell>
          <cell r="G400">
            <v>1</v>
          </cell>
          <cell r="H400" t="str">
            <v>I410</v>
          </cell>
          <cell r="I400" t="str">
            <v>0001</v>
          </cell>
          <cell r="J400">
            <v>0</v>
          </cell>
          <cell r="K400">
            <v>-70203</v>
          </cell>
          <cell r="L400">
            <v>0</v>
          </cell>
          <cell r="M400">
            <v>0</v>
          </cell>
        </row>
        <row r="401">
          <cell r="A401" t="str">
            <v>41000019-05-05-13210900</v>
          </cell>
          <cell r="B401" t="str">
            <v>Lease Revenue-Fixed (TVA Sch9)</v>
          </cell>
          <cell r="C401">
            <v>0</v>
          </cell>
          <cell r="D401">
            <v>-401250</v>
          </cell>
          <cell r="E401" t="str">
            <v>38-509</v>
          </cell>
          <cell r="F401">
            <v>510</v>
          </cell>
          <cell r="G401">
            <v>1</v>
          </cell>
          <cell r="H401" t="str">
            <v>I410</v>
          </cell>
          <cell r="I401" t="str">
            <v>0001</v>
          </cell>
          <cell r="J401">
            <v>0</v>
          </cell>
          <cell r="K401">
            <v>-401250</v>
          </cell>
          <cell r="L401">
            <v>0</v>
          </cell>
          <cell r="M401">
            <v>0</v>
          </cell>
        </row>
        <row r="402">
          <cell r="A402" t="str">
            <v>41000019-05-05-16710200</v>
          </cell>
          <cell r="B402" t="str">
            <v>Lease Revenue-Fixed (AL Power - 63 cars)</v>
          </cell>
          <cell r="C402">
            <v>0</v>
          </cell>
          <cell r="D402">
            <v>-144900</v>
          </cell>
          <cell r="E402" t="str">
            <v>38-509</v>
          </cell>
          <cell r="F402">
            <v>510</v>
          </cell>
          <cell r="G402">
            <v>1</v>
          </cell>
          <cell r="H402" t="str">
            <v>I410</v>
          </cell>
          <cell r="I402" t="str">
            <v>0001</v>
          </cell>
          <cell r="J402">
            <v>0</v>
          </cell>
          <cell r="K402">
            <v>-144900</v>
          </cell>
          <cell r="L402">
            <v>0</v>
          </cell>
          <cell r="M402">
            <v>0</v>
          </cell>
        </row>
        <row r="403">
          <cell r="A403" t="str">
            <v>41000019-05-05-18110100</v>
          </cell>
          <cell r="B403" t="str">
            <v>Lease Revenue-Fixed (Kincaid - 5 AFIIIs)</v>
          </cell>
          <cell r="C403">
            <v>0</v>
          </cell>
          <cell r="D403">
            <v>0</v>
          </cell>
          <cell r="E403" t="str">
            <v>38-509</v>
          </cell>
          <cell r="F403">
            <v>510</v>
          </cell>
          <cell r="G403">
            <v>1</v>
          </cell>
          <cell r="H403" t="str">
            <v>I410</v>
          </cell>
          <cell r="I403" t="str">
            <v>0001</v>
          </cell>
          <cell r="J403">
            <v>0</v>
          </cell>
          <cell r="K403">
            <v>0</v>
          </cell>
          <cell r="L403">
            <v>0</v>
          </cell>
          <cell r="M403">
            <v>0</v>
          </cell>
        </row>
        <row r="404">
          <cell r="A404" t="str">
            <v>41000020-05-10-18910300</v>
          </cell>
          <cell r="B404" t="str">
            <v>Lease Revenue-Fixed (WI Central)</v>
          </cell>
          <cell r="C404">
            <v>0</v>
          </cell>
          <cell r="D404">
            <v>-623700</v>
          </cell>
          <cell r="E404" t="str">
            <v>38-509</v>
          </cell>
          <cell r="F404">
            <v>510</v>
          </cell>
          <cell r="G404">
            <v>1</v>
          </cell>
          <cell r="H404" t="str">
            <v>I410</v>
          </cell>
          <cell r="I404" t="str">
            <v>0001</v>
          </cell>
          <cell r="J404">
            <v>0</v>
          </cell>
          <cell r="K404">
            <v>-623700</v>
          </cell>
          <cell r="L404">
            <v>0</v>
          </cell>
          <cell r="M404">
            <v>0</v>
          </cell>
        </row>
        <row r="405">
          <cell r="A405" t="str">
            <v>41000026-04-07-12510204</v>
          </cell>
          <cell r="B405" t="str">
            <v>Lease Revenue-Fixed (NS)</v>
          </cell>
          <cell r="C405">
            <v>0</v>
          </cell>
          <cell r="D405">
            <v>-1177200</v>
          </cell>
          <cell r="E405" t="str">
            <v>38-509</v>
          </cell>
          <cell r="F405">
            <v>510</v>
          </cell>
          <cell r="G405">
            <v>1</v>
          </cell>
          <cell r="H405" t="str">
            <v>I410</v>
          </cell>
          <cell r="I405" t="str">
            <v>0001</v>
          </cell>
          <cell r="J405">
            <v>0</v>
          </cell>
          <cell r="K405">
            <v>-1177200</v>
          </cell>
          <cell r="L405">
            <v>0</v>
          </cell>
          <cell r="M405">
            <v>0</v>
          </cell>
        </row>
        <row r="406">
          <cell r="A406" t="str">
            <v>41000028-05-01-10310102</v>
          </cell>
          <cell r="B406" t="str">
            <v>Lease Revenue-Fixed (AshGrove) 50 Cov'd Hoppers</v>
          </cell>
          <cell r="C406">
            <v>0</v>
          </cell>
          <cell r="D406">
            <v>-327000</v>
          </cell>
          <cell r="E406" t="str">
            <v>38-509</v>
          </cell>
          <cell r="F406">
            <v>510</v>
          </cell>
          <cell r="G406">
            <v>1</v>
          </cell>
          <cell r="H406" t="str">
            <v>I410</v>
          </cell>
          <cell r="I406" t="str">
            <v>0001</v>
          </cell>
          <cell r="J406">
            <v>0</v>
          </cell>
          <cell r="K406">
            <v>-327000</v>
          </cell>
          <cell r="L406">
            <v>0</v>
          </cell>
          <cell r="M406">
            <v>0</v>
          </cell>
        </row>
        <row r="407">
          <cell r="A407" t="str">
            <v>41000028-05-01-12010103</v>
          </cell>
          <cell r="B407" t="str">
            <v>Lease Revenue-Fixed (LaFarge) 75 Cov'd Hopper</v>
          </cell>
          <cell r="C407">
            <v>0</v>
          </cell>
          <cell r="D407">
            <v>-405000</v>
          </cell>
          <cell r="E407" t="str">
            <v>38-509</v>
          </cell>
          <cell r="F407">
            <v>510</v>
          </cell>
          <cell r="G407">
            <v>1</v>
          </cell>
          <cell r="H407" t="str">
            <v>I410</v>
          </cell>
          <cell r="I407" t="str">
            <v>0001</v>
          </cell>
          <cell r="J407">
            <v>0</v>
          </cell>
          <cell r="K407">
            <v>-405000</v>
          </cell>
        </row>
        <row r="408">
          <cell r="A408" t="str">
            <v>41000028-05-01-12120002</v>
          </cell>
          <cell r="B408" t="str">
            <v>Lease Revenue -Fixed (LoneStar ) 85 Cov'd Hopper</v>
          </cell>
          <cell r="C408">
            <v>0</v>
          </cell>
          <cell r="D408">
            <v>-107520</v>
          </cell>
          <cell r="E408" t="str">
            <v>38-509</v>
          </cell>
          <cell r="F408">
            <v>510</v>
          </cell>
          <cell r="G408">
            <v>1</v>
          </cell>
          <cell r="H408" t="str">
            <v>I410</v>
          </cell>
          <cell r="I408" t="str">
            <v>0001</v>
          </cell>
          <cell r="J408">
            <v>0</v>
          </cell>
          <cell r="K408">
            <v>-107520</v>
          </cell>
        </row>
        <row r="409">
          <cell r="A409" t="str">
            <v>41000028-05-01-12120003</v>
          </cell>
          <cell r="B409" t="str">
            <v>Lease Revenue -Fixed (LoneStar )</v>
          </cell>
          <cell r="C409">
            <v>0</v>
          </cell>
          <cell r="D409">
            <v>-231840</v>
          </cell>
          <cell r="E409" t="str">
            <v>38-509</v>
          </cell>
          <cell r="F409">
            <v>510</v>
          </cell>
          <cell r="G409">
            <v>1</v>
          </cell>
          <cell r="H409" t="str">
            <v>I410</v>
          </cell>
          <cell r="I409" t="str">
            <v>0001</v>
          </cell>
          <cell r="J409">
            <v>0</v>
          </cell>
          <cell r="K409">
            <v>-231840</v>
          </cell>
          <cell r="L409">
            <v>0</v>
          </cell>
          <cell r="M409" t="str">
            <v>Yes</v>
          </cell>
        </row>
        <row r="410">
          <cell r="A410" t="str">
            <v>41000028-05-01-13010101</v>
          </cell>
          <cell r="B410" t="str">
            <v>Lease Revenue-Fixed (SLC</v>
          </cell>
          <cell r="C410">
            <v>0</v>
          </cell>
          <cell r="D410">
            <v>0</v>
          </cell>
          <cell r="E410" t="str">
            <v>38-509</v>
          </cell>
          <cell r="F410">
            <v>510</v>
          </cell>
          <cell r="G410">
            <v>1</v>
          </cell>
          <cell r="H410" t="str">
            <v>I410</v>
          </cell>
          <cell r="I410" t="str">
            <v>0001</v>
          </cell>
          <cell r="J410">
            <v>0</v>
          </cell>
          <cell r="K410">
            <v>0</v>
          </cell>
        </row>
        <row r="411">
          <cell r="A411" t="str">
            <v>41000028-05-01-13010102</v>
          </cell>
          <cell r="B411" t="str">
            <v>Lease Revenue-Fixed (Holcim)</v>
          </cell>
          <cell r="C411">
            <v>0</v>
          </cell>
          <cell r="D411">
            <v>-280245</v>
          </cell>
          <cell r="E411" t="str">
            <v>38-509</v>
          </cell>
          <cell r="F411">
            <v>510</v>
          </cell>
          <cell r="G411">
            <v>1</v>
          </cell>
          <cell r="H411" t="str">
            <v>I410</v>
          </cell>
          <cell r="I411" t="str">
            <v>0001</v>
          </cell>
          <cell r="J411">
            <v>0</v>
          </cell>
          <cell r="K411">
            <v>-280245</v>
          </cell>
        </row>
        <row r="412">
          <cell r="A412" t="str">
            <v>41000032-05-06-10510102</v>
          </cell>
          <cell r="B412" t="str">
            <v>Lease Revenue-Fixed (Peabody) 131 Bethgons</v>
          </cell>
          <cell r="C412">
            <v>0</v>
          </cell>
          <cell r="D412">
            <v>0</v>
          </cell>
          <cell r="E412" t="str">
            <v>38-509</v>
          </cell>
          <cell r="F412">
            <v>510</v>
          </cell>
          <cell r="G412">
            <v>1</v>
          </cell>
          <cell r="H412" t="str">
            <v>I410</v>
          </cell>
          <cell r="I412" t="str">
            <v>0001</v>
          </cell>
          <cell r="J412">
            <v>0</v>
          </cell>
          <cell r="K412">
            <v>0</v>
          </cell>
        </row>
        <row r="413">
          <cell r="A413" t="str">
            <v>41000032-05-06-15110700</v>
          </cell>
          <cell r="B413" t="str">
            <v>Lease Revenue-Fixed (DTE)</v>
          </cell>
          <cell r="C413">
            <v>0</v>
          </cell>
          <cell r="D413">
            <v>0</v>
          </cell>
          <cell r="E413" t="str">
            <v>38-509</v>
          </cell>
          <cell r="F413">
            <v>510</v>
          </cell>
          <cell r="G413">
            <v>1</v>
          </cell>
          <cell r="H413" t="str">
            <v>I410</v>
          </cell>
          <cell r="I413" t="str">
            <v>0001</v>
          </cell>
          <cell r="J413">
            <v>0</v>
          </cell>
          <cell r="K413">
            <v>0</v>
          </cell>
        </row>
        <row r="414">
          <cell r="A414" t="str">
            <v>41000032-05-06-15110701</v>
          </cell>
          <cell r="B414" t="str">
            <v>Lease Revenue-Fixed (DTE)</v>
          </cell>
          <cell r="C414">
            <v>0</v>
          </cell>
          <cell r="D414">
            <v>-707400</v>
          </cell>
          <cell r="E414" t="str">
            <v>38-509</v>
          </cell>
          <cell r="F414">
            <v>510</v>
          </cell>
          <cell r="G414">
            <v>1</v>
          </cell>
          <cell r="H414" t="str">
            <v>I410</v>
          </cell>
          <cell r="I414" t="str">
            <v>0001</v>
          </cell>
          <cell r="J414">
            <v>0</v>
          </cell>
          <cell r="K414">
            <v>-707400</v>
          </cell>
        </row>
        <row r="415">
          <cell r="A415" t="str">
            <v>41000034-04-07-12910101</v>
          </cell>
          <cell r="B415" t="str">
            <v>Lease Revenue-Fixed (Steelscape)</v>
          </cell>
          <cell r="C415">
            <v>0</v>
          </cell>
          <cell r="D415">
            <v>-270000</v>
          </cell>
          <cell r="E415" t="str">
            <v>38-509</v>
          </cell>
          <cell r="F415">
            <v>510</v>
          </cell>
          <cell r="G415">
            <v>1</v>
          </cell>
          <cell r="H415" t="str">
            <v>I410</v>
          </cell>
          <cell r="I415" t="str">
            <v>0001</v>
          </cell>
          <cell r="J415">
            <v>0</v>
          </cell>
          <cell r="K415">
            <v>-270000</v>
          </cell>
        </row>
        <row r="416">
          <cell r="A416" t="str">
            <v>41000034-04-07-12910102</v>
          </cell>
          <cell r="B416" t="str">
            <v>Lease Revenue-Fixed (Steelscape)</v>
          </cell>
          <cell r="C416">
            <v>0</v>
          </cell>
          <cell r="D416">
            <v>-96250</v>
          </cell>
          <cell r="E416" t="str">
            <v>38-509</v>
          </cell>
          <cell r="F416">
            <v>510</v>
          </cell>
          <cell r="G416">
            <v>1</v>
          </cell>
          <cell r="H416" t="str">
            <v>I410</v>
          </cell>
          <cell r="I416" t="str">
            <v>0001</v>
          </cell>
          <cell r="J416">
            <v>0</v>
          </cell>
          <cell r="K416">
            <v>-96250</v>
          </cell>
          <cell r="L416">
            <v>0</v>
          </cell>
          <cell r="M416" t="str">
            <v>Yes</v>
          </cell>
        </row>
        <row r="417">
          <cell r="A417" t="str">
            <v>41000037-05-09-15710201</v>
          </cell>
          <cell r="B417" t="str">
            <v>Lease Revenue-Fixed (Evergreen)</v>
          </cell>
          <cell r="C417">
            <v>0</v>
          </cell>
          <cell r="D417">
            <v>-395042</v>
          </cell>
          <cell r="E417" t="str">
            <v>38-509</v>
          </cell>
          <cell r="F417">
            <v>510</v>
          </cell>
          <cell r="G417">
            <v>1</v>
          </cell>
          <cell r="H417" t="str">
            <v>I410</v>
          </cell>
          <cell r="I417" t="str">
            <v>0001</v>
          </cell>
          <cell r="J417">
            <v>0</v>
          </cell>
          <cell r="K417">
            <v>-395042</v>
          </cell>
        </row>
        <row r="418">
          <cell r="A418" t="str">
            <v>41000039-05-10-18910100</v>
          </cell>
          <cell r="B418" t="str">
            <v>Lease Revenue-Fixed (WI Central)</v>
          </cell>
          <cell r="C418">
            <v>0</v>
          </cell>
          <cell r="D418">
            <v>-978285</v>
          </cell>
          <cell r="E418" t="str">
            <v>38-509</v>
          </cell>
          <cell r="F418">
            <v>510</v>
          </cell>
          <cell r="G418">
            <v>1</v>
          </cell>
          <cell r="H418" t="str">
            <v>I410</v>
          </cell>
          <cell r="I418" t="str">
            <v>0001</v>
          </cell>
          <cell r="J418">
            <v>0</v>
          </cell>
          <cell r="K418">
            <v>-978285</v>
          </cell>
        </row>
        <row r="419">
          <cell r="A419" t="str">
            <v>41000039-05-10-18910200</v>
          </cell>
          <cell r="B419" t="str">
            <v>Lease Revenue-Fixed (WI Central)</v>
          </cell>
          <cell r="C419">
            <v>0</v>
          </cell>
          <cell r="D419">
            <v>-990000</v>
          </cell>
          <cell r="E419" t="str">
            <v>38-509</v>
          </cell>
          <cell r="F419">
            <v>510</v>
          </cell>
          <cell r="G419">
            <v>1</v>
          </cell>
          <cell r="H419" t="str">
            <v>I410</v>
          </cell>
          <cell r="I419" t="str">
            <v>0001</v>
          </cell>
          <cell r="J419">
            <v>0</v>
          </cell>
          <cell r="K419">
            <v>-990000</v>
          </cell>
          <cell r="L419">
            <v>0</v>
          </cell>
          <cell r="M419">
            <v>0</v>
          </cell>
        </row>
        <row r="420">
          <cell r="A420" t="str">
            <v>41000041-04-06-15110600</v>
          </cell>
          <cell r="B420" t="str">
            <v>Lease Revenue-Fixed(DTE Sch6)</v>
          </cell>
          <cell r="C420">
            <v>0</v>
          </cell>
          <cell r="D420">
            <v>0</v>
          </cell>
          <cell r="E420" t="str">
            <v>38-509</v>
          </cell>
          <cell r="F420">
            <v>510</v>
          </cell>
          <cell r="G420">
            <v>1</v>
          </cell>
          <cell r="H420" t="str">
            <v>I410</v>
          </cell>
          <cell r="I420" t="str">
            <v>0001</v>
          </cell>
          <cell r="J420">
            <v>0</v>
          </cell>
          <cell r="K420">
            <v>0</v>
          </cell>
        </row>
        <row r="421">
          <cell r="A421" t="str">
            <v>41000041-04-06-15110601</v>
          </cell>
          <cell r="B421" t="str">
            <v>Lease Revenue-Fixed(DTE Sch6)</v>
          </cell>
          <cell r="C421">
            <v>0</v>
          </cell>
          <cell r="D421">
            <v>-685800</v>
          </cell>
          <cell r="E421" t="str">
            <v>38-509</v>
          </cell>
          <cell r="F421">
            <v>510</v>
          </cell>
          <cell r="G421">
            <v>1</v>
          </cell>
          <cell r="H421" t="str">
            <v>I410</v>
          </cell>
          <cell r="I421" t="str">
            <v>0001</v>
          </cell>
          <cell r="J421">
            <v>0</v>
          </cell>
          <cell r="K421">
            <v>-685800</v>
          </cell>
        </row>
        <row r="422">
          <cell r="A422" t="str">
            <v>41000041-04-06-16810100</v>
          </cell>
          <cell r="B422" t="str">
            <v>Lease Revenue-Fixed(Canadian Pacific)</v>
          </cell>
          <cell r="C422">
            <v>0</v>
          </cell>
          <cell r="D422">
            <v>0</v>
          </cell>
          <cell r="E422" t="str">
            <v>38-509</v>
          </cell>
          <cell r="F422">
            <v>510</v>
          </cell>
          <cell r="G422">
            <v>1</v>
          </cell>
          <cell r="H422" t="str">
            <v>I410</v>
          </cell>
          <cell r="I422" t="str">
            <v>0001</v>
          </cell>
          <cell r="J422">
            <v>0</v>
          </cell>
          <cell r="K422">
            <v>0</v>
          </cell>
        </row>
        <row r="423">
          <cell r="A423" t="str">
            <v>41000042-05-01-10310201</v>
          </cell>
          <cell r="B423" t="str">
            <v>Lease Revenue-Fixed (Ash Grove)</v>
          </cell>
          <cell r="C423">
            <v>0</v>
          </cell>
          <cell r="D423">
            <v>-308700</v>
          </cell>
          <cell r="E423" t="str">
            <v>38-509</v>
          </cell>
          <cell r="F423">
            <v>510</v>
          </cell>
          <cell r="G423">
            <v>1</v>
          </cell>
          <cell r="H423" t="str">
            <v>I410</v>
          </cell>
          <cell r="I423" t="str">
            <v>0001</v>
          </cell>
          <cell r="J423">
            <v>0</v>
          </cell>
          <cell r="K423">
            <v>-308700</v>
          </cell>
        </row>
        <row r="424">
          <cell r="A424" t="str">
            <v>41000042-05-01-10310300</v>
          </cell>
          <cell r="B424" t="str">
            <v>Lease Revenue-Fixed (Ash Grove)</v>
          </cell>
          <cell r="C424">
            <v>0</v>
          </cell>
          <cell r="D424">
            <v>-469053</v>
          </cell>
          <cell r="E424" t="str">
            <v>38-509</v>
          </cell>
          <cell r="F424">
            <v>510</v>
          </cell>
          <cell r="G424">
            <v>1</v>
          </cell>
          <cell r="H424" t="str">
            <v>I410</v>
          </cell>
          <cell r="I424" t="str">
            <v>0001</v>
          </cell>
          <cell r="J424">
            <v>0</v>
          </cell>
          <cell r="K424">
            <v>-469053</v>
          </cell>
        </row>
        <row r="425">
          <cell r="A425" t="str">
            <v>41000042-05-01-11811001</v>
          </cell>
          <cell r="B425" t="str">
            <v>Lease Revenue-Fixed  Headwaters</v>
          </cell>
          <cell r="C425">
            <v>0</v>
          </cell>
          <cell r="D425">
            <v>-132000</v>
          </cell>
          <cell r="E425" t="str">
            <v>38-509</v>
          </cell>
          <cell r="F425">
            <v>510</v>
          </cell>
          <cell r="G425">
            <v>1</v>
          </cell>
          <cell r="H425" t="str">
            <v>I410</v>
          </cell>
          <cell r="I425" t="str">
            <v>0001</v>
          </cell>
          <cell r="J425">
            <v>0</v>
          </cell>
          <cell r="K425">
            <v>-132000</v>
          </cell>
        </row>
        <row r="426">
          <cell r="A426" t="str">
            <v>41000042-05-01-12010201</v>
          </cell>
          <cell r="B426" t="str">
            <v>Lease Reveue-Fixed (LaFarge)</v>
          </cell>
          <cell r="C426">
            <v>0</v>
          </cell>
          <cell r="D426">
            <v>0</v>
          </cell>
          <cell r="E426" t="str">
            <v>38-509</v>
          </cell>
          <cell r="F426">
            <v>510</v>
          </cell>
          <cell r="G426">
            <v>1</v>
          </cell>
          <cell r="H426" t="str">
            <v>I410</v>
          </cell>
          <cell r="I426" t="str">
            <v>0001</v>
          </cell>
          <cell r="J426">
            <v>0</v>
          </cell>
          <cell r="K426">
            <v>0</v>
          </cell>
        </row>
        <row r="427">
          <cell r="A427" t="str">
            <v>41000042-05-01-12010202</v>
          </cell>
          <cell r="B427" t="str">
            <v>Lease Reveue-Fixed (LaFarge)</v>
          </cell>
          <cell r="C427">
            <v>0</v>
          </cell>
          <cell r="D427">
            <v>-500580</v>
          </cell>
          <cell r="E427" t="str">
            <v>38-509</v>
          </cell>
          <cell r="F427">
            <v>510</v>
          </cell>
          <cell r="G427">
            <v>1</v>
          </cell>
          <cell r="H427" t="str">
            <v>I410</v>
          </cell>
          <cell r="I427" t="str">
            <v>0001</v>
          </cell>
          <cell r="J427">
            <v>0</v>
          </cell>
          <cell r="K427">
            <v>-500580</v>
          </cell>
        </row>
        <row r="428">
          <cell r="A428" t="str">
            <v>41000042-05-01-14110100</v>
          </cell>
          <cell r="B428" t="str">
            <v>Lease Revenue-Fixed (Giant)</v>
          </cell>
          <cell r="C428">
            <v>0</v>
          </cell>
          <cell r="D428">
            <v>0</v>
          </cell>
          <cell r="E428" t="str">
            <v>38-509</v>
          </cell>
          <cell r="F428">
            <v>510</v>
          </cell>
          <cell r="G428">
            <v>1</v>
          </cell>
          <cell r="H428" t="str">
            <v>I410</v>
          </cell>
          <cell r="I428" t="str">
            <v>0001</v>
          </cell>
          <cell r="J428">
            <v>0</v>
          </cell>
          <cell r="K428">
            <v>0</v>
          </cell>
        </row>
        <row r="429">
          <cell r="A429" t="str">
            <v>41000042-05-01-14510101</v>
          </cell>
          <cell r="B429" t="str">
            <v>Lease Revenue-Fixed (Holcim)</v>
          </cell>
          <cell r="C429">
            <v>0</v>
          </cell>
          <cell r="D429">
            <v>-210600</v>
          </cell>
          <cell r="E429" t="str">
            <v>38-509</v>
          </cell>
          <cell r="F429">
            <v>510</v>
          </cell>
          <cell r="G429">
            <v>1</v>
          </cell>
          <cell r="H429" t="str">
            <v>I410</v>
          </cell>
          <cell r="I429" t="str">
            <v>0001</v>
          </cell>
          <cell r="J429">
            <v>0</v>
          </cell>
          <cell r="K429">
            <v>-210600</v>
          </cell>
        </row>
        <row r="430">
          <cell r="A430" t="str">
            <v>41000042-05-01-14610500</v>
          </cell>
          <cell r="B430" t="str">
            <v>Lease Revenue-Fixed(Fairmount Santrol)</v>
          </cell>
          <cell r="C430">
            <v>0</v>
          </cell>
          <cell r="D430">
            <v>-84948</v>
          </cell>
          <cell r="E430" t="str">
            <v>38-509</v>
          </cell>
          <cell r="F430">
            <v>510</v>
          </cell>
          <cell r="G430">
            <v>1</v>
          </cell>
          <cell r="H430" t="str">
            <v>I410</v>
          </cell>
          <cell r="I430" t="str">
            <v>0001</v>
          </cell>
          <cell r="J430">
            <v>0</v>
          </cell>
          <cell r="K430">
            <v>-84948</v>
          </cell>
        </row>
        <row r="431">
          <cell r="A431" t="str">
            <v>41000042-05-01-17610201</v>
          </cell>
          <cell r="B431" t="str">
            <v>Lease Reveue-Fixed (Argos)</v>
          </cell>
          <cell r="C431">
            <v>0</v>
          </cell>
          <cell r="D431">
            <v>0</v>
          </cell>
          <cell r="E431" t="str">
            <v>38-509</v>
          </cell>
          <cell r="F431">
            <v>510</v>
          </cell>
          <cell r="G431">
            <v>1</v>
          </cell>
          <cell r="H431" t="str">
            <v>I410</v>
          </cell>
          <cell r="I431" t="str">
            <v>0001</v>
          </cell>
          <cell r="J431">
            <v>0</v>
          </cell>
          <cell r="K431">
            <v>0</v>
          </cell>
        </row>
        <row r="432">
          <cell r="A432" t="str">
            <v>41000042-05-01-17610202</v>
          </cell>
          <cell r="B432" t="str">
            <v>Lease Reveue-Fixed (Argos)</v>
          </cell>
          <cell r="C432">
            <v>0</v>
          </cell>
          <cell r="D432">
            <v>-100800</v>
          </cell>
          <cell r="E432" t="str">
            <v>38-509</v>
          </cell>
          <cell r="F432">
            <v>510</v>
          </cell>
          <cell r="G432">
            <v>1</v>
          </cell>
          <cell r="H432" t="str">
            <v>I410</v>
          </cell>
          <cell r="I432" t="str">
            <v>0001</v>
          </cell>
          <cell r="J432">
            <v>0</v>
          </cell>
          <cell r="K432">
            <v>-100800</v>
          </cell>
        </row>
        <row r="433">
          <cell r="A433" t="str">
            <v>41000044-04-06-15110402</v>
          </cell>
          <cell r="B433" t="str">
            <v>Lease Revenue-Fixed (Detroit Edison Sch4)</v>
          </cell>
          <cell r="C433">
            <v>0</v>
          </cell>
          <cell r="D433">
            <v>0</v>
          </cell>
          <cell r="E433" t="str">
            <v>38-509</v>
          </cell>
          <cell r="F433">
            <v>510</v>
          </cell>
          <cell r="G433">
            <v>1</v>
          </cell>
          <cell r="H433" t="str">
            <v>I410</v>
          </cell>
          <cell r="I433" t="str">
            <v>0001</v>
          </cell>
          <cell r="J433">
            <v>0</v>
          </cell>
          <cell r="K433">
            <v>0</v>
          </cell>
        </row>
        <row r="434">
          <cell r="A434" t="str">
            <v>41000044-04-06-15110403</v>
          </cell>
          <cell r="B434" t="str">
            <v>Lease Revenue-Fixed (DTE Sch4)</v>
          </cell>
          <cell r="C434">
            <v>0</v>
          </cell>
          <cell r="D434">
            <v>0</v>
          </cell>
          <cell r="E434" t="str">
            <v>38-509</v>
          </cell>
          <cell r="F434">
            <v>510</v>
          </cell>
          <cell r="G434">
            <v>1</v>
          </cell>
          <cell r="H434" t="str">
            <v>I410</v>
          </cell>
          <cell r="I434" t="str">
            <v>0001</v>
          </cell>
          <cell r="J434">
            <v>0</v>
          </cell>
          <cell r="K434">
            <v>0</v>
          </cell>
        </row>
        <row r="435">
          <cell r="A435" t="str">
            <v>41000044-04-06-15110404</v>
          </cell>
          <cell r="B435" t="str">
            <v>Lease Revenue-Fixed (DTE Sch4)</v>
          </cell>
          <cell r="C435">
            <v>0</v>
          </cell>
          <cell r="D435">
            <v>-470400</v>
          </cell>
          <cell r="E435" t="str">
            <v>38-509</v>
          </cell>
          <cell r="F435">
            <v>510</v>
          </cell>
          <cell r="G435">
            <v>1</v>
          </cell>
          <cell r="H435" t="str">
            <v>I410</v>
          </cell>
          <cell r="I435" t="str">
            <v>0001</v>
          </cell>
          <cell r="J435">
            <v>0</v>
          </cell>
          <cell r="K435">
            <v>-470400</v>
          </cell>
        </row>
        <row r="436">
          <cell r="A436" t="str">
            <v>41000045-04-06-15110103</v>
          </cell>
          <cell r="B436" t="str">
            <v>Lease Revenue-Fixed(DTE)</v>
          </cell>
          <cell r="C436">
            <v>0</v>
          </cell>
          <cell r="D436">
            <v>0</v>
          </cell>
          <cell r="E436" t="str">
            <v>38-509</v>
          </cell>
          <cell r="F436">
            <v>510</v>
          </cell>
          <cell r="G436">
            <v>1</v>
          </cell>
          <cell r="H436" t="str">
            <v>I410</v>
          </cell>
          <cell r="I436" t="str">
            <v>0001</v>
          </cell>
          <cell r="J436">
            <v>0</v>
          </cell>
          <cell r="K436">
            <v>0</v>
          </cell>
          <cell r="L436">
            <v>0</v>
          </cell>
          <cell r="M436">
            <v>0</v>
          </cell>
        </row>
        <row r="437">
          <cell r="A437" t="str">
            <v>41000045-04-06-15110104</v>
          </cell>
          <cell r="B437" t="str">
            <v>Lease Revenue-Fixed(DTE)</v>
          </cell>
          <cell r="C437">
            <v>0</v>
          </cell>
          <cell r="D437">
            <v>-219193</v>
          </cell>
          <cell r="E437" t="str">
            <v>38-509</v>
          </cell>
          <cell r="F437">
            <v>510</v>
          </cell>
          <cell r="G437">
            <v>1</v>
          </cell>
          <cell r="H437" t="str">
            <v>I410</v>
          </cell>
          <cell r="I437" t="str">
            <v>0001</v>
          </cell>
          <cell r="J437">
            <v>0</v>
          </cell>
          <cell r="K437">
            <v>-219193</v>
          </cell>
          <cell r="L437">
            <v>0</v>
          </cell>
          <cell r="M437">
            <v>0</v>
          </cell>
        </row>
        <row r="438">
          <cell r="A438" t="str">
            <v>41000046-05-09-14420100</v>
          </cell>
          <cell r="B438" t="str">
            <v>Lease Revenue-Fixed(EMRY)</v>
          </cell>
          <cell r="C438">
            <v>0</v>
          </cell>
          <cell r="D438">
            <v>0</v>
          </cell>
          <cell r="E438" t="str">
            <v>38-509</v>
          </cell>
          <cell r="F438">
            <v>510</v>
          </cell>
          <cell r="G438">
            <v>1</v>
          </cell>
          <cell r="H438" t="str">
            <v>I410</v>
          </cell>
          <cell r="I438" t="str">
            <v>0001</v>
          </cell>
          <cell r="J438">
            <v>0</v>
          </cell>
          <cell r="K438">
            <v>0</v>
          </cell>
          <cell r="L438">
            <v>0</v>
          </cell>
          <cell r="M438">
            <v>0</v>
          </cell>
        </row>
        <row r="439">
          <cell r="A439" t="str">
            <v>41000046-05-09-14420101</v>
          </cell>
          <cell r="B439" t="str">
            <v>Lease Revenue-Fixed(EMRY)</v>
          </cell>
          <cell r="C439">
            <v>0</v>
          </cell>
          <cell r="D439">
            <v>-1128526</v>
          </cell>
          <cell r="E439" t="str">
            <v>38-509</v>
          </cell>
          <cell r="F439">
            <v>510</v>
          </cell>
          <cell r="G439">
            <v>1</v>
          </cell>
          <cell r="H439" t="str">
            <v>I410</v>
          </cell>
          <cell r="I439" t="str">
            <v>0001</v>
          </cell>
          <cell r="J439">
            <v>0</v>
          </cell>
          <cell r="K439">
            <v>-1128526</v>
          </cell>
          <cell r="L439">
            <v>0</v>
          </cell>
          <cell r="M439">
            <v>0</v>
          </cell>
        </row>
        <row r="440">
          <cell r="A440" t="str">
            <v>41000047-05-09-15710102</v>
          </cell>
          <cell r="B440" t="str">
            <v>Lease Revenue-Fixed(Evergreen Packaging)</v>
          </cell>
          <cell r="C440">
            <v>0</v>
          </cell>
          <cell r="D440">
            <v>0</v>
          </cell>
          <cell r="E440" t="str">
            <v>38-509</v>
          </cell>
          <cell r="F440">
            <v>510</v>
          </cell>
          <cell r="G440">
            <v>1</v>
          </cell>
          <cell r="H440" t="str">
            <v>I410</v>
          </cell>
          <cell r="I440" t="str">
            <v>0001</v>
          </cell>
          <cell r="J440">
            <v>0</v>
          </cell>
          <cell r="K440">
            <v>0</v>
          </cell>
        </row>
        <row r="441">
          <cell r="A441" t="str">
            <v>41000047-05-09-15710103</v>
          </cell>
          <cell r="B441" t="str">
            <v>Lease Revenue-Fixed(Evergreen Packaging)</v>
          </cell>
          <cell r="C441">
            <v>0</v>
          </cell>
          <cell r="D441">
            <v>-52500</v>
          </cell>
          <cell r="E441" t="str">
            <v>38-509</v>
          </cell>
          <cell r="F441">
            <v>510</v>
          </cell>
          <cell r="G441">
            <v>1</v>
          </cell>
          <cell r="H441" t="str">
            <v>I410</v>
          </cell>
          <cell r="I441" t="str">
            <v>0001</v>
          </cell>
          <cell r="J441">
            <v>0</v>
          </cell>
          <cell r="K441">
            <v>-52500</v>
          </cell>
          <cell r="L441">
            <v>0</v>
          </cell>
          <cell r="M441">
            <v>0</v>
          </cell>
        </row>
        <row r="442">
          <cell r="A442" t="str">
            <v>41000047-05-09-15710104</v>
          </cell>
          <cell r="B442" t="str">
            <v>Lease Revenue-Fixed(Evergreen Packaging)</v>
          </cell>
          <cell r="C442">
            <v>0</v>
          </cell>
          <cell r="D442">
            <v>-253750</v>
          </cell>
          <cell r="E442" t="str">
            <v>38-509</v>
          </cell>
          <cell r="F442">
            <v>510</v>
          </cell>
          <cell r="G442">
            <v>1</v>
          </cell>
          <cell r="H442" t="str">
            <v>I410</v>
          </cell>
          <cell r="I442" t="str">
            <v>0001</v>
          </cell>
          <cell r="J442">
            <v>0</v>
          </cell>
          <cell r="K442">
            <v>-253750</v>
          </cell>
          <cell r="L442">
            <v>0</v>
          </cell>
          <cell r="M442" t="str">
            <v>Yes</v>
          </cell>
        </row>
        <row r="443">
          <cell r="A443" t="str">
            <v>41000048-04-05-11210301</v>
          </cell>
          <cell r="B443" t="str">
            <v>Lease Revenue-Fixed (First Energy)</v>
          </cell>
          <cell r="C443">
            <v>0</v>
          </cell>
          <cell r="D443">
            <v>0</v>
          </cell>
          <cell r="E443" t="str">
            <v>38-509</v>
          </cell>
          <cell r="F443">
            <v>510</v>
          </cell>
          <cell r="G443">
            <v>1</v>
          </cell>
          <cell r="H443" t="str">
            <v>I410</v>
          </cell>
          <cell r="I443" t="str">
            <v>0001</v>
          </cell>
          <cell r="J443">
            <v>0</v>
          </cell>
          <cell r="K443">
            <v>0</v>
          </cell>
        </row>
        <row r="444">
          <cell r="A444" t="str">
            <v>41000048-04-05-13430100</v>
          </cell>
          <cell r="B444" t="str">
            <v>Lease Revenue-Fixed (Union Pacific)</v>
          </cell>
          <cell r="C444">
            <v>0</v>
          </cell>
          <cell r="D444">
            <v>0</v>
          </cell>
          <cell r="E444" t="str">
            <v>38-509</v>
          </cell>
          <cell r="F444">
            <v>510</v>
          </cell>
          <cell r="G444">
            <v>1</v>
          </cell>
          <cell r="H444" t="str">
            <v>I410</v>
          </cell>
          <cell r="I444" t="str">
            <v>0001</v>
          </cell>
          <cell r="J444">
            <v>0</v>
          </cell>
          <cell r="K444">
            <v>0</v>
          </cell>
          <cell r="L444">
            <v>0</v>
          </cell>
          <cell r="M444">
            <v>0</v>
          </cell>
        </row>
        <row r="445">
          <cell r="A445" t="str">
            <v>41000048-04-05-13430101</v>
          </cell>
          <cell r="B445" t="str">
            <v>Lease Revenue-Fixed (Union Pacific)</v>
          </cell>
          <cell r="C445">
            <v>0</v>
          </cell>
          <cell r="D445">
            <v>0</v>
          </cell>
          <cell r="E445" t="str">
            <v>38-509</v>
          </cell>
          <cell r="F445">
            <v>510</v>
          </cell>
          <cell r="G445">
            <v>1</v>
          </cell>
          <cell r="H445" t="str">
            <v>I410</v>
          </cell>
          <cell r="I445" t="str">
            <v>0001</v>
          </cell>
          <cell r="J445">
            <v>0</v>
          </cell>
          <cell r="K445">
            <v>0</v>
          </cell>
        </row>
        <row r="446">
          <cell r="A446" t="str">
            <v>41000048-04-05-13820400</v>
          </cell>
          <cell r="B446" t="str">
            <v>Lease Revenue-Fixed (GA Power Sch4 - 3 cars)</v>
          </cell>
          <cell r="C446">
            <v>0</v>
          </cell>
          <cell r="D446">
            <v>410</v>
          </cell>
          <cell r="E446" t="str">
            <v>38-509</v>
          </cell>
          <cell r="F446">
            <v>510</v>
          </cell>
          <cell r="G446">
            <v>1</v>
          </cell>
          <cell r="H446" t="str">
            <v>I410</v>
          </cell>
          <cell r="I446" t="str">
            <v>0001</v>
          </cell>
          <cell r="J446">
            <v>0</v>
          </cell>
          <cell r="K446">
            <v>410</v>
          </cell>
        </row>
        <row r="447">
          <cell r="A447" t="str">
            <v>41000049-04-05-11210401</v>
          </cell>
          <cell r="B447" t="str">
            <v>Lease Revenue - Fixed (First Energy Generation)</v>
          </cell>
          <cell r="C447">
            <v>0</v>
          </cell>
          <cell r="D447">
            <v>0</v>
          </cell>
          <cell r="E447" t="str">
            <v>38-509</v>
          </cell>
          <cell r="F447">
            <v>510</v>
          </cell>
          <cell r="G447">
            <v>1</v>
          </cell>
          <cell r="H447" t="str">
            <v>I410</v>
          </cell>
          <cell r="I447" t="str">
            <v>0001</v>
          </cell>
          <cell r="J447">
            <v>0</v>
          </cell>
          <cell r="K447">
            <v>0</v>
          </cell>
        </row>
        <row r="448">
          <cell r="A448" t="str">
            <v>41000049-04-05-13430100</v>
          </cell>
          <cell r="B448" t="str">
            <v>Lease Revenue-Fixed (Union Pacific)</v>
          </cell>
          <cell r="C448">
            <v>0</v>
          </cell>
          <cell r="D448">
            <v>0</v>
          </cell>
          <cell r="E448" t="str">
            <v>38-509</v>
          </cell>
          <cell r="F448">
            <v>510</v>
          </cell>
          <cell r="G448">
            <v>1</v>
          </cell>
          <cell r="H448" t="str">
            <v>I410</v>
          </cell>
          <cell r="I448" t="str">
            <v>0001</v>
          </cell>
          <cell r="J448">
            <v>0</v>
          </cell>
          <cell r="K448">
            <v>0</v>
          </cell>
        </row>
        <row r="449">
          <cell r="A449" t="str">
            <v>41000049-04-05-13430101</v>
          </cell>
          <cell r="B449" t="str">
            <v>Lease Revenue-Fixed (Union Pacific)</v>
          </cell>
          <cell r="C449">
            <v>0</v>
          </cell>
          <cell r="D449">
            <v>0</v>
          </cell>
          <cell r="E449" t="str">
            <v>38-509</v>
          </cell>
          <cell r="F449">
            <v>510</v>
          </cell>
          <cell r="G449">
            <v>1</v>
          </cell>
          <cell r="H449" t="str">
            <v>I410</v>
          </cell>
          <cell r="I449" t="str">
            <v>0001</v>
          </cell>
          <cell r="J449">
            <v>0</v>
          </cell>
          <cell r="K449">
            <v>0</v>
          </cell>
        </row>
        <row r="450">
          <cell r="A450" t="str">
            <v>41000049-04-05-13820400</v>
          </cell>
          <cell r="B450" t="str">
            <v>Lease Revenue-Fixed (GA Power Sch4 - 4 cars)</v>
          </cell>
          <cell r="C450">
            <v>0</v>
          </cell>
          <cell r="D450">
            <v>0</v>
          </cell>
          <cell r="E450" t="str">
            <v>38-509</v>
          </cell>
          <cell r="F450">
            <v>510</v>
          </cell>
          <cell r="G450">
            <v>1</v>
          </cell>
          <cell r="H450" t="str">
            <v>I410</v>
          </cell>
          <cell r="I450" t="str">
            <v>0001</v>
          </cell>
          <cell r="J450">
            <v>0</v>
          </cell>
          <cell r="K450">
            <v>0</v>
          </cell>
        </row>
        <row r="451">
          <cell r="A451" t="str">
            <v>41000050-04-05-10220101</v>
          </cell>
          <cell r="B451" t="str">
            <v>Lease Revenue-Fixed (AEPCO - 20 AFIIIs)</v>
          </cell>
          <cell r="C451">
            <v>0</v>
          </cell>
          <cell r="D451">
            <v>0</v>
          </cell>
          <cell r="E451" t="str">
            <v>38-509</v>
          </cell>
          <cell r="F451">
            <v>510</v>
          </cell>
          <cell r="G451">
            <v>1</v>
          </cell>
          <cell r="H451" t="str">
            <v>I410</v>
          </cell>
          <cell r="I451" t="str">
            <v>0001</v>
          </cell>
          <cell r="J451">
            <v>0</v>
          </cell>
          <cell r="K451">
            <v>0</v>
          </cell>
          <cell r="L451">
            <v>0</v>
          </cell>
          <cell r="M451">
            <v>0</v>
          </cell>
        </row>
        <row r="452">
          <cell r="A452" t="str">
            <v>41000050-04-05-10220102</v>
          </cell>
          <cell r="B452" t="str">
            <v>Lease Revenue-Fixed (AEPCO - 20 AFIIIs)</v>
          </cell>
          <cell r="C452">
            <v>0</v>
          </cell>
          <cell r="D452">
            <v>-27288</v>
          </cell>
          <cell r="E452" t="str">
            <v>38-509</v>
          </cell>
          <cell r="F452">
            <v>510</v>
          </cell>
          <cell r="G452">
            <v>1</v>
          </cell>
          <cell r="H452" t="str">
            <v>I410</v>
          </cell>
          <cell r="I452" t="str">
            <v>0001</v>
          </cell>
          <cell r="J452">
            <v>0</v>
          </cell>
          <cell r="K452">
            <v>-27288</v>
          </cell>
        </row>
        <row r="453">
          <cell r="A453" t="str">
            <v>41000050-04-05-13210800</v>
          </cell>
          <cell r="B453" t="str">
            <v>Lease Revenue-Fixed (Tennessee Valley Authority)</v>
          </cell>
          <cell r="C453">
            <v>0</v>
          </cell>
          <cell r="D453">
            <v>-798</v>
          </cell>
          <cell r="E453" t="str">
            <v>38-509</v>
          </cell>
          <cell r="F453">
            <v>510</v>
          </cell>
          <cell r="G453">
            <v>1</v>
          </cell>
          <cell r="H453" t="str">
            <v>I410</v>
          </cell>
          <cell r="I453" t="str">
            <v>0001</v>
          </cell>
          <cell r="J453">
            <v>0</v>
          </cell>
          <cell r="K453">
            <v>-798</v>
          </cell>
        </row>
        <row r="454">
          <cell r="A454" t="str">
            <v>41000051-04-15-13720500</v>
          </cell>
          <cell r="B454" t="str">
            <v>Lease Revenue-Fixed(ProTrade-10 cars)</v>
          </cell>
          <cell r="C454">
            <v>0</v>
          </cell>
          <cell r="D454">
            <v>-5000</v>
          </cell>
          <cell r="E454" t="str">
            <v>38-509</v>
          </cell>
          <cell r="F454">
            <v>510</v>
          </cell>
          <cell r="G454">
            <v>1</v>
          </cell>
          <cell r="H454" t="str">
            <v>I410</v>
          </cell>
          <cell r="I454" t="str">
            <v>0001</v>
          </cell>
          <cell r="J454">
            <v>0</v>
          </cell>
          <cell r="K454">
            <v>-5000</v>
          </cell>
        </row>
        <row r="455">
          <cell r="A455" t="str">
            <v>41000051-04-15-17210100</v>
          </cell>
          <cell r="B455" t="str">
            <v>Lease Revenue-Fixed(Grupo Acerero)</v>
          </cell>
          <cell r="C455">
            <v>0</v>
          </cell>
          <cell r="D455">
            <v>0</v>
          </cell>
          <cell r="E455" t="str">
            <v>38-509</v>
          </cell>
          <cell r="F455">
            <v>510</v>
          </cell>
          <cell r="G455">
            <v>1</v>
          </cell>
          <cell r="H455" t="str">
            <v>I410</v>
          </cell>
          <cell r="I455" t="str">
            <v>0001</v>
          </cell>
          <cell r="J455">
            <v>0</v>
          </cell>
          <cell r="K455">
            <v>0</v>
          </cell>
        </row>
        <row r="456">
          <cell r="A456" t="str">
            <v>41000051-04-15-17210101</v>
          </cell>
          <cell r="B456" t="str">
            <v>Lease Revenue-Fixed(Grupo Acerero)</v>
          </cell>
          <cell r="C456">
            <v>0</v>
          </cell>
          <cell r="D456">
            <v>-102000</v>
          </cell>
          <cell r="E456" t="str">
            <v>38-509</v>
          </cell>
          <cell r="F456">
            <v>510</v>
          </cell>
          <cell r="G456">
            <v>1</v>
          </cell>
          <cell r="H456" t="str">
            <v>I410</v>
          </cell>
          <cell r="I456" t="str">
            <v>0001</v>
          </cell>
          <cell r="J456">
            <v>0</v>
          </cell>
          <cell r="K456">
            <v>-102000</v>
          </cell>
        </row>
        <row r="457">
          <cell r="A457" t="str">
            <v>41000052-04-06-11210800</v>
          </cell>
          <cell r="B457" t="str">
            <v>Lease Revenue-Fixed(FEG Sch8)</v>
          </cell>
          <cell r="C457">
            <v>0</v>
          </cell>
          <cell r="D457">
            <v>0</v>
          </cell>
          <cell r="E457" t="str">
            <v>38-509</v>
          </cell>
          <cell r="F457">
            <v>510</v>
          </cell>
          <cell r="G457">
            <v>1</v>
          </cell>
          <cell r="H457" t="str">
            <v>I410</v>
          </cell>
          <cell r="I457" t="str">
            <v>0001</v>
          </cell>
          <cell r="J457">
            <v>0</v>
          </cell>
          <cell r="K457">
            <v>0</v>
          </cell>
        </row>
        <row r="458">
          <cell r="A458" t="str">
            <v>41000053-04-02-16010101</v>
          </cell>
          <cell r="B458" t="str">
            <v>Lease Revenue-Fixed(Tate &amp; Lyle)</v>
          </cell>
          <cell r="C458">
            <v>0</v>
          </cell>
          <cell r="D458">
            <v>0</v>
          </cell>
          <cell r="E458" t="str">
            <v>38-509</v>
          </cell>
          <cell r="F458">
            <v>510</v>
          </cell>
          <cell r="G458">
            <v>1</v>
          </cell>
          <cell r="H458" t="str">
            <v>I410</v>
          </cell>
          <cell r="I458" t="str">
            <v>0001</v>
          </cell>
          <cell r="J458">
            <v>0</v>
          </cell>
          <cell r="K458">
            <v>0</v>
          </cell>
          <cell r="L458">
            <v>0</v>
          </cell>
          <cell r="M458">
            <v>0</v>
          </cell>
        </row>
        <row r="459">
          <cell r="A459" t="str">
            <v>41000053-04-02-16010102</v>
          </cell>
          <cell r="B459" t="str">
            <v>Lease Revenue-Fixed(Tate &amp; Lyle)</v>
          </cell>
          <cell r="C459">
            <v>0</v>
          </cell>
          <cell r="D459">
            <v>-324300</v>
          </cell>
          <cell r="E459" t="str">
            <v>38-509</v>
          </cell>
          <cell r="F459">
            <v>510</v>
          </cell>
          <cell r="G459">
            <v>1</v>
          </cell>
          <cell r="H459" t="str">
            <v>I410</v>
          </cell>
          <cell r="I459" t="str">
            <v>0001</v>
          </cell>
          <cell r="J459">
            <v>0</v>
          </cell>
          <cell r="K459">
            <v>-324300</v>
          </cell>
          <cell r="L459">
            <v>0</v>
          </cell>
          <cell r="M459">
            <v>0</v>
          </cell>
        </row>
        <row r="460">
          <cell r="A460" t="str">
            <v>41000054-04-02-10410801</v>
          </cell>
          <cell r="B460" t="str">
            <v>Lease Revenue-Fixed(BNSF)</v>
          </cell>
          <cell r="C460">
            <v>0</v>
          </cell>
          <cell r="D460">
            <v>-1791835</v>
          </cell>
          <cell r="E460" t="str">
            <v>38-509</v>
          </cell>
          <cell r="F460">
            <v>510</v>
          </cell>
          <cell r="G460">
            <v>1</v>
          </cell>
          <cell r="H460" t="str">
            <v>I410</v>
          </cell>
          <cell r="I460" t="str">
            <v>0001</v>
          </cell>
          <cell r="J460">
            <v>0</v>
          </cell>
          <cell r="K460">
            <v>-1791835</v>
          </cell>
          <cell r="L460">
            <v>0</v>
          </cell>
          <cell r="M460">
            <v>0</v>
          </cell>
        </row>
        <row r="461">
          <cell r="A461" t="str">
            <v>41000055-04-01-14610300</v>
          </cell>
          <cell r="B461" t="str">
            <v>Lease Revenue-Fixed(Fairmount Santrol)</v>
          </cell>
          <cell r="C461">
            <v>0</v>
          </cell>
          <cell r="D461">
            <v>-419293</v>
          </cell>
          <cell r="E461" t="str">
            <v>38-509</v>
          </cell>
          <cell r="F461">
            <v>510</v>
          </cell>
          <cell r="G461">
            <v>1</v>
          </cell>
          <cell r="H461" t="str">
            <v>I410</v>
          </cell>
          <cell r="I461" t="str">
            <v>0001</v>
          </cell>
          <cell r="J461">
            <v>0</v>
          </cell>
          <cell r="K461">
            <v>-419293</v>
          </cell>
          <cell r="L461">
            <v>0</v>
          </cell>
          <cell r="M461">
            <v>0</v>
          </cell>
        </row>
        <row r="462">
          <cell r="A462" t="str">
            <v>41000055-04-01-14610400</v>
          </cell>
          <cell r="B462" t="str">
            <v>Lease Revenue-Fixed(Fairmount Santrol)</v>
          </cell>
          <cell r="C462">
            <v>0</v>
          </cell>
          <cell r="D462">
            <v>-396918</v>
          </cell>
          <cell r="E462" t="str">
            <v>38-509</v>
          </cell>
          <cell r="F462">
            <v>510</v>
          </cell>
          <cell r="G462">
            <v>1</v>
          </cell>
          <cell r="H462" t="str">
            <v>I410</v>
          </cell>
          <cell r="I462" t="str">
            <v>0001</v>
          </cell>
          <cell r="J462">
            <v>0</v>
          </cell>
          <cell r="K462">
            <v>-396918</v>
          </cell>
        </row>
        <row r="463">
          <cell r="A463" t="str">
            <v>41000055-04-01-14610500</v>
          </cell>
          <cell r="B463" t="str">
            <v>Lease Revenue-Fixed(Fairmount Santrol)</v>
          </cell>
          <cell r="C463">
            <v>0</v>
          </cell>
          <cell r="D463">
            <v>-308951</v>
          </cell>
          <cell r="E463" t="str">
            <v>38-509</v>
          </cell>
          <cell r="F463">
            <v>510</v>
          </cell>
          <cell r="G463">
            <v>1</v>
          </cell>
          <cell r="H463" t="str">
            <v>I410</v>
          </cell>
          <cell r="I463" t="str">
            <v>0001</v>
          </cell>
          <cell r="J463">
            <v>0</v>
          </cell>
          <cell r="K463">
            <v>-308951</v>
          </cell>
        </row>
        <row r="464">
          <cell r="A464" t="str">
            <v>41000056-04-01-15510402</v>
          </cell>
          <cell r="B464" t="str">
            <v>Lease Revenue-Fixed(BMCA)</v>
          </cell>
          <cell r="C464">
            <v>0</v>
          </cell>
          <cell r="D464">
            <v>-282000</v>
          </cell>
          <cell r="E464" t="str">
            <v>38-509</v>
          </cell>
          <cell r="F464">
            <v>510</v>
          </cell>
          <cell r="G464">
            <v>1</v>
          </cell>
          <cell r="H464" t="str">
            <v>I410</v>
          </cell>
          <cell r="I464" t="str">
            <v>0001</v>
          </cell>
          <cell r="J464">
            <v>0</v>
          </cell>
          <cell r="K464">
            <v>-282000</v>
          </cell>
        </row>
        <row r="465">
          <cell r="A465" t="str">
            <v>41000057-04-14-15610100</v>
          </cell>
          <cell r="B465" t="str">
            <v>Lease Revenue-Fixed(MCM)</v>
          </cell>
          <cell r="C465">
            <v>0</v>
          </cell>
          <cell r="D465">
            <v>-506712</v>
          </cell>
          <cell r="E465" t="str">
            <v>38-509</v>
          </cell>
          <cell r="F465">
            <v>510</v>
          </cell>
          <cell r="G465">
            <v>1</v>
          </cell>
          <cell r="H465" t="str">
            <v>I410</v>
          </cell>
          <cell r="I465" t="str">
            <v>0001</v>
          </cell>
          <cell r="J465">
            <v>0</v>
          </cell>
          <cell r="K465">
            <v>-506712</v>
          </cell>
        </row>
        <row r="466">
          <cell r="A466" t="str">
            <v>41000058-04-05-13820400</v>
          </cell>
          <cell r="B466" t="str">
            <v>Lease Revenue-Fixed(GA Power Sch4 - 47 cars)</v>
          </cell>
          <cell r="C466">
            <v>0</v>
          </cell>
          <cell r="D466">
            <v>0</v>
          </cell>
          <cell r="E466" t="str">
            <v>38-509</v>
          </cell>
          <cell r="F466">
            <v>510</v>
          </cell>
          <cell r="G466">
            <v>1</v>
          </cell>
          <cell r="H466" t="str">
            <v>I410</v>
          </cell>
          <cell r="I466" t="str">
            <v>0001</v>
          </cell>
          <cell r="J466">
            <v>0</v>
          </cell>
          <cell r="K466">
            <v>0</v>
          </cell>
        </row>
        <row r="467">
          <cell r="A467" t="str">
            <v>41000058-04-05-15810200</v>
          </cell>
          <cell r="B467" t="str">
            <v>Lease Revenue-Fixed (Gulf Pwr)</v>
          </cell>
          <cell r="C467">
            <v>0</v>
          </cell>
          <cell r="D467">
            <v>0</v>
          </cell>
          <cell r="E467" t="str">
            <v>38-509</v>
          </cell>
          <cell r="F467">
            <v>510</v>
          </cell>
          <cell r="G467">
            <v>1</v>
          </cell>
          <cell r="H467" t="str">
            <v>I410</v>
          </cell>
          <cell r="I467" t="str">
            <v>0001</v>
          </cell>
          <cell r="J467">
            <v>0</v>
          </cell>
          <cell r="K467">
            <v>0</v>
          </cell>
        </row>
        <row r="468">
          <cell r="A468" t="str">
            <v>41000058-04-05-15810300</v>
          </cell>
          <cell r="B468" t="str">
            <v>Lease Revenue-Fixed(Gulf Pwr)</v>
          </cell>
          <cell r="C468">
            <v>0</v>
          </cell>
          <cell r="D468">
            <v>0</v>
          </cell>
          <cell r="E468" t="str">
            <v>38-509</v>
          </cell>
          <cell r="F468">
            <v>510</v>
          </cell>
          <cell r="G468">
            <v>1</v>
          </cell>
          <cell r="H468" t="str">
            <v>I410</v>
          </cell>
          <cell r="I468" t="str">
            <v>0001</v>
          </cell>
          <cell r="J468">
            <v>0</v>
          </cell>
          <cell r="K468">
            <v>0</v>
          </cell>
          <cell r="L468">
            <v>0</v>
          </cell>
          <cell r="M468">
            <v>0</v>
          </cell>
        </row>
        <row r="469">
          <cell r="A469" t="str">
            <v>41000058-04-05-15810301</v>
          </cell>
          <cell r="B469" t="str">
            <v>Lease Revenue-Fixed(Gulf Pwr)</v>
          </cell>
          <cell r="C469">
            <v>0</v>
          </cell>
          <cell r="D469">
            <v>-349200</v>
          </cell>
          <cell r="E469" t="str">
            <v>38-509</v>
          </cell>
          <cell r="F469">
            <v>510</v>
          </cell>
          <cell r="G469">
            <v>1</v>
          </cell>
          <cell r="H469" t="str">
            <v>I410</v>
          </cell>
          <cell r="I469" t="str">
            <v>0001</v>
          </cell>
          <cell r="J469">
            <v>0</v>
          </cell>
          <cell r="K469">
            <v>-349200</v>
          </cell>
        </row>
        <row r="470">
          <cell r="A470" t="str">
            <v>41000058-04-05-18110100</v>
          </cell>
          <cell r="B470" t="str">
            <v>Lease Revenue-Fixed(Kincaid-120 AFIIIs)</v>
          </cell>
          <cell r="C470">
            <v>0</v>
          </cell>
          <cell r="D470">
            <v>0</v>
          </cell>
          <cell r="E470" t="str">
            <v>38-509</v>
          </cell>
          <cell r="F470">
            <v>510</v>
          </cell>
          <cell r="G470">
            <v>1</v>
          </cell>
          <cell r="H470" t="str">
            <v>I410</v>
          </cell>
          <cell r="I470" t="str">
            <v>0001</v>
          </cell>
          <cell r="J470">
            <v>0</v>
          </cell>
          <cell r="K470">
            <v>0</v>
          </cell>
        </row>
        <row r="471">
          <cell r="A471" t="str">
            <v>41000058-04-05-18110300</v>
          </cell>
          <cell r="B471" t="str">
            <v>Lease Revenue-Fixed(Kincaid-73 AFIIIs)</v>
          </cell>
          <cell r="C471">
            <v>0</v>
          </cell>
          <cell r="D471">
            <v>-27375</v>
          </cell>
          <cell r="E471" t="str">
            <v>38-509</v>
          </cell>
          <cell r="F471">
            <v>510</v>
          </cell>
          <cell r="G471">
            <v>1</v>
          </cell>
          <cell r="H471" t="str">
            <v>I410</v>
          </cell>
          <cell r="I471" t="str">
            <v>0001</v>
          </cell>
          <cell r="J471">
            <v>0</v>
          </cell>
          <cell r="K471">
            <v>-27375</v>
          </cell>
        </row>
        <row r="472">
          <cell r="A472" t="str">
            <v>41000059-05-05-12420200</v>
          </cell>
          <cell r="B472" t="str">
            <v>Lease Revenue-Fixed(MS Power)</v>
          </cell>
          <cell r="C472">
            <v>0</v>
          </cell>
          <cell r="D472">
            <v>-230000</v>
          </cell>
          <cell r="E472" t="str">
            <v>38-509</v>
          </cell>
          <cell r="F472">
            <v>510</v>
          </cell>
          <cell r="G472">
            <v>1</v>
          </cell>
          <cell r="H472" t="str">
            <v>I410</v>
          </cell>
          <cell r="I472" t="str">
            <v>0001</v>
          </cell>
          <cell r="J472">
            <v>0</v>
          </cell>
          <cell r="K472">
            <v>-230000</v>
          </cell>
        </row>
        <row r="473">
          <cell r="A473" t="str">
            <v>41000059-05-05-12420300</v>
          </cell>
          <cell r="B473" t="str">
            <v>Lease Revenue-Fixed(MS Power - 25 cars)</v>
          </cell>
          <cell r="C473">
            <v>0</v>
          </cell>
          <cell r="D473">
            <v>-50000</v>
          </cell>
          <cell r="E473" t="str">
            <v>38-509</v>
          </cell>
          <cell r="F473">
            <v>510</v>
          </cell>
          <cell r="G473">
            <v>1</v>
          </cell>
          <cell r="H473" t="str">
            <v>I410</v>
          </cell>
          <cell r="I473" t="str">
            <v>0001</v>
          </cell>
          <cell r="J473">
            <v>0</v>
          </cell>
          <cell r="K473">
            <v>-50000</v>
          </cell>
        </row>
        <row r="474">
          <cell r="A474" t="str">
            <v>41000059-05-05-13820101</v>
          </cell>
          <cell r="B474" t="str">
            <v>Lease Revenue-Fixed(Georgia Power)</v>
          </cell>
          <cell r="C474">
            <v>0</v>
          </cell>
          <cell r="D474">
            <v>0</v>
          </cell>
          <cell r="E474" t="str">
            <v>38-509</v>
          </cell>
          <cell r="F474">
            <v>510</v>
          </cell>
          <cell r="G474">
            <v>1</v>
          </cell>
          <cell r="H474" t="str">
            <v>I410</v>
          </cell>
          <cell r="I474" t="str">
            <v>0001</v>
          </cell>
          <cell r="J474">
            <v>0</v>
          </cell>
          <cell r="K474">
            <v>0</v>
          </cell>
        </row>
        <row r="475">
          <cell r="A475" t="str">
            <v>41000059-05-05-13820200</v>
          </cell>
          <cell r="B475" t="str">
            <v>Lease Revenue-Fixed(Georgia Power)</v>
          </cell>
          <cell r="C475">
            <v>0</v>
          </cell>
          <cell r="D475">
            <v>0</v>
          </cell>
          <cell r="E475" t="str">
            <v>38-509</v>
          </cell>
          <cell r="F475">
            <v>510</v>
          </cell>
          <cell r="G475">
            <v>1</v>
          </cell>
          <cell r="H475" t="str">
            <v>I410</v>
          </cell>
          <cell r="I475" t="str">
            <v>0001</v>
          </cell>
          <cell r="J475">
            <v>0</v>
          </cell>
          <cell r="K475">
            <v>0</v>
          </cell>
        </row>
        <row r="476">
          <cell r="A476" t="str">
            <v>41000059-05-05-18510100</v>
          </cell>
          <cell r="B476" t="str">
            <v>Lease Revenue-Fixed(Duke Energy)</v>
          </cell>
          <cell r="C476">
            <v>0</v>
          </cell>
          <cell r="D476">
            <v>-48000</v>
          </cell>
          <cell r="E476" t="str">
            <v>38-509</v>
          </cell>
          <cell r="F476">
            <v>510</v>
          </cell>
          <cell r="G476">
            <v>1</v>
          </cell>
          <cell r="H476" t="str">
            <v>I410</v>
          </cell>
          <cell r="I476" t="str">
            <v>0001</v>
          </cell>
          <cell r="J476">
            <v>0</v>
          </cell>
          <cell r="K476">
            <v>-48000</v>
          </cell>
        </row>
        <row r="477">
          <cell r="A477" t="str">
            <v>41000059-05-05-18510200</v>
          </cell>
          <cell r="B477" t="str">
            <v>Lease Revenue-Fixed(Duke Energy)</v>
          </cell>
          <cell r="C477">
            <v>0</v>
          </cell>
          <cell r="D477">
            <v>-58323</v>
          </cell>
          <cell r="E477" t="str">
            <v>38-509</v>
          </cell>
          <cell r="F477">
            <v>510</v>
          </cell>
          <cell r="G477">
            <v>1</v>
          </cell>
          <cell r="H477" t="str">
            <v>I410</v>
          </cell>
          <cell r="I477" t="str">
            <v>0001</v>
          </cell>
          <cell r="J477">
            <v>0</v>
          </cell>
          <cell r="K477">
            <v>-58323</v>
          </cell>
          <cell r="L477">
            <v>0</v>
          </cell>
          <cell r="M477">
            <v>0</v>
          </cell>
        </row>
        <row r="478">
          <cell r="A478" t="str">
            <v>41000060-04-01-15910202</v>
          </cell>
          <cell r="B478" t="str">
            <v>Lease Revenue-Fixed(Wedron Silica)</v>
          </cell>
          <cell r="C478">
            <v>0</v>
          </cell>
          <cell r="D478">
            <v>0</v>
          </cell>
          <cell r="E478" t="str">
            <v>38-509</v>
          </cell>
          <cell r="F478">
            <v>510</v>
          </cell>
          <cell r="G478">
            <v>1</v>
          </cell>
          <cell r="H478" t="str">
            <v>I410</v>
          </cell>
          <cell r="I478" t="str">
            <v>0001</v>
          </cell>
          <cell r="J478">
            <v>0</v>
          </cell>
          <cell r="K478">
            <v>0</v>
          </cell>
        </row>
        <row r="479">
          <cell r="A479" t="str">
            <v>41000060-04-01-15910203</v>
          </cell>
          <cell r="B479" t="str">
            <v>Lease Revenue-Fixed(Wedron Silica)</v>
          </cell>
          <cell r="C479">
            <v>0</v>
          </cell>
          <cell r="D479">
            <v>-928444</v>
          </cell>
          <cell r="E479" t="str">
            <v>38-509</v>
          </cell>
          <cell r="F479">
            <v>510</v>
          </cell>
          <cell r="G479">
            <v>1</v>
          </cell>
          <cell r="H479" t="str">
            <v>I410</v>
          </cell>
          <cell r="I479" t="str">
            <v>0001</v>
          </cell>
          <cell r="J479">
            <v>0</v>
          </cell>
          <cell r="K479">
            <v>-928444</v>
          </cell>
        </row>
        <row r="480">
          <cell r="A480" t="str">
            <v>41000061-04-01-17410100</v>
          </cell>
          <cell r="B480" t="str">
            <v>Lease Revenue-Fixed(Fairmount Santrol)</v>
          </cell>
          <cell r="C480">
            <v>0</v>
          </cell>
          <cell r="D480">
            <v>-1224000</v>
          </cell>
          <cell r="E480" t="str">
            <v>38-509</v>
          </cell>
          <cell r="F480">
            <v>510</v>
          </cell>
          <cell r="G480">
            <v>1</v>
          </cell>
          <cell r="H480" t="str">
            <v>I410</v>
          </cell>
          <cell r="I480" t="str">
            <v>0001</v>
          </cell>
          <cell r="J480">
            <v>0</v>
          </cell>
          <cell r="K480">
            <v>-1224000</v>
          </cell>
        </row>
        <row r="481">
          <cell r="A481" t="str">
            <v>41000062-04-01-17410200</v>
          </cell>
          <cell r="B481" t="str">
            <v>Lease Revenue-Fixed(Fairmount Santrol)</v>
          </cell>
          <cell r="C481">
            <v>0</v>
          </cell>
          <cell r="D481">
            <v>-1248000</v>
          </cell>
          <cell r="E481" t="str">
            <v>38-509</v>
          </cell>
          <cell r="F481">
            <v>510</v>
          </cell>
          <cell r="G481">
            <v>1</v>
          </cell>
          <cell r="H481" t="str">
            <v>I410</v>
          </cell>
          <cell r="I481" t="str">
            <v>0001</v>
          </cell>
          <cell r="J481">
            <v>0</v>
          </cell>
          <cell r="K481">
            <v>-1248000</v>
          </cell>
        </row>
        <row r="482">
          <cell r="A482" t="str">
            <v>41000063-04-01-17710100</v>
          </cell>
          <cell r="B482" t="str">
            <v>Lease Revenue-Fixed(Performance Technologies)</v>
          </cell>
          <cell r="C482">
            <v>0</v>
          </cell>
          <cell r="D482">
            <v>-1433645</v>
          </cell>
          <cell r="E482" t="str">
            <v>38-509</v>
          </cell>
          <cell r="F482">
            <v>510</v>
          </cell>
          <cell r="G482">
            <v>1</v>
          </cell>
          <cell r="H482" t="str">
            <v>I410</v>
          </cell>
          <cell r="I482" t="str">
            <v>0001</v>
          </cell>
          <cell r="J482">
            <v>0</v>
          </cell>
          <cell r="K482">
            <v>-1433645</v>
          </cell>
        </row>
        <row r="483">
          <cell r="A483" t="str">
            <v>41000064-04-01-17410300</v>
          </cell>
          <cell r="B483" t="str">
            <v>Lease Revenue-Fixed(Fairmount Santrol)</v>
          </cell>
          <cell r="C483">
            <v>0</v>
          </cell>
          <cell r="D483">
            <v>-1272000</v>
          </cell>
          <cell r="E483" t="str">
            <v>38-509</v>
          </cell>
          <cell r="F483">
            <v>510</v>
          </cell>
          <cell r="G483">
            <v>1</v>
          </cell>
          <cell r="H483" t="str">
            <v>I410</v>
          </cell>
          <cell r="I483" t="str">
            <v>0001</v>
          </cell>
          <cell r="J483">
            <v>0</v>
          </cell>
          <cell r="K483">
            <v>-1272000</v>
          </cell>
        </row>
        <row r="484">
          <cell r="A484" t="str">
            <v>41000066-04-01-18010600</v>
          </cell>
          <cell r="B484" t="str">
            <v>Lease Revenue-Fixed(EOG Resources)</v>
          </cell>
          <cell r="C484">
            <v>0</v>
          </cell>
          <cell r="D484">
            <v>-694908</v>
          </cell>
          <cell r="E484" t="str">
            <v>38-509</v>
          </cell>
          <cell r="F484">
            <v>510</v>
          </cell>
          <cell r="G484">
            <v>1</v>
          </cell>
          <cell r="H484" t="str">
            <v>I410</v>
          </cell>
          <cell r="I484" t="str">
            <v>0001</v>
          </cell>
          <cell r="J484">
            <v>0</v>
          </cell>
          <cell r="K484">
            <v>-694908</v>
          </cell>
        </row>
        <row r="485">
          <cell r="A485" t="str">
            <v>41000068-04-01-18411401</v>
          </cell>
          <cell r="B485" t="str">
            <v>Lease Revenue-Fixed(Baker Hughes)</v>
          </cell>
          <cell r="C485">
            <v>0</v>
          </cell>
          <cell r="D485">
            <v>-690072</v>
          </cell>
          <cell r="E485" t="str">
            <v>38-509</v>
          </cell>
          <cell r="F485">
            <v>510</v>
          </cell>
          <cell r="G485">
            <v>1</v>
          </cell>
          <cell r="H485" t="str">
            <v>I410</v>
          </cell>
          <cell r="I485" t="str">
            <v>0001</v>
          </cell>
          <cell r="J485">
            <v>0</v>
          </cell>
          <cell r="K485">
            <v>-690072</v>
          </cell>
        </row>
        <row r="486">
          <cell r="A486" t="str">
            <v>41000069-04-17-19010100</v>
          </cell>
          <cell r="B486" t="str">
            <v>Lease Revenue-Fixed(BP Energy)</v>
          </cell>
          <cell r="C486">
            <v>0</v>
          </cell>
          <cell r="D486">
            <v>-1524564</v>
          </cell>
          <cell r="E486" t="str">
            <v>38-509</v>
          </cell>
          <cell r="F486">
            <v>510</v>
          </cell>
          <cell r="G486">
            <v>1</v>
          </cell>
          <cell r="H486" t="str">
            <v>I410</v>
          </cell>
          <cell r="I486" t="str">
            <v>0001</v>
          </cell>
          <cell r="J486">
            <v>0</v>
          </cell>
          <cell r="K486">
            <v>-1524564</v>
          </cell>
          <cell r="L486">
            <v>0</v>
          </cell>
          <cell r="M486" t="str">
            <v>Yes</v>
          </cell>
        </row>
        <row r="487">
          <cell r="A487" t="str">
            <v>41000070-04-17-19010200</v>
          </cell>
          <cell r="B487" t="str">
            <v>Lease Revenue-Fixed(BP)</v>
          </cell>
          <cell r="C487">
            <v>0</v>
          </cell>
          <cell r="D487">
            <v>-1165992</v>
          </cell>
          <cell r="E487" t="str">
            <v>38-509</v>
          </cell>
          <cell r="F487">
            <v>510</v>
          </cell>
          <cell r="G487">
            <v>1</v>
          </cell>
          <cell r="H487" t="str">
            <v>I410</v>
          </cell>
          <cell r="I487" t="str">
            <v>0001</v>
          </cell>
          <cell r="J487">
            <v>0</v>
          </cell>
          <cell r="K487">
            <v>-1165992</v>
          </cell>
          <cell r="L487">
            <v>0</v>
          </cell>
          <cell r="M487" t="str">
            <v>Yes</v>
          </cell>
        </row>
        <row r="488">
          <cell r="A488" t="str">
            <v>41000071-04-17-19010300</v>
          </cell>
          <cell r="B488" t="str">
            <v>Lease Revenue-Fixed(BP)</v>
          </cell>
          <cell r="C488">
            <v>0</v>
          </cell>
          <cell r="D488">
            <v>-726499</v>
          </cell>
          <cell r="E488" t="str">
            <v>38-509</v>
          </cell>
          <cell r="F488">
            <v>510</v>
          </cell>
          <cell r="G488">
            <v>1</v>
          </cell>
          <cell r="H488" t="str">
            <v>I410</v>
          </cell>
          <cell r="I488" t="str">
            <v>0001</v>
          </cell>
          <cell r="J488">
            <v>0</v>
          </cell>
          <cell r="K488">
            <v>-726499</v>
          </cell>
          <cell r="L488">
            <v>0</v>
          </cell>
          <cell r="M488" t="str">
            <v>Yes</v>
          </cell>
        </row>
        <row r="489">
          <cell r="A489" t="str">
            <v>41000072-04-17-19010400</v>
          </cell>
          <cell r="B489" t="str">
            <v>Lease Revenue-Fixed(BP)</v>
          </cell>
          <cell r="C489">
            <v>0</v>
          </cell>
          <cell r="D489">
            <v>-264464</v>
          </cell>
          <cell r="E489" t="str">
            <v>38-509</v>
          </cell>
          <cell r="F489">
            <v>510</v>
          </cell>
          <cell r="G489">
            <v>1</v>
          </cell>
          <cell r="H489" t="str">
            <v>I410</v>
          </cell>
          <cell r="I489" t="str">
            <v>0001</v>
          </cell>
          <cell r="J489">
            <v>0</v>
          </cell>
          <cell r="K489">
            <v>-264464</v>
          </cell>
          <cell r="L489">
            <v>0</v>
          </cell>
          <cell r="M489" t="str">
            <v>Yes</v>
          </cell>
        </row>
        <row r="490">
          <cell r="A490" t="str">
            <v>41005000-00-00-00000000</v>
          </cell>
          <cell r="B490" t="str">
            <v>Lease Revenue-Per Diem Acct for Historical Values</v>
          </cell>
          <cell r="C490">
            <v>0</v>
          </cell>
          <cell r="D490">
            <v>-130</v>
          </cell>
          <cell r="E490" t="str">
            <v>38-509</v>
          </cell>
          <cell r="F490">
            <v>510</v>
          </cell>
          <cell r="G490">
            <v>1</v>
          </cell>
          <cell r="H490" t="str">
            <v>I410</v>
          </cell>
          <cell r="I490" t="str">
            <v>0001</v>
          </cell>
          <cell r="J490">
            <v>0</v>
          </cell>
          <cell r="K490">
            <v>-130</v>
          </cell>
          <cell r="L490">
            <v>0</v>
          </cell>
          <cell r="M490">
            <v>0</v>
          </cell>
        </row>
        <row r="491">
          <cell r="A491" t="str">
            <v>41005005-05-10-00000000</v>
          </cell>
          <cell r="B491" t="str">
            <v>Lease Revenue-Per Diem</v>
          </cell>
          <cell r="C491">
            <v>0</v>
          </cell>
          <cell r="D491">
            <v>0</v>
          </cell>
          <cell r="E491" t="str">
            <v>38-509</v>
          </cell>
          <cell r="F491">
            <v>510</v>
          </cell>
          <cell r="G491">
            <v>1</v>
          </cell>
          <cell r="H491" t="str">
            <v>I410</v>
          </cell>
          <cell r="I491" t="str">
            <v>0001</v>
          </cell>
          <cell r="J491">
            <v>0</v>
          </cell>
          <cell r="K491">
            <v>0</v>
          </cell>
        </row>
        <row r="492">
          <cell r="A492" t="str">
            <v>41005005-05-10-12810104</v>
          </cell>
          <cell r="B492" t="str">
            <v>Lease Revenue-Per Diem(Sierra Northern)</v>
          </cell>
          <cell r="C492">
            <v>0</v>
          </cell>
          <cell r="D492">
            <v>-392172</v>
          </cell>
          <cell r="E492" t="str">
            <v>38-509</v>
          </cell>
          <cell r="F492">
            <v>510</v>
          </cell>
          <cell r="G492">
            <v>1</v>
          </cell>
          <cell r="H492" t="str">
            <v>I410</v>
          </cell>
          <cell r="I492" t="str">
            <v>0001</v>
          </cell>
          <cell r="J492">
            <v>0</v>
          </cell>
          <cell r="K492">
            <v>-392172</v>
          </cell>
        </row>
        <row r="493">
          <cell r="A493" t="str">
            <v>41005005-05-10-18300000</v>
          </cell>
          <cell r="B493" t="str">
            <v>Lease Revenue-Per Diem (CORP)</v>
          </cell>
          <cell r="C493">
            <v>0</v>
          </cell>
          <cell r="D493">
            <v>0</v>
          </cell>
          <cell r="E493" t="str">
            <v>38-509</v>
          </cell>
          <cell r="F493">
            <v>510</v>
          </cell>
          <cell r="G493">
            <v>1</v>
          </cell>
          <cell r="H493" t="str">
            <v>I410</v>
          </cell>
          <cell r="I493" t="str">
            <v>0001</v>
          </cell>
          <cell r="J493">
            <v>0</v>
          </cell>
          <cell r="K493">
            <v>0</v>
          </cell>
          <cell r="L493">
            <v>0</v>
          </cell>
          <cell r="M493">
            <v>0</v>
          </cell>
        </row>
        <row r="494">
          <cell r="A494" t="str">
            <v>41005009-04-07-16910101</v>
          </cell>
          <cell r="B494" t="str">
            <v>Lease Revenue-Per Diem (CAGY)</v>
          </cell>
          <cell r="C494">
            <v>0</v>
          </cell>
          <cell r="D494">
            <v>-427798</v>
          </cell>
          <cell r="E494" t="str">
            <v>38-509</v>
          </cell>
          <cell r="F494">
            <v>510</v>
          </cell>
          <cell r="G494">
            <v>1</v>
          </cell>
          <cell r="H494" t="str">
            <v>I410</v>
          </cell>
          <cell r="I494" t="str">
            <v>0001</v>
          </cell>
          <cell r="J494">
            <v>0</v>
          </cell>
          <cell r="K494">
            <v>-427798</v>
          </cell>
          <cell r="L494">
            <v>0</v>
          </cell>
          <cell r="M494" t="str">
            <v>Yes</v>
          </cell>
        </row>
        <row r="495">
          <cell r="A495" t="str">
            <v>41005009-05-07-16910100</v>
          </cell>
          <cell r="B495" t="str">
            <v>Lease Revenue-Per Diem (CAGY)</v>
          </cell>
          <cell r="C495">
            <v>0</v>
          </cell>
          <cell r="D495">
            <v>0</v>
          </cell>
          <cell r="E495" t="str">
            <v>38-509</v>
          </cell>
          <cell r="F495">
            <v>510</v>
          </cell>
          <cell r="G495">
            <v>1</v>
          </cell>
          <cell r="H495" t="str">
            <v>I410</v>
          </cell>
          <cell r="I495" t="str">
            <v>0001</v>
          </cell>
          <cell r="J495">
            <v>0</v>
          </cell>
          <cell r="K495">
            <v>0</v>
          </cell>
          <cell r="L495">
            <v>0</v>
          </cell>
          <cell r="M495">
            <v>0</v>
          </cell>
        </row>
        <row r="496">
          <cell r="A496" t="str">
            <v>41005009-05-07-16910101</v>
          </cell>
          <cell r="B496" t="str">
            <v>Lease Revenue-Per Diem (CAGY)</v>
          </cell>
          <cell r="C496">
            <v>0</v>
          </cell>
          <cell r="D496">
            <v>-144358</v>
          </cell>
          <cell r="E496" t="str">
            <v>38-509</v>
          </cell>
          <cell r="F496">
            <v>510</v>
          </cell>
          <cell r="G496">
            <v>1</v>
          </cell>
          <cell r="H496" t="str">
            <v>I410</v>
          </cell>
          <cell r="I496" t="str">
            <v>0001</v>
          </cell>
          <cell r="J496">
            <v>0</v>
          </cell>
          <cell r="K496">
            <v>-144358</v>
          </cell>
        </row>
        <row r="497">
          <cell r="A497" t="str">
            <v>41005011-04-16-17310100</v>
          </cell>
          <cell r="B497" t="str">
            <v>Lease Revenue-Per Diem (GA Pacific)</v>
          </cell>
          <cell r="C497">
            <v>0</v>
          </cell>
          <cell r="D497">
            <v>0</v>
          </cell>
          <cell r="E497" t="str">
            <v>38-509</v>
          </cell>
          <cell r="F497">
            <v>510</v>
          </cell>
          <cell r="G497">
            <v>1</v>
          </cell>
          <cell r="H497" t="str">
            <v>I410</v>
          </cell>
          <cell r="I497" t="str">
            <v>0001</v>
          </cell>
          <cell r="J497">
            <v>0</v>
          </cell>
          <cell r="K497">
            <v>0</v>
          </cell>
          <cell r="L497">
            <v>0</v>
          </cell>
          <cell r="M497">
            <v>0</v>
          </cell>
        </row>
        <row r="498">
          <cell r="A498" t="str">
            <v>41005023-05-11-11311500</v>
          </cell>
          <cell r="B498" t="str">
            <v>Lease Revenue-Per Diem  (FEC)  100 Intermodal</v>
          </cell>
          <cell r="C498">
            <v>0</v>
          </cell>
          <cell r="D498">
            <v>-586760</v>
          </cell>
          <cell r="E498" t="str">
            <v>38-509</v>
          </cell>
          <cell r="F498">
            <v>510</v>
          </cell>
          <cell r="G498">
            <v>1</v>
          </cell>
          <cell r="H498" t="str">
            <v>I410</v>
          </cell>
          <cell r="I498" t="str">
            <v>0001</v>
          </cell>
          <cell r="J498">
            <v>0</v>
          </cell>
          <cell r="K498">
            <v>-586760</v>
          </cell>
        </row>
        <row r="499">
          <cell r="A499" t="str">
            <v>41005023-05-11-11311501</v>
          </cell>
          <cell r="B499" t="str">
            <v>Lease Revenue-Per Diem  (FEC)  98 Intermodal</v>
          </cell>
          <cell r="C499">
            <v>0</v>
          </cell>
          <cell r="D499">
            <v>-391718</v>
          </cell>
          <cell r="E499" t="str">
            <v>38-509</v>
          </cell>
          <cell r="F499">
            <v>510</v>
          </cell>
          <cell r="G499">
            <v>1</v>
          </cell>
          <cell r="H499" t="str">
            <v>I410</v>
          </cell>
          <cell r="I499" t="str">
            <v>0001</v>
          </cell>
          <cell r="J499">
            <v>0</v>
          </cell>
          <cell r="K499">
            <v>-391718</v>
          </cell>
          <cell r="L499">
            <v>0</v>
          </cell>
          <cell r="M499" t="str">
            <v>Yes</v>
          </cell>
        </row>
        <row r="500">
          <cell r="A500" t="str">
            <v>41005025-05-11-11311700</v>
          </cell>
          <cell r="B500" t="str">
            <v>Lease Revenue-Per Diem  (FEC)  100 Intermodal</v>
          </cell>
          <cell r="C500">
            <v>0</v>
          </cell>
          <cell r="D500">
            <v>-586760</v>
          </cell>
          <cell r="E500" t="str">
            <v>38-509</v>
          </cell>
          <cell r="F500">
            <v>510</v>
          </cell>
          <cell r="G500">
            <v>1</v>
          </cell>
          <cell r="H500" t="str">
            <v>I410</v>
          </cell>
          <cell r="I500" t="str">
            <v>0001</v>
          </cell>
          <cell r="J500">
            <v>0</v>
          </cell>
          <cell r="K500">
            <v>-586760</v>
          </cell>
          <cell r="L500">
            <v>0</v>
          </cell>
          <cell r="M500">
            <v>0</v>
          </cell>
        </row>
        <row r="501">
          <cell r="A501" t="str">
            <v>41005025-05-11-11311701</v>
          </cell>
          <cell r="B501" t="str">
            <v>Lease Revenue-Per Diem  (FEC)  98 Intermodal</v>
          </cell>
          <cell r="C501">
            <v>0</v>
          </cell>
          <cell r="D501">
            <v>-390884</v>
          </cell>
          <cell r="E501" t="str">
            <v>38-509</v>
          </cell>
          <cell r="F501">
            <v>510</v>
          </cell>
          <cell r="G501">
            <v>1</v>
          </cell>
          <cell r="H501" t="str">
            <v>I410</v>
          </cell>
          <cell r="I501" t="str">
            <v>0001</v>
          </cell>
          <cell r="J501">
            <v>0</v>
          </cell>
          <cell r="K501">
            <v>-390884</v>
          </cell>
          <cell r="L501">
            <v>0</v>
          </cell>
          <cell r="M501" t="str">
            <v>Yes</v>
          </cell>
        </row>
        <row r="502">
          <cell r="A502" t="str">
            <v>41005030-05-11-11311900</v>
          </cell>
          <cell r="B502" t="str">
            <v>Lease Revenue-Per Diem (FEC)</v>
          </cell>
          <cell r="C502">
            <v>0</v>
          </cell>
          <cell r="D502">
            <v>-928038</v>
          </cell>
          <cell r="E502" t="str">
            <v>38-509</v>
          </cell>
          <cell r="F502">
            <v>510</v>
          </cell>
          <cell r="G502">
            <v>1</v>
          </cell>
          <cell r="H502" t="str">
            <v>I410</v>
          </cell>
          <cell r="I502" t="str">
            <v>0001</v>
          </cell>
          <cell r="J502">
            <v>0</v>
          </cell>
          <cell r="K502">
            <v>-928038</v>
          </cell>
        </row>
        <row r="503">
          <cell r="A503" t="str">
            <v>41005030-05-11-11311901</v>
          </cell>
          <cell r="B503" t="str">
            <v>Lease Revenue-Per Diem  (FEC)  154 Intermodal</v>
          </cell>
          <cell r="C503">
            <v>0</v>
          </cell>
          <cell r="D503">
            <v>-621404</v>
          </cell>
          <cell r="E503" t="str">
            <v>38-509</v>
          </cell>
          <cell r="F503">
            <v>510</v>
          </cell>
          <cell r="G503">
            <v>1</v>
          </cell>
          <cell r="H503" t="str">
            <v>I410</v>
          </cell>
          <cell r="I503" t="str">
            <v>0001</v>
          </cell>
          <cell r="J503">
            <v>0</v>
          </cell>
          <cell r="K503">
            <v>-621404</v>
          </cell>
          <cell r="L503">
            <v>0</v>
          </cell>
          <cell r="M503" t="str">
            <v>Yes</v>
          </cell>
        </row>
        <row r="504">
          <cell r="A504" t="str">
            <v>41005035-05-11-11312200</v>
          </cell>
          <cell r="B504" t="str">
            <v>Lease Revenue-Per Diem (FEC)</v>
          </cell>
          <cell r="C504">
            <v>0</v>
          </cell>
          <cell r="D504">
            <v>-832241</v>
          </cell>
          <cell r="E504" t="str">
            <v>38-509</v>
          </cell>
          <cell r="F504">
            <v>510</v>
          </cell>
          <cell r="G504">
            <v>1</v>
          </cell>
          <cell r="H504" t="str">
            <v>I410</v>
          </cell>
          <cell r="I504" t="str">
            <v>0001</v>
          </cell>
          <cell r="J504">
            <v>0</v>
          </cell>
          <cell r="K504">
            <v>-832241</v>
          </cell>
        </row>
        <row r="505">
          <cell r="A505" t="str">
            <v>41005035-05-11-11312201</v>
          </cell>
          <cell r="B505" t="str">
            <v>Lease Revenue-Per Diem  (FEC)  139 Intermodal</v>
          </cell>
          <cell r="C505">
            <v>0</v>
          </cell>
          <cell r="D505">
            <v>-557865</v>
          </cell>
          <cell r="E505" t="str">
            <v>38-509</v>
          </cell>
          <cell r="F505">
            <v>510</v>
          </cell>
          <cell r="G505">
            <v>1</v>
          </cell>
          <cell r="H505" t="str">
            <v>I410</v>
          </cell>
          <cell r="I505" t="str">
            <v>0001</v>
          </cell>
          <cell r="J505">
            <v>0</v>
          </cell>
          <cell r="K505">
            <v>-557865</v>
          </cell>
          <cell r="L505">
            <v>0</v>
          </cell>
          <cell r="M505" t="str">
            <v>Yes</v>
          </cell>
        </row>
        <row r="506">
          <cell r="A506" t="str">
            <v>41005036-04-10-12810104</v>
          </cell>
          <cell r="B506" t="str">
            <v>Lease Revenue-Per Diem(Sierra Northern)</v>
          </cell>
          <cell r="C506">
            <v>0</v>
          </cell>
          <cell r="D506">
            <v>-8170</v>
          </cell>
          <cell r="E506" t="str">
            <v>38-509</v>
          </cell>
          <cell r="F506">
            <v>510</v>
          </cell>
          <cell r="G506">
            <v>1</v>
          </cell>
          <cell r="H506" t="str">
            <v>I410</v>
          </cell>
          <cell r="I506" t="str">
            <v>0001</v>
          </cell>
          <cell r="J506">
            <v>0</v>
          </cell>
          <cell r="K506">
            <v>-8170</v>
          </cell>
        </row>
        <row r="507">
          <cell r="A507" t="str">
            <v>41005037-05-09-00000000</v>
          </cell>
          <cell r="B507" t="str">
            <v>Lease Revenue-Per Diem (former NS)</v>
          </cell>
          <cell r="C507">
            <v>0</v>
          </cell>
          <cell r="D507">
            <v>0</v>
          </cell>
          <cell r="E507" t="str">
            <v>38-509</v>
          </cell>
          <cell r="F507">
            <v>510</v>
          </cell>
          <cell r="G507">
            <v>1</v>
          </cell>
          <cell r="H507" t="str">
            <v>I410</v>
          </cell>
          <cell r="I507" t="str">
            <v>0001</v>
          </cell>
          <cell r="J507">
            <v>0</v>
          </cell>
          <cell r="K507">
            <v>0</v>
          </cell>
        </row>
        <row r="508">
          <cell r="A508" t="str">
            <v>41005037-05-09-18710100</v>
          </cell>
          <cell r="B508" t="str">
            <v>Lease Revenue-Per Diem (CUOH)</v>
          </cell>
          <cell r="C508">
            <v>0</v>
          </cell>
          <cell r="D508">
            <v>-108688</v>
          </cell>
          <cell r="E508" t="str">
            <v>38-509</v>
          </cell>
          <cell r="F508">
            <v>510</v>
          </cell>
          <cell r="G508">
            <v>1</v>
          </cell>
          <cell r="H508" t="str">
            <v>I410</v>
          </cell>
          <cell r="I508" t="str">
            <v>0001</v>
          </cell>
          <cell r="J508">
            <v>0</v>
          </cell>
          <cell r="K508">
            <v>-108688</v>
          </cell>
        </row>
        <row r="509">
          <cell r="A509" t="str">
            <v>41005037-05-09-18810100</v>
          </cell>
          <cell r="B509" t="str">
            <v>Lease Revenue-Per Diem (CBNS)</v>
          </cell>
          <cell r="C509">
            <v>0</v>
          </cell>
          <cell r="D509">
            <v>-253600</v>
          </cell>
          <cell r="E509" t="str">
            <v>38-509</v>
          </cell>
          <cell r="F509">
            <v>510</v>
          </cell>
          <cell r="G509">
            <v>1</v>
          </cell>
          <cell r="H509" t="str">
            <v>I410</v>
          </cell>
          <cell r="I509" t="str">
            <v>0001</v>
          </cell>
          <cell r="J509">
            <v>0</v>
          </cell>
          <cell r="K509">
            <v>-253600</v>
          </cell>
        </row>
        <row r="510">
          <cell r="A510" t="str">
            <v>41005040-05-10-11010500</v>
          </cell>
          <cell r="B510" t="str">
            <v>Lease Revenue-Per Diem (DeQueen &amp; Eastern)</v>
          </cell>
          <cell r="C510">
            <v>0</v>
          </cell>
          <cell r="D510">
            <v>-675225</v>
          </cell>
          <cell r="E510" t="str">
            <v>38-509</v>
          </cell>
          <cell r="F510">
            <v>510</v>
          </cell>
          <cell r="G510">
            <v>1</v>
          </cell>
          <cell r="H510" t="str">
            <v>I410</v>
          </cell>
          <cell r="I510" t="str">
            <v>0001</v>
          </cell>
          <cell r="J510">
            <v>0</v>
          </cell>
          <cell r="K510">
            <v>-675225</v>
          </cell>
        </row>
        <row r="511">
          <cell r="A511" t="str">
            <v>41005043-05-09-11010404</v>
          </cell>
          <cell r="B511" t="str">
            <v>Lease Revenue-Per Diem (DQ&amp;E)</v>
          </cell>
          <cell r="C511">
            <v>0</v>
          </cell>
          <cell r="D511">
            <v>-1967451</v>
          </cell>
          <cell r="E511" t="str">
            <v>38-509</v>
          </cell>
          <cell r="F511">
            <v>510</v>
          </cell>
          <cell r="G511">
            <v>1</v>
          </cell>
          <cell r="H511" t="str">
            <v>I410</v>
          </cell>
          <cell r="I511" t="str">
            <v>0001</v>
          </cell>
          <cell r="J511">
            <v>0</v>
          </cell>
          <cell r="K511">
            <v>-1967451</v>
          </cell>
        </row>
        <row r="512">
          <cell r="A512" t="str">
            <v>41005054-04-02-10410801</v>
          </cell>
          <cell r="B512" t="str">
            <v>Lease Revenue-Per Diem (BNSF Sch8)</v>
          </cell>
          <cell r="C512">
            <v>0</v>
          </cell>
          <cell r="D512">
            <v>-220441</v>
          </cell>
          <cell r="E512" t="str">
            <v>38-509</v>
          </cell>
          <cell r="F512">
            <v>510</v>
          </cell>
          <cell r="G512">
            <v>1</v>
          </cell>
          <cell r="H512" t="str">
            <v>I410</v>
          </cell>
          <cell r="I512" t="str">
            <v>0001</v>
          </cell>
          <cell r="J512">
            <v>0</v>
          </cell>
          <cell r="K512">
            <v>-220441</v>
          </cell>
        </row>
        <row r="513">
          <cell r="A513" t="str">
            <v>41005054-04-02-15210100</v>
          </cell>
          <cell r="B513" t="str">
            <v>Lease Revenue-Per Diem (BNSF/FXE)</v>
          </cell>
          <cell r="C513">
            <v>0</v>
          </cell>
          <cell r="D513">
            <v>0</v>
          </cell>
          <cell r="E513" t="str">
            <v>38-509</v>
          </cell>
          <cell r="F513">
            <v>510</v>
          </cell>
          <cell r="G513">
            <v>1</v>
          </cell>
          <cell r="H513" t="str">
            <v>I410</v>
          </cell>
          <cell r="I513" t="str">
            <v>0001</v>
          </cell>
          <cell r="J513">
            <v>0</v>
          </cell>
          <cell r="K513">
            <v>0</v>
          </cell>
        </row>
        <row r="514">
          <cell r="A514" t="str">
            <v>41005067-04-11-11312300</v>
          </cell>
          <cell r="B514" t="str">
            <v>Lease Revenue-Per Diem (FEC)</v>
          </cell>
          <cell r="C514">
            <v>0</v>
          </cell>
          <cell r="D514">
            <v>-2515101</v>
          </cell>
          <cell r="E514" t="str">
            <v>38-509</v>
          </cell>
          <cell r="F514">
            <v>510</v>
          </cell>
          <cell r="G514">
            <v>1</v>
          </cell>
          <cell r="H514" t="str">
            <v>I410</v>
          </cell>
          <cell r="I514" t="str">
            <v>0001</v>
          </cell>
          <cell r="J514">
            <v>0</v>
          </cell>
          <cell r="K514">
            <v>-2515101</v>
          </cell>
        </row>
        <row r="515">
          <cell r="A515" t="str">
            <v>41005067-04-11-11312400</v>
          </cell>
          <cell r="B515" t="str">
            <v>Lease Revenue-Per Diem (FEC)</v>
          </cell>
          <cell r="C515">
            <v>0</v>
          </cell>
          <cell r="D515">
            <v>-2549622</v>
          </cell>
          <cell r="E515" t="str">
            <v>38-509</v>
          </cell>
          <cell r="F515">
            <v>510</v>
          </cell>
          <cell r="G515">
            <v>1</v>
          </cell>
          <cell r="H515" t="str">
            <v>I410</v>
          </cell>
          <cell r="I515" t="str">
            <v>0001</v>
          </cell>
          <cell r="J515">
            <v>0</v>
          </cell>
          <cell r="K515">
            <v>-2549622</v>
          </cell>
        </row>
        <row r="516">
          <cell r="A516" t="str">
            <v>41015005-05-10-12810104</v>
          </cell>
          <cell r="B516" t="str">
            <v>Sharing - SERA/48 Centerbeam Cars</v>
          </cell>
          <cell r="C516">
            <v>0</v>
          </cell>
          <cell r="D516">
            <v>80458</v>
          </cell>
          <cell r="E516" t="str">
            <v>38-509</v>
          </cell>
          <cell r="F516">
            <v>510</v>
          </cell>
          <cell r="G516">
            <v>1</v>
          </cell>
          <cell r="H516" t="str">
            <v>I410</v>
          </cell>
          <cell r="I516" t="str">
            <v>0001</v>
          </cell>
          <cell r="J516">
            <v>0</v>
          </cell>
          <cell r="K516">
            <v>80458</v>
          </cell>
        </row>
        <row r="517">
          <cell r="A517" t="str">
            <v>41015009-05-07-16910100</v>
          </cell>
          <cell r="B517" t="str">
            <v>Sharing - CAGY 81 cars</v>
          </cell>
          <cell r="C517">
            <v>0</v>
          </cell>
          <cell r="D517">
            <v>20528</v>
          </cell>
          <cell r="E517" t="str">
            <v>38-509</v>
          </cell>
          <cell r="F517">
            <v>510</v>
          </cell>
          <cell r="G517">
            <v>1</v>
          </cell>
          <cell r="H517" t="str">
            <v>I410</v>
          </cell>
          <cell r="I517" t="str">
            <v>0001</v>
          </cell>
          <cell r="J517">
            <v>0</v>
          </cell>
          <cell r="K517">
            <v>20528</v>
          </cell>
        </row>
        <row r="518">
          <cell r="A518" t="str">
            <v>41015023-05-11-11311500</v>
          </cell>
          <cell r="B518" t="str">
            <v>Sharing - FEC/GB TOFC 100 cars</v>
          </cell>
          <cell r="C518">
            <v>0</v>
          </cell>
          <cell r="D518">
            <v>82810</v>
          </cell>
          <cell r="E518" t="str">
            <v>38-509</v>
          </cell>
          <cell r="F518">
            <v>510</v>
          </cell>
          <cell r="G518">
            <v>1</v>
          </cell>
          <cell r="H518" t="str">
            <v>I410</v>
          </cell>
          <cell r="I518" t="str">
            <v>0001</v>
          </cell>
          <cell r="J518">
            <v>0</v>
          </cell>
          <cell r="K518">
            <v>82810</v>
          </cell>
        </row>
        <row r="519">
          <cell r="A519" t="str">
            <v>41015023-05-11-11311501</v>
          </cell>
          <cell r="B519" t="str">
            <v>Sharing - FEC/GB TOFC 98 cars</v>
          </cell>
          <cell r="C519">
            <v>0</v>
          </cell>
          <cell r="D519">
            <v>5192</v>
          </cell>
          <cell r="E519" t="str">
            <v>38-509</v>
          </cell>
          <cell r="F519">
            <v>510</v>
          </cell>
          <cell r="G519">
            <v>1</v>
          </cell>
          <cell r="H519" t="str">
            <v>I410</v>
          </cell>
          <cell r="I519" t="str">
            <v>0001</v>
          </cell>
          <cell r="J519">
            <v>0</v>
          </cell>
          <cell r="K519">
            <v>5192</v>
          </cell>
          <cell r="L519">
            <v>0</v>
          </cell>
          <cell r="M519" t="str">
            <v>Yes</v>
          </cell>
        </row>
        <row r="520">
          <cell r="A520" t="str">
            <v>41015025-05-11-11311700</v>
          </cell>
          <cell r="B520" t="str">
            <v>Sharing - FEC/GB TOFC 100 cars</v>
          </cell>
          <cell r="C520">
            <v>0</v>
          </cell>
          <cell r="D520">
            <v>82810</v>
          </cell>
          <cell r="E520" t="str">
            <v>38-509</v>
          </cell>
          <cell r="F520">
            <v>510</v>
          </cell>
          <cell r="G520">
            <v>1</v>
          </cell>
          <cell r="H520" t="str">
            <v>I410</v>
          </cell>
          <cell r="I520" t="str">
            <v>0001</v>
          </cell>
          <cell r="J520">
            <v>0</v>
          </cell>
          <cell r="K520">
            <v>82810</v>
          </cell>
          <cell r="L520">
            <v>0</v>
          </cell>
          <cell r="M520">
            <v>0</v>
          </cell>
        </row>
        <row r="521">
          <cell r="A521" t="str">
            <v>41015025-05-11-11311701</v>
          </cell>
          <cell r="B521" t="str">
            <v>Sharing - FEC/GB TOFC 98 cars</v>
          </cell>
          <cell r="C521">
            <v>0</v>
          </cell>
          <cell r="D521">
            <v>3147</v>
          </cell>
          <cell r="E521" t="str">
            <v>38-509</v>
          </cell>
          <cell r="F521">
            <v>510</v>
          </cell>
          <cell r="G521">
            <v>1</v>
          </cell>
          <cell r="H521" t="str">
            <v>I410</v>
          </cell>
          <cell r="I521" t="str">
            <v>0001</v>
          </cell>
          <cell r="J521">
            <v>0</v>
          </cell>
          <cell r="K521">
            <v>3147</v>
          </cell>
          <cell r="L521">
            <v>0</v>
          </cell>
          <cell r="M521" t="str">
            <v>Yes</v>
          </cell>
        </row>
        <row r="522">
          <cell r="A522" t="str">
            <v>41015030-05-11-11311900</v>
          </cell>
          <cell r="B522" t="str">
            <v>Sharing - FEC/GB TOFC 160 cars</v>
          </cell>
          <cell r="C522">
            <v>0</v>
          </cell>
          <cell r="D522">
            <v>130975</v>
          </cell>
          <cell r="E522" t="str">
            <v>38-509</v>
          </cell>
          <cell r="F522">
            <v>510</v>
          </cell>
          <cell r="G522">
            <v>1</v>
          </cell>
          <cell r="H522" t="str">
            <v>I410</v>
          </cell>
          <cell r="I522" t="str">
            <v>0001</v>
          </cell>
          <cell r="J522">
            <v>0</v>
          </cell>
          <cell r="K522">
            <v>130975</v>
          </cell>
          <cell r="L522">
            <v>0</v>
          </cell>
          <cell r="M522">
            <v>0</v>
          </cell>
        </row>
        <row r="523">
          <cell r="A523" t="str">
            <v>41015030-05-11-11311901</v>
          </cell>
          <cell r="B523" t="str">
            <v>Sharing - FEC/GB TOFC 154 cars</v>
          </cell>
          <cell r="C523">
            <v>0</v>
          </cell>
          <cell r="D523">
            <v>7275</v>
          </cell>
          <cell r="E523" t="str">
            <v>38-509</v>
          </cell>
          <cell r="F523">
            <v>510</v>
          </cell>
          <cell r="G523">
            <v>1</v>
          </cell>
          <cell r="H523" t="str">
            <v>I410</v>
          </cell>
          <cell r="I523" t="str">
            <v>0001</v>
          </cell>
          <cell r="J523">
            <v>0</v>
          </cell>
          <cell r="K523">
            <v>7275</v>
          </cell>
          <cell r="L523">
            <v>0</v>
          </cell>
          <cell r="M523" t="str">
            <v>Yes</v>
          </cell>
        </row>
        <row r="524">
          <cell r="A524" t="str">
            <v>41015035-05-11-11312200</v>
          </cell>
          <cell r="B524" t="str">
            <v>Sharing - FEC/GB TOFC 140 cars</v>
          </cell>
          <cell r="C524">
            <v>0</v>
          </cell>
          <cell r="D524">
            <v>117455</v>
          </cell>
          <cell r="E524" t="str">
            <v>38-509</v>
          </cell>
          <cell r="F524">
            <v>510</v>
          </cell>
          <cell r="G524">
            <v>1</v>
          </cell>
          <cell r="H524" t="str">
            <v>I410</v>
          </cell>
          <cell r="I524" t="str">
            <v>0001</v>
          </cell>
          <cell r="J524">
            <v>0</v>
          </cell>
          <cell r="K524">
            <v>117455</v>
          </cell>
          <cell r="L524">
            <v>0</v>
          </cell>
          <cell r="M524">
            <v>0</v>
          </cell>
        </row>
        <row r="525">
          <cell r="A525" t="str">
            <v>41015035-05-11-11312201</v>
          </cell>
          <cell r="B525" t="str">
            <v>Sharing - FEC/GB TOFC 139 cars</v>
          </cell>
          <cell r="C525">
            <v>0</v>
          </cell>
          <cell r="D525">
            <v>7670</v>
          </cell>
          <cell r="E525" t="str">
            <v>38-509</v>
          </cell>
          <cell r="F525">
            <v>510</v>
          </cell>
          <cell r="G525">
            <v>1</v>
          </cell>
          <cell r="H525" t="str">
            <v>I410</v>
          </cell>
          <cell r="I525" t="str">
            <v>0001</v>
          </cell>
          <cell r="J525">
            <v>0</v>
          </cell>
          <cell r="K525">
            <v>7670</v>
          </cell>
          <cell r="L525">
            <v>0</v>
          </cell>
          <cell r="M525" t="str">
            <v>Yes</v>
          </cell>
        </row>
        <row r="526">
          <cell r="A526" t="str">
            <v>41015036-04-10-12810104</v>
          </cell>
          <cell r="B526" t="str">
            <v>Sharing - SERA/1 Centerbeam Car</v>
          </cell>
          <cell r="C526">
            <v>0</v>
          </cell>
          <cell r="D526">
            <v>1676</v>
          </cell>
          <cell r="E526" t="str">
            <v>38-509</v>
          </cell>
          <cell r="F526">
            <v>510</v>
          </cell>
          <cell r="G526">
            <v>1</v>
          </cell>
          <cell r="H526" t="str">
            <v>I410</v>
          </cell>
          <cell r="I526" t="str">
            <v>0001</v>
          </cell>
          <cell r="J526">
            <v>0</v>
          </cell>
          <cell r="K526">
            <v>1676</v>
          </cell>
          <cell r="L526">
            <v>0</v>
          </cell>
          <cell r="M526">
            <v>0</v>
          </cell>
        </row>
        <row r="527">
          <cell r="A527" t="str">
            <v>41015040-05-10-11010500</v>
          </cell>
          <cell r="B527" t="str">
            <v>Sharing - GB 150 CB DQE</v>
          </cell>
          <cell r="C527">
            <v>0</v>
          </cell>
          <cell r="D527">
            <v>81900</v>
          </cell>
          <cell r="E527" t="str">
            <v>38-509</v>
          </cell>
          <cell r="F527">
            <v>510</v>
          </cell>
          <cell r="G527">
            <v>1</v>
          </cell>
          <cell r="H527" t="str">
            <v>I410</v>
          </cell>
          <cell r="I527" t="str">
            <v>0001</v>
          </cell>
          <cell r="J527">
            <v>0</v>
          </cell>
          <cell r="K527">
            <v>81900</v>
          </cell>
          <cell r="L527">
            <v>0</v>
          </cell>
          <cell r="M527" t="str">
            <v>Yes</v>
          </cell>
        </row>
        <row r="528">
          <cell r="A528" t="str">
            <v>41015043-05-09-11010404</v>
          </cell>
          <cell r="B528" t="str">
            <v>Sharing - G 290 Box DQE</v>
          </cell>
          <cell r="C528">
            <v>0</v>
          </cell>
          <cell r="D528">
            <v>211687</v>
          </cell>
          <cell r="E528" t="str">
            <v>38-509</v>
          </cell>
          <cell r="F528">
            <v>510</v>
          </cell>
          <cell r="G528">
            <v>1</v>
          </cell>
          <cell r="H528" t="str">
            <v>I410</v>
          </cell>
          <cell r="I528" t="str">
            <v>0001</v>
          </cell>
          <cell r="J528">
            <v>0</v>
          </cell>
          <cell r="K528">
            <v>211687</v>
          </cell>
          <cell r="L528">
            <v>0</v>
          </cell>
          <cell r="M528">
            <v>0</v>
          </cell>
        </row>
        <row r="529">
          <cell r="A529" t="str">
            <v>41015067-04-11-11312300</v>
          </cell>
          <cell r="B529" t="str">
            <v>Sharing - FEC/GB 100 cars</v>
          </cell>
          <cell r="C529">
            <v>0</v>
          </cell>
          <cell r="D529">
            <v>406952</v>
          </cell>
          <cell r="E529" t="str">
            <v>38-509</v>
          </cell>
          <cell r="F529">
            <v>510</v>
          </cell>
          <cell r="G529">
            <v>1</v>
          </cell>
          <cell r="H529" t="str">
            <v>I410</v>
          </cell>
          <cell r="I529" t="str">
            <v>0001</v>
          </cell>
          <cell r="J529">
            <v>0</v>
          </cell>
          <cell r="K529">
            <v>406952</v>
          </cell>
          <cell r="L529">
            <v>0</v>
          </cell>
          <cell r="M529">
            <v>0</v>
          </cell>
        </row>
        <row r="530">
          <cell r="A530" t="str">
            <v>41015067-04-11-11312400</v>
          </cell>
          <cell r="B530" t="str">
            <v>Sharing - FEC/GB 100 cars</v>
          </cell>
          <cell r="C530">
            <v>0</v>
          </cell>
          <cell r="D530">
            <v>452203</v>
          </cell>
          <cell r="E530" t="str">
            <v>38-509</v>
          </cell>
          <cell r="F530">
            <v>510</v>
          </cell>
          <cell r="G530">
            <v>1</v>
          </cell>
          <cell r="H530" t="str">
            <v>I410</v>
          </cell>
          <cell r="I530" t="str">
            <v>0001</v>
          </cell>
          <cell r="J530">
            <v>0</v>
          </cell>
          <cell r="K530">
            <v>452203</v>
          </cell>
        </row>
        <row r="531">
          <cell r="A531" t="str">
            <v>42010000-00-00-00000000</v>
          </cell>
          <cell r="B531" t="str">
            <v>Rev-Lease Mgmt-General</v>
          </cell>
          <cell r="C531">
            <v>0</v>
          </cell>
          <cell r="D531">
            <v>0</v>
          </cell>
          <cell r="E531" t="str">
            <v>38-509</v>
          </cell>
          <cell r="F531">
            <v>510</v>
          </cell>
          <cell r="G531">
            <v>1</v>
          </cell>
          <cell r="H531" t="str">
            <v>I410</v>
          </cell>
          <cell r="I531" t="str">
            <v>0001</v>
          </cell>
          <cell r="J531">
            <v>0</v>
          </cell>
          <cell r="K531">
            <v>0</v>
          </cell>
          <cell r="L531">
            <v>0</v>
          </cell>
          <cell r="M531">
            <v>0</v>
          </cell>
        </row>
        <row r="532">
          <cell r="A532" t="str">
            <v>42010005-05-10-00000000</v>
          </cell>
          <cell r="B532" t="str">
            <v>Rev-Lease Mgmt-SERA Wood Chip Cars</v>
          </cell>
          <cell r="C532">
            <v>0</v>
          </cell>
          <cell r="D532">
            <v>-1896</v>
          </cell>
          <cell r="E532" t="str">
            <v>38-509</v>
          </cell>
          <cell r="F532">
            <v>510</v>
          </cell>
          <cell r="G532">
            <v>1</v>
          </cell>
          <cell r="H532" t="str">
            <v>I410</v>
          </cell>
          <cell r="I532" t="str">
            <v>0001</v>
          </cell>
          <cell r="J532">
            <v>0</v>
          </cell>
          <cell r="K532">
            <v>-1896</v>
          </cell>
        </row>
        <row r="533">
          <cell r="A533" t="str">
            <v>42010808-00-00-00000000</v>
          </cell>
          <cell r="B533" t="str">
            <v>Rev-Lease Mgmt-SMBC (TVA)</v>
          </cell>
          <cell r="C533">
            <v>0</v>
          </cell>
          <cell r="D533">
            <v>-44820</v>
          </cell>
          <cell r="E533" t="str">
            <v>38-509</v>
          </cell>
          <cell r="F533">
            <v>510</v>
          </cell>
          <cell r="G533">
            <v>1</v>
          </cell>
          <cell r="H533" t="str">
            <v>I410</v>
          </cell>
          <cell r="I533" t="str">
            <v>0001</v>
          </cell>
          <cell r="J533">
            <v>0</v>
          </cell>
          <cell r="K533">
            <v>-44820</v>
          </cell>
          <cell r="L533">
            <v>0</v>
          </cell>
          <cell r="M533">
            <v>0</v>
          </cell>
        </row>
        <row r="534">
          <cell r="A534" t="str">
            <v>42010814-00-00-00000000</v>
          </cell>
          <cell r="B534" t="str">
            <v>Rev-Lease Mgmt-All Capital (TVA) 250 cars</v>
          </cell>
          <cell r="C534">
            <v>0</v>
          </cell>
          <cell r="D534">
            <v>-32836</v>
          </cell>
          <cell r="E534" t="str">
            <v>38-509</v>
          </cell>
          <cell r="F534">
            <v>510</v>
          </cell>
          <cell r="G534">
            <v>1</v>
          </cell>
          <cell r="H534" t="str">
            <v>I410</v>
          </cell>
          <cell r="I534" t="str">
            <v>0001</v>
          </cell>
          <cell r="J534">
            <v>0</v>
          </cell>
          <cell r="K534">
            <v>-32836</v>
          </cell>
          <cell r="L534">
            <v>0</v>
          </cell>
          <cell r="M534">
            <v>0</v>
          </cell>
        </row>
        <row r="535">
          <cell r="A535" t="str">
            <v>42010815-00-00-00000000</v>
          </cell>
          <cell r="B535" t="str">
            <v>Rev-Lease Mgmt-Greenbrier (TVA)</v>
          </cell>
          <cell r="C535">
            <v>0</v>
          </cell>
          <cell r="D535">
            <v>-119</v>
          </cell>
          <cell r="E535" t="str">
            <v>38-509</v>
          </cell>
          <cell r="F535">
            <v>510</v>
          </cell>
          <cell r="G535">
            <v>1</v>
          </cell>
          <cell r="H535" t="str">
            <v>I410</v>
          </cell>
          <cell r="I535" t="str">
            <v>0001</v>
          </cell>
          <cell r="J535">
            <v>0</v>
          </cell>
          <cell r="K535">
            <v>-119</v>
          </cell>
          <cell r="L535">
            <v>0</v>
          </cell>
          <cell r="M535">
            <v>0</v>
          </cell>
        </row>
        <row r="536">
          <cell r="A536" t="str">
            <v>42010818-00-00-00000000</v>
          </cell>
          <cell r="B536" t="str">
            <v>Rev-Lease Mgmt-All Capital (Poet Nutrition)</v>
          </cell>
          <cell r="C536">
            <v>0</v>
          </cell>
          <cell r="D536">
            <v>-35388</v>
          </cell>
          <cell r="E536" t="str">
            <v>38-509</v>
          </cell>
          <cell r="F536">
            <v>510</v>
          </cell>
          <cell r="G536">
            <v>1</v>
          </cell>
          <cell r="H536" t="str">
            <v>I410</v>
          </cell>
          <cell r="I536" t="str">
            <v>0001</v>
          </cell>
          <cell r="J536">
            <v>0</v>
          </cell>
          <cell r="K536">
            <v>-35388</v>
          </cell>
          <cell r="L536">
            <v>0</v>
          </cell>
          <cell r="M536">
            <v>0</v>
          </cell>
        </row>
        <row r="537">
          <cell r="A537" t="str">
            <v>42010819-00-00-00000000</v>
          </cell>
          <cell r="B537" t="str">
            <v>Rev-Lease Mgmt-AllCap/National Cement sch4</v>
          </cell>
          <cell r="C537">
            <v>0</v>
          </cell>
          <cell r="D537">
            <v>-10725</v>
          </cell>
          <cell r="E537" t="str">
            <v>38-509</v>
          </cell>
          <cell r="F537">
            <v>510</v>
          </cell>
          <cell r="G537">
            <v>1</v>
          </cell>
          <cell r="H537" t="str">
            <v>I410</v>
          </cell>
          <cell r="I537" t="str">
            <v>0001</v>
          </cell>
          <cell r="J537">
            <v>0</v>
          </cell>
          <cell r="K537">
            <v>-10725</v>
          </cell>
        </row>
        <row r="538">
          <cell r="A538" t="str">
            <v>42010820-00-00-00000000</v>
          </cell>
          <cell r="B538" t="str">
            <v>Rev-Lease Mgmt-AllCap/National Cement sch5</v>
          </cell>
          <cell r="C538">
            <v>0</v>
          </cell>
          <cell r="D538">
            <v>-3387</v>
          </cell>
          <cell r="E538" t="str">
            <v>38-509</v>
          </cell>
          <cell r="F538">
            <v>510</v>
          </cell>
          <cell r="G538">
            <v>1</v>
          </cell>
          <cell r="H538" t="str">
            <v>I410</v>
          </cell>
          <cell r="I538" t="str">
            <v>0001</v>
          </cell>
          <cell r="J538">
            <v>0</v>
          </cell>
          <cell r="K538">
            <v>-3387</v>
          </cell>
          <cell r="L538">
            <v>0</v>
          </cell>
          <cell r="M538">
            <v>0</v>
          </cell>
        </row>
        <row r="539">
          <cell r="A539" t="str">
            <v>42010821-00-00-00000000</v>
          </cell>
          <cell r="B539" t="str">
            <v>Rev-Lease Mgmt (AllCap/PN-1)</v>
          </cell>
          <cell r="C539">
            <v>0</v>
          </cell>
          <cell r="D539">
            <v>-71074</v>
          </cell>
          <cell r="E539" t="str">
            <v>38-509</v>
          </cell>
          <cell r="F539">
            <v>510</v>
          </cell>
          <cell r="G539">
            <v>1</v>
          </cell>
          <cell r="H539" t="str">
            <v>I410</v>
          </cell>
          <cell r="I539" t="str">
            <v>0001</v>
          </cell>
          <cell r="J539">
            <v>0</v>
          </cell>
          <cell r="K539">
            <v>-71074</v>
          </cell>
          <cell r="L539">
            <v>0</v>
          </cell>
          <cell r="M539">
            <v>0</v>
          </cell>
        </row>
        <row r="540">
          <cell r="A540" t="str">
            <v>42010822-00-00-00000000</v>
          </cell>
          <cell r="B540" t="str">
            <v>Rev-Lease Mgmt (AllCap/PN-2)</v>
          </cell>
          <cell r="C540">
            <v>0</v>
          </cell>
          <cell r="D540">
            <v>-8793</v>
          </cell>
          <cell r="E540" t="str">
            <v>38-509</v>
          </cell>
          <cell r="F540">
            <v>510</v>
          </cell>
          <cell r="G540">
            <v>1</v>
          </cell>
          <cell r="H540" t="str">
            <v>I410</v>
          </cell>
          <cell r="I540" t="str">
            <v>0001</v>
          </cell>
          <cell r="J540">
            <v>0</v>
          </cell>
          <cell r="K540">
            <v>-8793</v>
          </cell>
          <cell r="L540">
            <v>0</v>
          </cell>
          <cell r="M540">
            <v>0</v>
          </cell>
        </row>
        <row r="541">
          <cell r="A541" t="str">
            <v>42010823-00-00-00000000</v>
          </cell>
          <cell r="B541" t="str">
            <v>Rev-Lease Mgmt (AllCap/PN-3)</v>
          </cell>
          <cell r="C541">
            <v>0</v>
          </cell>
          <cell r="D541">
            <v>-90857</v>
          </cell>
          <cell r="E541" t="str">
            <v>38-509</v>
          </cell>
          <cell r="F541">
            <v>510</v>
          </cell>
          <cell r="G541">
            <v>1</v>
          </cell>
          <cell r="H541" t="str">
            <v>I410</v>
          </cell>
          <cell r="I541" t="str">
            <v>0001</v>
          </cell>
          <cell r="J541">
            <v>0</v>
          </cell>
          <cell r="K541">
            <v>-90857</v>
          </cell>
          <cell r="L541">
            <v>0</v>
          </cell>
          <cell r="M541">
            <v>0</v>
          </cell>
        </row>
        <row r="542">
          <cell r="A542" t="str">
            <v>42010824-00-00-00000000</v>
          </cell>
          <cell r="B542" t="str">
            <v>Rev-Lease Mgmt (AllCap/PN-4)</v>
          </cell>
          <cell r="C542">
            <v>0</v>
          </cell>
          <cell r="D542">
            <v>-91224</v>
          </cell>
          <cell r="E542" t="str">
            <v>38-509</v>
          </cell>
          <cell r="F542">
            <v>510</v>
          </cell>
          <cell r="G542">
            <v>1</v>
          </cell>
          <cell r="H542" t="str">
            <v>I410</v>
          </cell>
          <cell r="I542" t="str">
            <v>0001</v>
          </cell>
          <cell r="J542">
            <v>0</v>
          </cell>
          <cell r="K542">
            <v>-91224</v>
          </cell>
          <cell r="L542">
            <v>0</v>
          </cell>
          <cell r="M542">
            <v>0</v>
          </cell>
        </row>
        <row r="543">
          <cell r="A543" t="str">
            <v>42010825-00-00-00000000</v>
          </cell>
          <cell r="B543" t="str">
            <v>Rev-Lease Mgmt(AllCap/Lehigh Sch5)</v>
          </cell>
          <cell r="C543">
            <v>0</v>
          </cell>
          <cell r="D543">
            <v>-4594</v>
          </cell>
          <cell r="E543" t="str">
            <v>38-509</v>
          </cell>
          <cell r="F543">
            <v>510</v>
          </cell>
          <cell r="G543">
            <v>1</v>
          </cell>
          <cell r="H543" t="str">
            <v>I410</v>
          </cell>
          <cell r="I543" t="str">
            <v>0001</v>
          </cell>
          <cell r="J543">
            <v>0</v>
          </cell>
          <cell r="K543">
            <v>-4594</v>
          </cell>
        </row>
        <row r="544">
          <cell r="A544" t="str">
            <v>42010831-00-00-00000000</v>
          </cell>
          <cell r="B544" t="str">
            <v>Rev-Lease Mgmt (ALF II/CSX)</v>
          </cell>
          <cell r="C544">
            <v>0</v>
          </cell>
          <cell r="D544">
            <v>-2325</v>
          </cell>
          <cell r="E544" t="str">
            <v>38-509</v>
          </cell>
          <cell r="F544">
            <v>510</v>
          </cell>
          <cell r="G544">
            <v>1</v>
          </cell>
          <cell r="H544" t="str">
            <v>I410</v>
          </cell>
          <cell r="I544" t="str">
            <v>0001</v>
          </cell>
          <cell r="J544">
            <v>0</v>
          </cell>
          <cell r="K544">
            <v>-2325</v>
          </cell>
          <cell r="L544">
            <v>0</v>
          </cell>
          <cell r="M544">
            <v>0</v>
          </cell>
        </row>
        <row r="545">
          <cell r="A545" t="str">
            <v>42010834-00-00-00000000</v>
          </cell>
          <cell r="B545" t="str">
            <v>Rev-Lease Mgmt (Trinity)</v>
          </cell>
          <cell r="C545">
            <v>0</v>
          </cell>
          <cell r="D545">
            <v>-22800</v>
          </cell>
          <cell r="E545" t="str">
            <v>38-509</v>
          </cell>
          <cell r="F545">
            <v>510</v>
          </cell>
          <cell r="G545">
            <v>1</v>
          </cell>
          <cell r="H545" t="str">
            <v>I410</v>
          </cell>
          <cell r="I545" t="str">
            <v>0001</v>
          </cell>
          <cell r="J545">
            <v>0</v>
          </cell>
          <cell r="K545">
            <v>-22800</v>
          </cell>
          <cell r="L545">
            <v>0</v>
          </cell>
          <cell r="M545" t="str">
            <v>Yes</v>
          </cell>
        </row>
        <row r="546">
          <cell r="A546" t="str">
            <v>42012000-00-00-00000000</v>
          </cell>
          <cell r="B546" t="str">
            <v>Rev-Lease Mgmt-Intercompany</v>
          </cell>
          <cell r="C546">
            <v>0</v>
          </cell>
          <cell r="D546">
            <v>-24000</v>
          </cell>
          <cell r="E546" t="str">
            <v>38-509</v>
          </cell>
          <cell r="F546">
            <v>510</v>
          </cell>
          <cell r="G546">
            <v>1</v>
          </cell>
          <cell r="H546" t="str">
            <v>I410</v>
          </cell>
          <cell r="I546" t="str">
            <v>0001</v>
          </cell>
          <cell r="J546">
            <v>0</v>
          </cell>
          <cell r="K546">
            <v>-24000</v>
          </cell>
        </row>
        <row r="547">
          <cell r="A547" t="str">
            <v>42020802-02-00-00000000</v>
          </cell>
          <cell r="B547" t="str">
            <v>Rev-Logistics Services-MEC</v>
          </cell>
          <cell r="C547">
            <v>0</v>
          </cell>
          <cell r="D547">
            <v>-192810</v>
          </cell>
          <cell r="E547" t="str">
            <v>38-509</v>
          </cell>
          <cell r="F547">
            <v>510</v>
          </cell>
          <cell r="G547">
            <v>1</v>
          </cell>
          <cell r="H547" t="str">
            <v>I410</v>
          </cell>
          <cell r="I547" t="str">
            <v>0001</v>
          </cell>
          <cell r="J547">
            <v>0</v>
          </cell>
          <cell r="K547">
            <v>-192810</v>
          </cell>
          <cell r="L547">
            <v>0</v>
          </cell>
          <cell r="M547">
            <v>0</v>
          </cell>
        </row>
        <row r="548">
          <cell r="A548" t="str">
            <v>42020802-06-00-00000000</v>
          </cell>
          <cell r="B548" t="str">
            <v>Rev-Logistics Services-MEC</v>
          </cell>
          <cell r="C548">
            <v>0</v>
          </cell>
          <cell r="D548">
            <v>0</v>
          </cell>
          <cell r="E548" t="str">
            <v>38-509</v>
          </cell>
          <cell r="F548">
            <v>510</v>
          </cell>
          <cell r="G548">
            <v>1</v>
          </cell>
          <cell r="H548" t="str">
            <v>I410</v>
          </cell>
          <cell r="I548" t="str">
            <v>0001</v>
          </cell>
          <cell r="J548">
            <v>0</v>
          </cell>
          <cell r="K548">
            <v>0</v>
          </cell>
        </row>
        <row r="549">
          <cell r="A549" t="str">
            <v>42022133-02-00-00000000</v>
          </cell>
          <cell r="B549" t="str">
            <v>Rev-Data Services-TXU</v>
          </cell>
          <cell r="C549">
            <v>0</v>
          </cell>
          <cell r="D549">
            <v>-36450</v>
          </cell>
          <cell r="E549" t="str">
            <v>38-509</v>
          </cell>
          <cell r="F549">
            <v>510</v>
          </cell>
          <cell r="G549">
            <v>1</v>
          </cell>
          <cell r="H549" t="str">
            <v>I410</v>
          </cell>
          <cell r="I549" t="str">
            <v>0001</v>
          </cell>
          <cell r="J549">
            <v>0</v>
          </cell>
          <cell r="K549">
            <v>-36450</v>
          </cell>
        </row>
        <row r="550">
          <cell r="A550" t="str">
            <v>42022133-06-00-00000000</v>
          </cell>
          <cell r="B550" t="str">
            <v>Rev-Data Services-TXU</v>
          </cell>
          <cell r="C550">
            <v>0</v>
          </cell>
          <cell r="D550">
            <v>0</v>
          </cell>
          <cell r="E550" t="str">
            <v>38-509</v>
          </cell>
          <cell r="F550">
            <v>510</v>
          </cell>
          <cell r="G550">
            <v>1</v>
          </cell>
          <cell r="H550" t="str">
            <v>I410</v>
          </cell>
          <cell r="I550" t="str">
            <v>0001</v>
          </cell>
          <cell r="J550">
            <v>0</v>
          </cell>
          <cell r="K550">
            <v>0</v>
          </cell>
        </row>
        <row r="551">
          <cell r="A551" t="str">
            <v>42022800-02-00-00000000</v>
          </cell>
          <cell r="B551" t="str">
            <v>Rev-Data Services-IPC/IPLC</v>
          </cell>
          <cell r="C551">
            <v>0</v>
          </cell>
          <cell r="D551">
            <v>-5073</v>
          </cell>
          <cell r="E551" t="str">
            <v>38-509</v>
          </cell>
          <cell r="F551">
            <v>510</v>
          </cell>
          <cell r="G551">
            <v>1</v>
          </cell>
          <cell r="H551" t="str">
            <v>I410</v>
          </cell>
          <cell r="I551" t="str">
            <v>0001</v>
          </cell>
          <cell r="J551">
            <v>0</v>
          </cell>
          <cell r="K551">
            <v>-5073</v>
          </cell>
        </row>
        <row r="552">
          <cell r="A552" t="str">
            <v>42022800-06-00-00000000</v>
          </cell>
          <cell r="B552" t="str">
            <v>Rev-Data Services-IPC/IPLC</v>
          </cell>
          <cell r="C552">
            <v>0</v>
          </cell>
          <cell r="D552">
            <v>0</v>
          </cell>
          <cell r="E552" t="str">
            <v>38-509</v>
          </cell>
          <cell r="F552">
            <v>510</v>
          </cell>
          <cell r="G552">
            <v>1</v>
          </cell>
          <cell r="H552" t="str">
            <v>I410</v>
          </cell>
          <cell r="I552" t="str">
            <v>0001</v>
          </cell>
          <cell r="J552">
            <v>0</v>
          </cell>
          <cell r="K552">
            <v>0</v>
          </cell>
        </row>
        <row r="553">
          <cell r="A553" t="str">
            <v>42022807-02-00-00000000</v>
          </cell>
          <cell r="B553" t="str">
            <v>Rev-Data Services-WPL</v>
          </cell>
          <cell r="C553">
            <v>0</v>
          </cell>
          <cell r="D553">
            <v>-6365</v>
          </cell>
          <cell r="E553" t="str">
            <v>38-509</v>
          </cell>
          <cell r="F553">
            <v>510</v>
          </cell>
          <cell r="G553">
            <v>1</v>
          </cell>
          <cell r="H553" t="str">
            <v>I410</v>
          </cell>
          <cell r="I553" t="str">
            <v>0001</v>
          </cell>
          <cell r="J553">
            <v>0</v>
          </cell>
          <cell r="K553">
            <v>-6365</v>
          </cell>
          <cell r="L553">
            <v>0</v>
          </cell>
          <cell r="M553">
            <v>0</v>
          </cell>
        </row>
        <row r="554">
          <cell r="A554" t="str">
            <v>42022807-06-00-00000000</v>
          </cell>
          <cell r="B554" t="str">
            <v>Rev-Data Services-WPL</v>
          </cell>
          <cell r="C554">
            <v>0</v>
          </cell>
          <cell r="D554">
            <v>0</v>
          </cell>
          <cell r="E554" t="str">
            <v>38-509</v>
          </cell>
          <cell r="F554">
            <v>510</v>
          </cell>
          <cell r="G554">
            <v>1</v>
          </cell>
          <cell r="H554" t="str">
            <v>I410</v>
          </cell>
          <cell r="I554" t="str">
            <v>0001</v>
          </cell>
          <cell r="J554">
            <v>0</v>
          </cell>
          <cell r="K554">
            <v>0</v>
          </cell>
          <cell r="L554">
            <v>0</v>
          </cell>
          <cell r="M554">
            <v>0</v>
          </cell>
        </row>
        <row r="555">
          <cell r="A555" t="str">
            <v>42022813-02-00-00000000</v>
          </cell>
          <cell r="B555" t="str">
            <v>Rev-Data Services-Dynegy</v>
          </cell>
          <cell r="C555">
            <v>0</v>
          </cell>
          <cell r="D555">
            <v>-22470</v>
          </cell>
          <cell r="E555" t="str">
            <v>38-509</v>
          </cell>
          <cell r="F555">
            <v>510</v>
          </cell>
          <cell r="G555">
            <v>1</v>
          </cell>
          <cell r="H555" t="str">
            <v>I410</v>
          </cell>
          <cell r="I555" t="str">
            <v>0001</v>
          </cell>
          <cell r="J555">
            <v>0</v>
          </cell>
          <cell r="K555">
            <v>-22470</v>
          </cell>
          <cell r="L555">
            <v>0</v>
          </cell>
          <cell r="M555">
            <v>0</v>
          </cell>
        </row>
        <row r="556">
          <cell r="A556" t="str">
            <v>42022813-06-00-00000000</v>
          </cell>
          <cell r="B556" t="str">
            <v>Rev-Data Services-Dynegy</v>
          </cell>
          <cell r="C556">
            <v>0</v>
          </cell>
          <cell r="D556">
            <v>0</v>
          </cell>
          <cell r="E556" t="str">
            <v>38-509</v>
          </cell>
          <cell r="F556">
            <v>510</v>
          </cell>
          <cell r="G556">
            <v>1</v>
          </cell>
          <cell r="H556" t="str">
            <v>I410</v>
          </cell>
          <cell r="I556" t="str">
            <v>0001</v>
          </cell>
          <cell r="J556">
            <v>0</v>
          </cell>
          <cell r="K556">
            <v>0</v>
          </cell>
          <cell r="L556">
            <v>0</v>
          </cell>
          <cell r="M556">
            <v>0</v>
          </cell>
        </row>
        <row r="557">
          <cell r="A557" t="str">
            <v>42022828-02-00-00000000</v>
          </cell>
          <cell r="B557" t="str">
            <v>Rev-Data Services-Plum Point</v>
          </cell>
          <cell r="C557">
            <v>0</v>
          </cell>
          <cell r="D557">
            <v>-2751</v>
          </cell>
          <cell r="E557" t="str">
            <v>38-509</v>
          </cell>
          <cell r="F557">
            <v>510</v>
          </cell>
          <cell r="G557">
            <v>1</v>
          </cell>
          <cell r="H557" t="str">
            <v>I410</v>
          </cell>
          <cell r="I557" t="str">
            <v>0001</v>
          </cell>
          <cell r="J557">
            <v>0</v>
          </cell>
          <cell r="K557">
            <v>-2751</v>
          </cell>
        </row>
        <row r="558">
          <cell r="A558" t="str">
            <v>42022828-06-00-00000000</v>
          </cell>
          <cell r="B558" t="str">
            <v>Rev-Data Services-Plum Point</v>
          </cell>
          <cell r="C558">
            <v>0</v>
          </cell>
          <cell r="D558">
            <v>0</v>
          </cell>
          <cell r="E558" t="str">
            <v>38-509</v>
          </cell>
          <cell r="F558">
            <v>510</v>
          </cell>
          <cell r="G558">
            <v>1</v>
          </cell>
          <cell r="H558" t="str">
            <v>I410</v>
          </cell>
          <cell r="I558" t="str">
            <v>0001</v>
          </cell>
          <cell r="J558">
            <v>0</v>
          </cell>
          <cell r="K558">
            <v>0</v>
          </cell>
          <cell r="L558">
            <v>0</v>
          </cell>
          <cell r="M558">
            <v>0</v>
          </cell>
        </row>
        <row r="559">
          <cell r="A559" t="str">
            <v>42022829-02-00-00000000</v>
          </cell>
          <cell r="B559" t="str">
            <v>Rev-Data Services-First Energy</v>
          </cell>
          <cell r="C559">
            <v>0</v>
          </cell>
          <cell r="D559">
            <v>150</v>
          </cell>
          <cell r="E559" t="str">
            <v>38-509</v>
          </cell>
          <cell r="F559">
            <v>510</v>
          </cell>
          <cell r="G559">
            <v>1</v>
          </cell>
          <cell r="H559" t="str">
            <v>I410</v>
          </cell>
          <cell r="I559" t="str">
            <v>0001</v>
          </cell>
          <cell r="J559">
            <v>0</v>
          </cell>
          <cell r="K559">
            <v>150</v>
          </cell>
          <cell r="L559">
            <v>0</v>
          </cell>
          <cell r="M559">
            <v>0</v>
          </cell>
        </row>
        <row r="560">
          <cell r="A560" t="str">
            <v>42022829-06-00-00000000</v>
          </cell>
          <cell r="B560" t="str">
            <v>Rev-Data Services-First Energy</v>
          </cell>
          <cell r="C560">
            <v>0</v>
          </cell>
          <cell r="D560">
            <v>0</v>
          </cell>
          <cell r="E560" t="str">
            <v>38-509</v>
          </cell>
          <cell r="F560">
            <v>510</v>
          </cell>
          <cell r="G560">
            <v>1</v>
          </cell>
          <cell r="H560" t="str">
            <v>I410</v>
          </cell>
          <cell r="I560" t="str">
            <v>0001</v>
          </cell>
          <cell r="J560">
            <v>0</v>
          </cell>
          <cell r="K560">
            <v>0</v>
          </cell>
          <cell r="L560">
            <v>0</v>
          </cell>
          <cell r="M560">
            <v>0</v>
          </cell>
        </row>
        <row r="561">
          <cell r="A561" t="str">
            <v>42022832-00-00-00000000</v>
          </cell>
          <cell r="B561" t="str">
            <v>Rev-Data Services-Kincaid</v>
          </cell>
          <cell r="C561">
            <v>0</v>
          </cell>
          <cell r="D561">
            <v>-6300</v>
          </cell>
          <cell r="E561" t="str">
            <v>38-509</v>
          </cell>
          <cell r="F561">
            <v>510</v>
          </cell>
          <cell r="G561">
            <v>1</v>
          </cell>
          <cell r="H561" t="str">
            <v>I410</v>
          </cell>
          <cell r="I561" t="str">
            <v>0001</v>
          </cell>
          <cell r="J561">
            <v>0</v>
          </cell>
          <cell r="K561">
            <v>-6300</v>
          </cell>
        </row>
        <row r="562">
          <cell r="A562" t="str">
            <v>42022833-00-00-00000000</v>
          </cell>
          <cell r="B562" t="str">
            <v>Rev-Data Services-Illinois Power</v>
          </cell>
          <cell r="C562">
            <v>0</v>
          </cell>
          <cell r="D562">
            <v>-26775</v>
          </cell>
          <cell r="E562" t="str">
            <v>38-509</v>
          </cell>
          <cell r="F562">
            <v>510</v>
          </cell>
          <cell r="G562">
            <v>1</v>
          </cell>
          <cell r="H562" t="str">
            <v>I410</v>
          </cell>
          <cell r="I562" t="str">
            <v>0001</v>
          </cell>
          <cell r="J562">
            <v>0</v>
          </cell>
          <cell r="K562">
            <v>-26775</v>
          </cell>
          <cell r="L562">
            <v>0</v>
          </cell>
          <cell r="M562">
            <v>0</v>
          </cell>
        </row>
        <row r="563">
          <cell r="A563" t="str">
            <v>42025000-00-00-00000000</v>
          </cell>
          <cell r="B563" t="str">
            <v>Rev-Maint Services</v>
          </cell>
          <cell r="C563">
            <v>0</v>
          </cell>
          <cell r="D563">
            <v>0</v>
          </cell>
          <cell r="E563" t="str">
            <v>38-509</v>
          </cell>
          <cell r="F563">
            <v>510</v>
          </cell>
          <cell r="G563">
            <v>1</v>
          </cell>
          <cell r="H563" t="str">
            <v>I410</v>
          </cell>
          <cell r="I563" t="str">
            <v>0001</v>
          </cell>
          <cell r="J563">
            <v>0</v>
          </cell>
          <cell r="K563">
            <v>0</v>
          </cell>
        </row>
        <row r="564">
          <cell r="A564" t="str">
            <v>42025802-02-00-00000000</v>
          </cell>
          <cell r="B564" t="str">
            <v>Rev-Maint Services-MEC</v>
          </cell>
          <cell r="C564">
            <v>0</v>
          </cell>
          <cell r="D564">
            <v>-176329</v>
          </cell>
          <cell r="E564" t="str">
            <v>38-509</v>
          </cell>
          <cell r="F564">
            <v>510</v>
          </cell>
          <cell r="G564">
            <v>1</v>
          </cell>
          <cell r="H564" t="str">
            <v>I410</v>
          </cell>
          <cell r="I564" t="str">
            <v>0001</v>
          </cell>
          <cell r="J564">
            <v>0</v>
          </cell>
          <cell r="K564">
            <v>-176329</v>
          </cell>
        </row>
        <row r="565">
          <cell r="A565" t="str">
            <v>42025802-06-00-00000000</v>
          </cell>
          <cell r="B565" t="str">
            <v>Rev-Maint Services-MEC</v>
          </cell>
          <cell r="C565">
            <v>0</v>
          </cell>
          <cell r="D565">
            <v>0</v>
          </cell>
          <cell r="E565" t="str">
            <v>38-509</v>
          </cell>
          <cell r="F565">
            <v>510</v>
          </cell>
          <cell r="G565">
            <v>1</v>
          </cell>
          <cell r="H565" t="str">
            <v>I410</v>
          </cell>
          <cell r="I565" t="str">
            <v>0001</v>
          </cell>
          <cell r="J565">
            <v>0</v>
          </cell>
          <cell r="K565">
            <v>0</v>
          </cell>
        </row>
        <row r="566">
          <cell r="A566" t="str">
            <v>42025808-00-00-00000000</v>
          </cell>
          <cell r="B566" t="str">
            <v>Rev-Maint Svcs - SMBC Rail (TVA)</v>
          </cell>
          <cell r="C566">
            <v>0</v>
          </cell>
          <cell r="D566">
            <v>-26892</v>
          </cell>
          <cell r="E566" t="str">
            <v>38-509</v>
          </cell>
          <cell r="F566">
            <v>510</v>
          </cell>
          <cell r="G566">
            <v>1</v>
          </cell>
          <cell r="H566" t="str">
            <v>I410</v>
          </cell>
          <cell r="I566" t="str">
            <v>0001</v>
          </cell>
          <cell r="J566">
            <v>0</v>
          </cell>
          <cell r="K566">
            <v>-26892</v>
          </cell>
          <cell r="L566">
            <v>0</v>
          </cell>
          <cell r="M566">
            <v>0</v>
          </cell>
        </row>
        <row r="567">
          <cell r="A567" t="str">
            <v>42025809-02-00-00000000</v>
          </cell>
          <cell r="B567" t="str">
            <v>Rev-Maint Services-NPC</v>
          </cell>
          <cell r="C567">
            <v>0</v>
          </cell>
          <cell r="D567">
            <v>-11277</v>
          </cell>
          <cell r="E567" t="str">
            <v>38-509</v>
          </cell>
          <cell r="F567">
            <v>510</v>
          </cell>
          <cell r="G567">
            <v>1</v>
          </cell>
          <cell r="H567" t="str">
            <v>I410</v>
          </cell>
          <cell r="I567" t="str">
            <v>0001</v>
          </cell>
          <cell r="J567">
            <v>0</v>
          </cell>
          <cell r="K567">
            <v>-11277</v>
          </cell>
        </row>
        <row r="568">
          <cell r="A568" t="str">
            <v>42025809-06-00-00000000</v>
          </cell>
          <cell r="B568" t="str">
            <v>Rev-Maint Services-NPC</v>
          </cell>
          <cell r="C568">
            <v>0</v>
          </cell>
          <cell r="D568">
            <v>0</v>
          </cell>
          <cell r="E568" t="str">
            <v>38-509</v>
          </cell>
          <cell r="F568">
            <v>510</v>
          </cell>
          <cell r="G568">
            <v>1</v>
          </cell>
          <cell r="H568" t="str">
            <v>I410</v>
          </cell>
          <cell r="I568" t="str">
            <v>0001</v>
          </cell>
          <cell r="J568">
            <v>0</v>
          </cell>
          <cell r="K568">
            <v>0</v>
          </cell>
        </row>
        <row r="569">
          <cell r="A569" t="str">
            <v>42025810-02-00-00000000</v>
          </cell>
          <cell r="B569" t="str">
            <v>Rev-Maint Services-PAC</v>
          </cell>
          <cell r="C569">
            <v>0</v>
          </cell>
          <cell r="D569">
            <v>-6375</v>
          </cell>
          <cell r="E569" t="str">
            <v>38-509</v>
          </cell>
          <cell r="F569">
            <v>510</v>
          </cell>
          <cell r="G569">
            <v>1</v>
          </cell>
          <cell r="H569" t="str">
            <v>I410</v>
          </cell>
          <cell r="I569" t="str">
            <v>0001</v>
          </cell>
          <cell r="J569">
            <v>0</v>
          </cell>
          <cell r="K569">
            <v>-6375</v>
          </cell>
          <cell r="L569">
            <v>0</v>
          </cell>
          <cell r="M569">
            <v>0</v>
          </cell>
        </row>
        <row r="570">
          <cell r="A570" t="str">
            <v>42025810-06-00-00000000</v>
          </cell>
          <cell r="B570" t="str">
            <v>Rev-Maint Services-PAC</v>
          </cell>
          <cell r="C570">
            <v>0</v>
          </cell>
          <cell r="D570">
            <v>0</v>
          </cell>
          <cell r="E570" t="str">
            <v>38-509</v>
          </cell>
          <cell r="F570">
            <v>510</v>
          </cell>
          <cell r="G570">
            <v>1</v>
          </cell>
          <cell r="H570" t="str">
            <v>I410</v>
          </cell>
          <cell r="I570" t="str">
            <v>0001</v>
          </cell>
          <cell r="J570">
            <v>0</v>
          </cell>
          <cell r="K570">
            <v>0</v>
          </cell>
        </row>
        <row r="571">
          <cell r="A571" t="str">
            <v>42025814-00-00-00000000</v>
          </cell>
          <cell r="B571" t="str">
            <v>Rev-Maint Services  All Capital</v>
          </cell>
          <cell r="C571">
            <v>0</v>
          </cell>
          <cell r="D571">
            <v>-10424</v>
          </cell>
          <cell r="E571" t="str">
            <v>38-509</v>
          </cell>
          <cell r="F571">
            <v>510</v>
          </cell>
          <cell r="G571">
            <v>1</v>
          </cell>
          <cell r="H571" t="str">
            <v>I410</v>
          </cell>
          <cell r="I571" t="str">
            <v>0001</v>
          </cell>
          <cell r="J571">
            <v>0</v>
          </cell>
          <cell r="K571">
            <v>-10424</v>
          </cell>
          <cell r="L571">
            <v>0</v>
          </cell>
          <cell r="M571">
            <v>0</v>
          </cell>
        </row>
        <row r="572">
          <cell r="A572" t="str">
            <v>42025818-00-00-00000000</v>
          </cell>
          <cell r="B572" t="str">
            <v>Rev-Maint Services AllCapital/Poet Nutrition</v>
          </cell>
          <cell r="C572">
            <v>0</v>
          </cell>
          <cell r="D572">
            <v>0</v>
          </cell>
          <cell r="E572" t="str">
            <v>38-509</v>
          </cell>
          <cell r="F572">
            <v>510</v>
          </cell>
          <cell r="G572">
            <v>1</v>
          </cell>
          <cell r="H572" t="str">
            <v>I410</v>
          </cell>
          <cell r="I572" t="str">
            <v>0001</v>
          </cell>
          <cell r="J572">
            <v>0</v>
          </cell>
          <cell r="K572">
            <v>0</v>
          </cell>
        </row>
        <row r="573">
          <cell r="A573" t="str">
            <v>42025819-00-00-00000000</v>
          </cell>
          <cell r="B573" t="str">
            <v>Rev-Maint Services All Capital/National Cement 4</v>
          </cell>
          <cell r="C573">
            <v>0</v>
          </cell>
          <cell r="D573">
            <v>-17100</v>
          </cell>
          <cell r="E573" t="str">
            <v>38-509</v>
          </cell>
          <cell r="F573">
            <v>510</v>
          </cell>
          <cell r="G573">
            <v>1</v>
          </cell>
          <cell r="H573" t="str">
            <v>I410</v>
          </cell>
          <cell r="I573" t="str">
            <v>0001</v>
          </cell>
          <cell r="J573">
            <v>0</v>
          </cell>
          <cell r="K573">
            <v>-17100</v>
          </cell>
          <cell r="L573">
            <v>0</v>
          </cell>
          <cell r="M573">
            <v>0</v>
          </cell>
        </row>
        <row r="574">
          <cell r="A574" t="str">
            <v>42025820-00-00-00000000</v>
          </cell>
          <cell r="B574" t="str">
            <v>Rev-Maint Services AllCapital/National Cement sch5</v>
          </cell>
          <cell r="C574">
            <v>0</v>
          </cell>
          <cell r="D574">
            <v>-5400</v>
          </cell>
          <cell r="E574" t="str">
            <v>38-509</v>
          </cell>
          <cell r="F574">
            <v>510</v>
          </cell>
          <cell r="G574">
            <v>1</v>
          </cell>
          <cell r="H574" t="str">
            <v>I410</v>
          </cell>
          <cell r="I574" t="str">
            <v>0001</v>
          </cell>
          <cell r="J574">
            <v>0</v>
          </cell>
          <cell r="K574">
            <v>-5400</v>
          </cell>
        </row>
        <row r="575">
          <cell r="A575" t="str">
            <v>42025821-00-00-00000000</v>
          </cell>
          <cell r="B575" t="str">
            <v>Rev-Maint Svcs (AllCap/PN-1)</v>
          </cell>
          <cell r="C575">
            <v>0</v>
          </cell>
          <cell r="D575">
            <v>0</v>
          </cell>
          <cell r="E575" t="str">
            <v>38-509</v>
          </cell>
          <cell r="F575">
            <v>510</v>
          </cell>
          <cell r="G575">
            <v>1</v>
          </cell>
          <cell r="H575" t="str">
            <v>I410</v>
          </cell>
          <cell r="I575" t="str">
            <v>0001</v>
          </cell>
          <cell r="J575">
            <v>0</v>
          </cell>
          <cell r="K575">
            <v>0</v>
          </cell>
          <cell r="L575">
            <v>0</v>
          </cell>
          <cell r="M575">
            <v>0</v>
          </cell>
        </row>
        <row r="576">
          <cell r="A576" t="str">
            <v>42025822-00-00-00000000</v>
          </cell>
          <cell r="B576" t="str">
            <v>Rev-Maint Svcs (AllCap/PN-2)</v>
          </cell>
          <cell r="C576">
            <v>0</v>
          </cell>
          <cell r="D576">
            <v>0</v>
          </cell>
          <cell r="E576" t="str">
            <v>38-509</v>
          </cell>
          <cell r="F576">
            <v>510</v>
          </cell>
          <cell r="G576">
            <v>1</v>
          </cell>
          <cell r="H576" t="str">
            <v>I410</v>
          </cell>
          <cell r="I576" t="str">
            <v>0001</v>
          </cell>
          <cell r="J576">
            <v>0</v>
          </cell>
          <cell r="K576">
            <v>0</v>
          </cell>
        </row>
        <row r="577">
          <cell r="A577" t="str">
            <v>42025823-00-00-00000000</v>
          </cell>
          <cell r="B577" t="str">
            <v>Rev-Maint Svcs (AllCap/PN-3)</v>
          </cell>
          <cell r="C577">
            <v>0</v>
          </cell>
          <cell r="D577">
            <v>0</v>
          </cell>
          <cell r="E577" t="str">
            <v>38-509</v>
          </cell>
          <cell r="F577">
            <v>510</v>
          </cell>
          <cell r="G577">
            <v>1</v>
          </cell>
          <cell r="H577" t="str">
            <v>I410</v>
          </cell>
          <cell r="I577" t="str">
            <v>0001</v>
          </cell>
          <cell r="J577">
            <v>0</v>
          </cell>
          <cell r="K577">
            <v>0</v>
          </cell>
        </row>
        <row r="578">
          <cell r="A578" t="str">
            <v>42025824-00-00-00000000</v>
          </cell>
          <cell r="B578" t="str">
            <v>Rev-Maint Svcs (AllCap/PN-4)</v>
          </cell>
          <cell r="C578">
            <v>0</v>
          </cell>
          <cell r="D578">
            <v>0</v>
          </cell>
          <cell r="E578" t="str">
            <v>38-509</v>
          </cell>
          <cell r="F578">
            <v>510</v>
          </cell>
          <cell r="G578">
            <v>1</v>
          </cell>
          <cell r="H578" t="str">
            <v>I410</v>
          </cell>
          <cell r="I578" t="str">
            <v>0001</v>
          </cell>
          <cell r="J578">
            <v>0</v>
          </cell>
          <cell r="K578">
            <v>0</v>
          </cell>
        </row>
        <row r="579">
          <cell r="A579" t="str">
            <v>42025825-00-00-00000000</v>
          </cell>
          <cell r="B579" t="str">
            <v>Rev-Maint Svcs(AllCap/Lehigh Sch5)</v>
          </cell>
          <cell r="C579">
            <v>0</v>
          </cell>
          <cell r="D579">
            <v>0</v>
          </cell>
          <cell r="E579" t="str">
            <v>38-509</v>
          </cell>
          <cell r="F579">
            <v>510</v>
          </cell>
          <cell r="G579">
            <v>1</v>
          </cell>
          <cell r="H579" t="str">
            <v>I410</v>
          </cell>
          <cell r="I579" t="str">
            <v>0001</v>
          </cell>
          <cell r="J579">
            <v>0</v>
          </cell>
          <cell r="K579">
            <v>0</v>
          </cell>
          <cell r="L579">
            <v>0</v>
          </cell>
          <cell r="M579">
            <v>0</v>
          </cell>
        </row>
        <row r="580">
          <cell r="A580" t="str">
            <v>42025827-00-00-00000000</v>
          </cell>
          <cell r="B580" t="str">
            <v>Rev-Maint Svcs All Cap R7/Lehigh Sch6</v>
          </cell>
          <cell r="C580">
            <v>0</v>
          </cell>
          <cell r="D580">
            <v>0</v>
          </cell>
          <cell r="E580" t="str">
            <v>38-509</v>
          </cell>
          <cell r="F580">
            <v>510</v>
          </cell>
          <cell r="G580">
            <v>1</v>
          </cell>
          <cell r="H580" t="str">
            <v>I410</v>
          </cell>
          <cell r="I580" t="str">
            <v>0001</v>
          </cell>
          <cell r="J580">
            <v>0</v>
          </cell>
          <cell r="K580">
            <v>0</v>
          </cell>
          <cell r="L580">
            <v>0</v>
          </cell>
          <cell r="M580">
            <v>0</v>
          </cell>
        </row>
        <row r="581">
          <cell r="A581" t="str">
            <v>42025831-00-00-00000000</v>
          </cell>
          <cell r="B581" t="str">
            <v>Rev-Maint Svcs (ALF II/CSX)</v>
          </cell>
          <cell r="C581">
            <v>0</v>
          </cell>
          <cell r="D581">
            <v>-1550</v>
          </cell>
          <cell r="E581" t="str">
            <v>38-509</v>
          </cell>
          <cell r="F581">
            <v>510</v>
          </cell>
          <cell r="G581">
            <v>1</v>
          </cell>
          <cell r="H581" t="str">
            <v>I410</v>
          </cell>
          <cell r="I581" t="str">
            <v>0001</v>
          </cell>
          <cell r="J581">
            <v>0</v>
          </cell>
          <cell r="K581">
            <v>-1550</v>
          </cell>
          <cell r="L581">
            <v>0</v>
          </cell>
          <cell r="M581">
            <v>0</v>
          </cell>
        </row>
        <row r="582">
          <cell r="A582" t="str">
            <v>43000011-04-16-00000000</v>
          </cell>
          <cell r="B582" t="str">
            <v>Gain on Sale of Assets - 294 Boxcars w Slide Doors</v>
          </cell>
          <cell r="C582">
            <v>0</v>
          </cell>
          <cell r="D582">
            <v>0</v>
          </cell>
          <cell r="E582" t="str">
            <v>38-509</v>
          </cell>
          <cell r="F582">
            <v>614</v>
          </cell>
          <cell r="G582">
            <v>1</v>
          </cell>
          <cell r="H582" t="str">
            <v>I420</v>
          </cell>
          <cell r="J582">
            <v>0</v>
          </cell>
          <cell r="K582">
            <v>0</v>
          </cell>
        </row>
        <row r="583">
          <cell r="A583" t="str">
            <v>43000041-04-06-16810100</v>
          </cell>
          <cell r="B583" t="str">
            <v>Gain on Sale of Assets</v>
          </cell>
          <cell r="C583">
            <v>0</v>
          </cell>
          <cell r="D583">
            <v>0</v>
          </cell>
          <cell r="E583" t="str">
            <v>38-509</v>
          </cell>
          <cell r="F583">
            <v>614</v>
          </cell>
          <cell r="G583">
            <v>1</v>
          </cell>
          <cell r="H583" t="str">
            <v>I420</v>
          </cell>
          <cell r="J583">
            <v>0</v>
          </cell>
          <cell r="K583">
            <v>0</v>
          </cell>
        </row>
        <row r="584">
          <cell r="A584" t="str">
            <v>43000052-04-06-00000000</v>
          </cell>
          <cell r="B584" t="str">
            <v>Gain (Loss) on Sale of Assets</v>
          </cell>
          <cell r="C584">
            <v>0</v>
          </cell>
          <cell r="D584">
            <v>0</v>
          </cell>
          <cell r="E584" t="str">
            <v>31-660</v>
          </cell>
          <cell r="H584" t="str">
            <v>I320</v>
          </cell>
          <cell r="J584">
            <v>0</v>
          </cell>
          <cell r="K584">
            <v>0</v>
          </cell>
        </row>
        <row r="585">
          <cell r="A585" t="str">
            <v>43000054-04-02-10410801</v>
          </cell>
          <cell r="B585" t="str">
            <v>Gain on Sale of Assets</v>
          </cell>
          <cell r="C585">
            <v>0</v>
          </cell>
          <cell r="D585">
            <v>0</v>
          </cell>
          <cell r="E585" t="str">
            <v>38-509</v>
          </cell>
          <cell r="F585">
            <v>614</v>
          </cell>
          <cell r="G585">
            <v>1</v>
          </cell>
          <cell r="H585" t="str">
            <v>I420</v>
          </cell>
          <cell r="J585">
            <v>0</v>
          </cell>
          <cell r="K585">
            <v>0</v>
          </cell>
        </row>
        <row r="586">
          <cell r="A586" t="str">
            <v>43000066-04-01-18010600</v>
          </cell>
          <cell r="B586" t="str">
            <v>Gain on Sale of Assets</v>
          </cell>
          <cell r="C586">
            <v>0</v>
          </cell>
          <cell r="D586">
            <v>0</v>
          </cell>
          <cell r="E586" t="str">
            <v>38-509</v>
          </cell>
          <cell r="F586">
            <v>614</v>
          </cell>
          <cell r="G586">
            <v>1</v>
          </cell>
          <cell r="H586" t="str">
            <v>I420</v>
          </cell>
          <cell r="J586">
            <v>0</v>
          </cell>
          <cell r="K586">
            <v>0</v>
          </cell>
        </row>
        <row r="587">
          <cell r="A587" t="str">
            <v>43001006-05-08-13720300</v>
          </cell>
          <cell r="B587" t="str">
            <v>Gain on Sale of Assets-SLB Mill Gons</v>
          </cell>
          <cell r="C587">
            <v>0</v>
          </cell>
          <cell r="D587">
            <v>0</v>
          </cell>
          <cell r="E587" t="str">
            <v>38-509</v>
          </cell>
          <cell r="F587">
            <v>614</v>
          </cell>
          <cell r="G587">
            <v>1</v>
          </cell>
          <cell r="H587" t="str">
            <v>I420</v>
          </cell>
          <cell r="J587">
            <v>0</v>
          </cell>
          <cell r="K587">
            <v>0</v>
          </cell>
        </row>
        <row r="588">
          <cell r="A588" t="str">
            <v>43001009-05-07-16910100</v>
          </cell>
          <cell r="B588" t="str">
            <v>Gain on Sale of Assets-SLB Coil Gons</v>
          </cell>
          <cell r="C588">
            <v>0</v>
          </cell>
          <cell r="D588">
            <v>0</v>
          </cell>
          <cell r="E588" t="str">
            <v>38-509</v>
          </cell>
          <cell r="F588">
            <v>614</v>
          </cell>
          <cell r="G588">
            <v>1</v>
          </cell>
          <cell r="H588" t="str">
            <v>I420</v>
          </cell>
          <cell r="J588">
            <v>0</v>
          </cell>
          <cell r="K588">
            <v>0</v>
          </cell>
        </row>
        <row r="589">
          <cell r="A589" t="str">
            <v>43001013-05-03-11120100</v>
          </cell>
          <cell r="B589" t="str">
            <v>Gain on Sale of Assets-SLB Covd Hoppers</v>
          </cell>
          <cell r="C589">
            <v>0</v>
          </cell>
          <cell r="D589">
            <v>-26386</v>
          </cell>
          <cell r="E589" t="str">
            <v>38-509</v>
          </cell>
          <cell r="F589">
            <v>614</v>
          </cell>
          <cell r="G589">
            <v>1</v>
          </cell>
          <cell r="H589" t="str">
            <v>I420</v>
          </cell>
          <cell r="J589">
            <v>0</v>
          </cell>
          <cell r="K589">
            <v>-26386</v>
          </cell>
          <cell r="L589">
            <v>0</v>
          </cell>
          <cell r="M589" t="str">
            <v>Yes</v>
          </cell>
        </row>
        <row r="590">
          <cell r="A590" t="str">
            <v>43001013-05-03-18210100</v>
          </cell>
          <cell r="B590" t="str">
            <v>Gain on Sale of Assets-SLB Covd Hoppers</v>
          </cell>
          <cell r="C590">
            <v>0</v>
          </cell>
          <cell r="D590">
            <v>0</v>
          </cell>
          <cell r="E590" t="str">
            <v>38-509</v>
          </cell>
          <cell r="F590">
            <v>614</v>
          </cell>
          <cell r="G590">
            <v>1</v>
          </cell>
          <cell r="H590" t="str">
            <v>I420</v>
          </cell>
          <cell r="J590">
            <v>0</v>
          </cell>
          <cell r="K590">
            <v>0</v>
          </cell>
        </row>
        <row r="591">
          <cell r="A591" t="str">
            <v>43001016-05-06-15110303</v>
          </cell>
          <cell r="B591" t="str">
            <v>Gain on Sale of Assets-SLB Bethgons</v>
          </cell>
          <cell r="C591">
            <v>0</v>
          </cell>
          <cell r="D591">
            <v>0</v>
          </cell>
          <cell r="E591" t="str">
            <v>38-509</v>
          </cell>
          <cell r="F591">
            <v>614</v>
          </cell>
          <cell r="G591">
            <v>1</v>
          </cell>
          <cell r="H591" t="str">
            <v>I420</v>
          </cell>
          <cell r="J591">
            <v>0</v>
          </cell>
          <cell r="K591">
            <v>0</v>
          </cell>
        </row>
        <row r="592">
          <cell r="A592" t="str">
            <v>43001023-05-11-11311500</v>
          </cell>
          <cell r="B592" t="str">
            <v>Gain on Sale of Assets-SLB Intermodals</v>
          </cell>
          <cell r="C592">
            <v>0</v>
          </cell>
          <cell r="D592">
            <v>0</v>
          </cell>
          <cell r="E592" t="str">
            <v>38-509</v>
          </cell>
          <cell r="F592">
            <v>614</v>
          </cell>
          <cell r="G592">
            <v>1</v>
          </cell>
          <cell r="H592" t="str">
            <v>I420</v>
          </cell>
          <cell r="J592">
            <v>0</v>
          </cell>
          <cell r="K592">
            <v>0</v>
          </cell>
        </row>
        <row r="593">
          <cell r="A593" t="str">
            <v>43001025-05-11-11311700</v>
          </cell>
          <cell r="B593" t="str">
            <v>Gain on Sale of Assets-SLB Intermodals</v>
          </cell>
          <cell r="C593">
            <v>0</v>
          </cell>
          <cell r="D593">
            <v>0</v>
          </cell>
          <cell r="E593" t="str">
            <v>38-509</v>
          </cell>
          <cell r="F593">
            <v>614</v>
          </cell>
          <cell r="G593">
            <v>1</v>
          </cell>
          <cell r="H593" t="str">
            <v>I420</v>
          </cell>
          <cell r="J593">
            <v>0</v>
          </cell>
          <cell r="K593">
            <v>0</v>
          </cell>
          <cell r="L593">
            <v>0</v>
          </cell>
          <cell r="M593">
            <v>0</v>
          </cell>
        </row>
        <row r="594">
          <cell r="A594" t="str">
            <v>43001028-05-01-12120002</v>
          </cell>
          <cell r="B594" t="str">
            <v>Gain on Sale of Assets-SLB Covd Hoppers</v>
          </cell>
          <cell r="C594">
            <v>0</v>
          </cell>
          <cell r="D594">
            <v>0</v>
          </cell>
          <cell r="E594" t="str">
            <v>38-509</v>
          </cell>
          <cell r="F594">
            <v>614</v>
          </cell>
          <cell r="G594">
            <v>1</v>
          </cell>
          <cell r="H594" t="str">
            <v>I420</v>
          </cell>
          <cell r="J594">
            <v>0</v>
          </cell>
          <cell r="K594">
            <v>0</v>
          </cell>
        </row>
        <row r="595">
          <cell r="A595" t="str">
            <v>43001030-05-11-11311900</v>
          </cell>
          <cell r="B595" t="str">
            <v>Gain on Sale of Assets-SLB Intermodals</v>
          </cell>
          <cell r="C595">
            <v>0</v>
          </cell>
          <cell r="D595">
            <v>-25276</v>
          </cell>
          <cell r="E595" t="str">
            <v>38-509</v>
          </cell>
          <cell r="F595">
            <v>614</v>
          </cell>
          <cell r="G595">
            <v>1</v>
          </cell>
          <cell r="H595" t="str">
            <v>I420</v>
          </cell>
          <cell r="J595">
            <v>0</v>
          </cell>
          <cell r="K595">
            <v>-25276</v>
          </cell>
          <cell r="L595">
            <v>0</v>
          </cell>
          <cell r="M595">
            <v>0</v>
          </cell>
        </row>
        <row r="596">
          <cell r="A596" t="str">
            <v>43001037-05-09-15710201</v>
          </cell>
          <cell r="B596" t="str">
            <v>Gain on Sale of Assets-SLB Boxcars</v>
          </cell>
          <cell r="C596">
            <v>0</v>
          </cell>
          <cell r="D596">
            <v>-25733</v>
          </cell>
          <cell r="E596" t="str">
            <v>38-509</v>
          </cell>
          <cell r="F596">
            <v>614</v>
          </cell>
          <cell r="G596">
            <v>1</v>
          </cell>
          <cell r="H596" t="str">
            <v>I420</v>
          </cell>
          <cell r="J596">
            <v>0</v>
          </cell>
          <cell r="K596">
            <v>-25733</v>
          </cell>
          <cell r="L596">
            <v>0</v>
          </cell>
          <cell r="M596" t="str">
            <v>Yes</v>
          </cell>
        </row>
        <row r="597">
          <cell r="A597" t="str">
            <v>43001039-05-10-18910100</v>
          </cell>
          <cell r="B597" t="str">
            <v>Gain on Sale of Assets-SLB Centerbeams</v>
          </cell>
          <cell r="C597">
            <v>0</v>
          </cell>
          <cell r="D597">
            <v>-31715</v>
          </cell>
          <cell r="E597" t="str">
            <v>38-509</v>
          </cell>
          <cell r="F597">
            <v>614</v>
          </cell>
          <cell r="G597">
            <v>1</v>
          </cell>
          <cell r="H597" t="str">
            <v>I420</v>
          </cell>
          <cell r="J597">
            <v>0</v>
          </cell>
          <cell r="K597">
            <v>-31715</v>
          </cell>
          <cell r="L597">
            <v>0</v>
          </cell>
          <cell r="M597" t="str">
            <v>Yes</v>
          </cell>
        </row>
        <row r="598">
          <cell r="A598" t="str">
            <v>43001040-05-10-11010500</v>
          </cell>
          <cell r="B598" t="str">
            <v>Gain on Sale of Assets-SLB Centerbeams</v>
          </cell>
          <cell r="C598">
            <v>0</v>
          </cell>
          <cell r="D598">
            <v>-30450</v>
          </cell>
          <cell r="E598" t="str">
            <v>38-509</v>
          </cell>
          <cell r="F598">
            <v>614</v>
          </cell>
          <cell r="G598">
            <v>1</v>
          </cell>
          <cell r="H598" t="str">
            <v>I420</v>
          </cell>
          <cell r="J598">
            <v>0</v>
          </cell>
          <cell r="K598">
            <v>-30450</v>
          </cell>
          <cell r="L598">
            <v>0</v>
          </cell>
          <cell r="M598" t="str">
            <v>Yes</v>
          </cell>
        </row>
        <row r="599">
          <cell r="A599" t="str">
            <v>43001042-05-01-10310201</v>
          </cell>
          <cell r="B599" t="str">
            <v>Gain on Sale of Assets-SLB Covd Hoppers</v>
          </cell>
          <cell r="C599">
            <v>0</v>
          </cell>
          <cell r="D599">
            <v>0</v>
          </cell>
          <cell r="E599" t="str">
            <v>38-509</v>
          </cell>
          <cell r="F599">
            <v>614</v>
          </cell>
          <cell r="G599">
            <v>1</v>
          </cell>
          <cell r="H599" t="str">
            <v>I420</v>
          </cell>
          <cell r="J599">
            <v>0</v>
          </cell>
          <cell r="K599">
            <v>0</v>
          </cell>
        </row>
        <row r="600">
          <cell r="A600" t="str">
            <v>43001042-05-01-10310300</v>
          </cell>
          <cell r="B600" t="str">
            <v>Gain on Sale of Assets-SLB Covd Hoppers</v>
          </cell>
          <cell r="C600">
            <v>0</v>
          </cell>
          <cell r="D600">
            <v>-18682</v>
          </cell>
          <cell r="E600" t="str">
            <v>38-509</v>
          </cell>
          <cell r="F600">
            <v>614</v>
          </cell>
          <cell r="G600">
            <v>1</v>
          </cell>
          <cell r="H600" t="str">
            <v>I420</v>
          </cell>
          <cell r="J600">
            <v>0</v>
          </cell>
          <cell r="K600">
            <v>-18682</v>
          </cell>
          <cell r="L600">
            <v>0</v>
          </cell>
          <cell r="M600" t="str">
            <v>Yes</v>
          </cell>
        </row>
        <row r="601">
          <cell r="A601" t="str">
            <v>43001043-05-09-11010404</v>
          </cell>
          <cell r="B601" t="str">
            <v>Gain on Sale of Assets-SLB Boxcars</v>
          </cell>
          <cell r="C601">
            <v>0</v>
          </cell>
          <cell r="D601">
            <v>-33225</v>
          </cell>
          <cell r="E601" t="str">
            <v>38-509</v>
          </cell>
          <cell r="F601">
            <v>614</v>
          </cell>
          <cell r="G601">
            <v>1</v>
          </cell>
          <cell r="H601" t="str">
            <v>I420</v>
          </cell>
          <cell r="J601">
            <v>0</v>
          </cell>
          <cell r="K601">
            <v>-33225</v>
          </cell>
        </row>
        <row r="602">
          <cell r="A602" t="str">
            <v>43001046-05-09-14420101</v>
          </cell>
          <cell r="B602" t="str">
            <v>Gain on Sale of Assets-SLB Boxcars</v>
          </cell>
          <cell r="C602">
            <v>0</v>
          </cell>
          <cell r="D602">
            <v>-64299</v>
          </cell>
          <cell r="E602" t="str">
            <v>38-509</v>
          </cell>
          <cell r="F602">
            <v>614</v>
          </cell>
          <cell r="G602">
            <v>1</v>
          </cell>
          <cell r="H602" t="str">
            <v>I420</v>
          </cell>
          <cell r="J602">
            <v>0</v>
          </cell>
          <cell r="K602">
            <v>-64299</v>
          </cell>
          <cell r="L602">
            <v>0</v>
          </cell>
          <cell r="M602" t="str">
            <v>Yes</v>
          </cell>
        </row>
        <row r="603">
          <cell r="A603" t="str">
            <v>43001047-05-09-15710104</v>
          </cell>
          <cell r="B603" t="str">
            <v>Gain on Sale of Assets-SLB Boxcars</v>
          </cell>
          <cell r="C603">
            <v>0</v>
          </cell>
          <cell r="D603">
            <v>-64548</v>
          </cell>
          <cell r="E603" t="str">
            <v>38-509</v>
          </cell>
          <cell r="F603">
            <v>614</v>
          </cell>
          <cell r="G603">
            <v>1</v>
          </cell>
          <cell r="H603" t="str">
            <v>I420</v>
          </cell>
          <cell r="J603">
            <v>0</v>
          </cell>
          <cell r="K603">
            <v>-64548</v>
          </cell>
          <cell r="L603">
            <v>0</v>
          </cell>
          <cell r="M603" t="str">
            <v>Yes</v>
          </cell>
        </row>
        <row r="604">
          <cell r="A604" t="str">
            <v>43001059-05-05-18510200</v>
          </cell>
          <cell r="B604" t="str">
            <v>Gain on Sale of Assets-SLB AFIIIs</v>
          </cell>
          <cell r="C604">
            <v>0</v>
          </cell>
          <cell r="D604">
            <v>-31517</v>
          </cell>
          <cell r="E604" t="str">
            <v>38-509</v>
          </cell>
          <cell r="F604">
            <v>614</v>
          </cell>
          <cell r="G604">
            <v>1</v>
          </cell>
          <cell r="H604" t="str">
            <v>I420</v>
          </cell>
          <cell r="J604">
            <v>0</v>
          </cell>
          <cell r="K604">
            <v>-31517</v>
          </cell>
          <cell r="L604">
            <v>0</v>
          </cell>
          <cell r="M604" t="str">
            <v>Yes</v>
          </cell>
        </row>
        <row r="605">
          <cell r="A605" t="str">
            <v>45000000-92-00-00000000</v>
          </cell>
          <cell r="B605" t="str">
            <v>Rev-Proj Mgmt-SRO Project</v>
          </cell>
          <cell r="C605">
            <v>0</v>
          </cell>
          <cell r="D605">
            <v>-255438</v>
          </cell>
          <cell r="E605" t="str">
            <v>38-509</v>
          </cell>
          <cell r="F605">
            <v>510</v>
          </cell>
          <cell r="G605">
            <v>1</v>
          </cell>
          <cell r="H605" t="str">
            <v>I410</v>
          </cell>
          <cell r="I605" t="str">
            <v>0001</v>
          </cell>
          <cell r="J605">
            <v>0</v>
          </cell>
          <cell r="K605">
            <v>-255438</v>
          </cell>
          <cell r="L605">
            <v>0</v>
          </cell>
          <cell r="M605">
            <v>0</v>
          </cell>
        </row>
        <row r="606">
          <cell r="A606" t="str">
            <v>45000000-95-00-00000000</v>
          </cell>
          <cell r="B606" t="str">
            <v>Rev-Proj Mgmt-CBH Project</v>
          </cell>
          <cell r="C606">
            <v>0</v>
          </cell>
          <cell r="D606">
            <v>-60000</v>
          </cell>
          <cell r="E606" t="str">
            <v>38-509</v>
          </cell>
          <cell r="F606">
            <v>510</v>
          </cell>
          <cell r="G606">
            <v>1</v>
          </cell>
          <cell r="H606" t="str">
            <v>I410</v>
          </cell>
          <cell r="I606" t="str">
            <v>0001</v>
          </cell>
          <cell r="J606">
            <v>0</v>
          </cell>
          <cell r="K606">
            <v>-60000</v>
          </cell>
        </row>
        <row r="607">
          <cell r="A607" t="str">
            <v>46000012-04-05-00000000</v>
          </cell>
          <cell r="B607" t="str">
            <v>Revenue - Sale of Assets (20 Autoflood IIIs)</v>
          </cell>
          <cell r="C607">
            <v>0</v>
          </cell>
          <cell r="D607">
            <v>-752000</v>
          </cell>
          <cell r="E607" t="str">
            <v>31-660</v>
          </cell>
          <cell r="F607">
            <v>0</v>
          </cell>
          <cell r="G607">
            <v>0</v>
          </cell>
          <cell r="H607" t="str">
            <v>I320</v>
          </cell>
          <cell r="I607">
            <v>0</v>
          </cell>
          <cell r="J607">
            <v>0</v>
          </cell>
          <cell r="K607">
            <v>-752000</v>
          </cell>
          <cell r="L607">
            <v>0</v>
          </cell>
          <cell r="M607" t="str">
            <v>Yes</v>
          </cell>
        </row>
        <row r="608">
          <cell r="A608" t="str">
            <v>46000015-04-05-00000000</v>
          </cell>
          <cell r="B608" t="str">
            <v>Revenue - Sale of Assets (235 Autoflood IIIs)</v>
          </cell>
          <cell r="C608">
            <v>0</v>
          </cell>
          <cell r="D608">
            <v>-10272881</v>
          </cell>
          <cell r="E608" t="str">
            <v>31-660</v>
          </cell>
          <cell r="F608">
            <v>0</v>
          </cell>
          <cell r="G608">
            <v>0</v>
          </cell>
          <cell r="H608" t="str">
            <v>I320</v>
          </cell>
          <cell r="I608">
            <v>0</v>
          </cell>
          <cell r="J608">
            <v>0</v>
          </cell>
          <cell r="K608">
            <v>-10272881</v>
          </cell>
          <cell r="L608">
            <v>0</v>
          </cell>
          <cell r="M608" t="str">
            <v>Yes</v>
          </cell>
        </row>
        <row r="609">
          <cell r="A609" t="str">
            <v>46000044-04-06-00000000</v>
          </cell>
          <cell r="B609" t="str">
            <v>Revenue - Sale of Assets (100 Bethgon IIs)</v>
          </cell>
          <cell r="C609">
            <v>0</v>
          </cell>
          <cell r="D609">
            <v>0</v>
          </cell>
          <cell r="E609" t="str">
            <v>31-660</v>
          </cell>
          <cell r="F609">
            <v>0</v>
          </cell>
          <cell r="G609">
            <v>0</v>
          </cell>
          <cell r="H609" t="str">
            <v>I320</v>
          </cell>
          <cell r="I609">
            <v>0</v>
          </cell>
          <cell r="J609">
            <v>0</v>
          </cell>
          <cell r="K609">
            <v>0</v>
          </cell>
        </row>
        <row r="610">
          <cell r="A610" t="str">
            <v>46000045-04-06-00000000</v>
          </cell>
          <cell r="B610" t="str">
            <v>Revenue - Sale of Assets (125 Bethgon IIs)</v>
          </cell>
          <cell r="C610">
            <v>0</v>
          </cell>
          <cell r="D610">
            <v>0</v>
          </cell>
          <cell r="E610" t="str">
            <v>31-660</v>
          </cell>
          <cell r="F610">
            <v>0</v>
          </cell>
          <cell r="G610">
            <v>0</v>
          </cell>
          <cell r="H610" t="str">
            <v>I320</v>
          </cell>
          <cell r="I610">
            <v>0</v>
          </cell>
          <cell r="J610">
            <v>0</v>
          </cell>
          <cell r="K610">
            <v>0</v>
          </cell>
        </row>
        <row r="611">
          <cell r="A611" t="str">
            <v>46000048-04-05-00000000</v>
          </cell>
          <cell r="B611" t="str">
            <v>Revenue - Sale of Assets (135 Autoflood IIIs)</v>
          </cell>
          <cell r="C611">
            <v>0</v>
          </cell>
          <cell r="D611">
            <v>-7890897</v>
          </cell>
          <cell r="E611" t="str">
            <v>31-660</v>
          </cell>
          <cell r="F611">
            <v>0</v>
          </cell>
          <cell r="G611">
            <v>0</v>
          </cell>
          <cell r="H611" t="str">
            <v>I320</v>
          </cell>
          <cell r="I611">
            <v>0</v>
          </cell>
          <cell r="J611">
            <v>0</v>
          </cell>
          <cell r="K611">
            <v>-7890897</v>
          </cell>
          <cell r="L611">
            <v>0</v>
          </cell>
          <cell r="M611" t="str">
            <v>Yes</v>
          </cell>
        </row>
        <row r="612">
          <cell r="A612" t="str">
            <v>46000049-04-05-00000000</v>
          </cell>
          <cell r="B612" t="str">
            <v>Revenue - Sale of Assets (126 Autoflood IIIs)</v>
          </cell>
          <cell r="C612">
            <v>0</v>
          </cell>
          <cell r="D612">
            <v>-7366234</v>
          </cell>
          <cell r="E612" t="str">
            <v>31-660</v>
          </cell>
          <cell r="F612">
            <v>0</v>
          </cell>
          <cell r="G612">
            <v>0</v>
          </cell>
          <cell r="H612" t="str">
            <v>I320</v>
          </cell>
          <cell r="I612">
            <v>0</v>
          </cell>
          <cell r="J612">
            <v>0</v>
          </cell>
          <cell r="K612">
            <v>-7366234</v>
          </cell>
          <cell r="L612">
            <v>0</v>
          </cell>
          <cell r="M612" t="str">
            <v>Yes</v>
          </cell>
        </row>
        <row r="613">
          <cell r="A613" t="str">
            <v>46000053-04-02-00000000</v>
          </cell>
          <cell r="B613" t="str">
            <v>Revenue - Sale of Assets (50 Covered Hoppers)</v>
          </cell>
          <cell r="C613">
            <v>0</v>
          </cell>
          <cell r="D613">
            <v>0</v>
          </cell>
          <cell r="E613" t="str">
            <v>31-660</v>
          </cell>
          <cell r="F613">
            <v>0</v>
          </cell>
          <cell r="G613">
            <v>0</v>
          </cell>
          <cell r="H613" t="str">
            <v>I320</v>
          </cell>
          <cell r="I613">
            <v>0</v>
          </cell>
          <cell r="J613">
            <v>0</v>
          </cell>
          <cell r="K613">
            <v>0</v>
          </cell>
        </row>
        <row r="614">
          <cell r="A614" t="str">
            <v>46000054-04-02-00000000</v>
          </cell>
          <cell r="B614" t="str">
            <v>Revenue - Sale of Assets (290 Covered Hoppers)</v>
          </cell>
          <cell r="C614">
            <v>0</v>
          </cell>
          <cell r="D614">
            <v>-59877</v>
          </cell>
          <cell r="E614" t="str">
            <v>31-660</v>
          </cell>
          <cell r="F614">
            <v>0</v>
          </cell>
          <cell r="G614">
            <v>0</v>
          </cell>
          <cell r="H614" t="str">
            <v>I320</v>
          </cell>
          <cell r="I614">
            <v>0</v>
          </cell>
          <cell r="J614">
            <v>0</v>
          </cell>
          <cell r="K614">
            <v>-59877</v>
          </cell>
          <cell r="L614">
            <v>0</v>
          </cell>
          <cell r="M614" t="str">
            <v>Yes</v>
          </cell>
        </row>
        <row r="615">
          <cell r="A615" t="str">
            <v>46000055-04-01-00000000</v>
          </cell>
          <cell r="B615" t="str">
            <v>Revenue - Sale of Assets (Covered Hoppers)</v>
          </cell>
          <cell r="C615">
            <v>0</v>
          </cell>
          <cell r="D615">
            <v>-53755</v>
          </cell>
          <cell r="E615" t="str">
            <v>31-660</v>
          </cell>
          <cell r="F615">
            <v>0</v>
          </cell>
          <cell r="G615">
            <v>0</v>
          </cell>
          <cell r="H615" t="str">
            <v>I320</v>
          </cell>
          <cell r="I615">
            <v>0</v>
          </cell>
          <cell r="J615">
            <v>0</v>
          </cell>
          <cell r="K615">
            <v>-53755</v>
          </cell>
          <cell r="L615">
            <v>0</v>
          </cell>
          <cell r="M615" t="str">
            <v>Yes</v>
          </cell>
        </row>
        <row r="616">
          <cell r="A616" t="str">
            <v>46000058-04-05-00000000</v>
          </cell>
          <cell r="B616" t="str">
            <v>Revenue - Sale of Assets (120 Autoflood IIIs)</v>
          </cell>
          <cell r="C616">
            <v>0</v>
          </cell>
          <cell r="D616">
            <v>-5519988</v>
          </cell>
          <cell r="E616" t="str">
            <v>31-660</v>
          </cell>
          <cell r="F616">
            <v>0</v>
          </cell>
          <cell r="G616">
            <v>0</v>
          </cell>
          <cell r="H616" t="str">
            <v>I320</v>
          </cell>
          <cell r="I616">
            <v>0</v>
          </cell>
          <cell r="J616">
            <v>0</v>
          </cell>
          <cell r="K616">
            <v>-5519988</v>
          </cell>
          <cell r="L616">
            <v>0</v>
          </cell>
          <cell r="M616" t="str">
            <v>Yes</v>
          </cell>
        </row>
        <row r="617">
          <cell r="A617" t="str">
            <v>46000060-04-01-00000000</v>
          </cell>
          <cell r="B617" t="str">
            <v>Revenue - Sale of Assets (Covered Hoppers)</v>
          </cell>
          <cell r="C617">
            <v>0</v>
          </cell>
          <cell r="D617">
            <v>-121570</v>
          </cell>
          <cell r="E617" t="str">
            <v>31-660</v>
          </cell>
          <cell r="F617">
            <v>0</v>
          </cell>
          <cell r="G617">
            <v>0</v>
          </cell>
          <cell r="H617" t="str">
            <v>I320</v>
          </cell>
          <cell r="I617">
            <v>0</v>
          </cell>
          <cell r="J617">
            <v>0</v>
          </cell>
          <cell r="K617">
            <v>-121570</v>
          </cell>
          <cell r="L617">
            <v>0</v>
          </cell>
          <cell r="M617" t="str">
            <v>Yes</v>
          </cell>
        </row>
        <row r="618">
          <cell r="A618" t="str">
            <v>46000063-04-01-00000000</v>
          </cell>
          <cell r="B618" t="str">
            <v>Revenue - Sale of Assets (Covered Hoppers)</v>
          </cell>
          <cell r="C618">
            <v>0</v>
          </cell>
          <cell r="D618">
            <v>-146414</v>
          </cell>
          <cell r="E618" t="str">
            <v>31-660</v>
          </cell>
          <cell r="F618">
            <v>0</v>
          </cell>
          <cell r="G618">
            <v>0</v>
          </cell>
          <cell r="H618" t="str">
            <v>I320</v>
          </cell>
          <cell r="I618">
            <v>0</v>
          </cell>
          <cell r="J618">
            <v>0</v>
          </cell>
          <cell r="K618">
            <v>-146414</v>
          </cell>
          <cell r="L618">
            <v>0</v>
          </cell>
          <cell r="M618" t="str">
            <v>Yes</v>
          </cell>
        </row>
        <row r="619">
          <cell r="A619" t="str">
            <v>46000067-04-11-00000000</v>
          </cell>
          <cell r="B619" t="str">
            <v>Revenue - Sale of Assets (100 Intermodals)</v>
          </cell>
          <cell r="C619">
            <v>0</v>
          </cell>
          <cell r="D619">
            <v>0</v>
          </cell>
          <cell r="E619" t="str">
            <v>31-660</v>
          </cell>
          <cell r="F619">
            <v>0</v>
          </cell>
          <cell r="G619">
            <v>0</v>
          </cell>
          <cell r="H619" t="str">
            <v>I320</v>
          </cell>
          <cell r="I619">
            <v>0</v>
          </cell>
          <cell r="J619">
            <v>0</v>
          </cell>
          <cell r="K619">
            <v>0</v>
          </cell>
        </row>
        <row r="620">
          <cell r="A620" t="str">
            <v>46000068-04-01-00000000</v>
          </cell>
          <cell r="B620" t="str">
            <v>Revenue - Sale of Assets (Covered Hoppers)</v>
          </cell>
          <cell r="C620">
            <v>0</v>
          </cell>
          <cell r="D620">
            <v>-73029</v>
          </cell>
          <cell r="E620" t="str">
            <v>31-660</v>
          </cell>
          <cell r="F620">
            <v>0</v>
          </cell>
          <cell r="G620">
            <v>0</v>
          </cell>
          <cell r="H620" t="str">
            <v>I320</v>
          </cell>
          <cell r="I620">
            <v>0</v>
          </cell>
          <cell r="J620">
            <v>0</v>
          </cell>
          <cell r="K620">
            <v>-73029</v>
          </cell>
          <cell r="L620">
            <v>0</v>
          </cell>
          <cell r="M620" t="str">
            <v>Yes</v>
          </cell>
        </row>
        <row r="621">
          <cell r="A621" t="str">
            <v>50200000-00-00-00000000</v>
          </cell>
          <cell r="B621" t="str">
            <v>Service Fee Acct for Historical Values</v>
          </cell>
          <cell r="C621">
            <v>0</v>
          </cell>
          <cell r="D621">
            <v>97082</v>
          </cell>
          <cell r="E621" t="str">
            <v>48-599</v>
          </cell>
          <cell r="F621">
            <v>613</v>
          </cell>
          <cell r="G621">
            <v>1</v>
          </cell>
          <cell r="H621" t="str">
            <v>I420</v>
          </cell>
          <cell r="I621" t="str">
            <v>0030</v>
          </cell>
          <cell r="J621">
            <v>0</v>
          </cell>
          <cell r="K621">
            <v>97082</v>
          </cell>
          <cell r="L621">
            <v>0</v>
          </cell>
          <cell r="M621">
            <v>0</v>
          </cell>
        </row>
        <row r="622">
          <cell r="A622" t="str">
            <v>50200005-05-10-00000000</v>
          </cell>
          <cell r="B622" t="str">
            <v>Service Fee GWI/ATW 40 CB</v>
          </cell>
          <cell r="C622">
            <v>0</v>
          </cell>
          <cell r="D622">
            <v>1734</v>
          </cell>
          <cell r="E622" t="str">
            <v>48-599</v>
          </cell>
          <cell r="F622">
            <v>613</v>
          </cell>
          <cell r="G622">
            <v>1</v>
          </cell>
          <cell r="H622" t="str">
            <v>I420</v>
          </cell>
          <cell r="I622" t="str">
            <v>0030</v>
          </cell>
          <cell r="J622">
            <v>0</v>
          </cell>
          <cell r="K622">
            <v>1734</v>
          </cell>
          <cell r="L622">
            <v>0</v>
          </cell>
          <cell r="M622">
            <v>0</v>
          </cell>
        </row>
        <row r="623">
          <cell r="A623" t="str">
            <v>50200005-05-10-12610100</v>
          </cell>
          <cell r="B623" t="str">
            <v>Service Fee Railtx/ATW 40 CB</v>
          </cell>
          <cell r="C623">
            <v>0</v>
          </cell>
          <cell r="D623">
            <v>0</v>
          </cell>
          <cell r="E623" t="str">
            <v>48-599</v>
          </cell>
          <cell r="F623">
            <v>613</v>
          </cell>
          <cell r="G623">
            <v>1</v>
          </cell>
          <cell r="H623" t="str">
            <v>I420</v>
          </cell>
          <cell r="I623" t="str">
            <v>0030</v>
          </cell>
          <cell r="J623">
            <v>0</v>
          </cell>
          <cell r="K623">
            <v>0</v>
          </cell>
        </row>
        <row r="624">
          <cell r="A624" t="str">
            <v>50200005-05-10-12810104</v>
          </cell>
          <cell r="B624" t="str">
            <v>Service Fee RMI-SERA 48 cars</v>
          </cell>
          <cell r="C624">
            <v>0</v>
          </cell>
          <cell r="D624">
            <v>5559</v>
          </cell>
          <cell r="E624" t="str">
            <v>48-599</v>
          </cell>
          <cell r="F624">
            <v>613</v>
          </cell>
          <cell r="G624">
            <v>1</v>
          </cell>
          <cell r="H624" t="str">
            <v>I420</v>
          </cell>
          <cell r="I624" t="str">
            <v>0030</v>
          </cell>
          <cell r="J624">
            <v>0</v>
          </cell>
          <cell r="K624">
            <v>5559</v>
          </cell>
          <cell r="L624">
            <v>0</v>
          </cell>
          <cell r="M624">
            <v>0</v>
          </cell>
        </row>
        <row r="625">
          <cell r="A625" t="str">
            <v>50200009-04-07-16910101</v>
          </cell>
          <cell r="B625" t="str">
            <v>Service Fee GWI/CAGY</v>
          </cell>
          <cell r="C625">
            <v>0</v>
          </cell>
          <cell r="D625">
            <v>4374</v>
          </cell>
          <cell r="E625" t="str">
            <v>48-599</v>
          </cell>
          <cell r="F625">
            <v>613</v>
          </cell>
          <cell r="G625">
            <v>1</v>
          </cell>
          <cell r="H625" t="str">
            <v>I420</v>
          </cell>
          <cell r="I625" t="str">
            <v>0030</v>
          </cell>
          <cell r="J625">
            <v>0</v>
          </cell>
          <cell r="K625">
            <v>4374</v>
          </cell>
          <cell r="L625">
            <v>0</v>
          </cell>
          <cell r="M625" t="str">
            <v>Yes</v>
          </cell>
        </row>
        <row r="626">
          <cell r="A626" t="str">
            <v>50200009-05-07-16910100</v>
          </cell>
          <cell r="B626" t="str">
            <v>Service Fee GWI/CAGY</v>
          </cell>
          <cell r="C626">
            <v>0</v>
          </cell>
          <cell r="D626">
            <v>0</v>
          </cell>
          <cell r="E626" t="str">
            <v>48-599</v>
          </cell>
          <cell r="F626">
            <v>613</v>
          </cell>
          <cell r="G626">
            <v>1</v>
          </cell>
          <cell r="H626" t="str">
            <v>I420</v>
          </cell>
          <cell r="I626" t="str">
            <v>0030</v>
          </cell>
          <cell r="J626">
            <v>0</v>
          </cell>
          <cell r="K626">
            <v>0</v>
          </cell>
          <cell r="L626">
            <v>0</v>
          </cell>
          <cell r="M626">
            <v>0</v>
          </cell>
        </row>
        <row r="627">
          <cell r="A627" t="str">
            <v>50200009-05-07-16910101</v>
          </cell>
          <cell r="B627" t="str">
            <v>Service Fee GWI/CAGY</v>
          </cell>
          <cell r="C627">
            <v>0</v>
          </cell>
          <cell r="D627">
            <v>1458</v>
          </cell>
          <cell r="E627" t="str">
            <v>48-599</v>
          </cell>
          <cell r="F627">
            <v>613</v>
          </cell>
          <cell r="G627">
            <v>1</v>
          </cell>
          <cell r="H627" t="str">
            <v>I420</v>
          </cell>
          <cell r="I627" t="str">
            <v>0030</v>
          </cell>
          <cell r="J627">
            <v>0</v>
          </cell>
          <cell r="K627">
            <v>1458</v>
          </cell>
          <cell r="L627">
            <v>0</v>
          </cell>
          <cell r="M627">
            <v>0</v>
          </cell>
        </row>
        <row r="628">
          <cell r="A628" t="str">
            <v>50200020-05-10-18910300</v>
          </cell>
          <cell r="B628" t="str">
            <v>Service Fee WI Centrl/GB 99 CB</v>
          </cell>
          <cell r="C628">
            <v>0</v>
          </cell>
          <cell r="D628">
            <v>12771</v>
          </cell>
          <cell r="E628" t="str">
            <v>48-599</v>
          </cell>
          <cell r="F628">
            <v>613</v>
          </cell>
          <cell r="G628">
            <v>1</v>
          </cell>
          <cell r="H628" t="str">
            <v>I420</v>
          </cell>
          <cell r="I628" t="str">
            <v>0030</v>
          </cell>
          <cell r="J628">
            <v>0</v>
          </cell>
          <cell r="K628">
            <v>12771</v>
          </cell>
          <cell r="L628">
            <v>0</v>
          </cell>
          <cell r="M628" t="str">
            <v>Yes</v>
          </cell>
        </row>
        <row r="629">
          <cell r="A629" t="str">
            <v>50200023-05-11-11311500</v>
          </cell>
          <cell r="B629" t="str">
            <v>Service Fee FEC/GB TOFC 100 Cars</v>
          </cell>
          <cell r="C629">
            <v>0</v>
          </cell>
          <cell r="D629">
            <v>5488</v>
          </cell>
          <cell r="E629" t="str">
            <v>48-599</v>
          </cell>
          <cell r="F629">
            <v>613</v>
          </cell>
          <cell r="G629">
            <v>1</v>
          </cell>
          <cell r="H629" t="str">
            <v>I420</v>
          </cell>
          <cell r="I629" t="str">
            <v>0030</v>
          </cell>
          <cell r="J629">
            <v>0</v>
          </cell>
          <cell r="K629">
            <v>5488</v>
          </cell>
          <cell r="L629">
            <v>0</v>
          </cell>
          <cell r="M629">
            <v>0</v>
          </cell>
        </row>
        <row r="630">
          <cell r="A630" t="str">
            <v>50200023-05-11-11311501</v>
          </cell>
          <cell r="B630" t="str">
            <v>Service Fee FEC/GB TOFC 98 Cars</v>
          </cell>
          <cell r="C630">
            <v>0</v>
          </cell>
          <cell r="D630">
            <v>2744</v>
          </cell>
          <cell r="E630" t="str">
            <v>48-599</v>
          </cell>
          <cell r="F630">
            <v>613</v>
          </cell>
          <cell r="G630">
            <v>1</v>
          </cell>
          <cell r="H630" t="str">
            <v>I420</v>
          </cell>
          <cell r="I630" t="str">
            <v>0030</v>
          </cell>
          <cell r="J630">
            <v>0</v>
          </cell>
          <cell r="K630">
            <v>2744</v>
          </cell>
          <cell r="L630">
            <v>0</v>
          </cell>
          <cell r="M630" t="str">
            <v>Yes</v>
          </cell>
        </row>
        <row r="631">
          <cell r="A631" t="str">
            <v>50200025-05-11-11311700</v>
          </cell>
          <cell r="B631" t="str">
            <v>Service Fee FEC/GB TOFC 100 Cars</v>
          </cell>
          <cell r="C631">
            <v>0</v>
          </cell>
          <cell r="D631">
            <v>5488</v>
          </cell>
          <cell r="E631" t="str">
            <v>48-599</v>
          </cell>
          <cell r="F631">
            <v>613</v>
          </cell>
          <cell r="G631">
            <v>1</v>
          </cell>
          <cell r="H631" t="str">
            <v>I420</v>
          </cell>
          <cell r="I631" t="str">
            <v>0030</v>
          </cell>
          <cell r="J631">
            <v>0</v>
          </cell>
          <cell r="K631">
            <v>5488</v>
          </cell>
          <cell r="L631">
            <v>0</v>
          </cell>
          <cell r="M631">
            <v>0</v>
          </cell>
        </row>
        <row r="632">
          <cell r="A632" t="str">
            <v>50200025-05-11-11311701</v>
          </cell>
          <cell r="B632" t="str">
            <v>Service Fee FEC/GB TOFC 98 Cars</v>
          </cell>
          <cell r="C632">
            <v>0</v>
          </cell>
          <cell r="D632">
            <v>2744</v>
          </cell>
          <cell r="E632" t="str">
            <v>48-599</v>
          </cell>
          <cell r="F632">
            <v>613</v>
          </cell>
          <cell r="G632">
            <v>1</v>
          </cell>
          <cell r="H632" t="str">
            <v>I420</v>
          </cell>
          <cell r="I632" t="str">
            <v>0030</v>
          </cell>
          <cell r="J632">
            <v>0</v>
          </cell>
          <cell r="K632">
            <v>2744</v>
          </cell>
          <cell r="L632">
            <v>0</v>
          </cell>
          <cell r="M632" t="str">
            <v>Yes</v>
          </cell>
        </row>
        <row r="633">
          <cell r="A633" t="str">
            <v>50200030-05-11-11311900</v>
          </cell>
          <cell r="B633" t="str">
            <v>Service Fee FEC/GB TOFC 160 Cars</v>
          </cell>
          <cell r="C633">
            <v>0</v>
          </cell>
          <cell r="D633">
            <v>8661</v>
          </cell>
          <cell r="E633" t="str">
            <v>48-599</v>
          </cell>
          <cell r="F633">
            <v>613</v>
          </cell>
          <cell r="G633">
            <v>1</v>
          </cell>
          <cell r="H633" t="str">
            <v>I420</v>
          </cell>
          <cell r="I633" t="str">
            <v>0030</v>
          </cell>
          <cell r="J633">
            <v>0</v>
          </cell>
          <cell r="K633">
            <v>8661</v>
          </cell>
          <cell r="L633">
            <v>0</v>
          </cell>
          <cell r="M633">
            <v>0</v>
          </cell>
        </row>
        <row r="634">
          <cell r="A634" t="str">
            <v>50200030-05-11-11311901</v>
          </cell>
          <cell r="B634" t="str">
            <v>Service Fee FEC/GB TOFC 154 Cars</v>
          </cell>
          <cell r="C634">
            <v>0</v>
          </cell>
          <cell r="D634">
            <v>4312</v>
          </cell>
          <cell r="E634" t="str">
            <v>48-599</v>
          </cell>
          <cell r="F634">
            <v>613</v>
          </cell>
          <cell r="G634">
            <v>1</v>
          </cell>
          <cell r="H634" t="str">
            <v>I420</v>
          </cell>
          <cell r="I634" t="str">
            <v>0030</v>
          </cell>
          <cell r="J634">
            <v>0</v>
          </cell>
          <cell r="K634">
            <v>4312</v>
          </cell>
          <cell r="L634">
            <v>0</v>
          </cell>
          <cell r="M634" t="str">
            <v>Yes</v>
          </cell>
        </row>
        <row r="635">
          <cell r="A635" t="str">
            <v>50200035-05-11-11312200</v>
          </cell>
          <cell r="B635" t="str">
            <v>Service Fee FEC/GB TOFC 140 Cars</v>
          </cell>
          <cell r="C635">
            <v>0</v>
          </cell>
          <cell r="D635">
            <v>7784</v>
          </cell>
          <cell r="E635" t="str">
            <v>48-599</v>
          </cell>
          <cell r="F635">
            <v>613</v>
          </cell>
          <cell r="G635">
            <v>1</v>
          </cell>
          <cell r="H635" t="str">
            <v>I420</v>
          </cell>
          <cell r="I635" t="str">
            <v>0030</v>
          </cell>
          <cell r="J635">
            <v>0</v>
          </cell>
          <cell r="K635">
            <v>7784</v>
          </cell>
          <cell r="L635">
            <v>0</v>
          </cell>
          <cell r="M635">
            <v>0</v>
          </cell>
        </row>
        <row r="636">
          <cell r="A636" t="str">
            <v>50200035-05-11-11312201</v>
          </cell>
          <cell r="B636" t="str">
            <v>Service Fee FEC/GB TOFC 139 Cars</v>
          </cell>
          <cell r="C636">
            <v>0</v>
          </cell>
          <cell r="D636">
            <v>3892</v>
          </cell>
          <cell r="E636" t="str">
            <v>48-599</v>
          </cell>
          <cell r="F636">
            <v>613</v>
          </cell>
          <cell r="G636">
            <v>1</v>
          </cell>
          <cell r="H636" t="str">
            <v>I420</v>
          </cell>
          <cell r="I636" t="str">
            <v>0030</v>
          </cell>
          <cell r="J636">
            <v>0</v>
          </cell>
          <cell r="K636">
            <v>3892</v>
          </cell>
          <cell r="L636">
            <v>0</v>
          </cell>
          <cell r="M636" t="str">
            <v>Yes</v>
          </cell>
        </row>
        <row r="637">
          <cell r="A637" t="str">
            <v>50200036-04-10-12810104</v>
          </cell>
          <cell r="B637" t="str">
            <v>Service Fee RMI-SERA 1 car</v>
          </cell>
          <cell r="C637">
            <v>0</v>
          </cell>
          <cell r="D637">
            <v>116</v>
          </cell>
          <cell r="E637" t="str">
            <v>48-599</v>
          </cell>
          <cell r="F637">
            <v>613</v>
          </cell>
          <cell r="G637">
            <v>1</v>
          </cell>
          <cell r="H637" t="str">
            <v>I420</v>
          </cell>
          <cell r="I637" t="str">
            <v>0030</v>
          </cell>
          <cell r="J637">
            <v>0</v>
          </cell>
          <cell r="K637">
            <v>116</v>
          </cell>
        </row>
        <row r="638">
          <cell r="A638" t="str">
            <v>50200037-05-09-00000000</v>
          </cell>
          <cell r="B638" t="str">
            <v>Service Fee - former NS cars</v>
          </cell>
          <cell r="C638">
            <v>0</v>
          </cell>
          <cell r="D638">
            <v>0</v>
          </cell>
          <cell r="E638" t="str">
            <v>48-599</v>
          </cell>
          <cell r="F638">
            <v>613</v>
          </cell>
          <cell r="G638">
            <v>1</v>
          </cell>
          <cell r="H638" t="str">
            <v>I420</v>
          </cell>
          <cell r="I638" t="str">
            <v>0030</v>
          </cell>
          <cell r="J638">
            <v>0</v>
          </cell>
          <cell r="K638">
            <v>0</v>
          </cell>
          <cell r="L638">
            <v>0</v>
          </cell>
          <cell r="M638">
            <v>0</v>
          </cell>
        </row>
        <row r="639">
          <cell r="A639" t="str">
            <v>50200037-05-09-15710201</v>
          </cell>
          <cell r="B639" t="str">
            <v>Service Fee GB/Evergreen</v>
          </cell>
          <cell r="C639">
            <v>0</v>
          </cell>
          <cell r="D639">
            <v>5822</v>
          </cell>
          <cell r="E639" t="str">
            <v>48-599</v>
          </cell>
          <cell r="F639">
            <v>613</v>
          </cell>
          <cell r="G639">
            <v>1</v>
          </cell>
          <cell r="H639" t="str">
            <v>I420</v>
          </cell>
          <cell r="I639" t="str">
            <v>0030</v>
          </cell>
          <cell r="J639">
            <v>0</v>
          </cell>
          <cell r="K639">
            <v>5822</v>
          </cell>
        </row>
        <row r="640">
          <cell r="A640" t="str">
            <v>50200037-05-09-18710100</v>
          </cell>
          <cell r="B640" t="str">
            <v>Service Fee GB/CUOH</v>
          </cell>
          <cell r="C640">
            <v>0</v>
          </cell>
          <cell r="D640">
            <v>2520</v>
          </cell>
          <cell r="E640" t="str">
            <v>48-599</v>
          </cell>
          <cell r="F640">
            <v>613</v>
          </cell>
          <cell r="G640">
            <v>1</v>
          </cell>
          <cell r="H640" t="str">
            <v>I420</v>
          </cell>
          <cell r="I640" t="str">
            <v>0030</v>
          </cell>
          <cell r="J640">
            <v>0</v>
          </cell>
          <cell r="K640">
            <v>2520</v>
          </cell>
        </row>
        <row r="641">
          <cell r="A641" t="str">
            <v>50200037-05-09-18810100</v>
          </cell>
          <cell r="B641" t="str">
            <v>Service Fee GB/CBNS</v>
          </cell>
          <cell r="C641">
            <v>0</v>
          </cell>
          <cell r="D641">
            <v>4116</v>
          </cell>
          <cell r="E641" t="str">
            <v>48-599</v>
          </cell>
          <cell r="F641">
            <v>613</v>
          </cell>
          <cell r="G641">
            <v>1</v>
          </cell>
          <cell r="H641" t="str">
            <v>I420</v>
          </cell>
          <cell r="I641" t="str">
            <v>0030</v>
          </cell>
          <cell r="J641">
            <v>0</v>
          </cell>
          <cell r="K641">
            <v>4116</v>
          </cell>
          <cell r="L641">
            <v>0</v>
          </cell>
          <cell r="M641">
            <v>0</v>
          </cell>
        </row>
        <row r="642">
          <cell r="A642" t="str">
            <v>50200039-05-10-00000000</v>
          </cell>
          <cell r="B642" t="str">
            <v>Service Fee - UP</v>
          </cell>
          <cell r="C642">
            <v>0</v>
          </cell>
          <cell r="D642">
            <v>0</v>
          </cell>
          <cell r="E642" t="str">
            <v>48-599</v>
          </cell>
          <cell r="F642">
            <v>613</v>
          </cell>
          <cell r="G642">
            <v>1</v>
          </cell>
          <cell r="H642" t="str">
            <v>I420</v>
          </cell>
          <cell r="I642" t="str">
            <v>0030</v>
          </cell>
          <cell r="J642">
            <v>0</v>
          </cell>
          <cell r="K642">
            <v>0</v>
          </cell>
        </row>
        <row r="643">
          <cell r="A643" t="str">
            <v>50200039-05-10-18910100</v>
          </cell>
          <cell r="B643" t="str">
            <v>Service Fee WI Central/GWI 149 CBs</v>
          </cell>
          <cell r="C643">
            <v>0</v>
          </cell>
          <cell r="D643">
            <v>10728</v>
          </cell>
          <cell r="E643" t="str">
            <v>48-599</v>
          </cell>
          <cell r="F643">
            <v>613</v>
          </cell>
          <cell r="G643">
            <v>1</v>
          </cell>
          <cell r="H643" t="str">
            <v>I420</v>
          </cell>
          <cell r="I643" t="str">
            <v>0030</v>
          </cell>
          <cell r="J643">
            <v>0</v>
          </cell>
          <cell r="K643">
            <v>10728</v>
          </cell>
          <cell r="L643">
            <v>0</v>
          </cell>
          <cell r="M643">
            <v>0</v>
          </cell>
        </row>
        <row r="644">
          <cell r="A644" t="str">
            <v>50200039-05-10-18910200</v>
          </cell>
          <cell r="B644" t="str">
            <v>Service Fee WI Central/GWI 150 CBs</v>
          </cell>
          <cell r="C644">
            <v>0</v>
          </cell>
          <cell r="D644">
            <v>10800</v>
          </cell>
          <cell r="E644" t="str">
            <v>48-599</v>
          </cell>
          <cell r="F644">
            <v>613</v>
          </cell>
          <cell r="G644">
            <v>1</v>
          </cell>
          <cell r="H644" t="str">
            <v>I420</v>
          </cell>
          <cell r="I644" t="str">
            <v>0030</v>
          </cell>
          <cell r="J644">
            <v>0</v>
          </cell>
          <cell r="K644">
            <v>10800</v>
          </cell>
        </row>
        <row r="645">
          <cell r="A645" t="str">
            <v>50200040-05-10-11010500</v>
          </cell>
          <cell r="B645" t="str">
            <v>Service Fee DQ&amp;E/GB 150 CBs</v>
          </cell>
          <cell r="C645">
            <v>0</v>
          </cell>
          <cell r="D645">
            <v>12542</v>
          </cell>
          <cell r="E645" t="str">
            <v>48-599</v>
          </cell>
          <cell r="F645">
            <v>613</v>
          </cell>
          <cell r="G645">
            <v>1</v>
          </cell>
          <cell r="H645" t="str">
            <v>I420</v>
          </cell>
          <cell r="I645" t="str">
            <v>0030</v>
          </cell>
          <cell r="J645">
            <v>0</v>
          </cell>
          <cell r="K645">
            <v>12542</v>
          </cell>
          <cell r="L645">
            <v>0</v>
          </cell>
          <cell r="M645">
            <v>0</v>
          </cell>
        </row>
        <row r="646">
          <cell r="A646" t="str">
            <v>50200040-05-10-13910200</v>
          </cell>
          <cell r="B646" t="str">
            <v>Service Fee Hampton 150 Centerbeam</v>
          </cell>
          <cell r="C646">
            <v>0</v>
          </cell>
          <cell r="D646">
            <v>0</v>
          </cell>
          <cell r="E646" t="str">
            <v>48-599</v>
          </cell>
          <cell r="F646">
            <v>613</v>
          </cell>
          <cell r="G646">
            <v>1</v>
          </cell>
          <cell r="H646" t="str">
            <v>I420</v>
          </cell>
          <cell r="I646" t="str">
            <v>0030</v>
          </cell>
          <cell r="J646">
            <v>0</v>
          </cell>
          <cell r="K646">
            <v>0</v>
          </cell>
          <cell r="L646">
            <v>0</v>
          </cell>
          <cell r="M646">
            <v>0</v>
          </cell>
        </row>
        <row r="647">
          <cell r="A647" t="str">
            <v>50200043-05-09-11010404</v>
          </cell>
          <cell r="B647" t="str">
            <v>Service Fee DQ&amp;E/GB 290 Boxcars</v>
          </cell>
          <cell r="C647">
            <v>0</v>
          </cell>
          <cell r="D647">
            <v>24269</v>
          </cell>
          <cell r="E647" t="str">
            <v>48-599</v>
          </cell>
          <cell r="F647">
            <v>613</v>
          </cell>
          <cell r="G647">
            <v>1</v>
          </cell>
          <cell r="H647" t="str">
            <v>I420</v>
          </cell>
          <cell r="I647" t="str">
            <v>0030</v>
          </cell>
          <cell r="J647">
            <v>0</v>
          </cell>
          <cell r="K647">
            <v>24269</v>
          </cell>
          <cell r="L647">
            <v>0</v>
          </cell>
          <cell r="M647">
            <v>0</v>
          </cell>
        </row>
        <row r="648">
          <cell r="A648" t="str">
            <v>50200046-05-09-14410100</v>
          </cell>
          <cell r="B648" t="str">
            <v>Service Fee EMRY/GB 150 Boxcars</v>
          </cell>
          <cell r="C648">
            <v>0</v>
          </cell>
          <cell r="D648">
            <v>0</v>
          </cell>
          <cell r="E648" t="str">
            <v>48-599</v>
          </cell>
          <cell r="F648">
            <v>613</v>
          </cell>
          <cell r="G648">
            <v>1</v>
          </cell>
          <cell r="H648" t="str">
            <v>I420</v>
          </cell>
          <cell r="I648" t="str">
            <v>0030</v>
          </cell>
          <cell r="J648">
            <v>0</v>
          </cell>
          <cell r="K648">
            <v>0</v>
          </cell>
          <cell r="L648">
            <v>0</v>
          </cell>
          <cell r="M648">
            <v>0</v>
          </cell>
        </row>
        <row r="649">
          <cell r="A649" t="str">
            <v>50200046-05-09-14420100</v>
          </cell>
          <cell r="B649" t="str">
            <v>Service Fee EMRY/GB 146 Boxcars</v>
          </cell>
          <cell r="C649">
            <v>0</v>
          </cell>
          <cell r="D649">
            <v>6093</v>
          </cell>
          <cell r="E649" t="str">
            <v>48-599</v>
          </cell>
          <cell r="F649">
            <v>613</v>
          </cell>
          <cell r="G649">
            <v>1</v>
          </cell>
          <cell r="H649" t="str">
            <v>I420</v>
          </cell>
          <cell r="I649" t="str">
            <v>0030</v>
          </cell>
          <cell r="J649">
            <v>0</v>
          </cell>
          <cell r="K649">
            <v>6093</v>
          </cell>
          <cell r="L649">
            <v>0</v>
          </cell>
          <cell r="M649">
            <v>0</v>
          </cell>
        </row>
        <row r="650">
          <cell r="A650" t="str">
            <v>50200046-05-09-14420101</v>
          </cell>
          <cell r="B650" t="str">
            <v>Service Fee EMRY/GB 146 Boxcars</v>
          </cell>
          <cell r="C650">
            <v>0</v>
          </cell>
          <cell r="D650">
            <v>6048</v>
          </cell>
          <cell r="E650" t="str">
            <v>48-599</v>
          </cell>
          <cell r="F650">
            <v>613</v>
          </cell>
          <cell r="G650">
            <v>1</v>
          </cell>
          <cell r="H650" t="str">
            <v>I420</v>
          </cell>
          <cell r="I650" t="str">
            <v>0030</v>
          </cell>
          <cell r="J650">
            <v>0</v>
          </cell>
          <cell r="K650">
            <v>6048</v>
          </cell>
          <cell r="L650">
            <v>0</v>
          </cell>
          <cell r="M650" t="str">
            <v>Yes</v>
          </cell>
        </row>
        <row r="651">
          <cell r="A651" t="str">
            <v>50200047-05-09-14310100</v>
          </cell>
          <cell r="B651" t="str">
            <v>Service Fee Int'l Paper/GB 50 Boxcars</v>
          </cell>
          <cell r="C651">
            <v>0</v>
          </cell>
          <cell r="D651">
            <v>0</v>
          </cell>
          <cell r="E651" t="str">
            <v>48-599</v>
          </cell>
          <cell r="F651">
            <v>613</v>
          </cell>
          <cell r="G651">
            <v>1</v>
          </cell>
          <cell r="H651" t="str">
            <v>I420</v>
          </cell>
          <cell r="I651" t="str">
            <v>0030</v>
          </cell>
          <cell r="J651">
            <v>0</v>
          </cell>
          <cell r="K651">
            <v>0</v>
          </cell>
          <cell r="L651">
            <v>0</v>
          </cell>
          <cell r="M651">
            <v>0</v>
          </cell>
        </row>
        <row r="652">
          <cell r="A652" t="str">
            <v>50200047-05-09-15710103</v>
          </cell>
          <cell r="B652" t="str">
            <v>Service Fee Evergreen/GB (50 Boxcars)</v>
          </cell>
          <cell r="C652">
            <v>0</v>
          </cell>
          <cell r="D652">
            <v>2067</v>
          </cell>
          <cell r="E652" t="str">
            <v>48-599</v>
          </cell>
          <cell r="F652">
            <v>613</v>
          </cell>
          <cell r="G652">
            <v>1</v>
          </cell>
          <cell r="H652" t="str">
            <v>I420</v>
          </cell>
          <cell r="I652" t="str">
            <v>0030</v>
          </cell>
          <cell r="J652">
            <v>0</v>
          </cell>
          <cell r="K652">
            <v>2067</v>
          </cell>
          <cell r="L652">
            <v>0</v>
          </cell>
          <cell r="M652">
            <v>0</v>
          </cell>
        </row>
        <row r="653">
          <cell r="A653" t="str">
            <v>50200047-05-09-15710104</v>
          </cell>
          <cell r="B653" t="str">
            <v>Service Fee Evergreen/GB (50 Boxcars)</v>
          </cell>
          <cell r="C653">
            <v>0</v>
          </cell>
          <cell r="D653">
            <v>2016</v>
          </cell>
          <cell r="E653" t="str">
            <v>48-599</v>
          </cell>
          <cell r="F653">
            <v>613</v>
          </cell>
          <cell r="G653">
            <v>1</v>
          </cell>
          <cell r="H653" t="str">
            <v>I420</v>
          </cell>
          <cell r="I653" t="str">
            <v>0030</v>
          </cell>
          <cell r="J653">
            <v>0</v>
          </cell>
          <cell r="K653">
            <v>2016</v>
          </cell>
          <cell r="L653">
            <v>0</v>
          </cell>
          <cell r="M653" t="str">
            <v>Yes</v>
          </cell>
        </row>
        <row r="654">
          <cell r="A654" t="str">
            <v>50200054-04-02-10410801</v>
          </cell>
          <cell r="B654" t="str">
            <v>Service Fee (294 Covered Hoppers)</v>
          </cell>
          <cell r="C654">
            <v>0</v>
          </cell>
          <cell r="D654">
            <v>24360</v>
          </cell>
          <cell r="E654" t="str">
            <v>48-599</v>
          </cell>
          <cell r="F654">
            <v>613</v>
          </cell>
          <cell r="G654">
            <v>1</v>
          </cell>
          <cell r="H654" t="str">
            <v>I420</v>
          </cell>
          <cell r="I654" t="str">
            <v>0030</v>
          </cell>
          <cell r="J654">
            <v>0</v>
          </cell>
          <cell r="K654">
            <v>24360</v>
          </cell>
          <cell r="L654">
            <v>0</v>
          </cell>
          <cell r="M654">
            <v>0</v>
          </cell>
        </row>
        <row r="655">
          <cell r="A655" t="str">
            <v>50200066-04-01-18010600</v>
          </cell>
          <cell r="B655" t="str">
            <v>Service Fee (100 Covered Hoppers)</v>
          </cell>
          <cell r="C655">
            <v>0</v>
          </cell>
          <cell r="D655">
            <v>8148</v>
          </cell>
          <cell r="E655" t="str">
            <v>48-599</v>
          </cell>
          <cell r="F655">
            <v>613</v>
          </cell>
          <cell r="G655">
            <v>1</v>
          </cell>
          <cell r="H655" t="str">
            <v>I420</v>
          </cell>
          <cell r="I655" t="str">
            <v>0030</v>
          </cell>
          <cell r="J655">
            <v>0</v>
          </cell>
          <cell r="K655">
            <v>8148</v>
          </cell>
          <cell r="L655">
            <v>0</v>
          </cell>
          <cell r="M655">
            <v>0</v>
          </cell>
        </row>
        <row r="656">
          <cell r="A656" t="str">
            <v>50200067-04-11-11312300</v>
          </cell>
          <cell r="B656" t="str">
            <v>Service Fee (100 Intermodals)</v>
          </cell>
          <cell r="C656">
            <v>0</v>
          </cell>
          <cell r="D656">
            <v>8316</v>
          </cell>
          <cell r="E656" t="str">
            <v>48-599</v>
          </cell>
          <cell r="F656">
            <v>613</v>
          </cell>
          <cell r="G656">
            <v>1</v>
          </cell>
          <cell r="H656" t="str">
            <v>I420</v>
          </cell>
          <cell r="I656" t="str">
            <v>0030</v>
          </cell>
          <cell r="J656">
            <v>0</v>
          </cell>
          <cell r="K656">
            <v>8316</v>
          </cell>
          <cell r="L656">
            <v>0</v>
          </cell>
          <cell r="M656">
            <v>0</v>
          </cell>
        </row>
        <row r="657">
          <cell r="A657" t="str">
            <v>50200067-04-11-11312400</v>
          </cell>
          <cell r="B657" t="str">
            <v>Service Fee (100 Intermodals)</v>
          </cell>
          <cell r="C657">
            <v>0</v>
          </cell>
          <cell r="D657">
            <v>8400</v>
          </cell>
          <cell r="E657" t="str">
            <v>48-599</v>
          </cell>
          <cell r="F657">
            <v>613</v>
          </cell>
          <cell r="G657">
            <v>1</v>
          </cell>
          <cell r="H657" t="str">
            <v>I420</v>
          </cell>
          <cell r="I657" t="str">
            <v>0030</v>
          </cell>
          <cell r="J657">
            <v>0</v>
          </cell>
          <cell r="K657">
            <v>8400</v>
          </cell>
        </row>
        <row r="658">
          <cell r="A658" t="str">
            <v>50200069-04-17-19010100</v>
          </cell>
          <cell r="B658" t="str">
            <v>Service Fee BP 125 Pressure Tank Cars</v>
          </cell>
          <cell r="C658">
            <v>0</v>
          </cell>
          <cell r="D658">
            <v>11920</v>
          </cell>
          <cell r="E658" t="str">
            <v>48-599</v>
          </cell>
          <cell r="F658">
            <v>613</v>
          </cell>
          <cell r="G658">
            <v>1</v>
          </cell>
          <cell r="H658" t="str">
            <v>I420</v>
          </cell>
          <cell r="I658" t="str">
            <v>0030</v>
          </cell>
          <cell r="J658">
            <v>0</v>
          </cell>
          <cell r="K658">
            <v>11920</v>
          </cell>
          <cell r="L658">
            <v>0</v>
          </cell>
          <cell r="M658" t="str">
            <v>Yes</v>
          </cell>
        </row>
        <row r="659">
          <cell r="A659" t="str">
            <v>50200070-04-17-19010200</v>
          </cell>
          <cell r="B659" t="str">
            <v>Service Fee - AllTranstek (125 Tank Cars)</v>
          </cell>
          <cell r="C659">
            <v>0</v>
          </cell>
          <cell r="D659">
            <v>11970</v>
          </cell>
          <cell r="E659" t="str">
            <v>48-599</v>
          </cell>
          <cell r="F659">
            <v>613</v>
          </cell>
          <cell r="G659">
            <v>1</v>
          </cell>
          <cell r="H659" t="str">
            <v>I420</v>
          </cell>
          <cell r="I659" t="str">
            <v>0030</v>
          </cell>
          <cell r="J659">
            <v>0</v>
          </cell>
          <cell r="K659">
            <v>11970</v>
          </cell>
          <cell r="L659">
            <v>0</v>
          </cell>
          <cell r="M659" t="str">
            <v>Yes</v>
          </cell>
        </row>
        <row r="660">
          <cell r="A660" t="str">
            <v>50200071-04-17-19010300</v>
          </cell>
          <cell r="B660" t="str">
            <v>Service Fee - BP (125 Tank Cars)</v>
          </cell>
          <cell r="C660">
            <v>0</v>
          </cell>
          <cell r="D660">
            <v>13357</v>
          </cell>
          <cell r="E660" t="str">
            <v>48-599</v>
          </cell>
          <cell r="F660">
            <v>613</v>
          </cell>
          <cell r="G660">
            <v>1</v>
          </cell>
          <cell r="H660" t="str">
            <v>I420</v>
          </cell>
          <cell r="I660" t="str">
            <v>0030</v>
          </cell>
          <cell r="J660">
            <v>0</v>
          </cell>
          <cell r="K660">
            <v>13357</v>
          </cell>
          <cell r="L660">
            <v>0</v>
          </cell>
          <cell r="M660" t="str">
            <v>Yes</v>
          </cell>
        </row>
        <row r="661">
          <cell r="A661" t="str">
            <v>50200072-04-17-19010400</v>
          </cell>
          <cell r="B661" t="str">
            <v>Service Fee - BP (125 Tank Cars)</v>
          </cell>
          <cell r="C661">
            <v>0</v>
          </cell>
          <cell r="D661">
            <v>15213</v>
          </cell>
          <cell r="E661" t="str">
            <v>48-599</v>
          </cell>
          <cell r="F661">
            <v>613</v>
          </cell>
          <cell r="G661">
            <v>1</v>
          </cell>
          <cell r="H661" t="str">
            <v>I420</v>
          </cell>
          <cell r="I661" t="str">
            <v>0030</v>
          </cell>
          <cell r="J661">
            <v>0</v>
          </cell>
          <cell r="K661">
            <v>15213</v>
          </cell>
          <cell r="L661">
            <v>0</v>
          </cell>
          <cell r="M661" t="str">
            <v>Yes</v>
          </cell>
        </row>
        <row r="662">
          <cell r="A662" t="str">
            <v>51000000-00-00-00000000</v>
          </cell>
          <cell r="B662" t="str">
            <v>Maint Expense  Acct for Historical Values</v>
          </cell>
          <cell r="C662">
            <v>0</v>
          </cell>
          <cell r="D662">
            <v>199499</v>
          </cell>
          <cell r="E662" t="str">
            <v>48-599</v>
          </cell>
          <cell r="F662">
            <v>600</v>
          </cell>
          <cell r="G662">
            <v>1</v>
          </cell>
          <cell r="H662" t="str">
            <v>E890</v>
          </cell>
          <cell r="I662" t="str">
            <v>0002</v>
          </cell>
          <cell r="J662">
            <v>0</v>
          </cell>
          <cell r="K662">
            <v>199499</v>
          </cell>
        </row>
        <row r="663">
          <cell r="A663" t="str">
            <v>51000002-04-04-10610105</v>
          </cell>
          <cell r="B663" t="str">
            <v>Maintenance Expense (85 Aggregate Cars)</v>
          </cell>
          <cell r="C663">
            <v>0</v>
          </cell>
          <cell r="D663">
            <v>0</v>
          </cell>
          <cell r="E663" t="str">
            <v>48-599</v>
          </cell>
          <cell r="F663">
            <v>600</v>
          </cell>
          <cell r="G663">
            <v>1</v>
          </cell>
          <cell r="H663" t="str">
            <v>E890</v>
          </cell>
          <cell r="I663" t="str">
            <v>0002</v>
          </cell>
          <cell r="J663">
            <v>0</v>
          </cell>
          <cell r="K663">
            <v>0</v>
          </cell>
          <cell r="L663">
            <v>0</v>
          </cell>
          <cell r="M663">
            <v>0</v>
          </cell>
        </row>
        <row r="664">
          <cell r="A664" t="str">
            <v>51000005-05-10-00000000</v>
          </cell>
          <cell r="B664" t="str">
            <v>Maintenance Expense (50 Centerbeams)</v>
          </cell>
          <cell r="C664">
            <v>0</v>
          </cell>
          <cell r="D664">
            <v>992</v>
          </cell>
          <cell r="E664" t="str">
            <v>48-599</v>
          </cell>
          <cell r="F664">
            <v>600</v>
          </cell>
          <cell r="G664">
            <v>1</v>
          </cell>
          <cell r="H664" t="str">
            <v>E890</v>
          </cell>
          <cell r="I664" t="str">
            <v>0002</v>
          </cell>
          <cell r="J664">
            <v>0</v>
          </cell>
          <cell r="K664">
            <v>992</v>
          </cell>
        </row>
        <row r="665">
          <cell r="A665" t="str">
            <v>51000005-05-10-12810102</v>
          </cell>
          <cell r="B665" t="str">
            <v>Maintenance Expense (48 Centerbeams)</v>
          </cell>
          <cell r="C665">
            <v>0</v>
          </cell>
          <cell r="D665">
            <v>0</v>
          </cell>
          <cell r="E665" t="str">
            <v>48-599</v>
          </cell>
          <cell r="F665">
            <v>600</v>
          </cell>
          <cell r="G665">
            <v>1</v>
          </cell>
          <cell r="H665" t="str">
            <v>E890</v>
          </cell>
          <cell r="I665" t="str">
            <v>0002</v>
          </cell>
          <cell r="J665">
            <v>0</v>
          </cell>
          <cell r="K665">
            <v>0</v>
          </cell>
          <cell r="L665">
            <v>0</v>
          </cell>
          <cell r="M665">
            <v>0</v>
          </cell>
        </row>
        <row r="666">
          <cell r="A666" t="str">
            <v>51000005-05-10-12810104</v>
          </cell>
          <cell r="B666" t="str">
            <v>Maintenance Expense (48 Centerbeams)</v>
          </cell>
          <cell r="C666">
            <v>0</v>
          </cell>
          <cell r="D666">
            <v>193252</v>
          </cell>
          <cell r="E666" t="str">
            <v>48-599</v>
          </cell>
          <cell r="F666">
            <v>600</v>
          </cell>
          <cell r="G666">
            <v>1</v>
          </cell>
          <cell r="H666" t="str">
            <v>E890</v>
          </cell>
          <cell r="I666" t="str">
            <v>0002</v>
          </cell>
          <cell r="J666">
            <v>0</v>
          </cell>
          <cell r="K666">
            <v>193252</v>
          </cell>
          <cell r="L666">
            <v>0</v>
          </cell>
          <cell r="M666">
            <v>0</v>
          </cell>
        </row>
        <row r="667">
          <cell r="A667" t="str">
            <v>51000006-04-08-13720401</v>
          </cell>
          <cell r="B667" t="str">
            <v>Maintenance Expense (16 Mill Gondolas)</v>
          </cell>
          <cell r="C667">
            <v>0</v>
          </cell>
          <cell r="D667">
            <v>-2210</v>
          </cell>
          <cell r="E667" t="str">
            <v>48-599</v>
          </cell>
          <cell r="F667">
            <v>600</v>
          </cell>
          <cell r="G667">
            <v>1</v>
          </cell>
          <cell r="H667" t="str">
            <v>E890</v>
          </cell>
          <cell r="I667" t="str">
            <v>0002</v>
          </cell>
          <cell r="J667">
            <v>0</v>
          </cell>
          <cell r="K667">
            <v>-2210</v>
          </cell>
          <cell r="L667">
            <v>0</v>
          </cell>
          <cell r="M667" t="str">
            <v>Yes</v>
          </cell>
        </row>
        <row r="668">
          <cell r="A668" t="str">
            <v>51000006-04-08-15310105</v>
          </cell>
          <cell r="B668" t="str">
            <v>Maintenance Expense (10 Mill Gondolas)</v>
          </cell>
          <cell r="C668">
            <v>0</v>
          </cell>
          <cell r="D668">
            <v>897</v>
          </cell>
          <cell r="E668" t="str">
            <v>48-599</v>
          </cell>
          <cell r="F668">
            <v>600</v>
          </cell>
          <cell r="G668">
            <v>1</v>
          </cell>
          <cell r="H668" t="str">
            <v>E890</v>
          </cell>
          <cell r="I668" t="str">
            <v>0002</v>
          </cell>
          <cell r="J668">
            <v>0</v>
          </cell>
          <cell r="K668">
            <v>897</v>
          </cell>
          <cell r="L668">
            <v>0</v>
          </cell>
          <cell r="M668" t="str">
            <v>Yes</v>
          </cell>
        </row>
        <row r="669">
          <cell r="A669" t="str">
            <v>51000006-04-08-17810101</v>
          </cell>
          <cell r="B669" t="str">
            <v>Maintenance Expense (26 Mill Gondolas)</v>
          </cell>
          <cell r="C669">
            <v>0</v>
          </cell>
          <cell r="D669">
            <v>2258</v>
          </cell>
          <cell r="E669" t="str">
            <v>48-599</v>
          </cell>
          <cell r="F669">
            <v>600</v>
          </cell>
          <cell r="G669">
            <v>1</v>
          </cell>
          <cell r="H669" t="str">
            <v>E890</v>
          </cell>
          <cell r="I669" t="str">
            <v>0002</v>
          </cell>
          <cell r="J669">
            <v>0</v>
          </cell>
          <cell r="K669">
            <v>2258</v>
          </cell>
          <cell r="L669">
            <v>0</v>
          </cell>
          <cell r="M669">
            <v>0</v>
          </cell>
        </row>
        <row r="670">
          <cell r="A670" t="str">
            <v>51000006-04-08-17910100</v>
          </cell>
          <cell r="B670" t="str">
            <v>Maintenance Expense (34 Mill Gondolas)</v>
          </cell>
          <cell r="C670">
            <v>0</v>
          </cell>
          <cell r="D670">
            <v>-1825</v>
          </cell>
          <cell r="E670" t="str">
            <v>48-599</v>
          </cell>
          <cell r="F670">
            <v>600</v>
          </cell>
          <cell r="G670">
            <v>1</v>
          </cell>
          <cell r="H670" t="str">
            <v>E890</v>
          </cell>
          <cell r="I670" t="str">
            <v>0002</v>
          </cell>
          <cell r="J670">
            <v>0</v>
          </cell>
          <cell r="K670">
            <v>-1825</v>
          </cell>
          <cell r="L670">
            <v>0</v>
          </cell>
          <cell r="M670" t="str">
            <v>Yes</v>
          </cell>
        </row>
        <row r="671">
          <cell r="A671" t="str">
            <v>51000006-05-08-10910200</v>
          </cell>
          <cell r="B671" t="str">
            <v>Maintenance Expense (20 Mill Gons)</v>
          </cell>
          <cell r="C671">
            <v>0</v>
          </cell>
          <cell r="D671">
            <v>0</v>
          </cell>
          <cell r="E671" t="str">
            <v>48-599</v>
          </cell>
          <cell r="F671">
            <v>600</v>
          </cell>
          <cell r="G671">
            <v>1</v>
          </cell>
          <cell r="H671" t="str">
            <v>E890</v>
          </cell>
          <cell r="I671" t="str">
            <v>0002</v>
          </cell>
          <cell r="J671">
            <v>0</v>
          </cell>
          <cell r="K671">
            <v>0</v>
          </cell>
          <cell r="L671">
            <v>0</v>
          </cell>
          <cell r="M671">
            <v>0</v>
          </cell>
        </row>
        <row r="672">
          <cell r="A672" t="str">
            <v>51000006-05-08-13720100</v>
          </cell>
          <cell r="B672" t="str">
            <v>Maintenance Expense (15 Mill Gondolas)</v>
          </cell>
          <cell r="C672">
            <v>0</v>
          </cell>
          <cell r="D672">
            <v>169</v>
          </cell>
          <cell r="E672" t="str">
            <v>48-599</v>
          </cell>
          <cell r="F672">
            <v>600</v>
          </cell>
          <cell r="G672">
            <v>1</v>
          </cell>
          <cell r="H672" t="str">
            <v>E890</v>
          </cell>
          <cell r="I672" t="str">
            <v>0002</v>
          </cell>
          <cell r="J672">
            <v>0</v>
          </cell>
          <cell r="K672">
            <v>169</v>
          </cell>
        </row>
        <row r="673">
          <cell r="A673" t="str">
            <v>51000006-05-08-13720200</v>
          </cell>
          <cell r="B673" t="str">
            <v>Maintenance Expense (19 Mill Gons)</v>
          </cell>
          <cell r="C673">
            <v>0</v>
          </cell>
          <cell r="D673">
            <v>0</v>
          </cell>
          <cell r="E673" t="str">
            <v>48-599</v>
          </cell>
          <cell r="F673">
            <v>600</v>
          </cell>
          <cell r="G673">
            <v>1</v>
          </cell>
          <cell r="H673" t="str">
            <v>E890</v>
          </cell>
          <cell r="I673" t="str">
            <v>0002</v>
          </cell>
          <cell r="J673">
            <v>0</v>
          </cell>
          <cell r="K673">
            <v>0</v>
          </cell>
        </row>
        <row r="674">
          <cell r="A674" t="str">
            <v>51000006-05-08-13720300</v>
          </cell>
          <cell r="B674" t="str">
            <v>Maintenance Expense (14 Mill Gondolas)</v>
          </cell>
          <cell r="C674">
            <v>0</v>
          </cell>
          <cell r="D674">
            <v>0</v>
          </cell>
          <cell r="E674" t="str">
            <v>48-599</v>
          </cell>
          <cell r="F674">
            <v>600</v>
          </cell>
          <cell r="G674">
            <v>1</v>
          </cell>
          <cell r="H674" t="str">
            <v>E890</v>
          </cell>
          <cell r="I674" t="str">
            <v>0002</v>
          </cell>
          <cell r="J674">
            <v>0</v>
          </cell>
          <cell r="K674">
            <v>0</v>
          </cell>
          <cell r="L674">
            <v>0</v>
          </cell>
          <cell r="M674">
            <v>0</v>
          </cell>
        </row>
        <row r="675">
          <cell r="A675" t="str">
            <v>51000006-05-08-13720400</v>
          </cell>
          <cell r="B675" t="str">
            <v>Maintenance Expense (16 Mill Gondolas)</v>
          </cell>
          <cell r="C675">
            <v>0</v>
          </cell>
          <cell r="D675">
            <v>0</v>
          </cell>
          <cell r="E675" t="str">
            <v>48-599</v>
          </cell>
          <cell r="F675">
            <v>600</v>
          </cell>
          <cell r="G675">
            <v>1</v>
          </cell>
          <cell r="H675" t="str">
            <v>E890</v>
          </cell>
          <cell r="I675" t="str">
            <v>0002</v>
          </cell>
          <cell r="J675">
            <v>0</v>
          </cell>
          <cell r="K675">
            <v>0</v>
          </cell>
          <cell r="L675">
            <v>0</v>
          </cell>
          <cell r="M675">
            <v>0</v>
          </cell>
        </row>
        <row r="676">
          <cell r="A676" t="str">
            <v>51000006-05-08-13720401</v>
          </cell>
          <cell r="B676" t="str">
            <v>Maintenance Expense (16 Mill Gondolas)</v>
          </cell>
          <cell r="C676">
            <v>0</v>
          </cell>
          <cell r="D676">
            <v>27872</v>
          </cell>
          <cell r="E676" t="str">
            <v>48-599</v>
          </cell>
          <cell r="F676">
            <v>600</v>
          </cell>
          <cell r="G676">
            <v>1</v>
          </cell>
          <cell r="H676" t="str">
            <v>E890</v>
          </cell>
          <cell r="I676" t="str">
            <v>0002</v>
          </cell>
          <cell r="J676">
            <v>0</v>
          </cell>
          <cell r="K676">
            <v>27872</v>
          </cell>
        </row>
        <row r="677">
          <cell r="A677" t="str">
            <v>51000006-05-08-15310103</v>
          </cell>
          <cell r="B677" t="str">
            <v>Maintenance Expense (10 Mill Gondolas)</v>
          </cell>
          <cell r="C677">
            <v>0</v>
          </cell>
          <cell r="D677">
            <v>8575</v>
          </cell>
          <cell r="E677" t="str">
            <v>48-599</v>
          </cell>
          <cell r="F677">
            <v>600</v>
          </cell>
          <cell r="G677">
            <v>1</v>
          </cell>
          <cell r="H677" t="str">
            <v>E890</v>
          </cell>
          <cell r="I677" t="str">
            <v>0002</v>
          </cell>
          <cell r="J677">
            <v>0</v>
          </cell>
          <cell r="K677">
            <v>8575</v>
          </cell>
        </row>
        <row r="678">
          <cell r="A678" t="str">
            <v>51000006-05-08-17810100</v>
          </cell>
          <cell r="B678" t="str">
            <v>Maintenance Expense (26 Mill Gondolas)</v>
          </cell>
          <cell r="C678">
            <v>0</v>
          </cell>
          <cell r="D678">
            <v>27451</v>
          </cell>
          <cell r="E678" t="str">
            <v>48-599</v>
          </cell>
          <cell r="F678">
            <v>600</v>
          </cell>
          <cell r="G678">
            <v>1</v>
          </cell>
          <cell r="H678" t="str">
            <v>E890</v>
          </cell>
          <cell r="I678" t="str">
            <v>0002</v>
          </cell>
          <cell r="J678">
            <v>0</v>
          </cell>
          <cell r="K678">
            <v>27451</v>
          </cell>
        </row>
        <row r="679">
          <cell r="A679" t="str">
            <v>51000006-05-08-17910100</v>
          </cell>
          <cell r="B679" t="str">
            <v>Maintenance Expense (34 Mill Gondolas)</v>
          </cell>
          <cell r="C679">
            <v>0</v>
          </cell>
          <cell r="D679">
            <v>42794</v>
          </cell>
          <cell r="E679" t="str">
            <v>48-599</v>
          </cell>
          <cell r="F679">
            <v>600</v>
          </cell>
          <cell r="G679">
            <v>1</v>
          </cell>
          <cell r="H679" t="str">
            <v>E890</v>
          </cell>
          <cell r="I679" t="str">
            <v>0002</v>
          </cell>
          <cell r="J679">
            <v>0</v>
          </cell>
          <cell r="K679">
            <v>42794</v>
          </cell>
        </row>
        <row r="680">
          <cell r="A680" t="str">
            <v>51000007-05-09-11510102</v>
          </cell>
          <cell r="B680" t="str">
            <v>Maintenance Expense (20 Boxcars)</v>
          </cell>
          <cell r="C680">
            <v>0</v>
          </cell>
          <cell r="D680">
            <v>11715</v>
          </cell>
          <cell r="E680" t="str">
            <v>48-599</v>
          </cell>
          <cell r="F680">
            <v>600</v>
          </cell>
          <cell r="G680">
            <v>1</v>
          </cell>
          <cell r="H680" t="str">
            <v>E890</v>
          </cell>
          <cell r="I680" t="str">
            <v>0002</v>
          </cell>
          <cell r="J680">
            <v>0</v>
          </cell>
          <cell r="K680">
            <v>11715</v>
          </cell>
          <cell r="L680">
            <v>0</v>
          </cell>
          <cell r="M680">
            <v>0</v>
          </cell>
        </row>
        <row r="681">
          <cell r="A681" t="str">
            <v>51000008-04-01-13610101</v>
          </cell>
          <cell r="B681" t="str">
            <v>Maintenance Expense (99 Cement)</v>
          </cell>
          <cell r="C681">
            <v>0</v>
          </cell>
          <cell r="D681">
            <v>0</v>
          </cell>
          <cell r="E681" t="str">
            <v>48-599</v>
          </cell>
          <cell r="F681">
            <v>600</v>
          </cell>
          <cell r="G681">
            <v>1</v>
          </cell>
          <cell r="H681" t="str">
            <v>E890</v>
          </cell>
          <cell r="I681" t="str">
            <v>0002</v>
          </cell>
          <cell r="J681">
            <v>0</v>
          </cell>
          <cell r="K681">
            <v>0</v>
          </cell>
        </row>
        <row r="682">
          <cell r="A682" t="str">
            <v>51000009-04-07-16910101</v>
          </cell>
          <cell r="B682" t="str">
            <v>Maintenance Expense(81 Covered Coil-Longitudinal)</v>
          </cell>
          <cell r="C682">
            <v>0</v>
          </cell>
          <cell r="D682">
            <v>24684</v>
          </cell>
          <cell r="E682" t="str">
            <v>48-599</v>
          </cell>
          <cell r="F682">
            <v>600</v>
          </cell>
          <cell r="G682">
            <v>1</v>
          </cell>
          <cell r="H682" t="str">
            <v>E890</v>
          </cell>
          <cell r="I682" t="str">
            <v>0002</v>
          </cell>
          <cell r="J682">
            <v>0</v>
          </cell>
          <cell r="K682">
            <v>24684</v>
          </cell>
          <cell r="L682">
            <v>0</v>
          </cell>
          <cell r="M682" t="str">
            <v>Yes</v>
          </cell>
        </row>
        <row r="683">
          <cell r="A683" t="str">
            <v>51000009-04-07-18610100</v>
          </cell>
          <cell r="B683" t="str">
            <v>Maintenance Expense (50 Covered Coil Gons)</v>
          </cell>
          <cell r="C683">
            <v>0</v>
          </cell>
          <cell r="D683">
            <v>930</v>
          </cell>
          <cell r="E683" t="str">
            <v>48-599</v>
          </cell>
          <cell r="F683">
            <v>600</v>
          </cell>
          <cell r="G683">
            <v>1</v>
          </cell>
          <cell r="H683" t="str">
            <v>E890</v>
          </cell>
          <cell r="I683" t="str">
            <v>0002</v>
          </cell>
          <cell r="J683">
            <v>0</v>
          </cell>
          <cell r="K683">
            <v>930</v>
          </cell>
          <cell r="L683">
            <v>0</v>
          </cell>
          <cell r="M683" t="str">
            <v>Yes</v>
          </cell>
        </row>
        <row r="684">
          <cell r="A684" t="str">
            <v>51000009-05-07-12510101</v>
          </cell>
          <cell r="B684" t="str">
            <v>Manitenance Expense (90 Coil Gondolas)</v>
          </cell>
          <cell r="C684">
            <v>0</v>
          </cell>
          <cell r="D684">
            <v>0</v>
          </cell>
          <cell r="E684" t="str">
            <v>48-599</v>
          </cell>
          <cell r="F684">
            <v>600</v>
          </cell>
          <cell r="G684">
            <v>1</v>
          </cell>
          <cell r="H684" t="str">
            <v>E890</v>
          </cell>
          <cell r="I684" t="str">
            <v>0002</v>
          </cell>
          <cell r="J684">
            <v>0</v>
          </cell>
          <cell r="K684">
            <v>0</v>
          </cell>
        </row>
        <row r="685">
          <cell r="A685" t="str">
            <v>51000009-05-07-12910200</v>
          </cell>
          <cell r="B685" t="str">
            <v>Maintenance Expense (50 Covered Coil Gons)</v>
          </cell>
          <cell r="C685">
            <v>0</v>
          </cell>
          <cell r="D685">
            <v>0</v>
          </cell>
          <cell r="E685" t="str">
            <v>48-599</v>
          </cell>
          <cell r="F685">
            <v>600</v>
          </cell>
          <cell r="G685">
            <v>1</v>
          </cell>
          <cell r="H685" t="str">
            <v>E890</v>
          </cell>
          <cell r="I685" t="str">
            <v>0002</v>
          </cell>
          <cell r="J685">
            <v>0</v>
          </cell>
          <cell r="K685">
            <v>0</v>
          </cell>
          <cell r="L685">
            <v>0</v>
          </cell>
          <cell r="M685">
            <v>0</v>
          </cell>
        </row>
        <row r="686">
          <cell r="A686" t="str">
            <v>51000009-05-07-12910201</v>
          </cell>
          <cell r="B686" t="str">
            <v>Maintenance Expense (50 Covered Coil Gons)</v>
          </cell>
          <cell r="C686">
            <v>0</v>
          </cell>
          <cell r="D686">
            <v>0</v>
          </cell>
          <cell r="E686" t="str">
            <v>48-599</v>
          </cell>
          <cell r="F686">
            <v>600</v>
          </cell>
          <cell r="G686">
            <v>1</v>
          </cell>
          <cell r="H686" t="str">
            <v>E890</v>
          </cell>
          <cell r="I686" t="str">
            <v>0002</v>
          </cell>
          <cell r="J686">
            <v>0</v>
          </cell>
          <cell r="K686">
            <v>0</v>
          </cell>
          <cell r="L686">
            <v>0</v>
          </cell>
          <cell r="M686">
            <v>0</v>
          </cell>
        </row>
        <row r="687">
          <cell r="A687" t="str">
            <v>51000009-05-07-12910202</v>
          </cell>
          <cell r="B687" t="str">
            <v>Maintenance Expense (50 Covered Coil Gons)</v>
          </cell>
          <cell r="C687">
            <v>0</v>
          </cell>
          <cell r="D687">
            <v>0</v>
          </cell>
          <cell r="E687" t="str">
            <v>48-599</v>
          </cell>
          <cell r="F687">
            <v>600</v>
          </cell>
          <cell r="G687">
            <v>1</v>
          </cell>
          <cell r="H687" t="str">
            <v>E890</v>
          </cell>
          <cell r="I687" t="str">
            <v>0002</v>
          </cell>
          <cell r="J687">
            <v>0</v>
          </cell>
          <cell r="K687">
            <v>0</v>
          </cell>
        </row>
        <row r="688">
          <cell r="A688" t="str">
            <v>51000009-05-07-16910100</v>
          </cell>
          <cell r="B688" t="str">
            <v>Maintenance Expense(83 Covered Coil-Longitudinal)</v>
          </cell>
          <cell r="C688">
            <v>0</v>
          </cell>
          <cell r="D688">
            <v>59097</v>
          </cell>
          <cell r="E688" t="str">
            <v>48-599</v>
          </cell>
          <cell r="F688">
            <v>600</v>
          </cell>
          <cell r="G688">
            <v>1</v>
          </cell>
          <cell r="H688" t="str">
            <v>E890</v>
          </cell>
          <cell r="I688" t="str">
            <v>0002</v>
          </cell>
          <cell r="J688">
            <v>0</v>
          </cell>
          <cell r="K688">
            <v>59097</v>
          </cell>
        </row>
        <row r="689">
          <cell r="A689" t="str">
            <v>51000009-05-07-18610100</v>
          </cell>
          <cell r="B689" t="str">
            <v>Maintenance Expense (50 Covered Coil Gons)</v>
          </cell>
          <cell r="C689">
            <v>0</v>
          </cell>
          <cell r="D689">
            <v>30200</v>
          </cell>
          <cell r="E689" t="str">
            <v>48-599</v>
          </cell>
          <cell r="F689">
            <v>600</v>
          </cell>
          <cell r="G689">
            <v>1</v>
          </cell>
          <cell r="H689" t="str">
            <v>E890</v>
          </cell>
          <cell r="I689" t="str">
            <v>0002</v>
          </cell>
          <cell r="J689">
            <v>0</v>
          </cell>
          <cell r="K689">
            <v>30200</v>
          </cell>
        </row>
        <row r="690">
          <cell r="A690" t="str">
            <v>51000013-05-03-16310100</v>
          </cell>
          <cell r="B690" t="str">
            <v>Maintenance Expense (69 Covered Hoppers)</v>
          </cell>
          <cell r="C690">
            <v>0</v>
          </cell>
          <cell r="D690">
            <v>40440</v>
          </cell>
          <cell r="E690" t="str">
            <v>48-599</v>
          </cell>
          <cell r="F690">
            <v>600</v>
          </cell>
          <cell r="G690">
            <v>1</v>
          </cell>
          <cell r="H690" t="str">
            <v>E890</v>
          </cell>
          <cell r="I690" t="str">
            <v>0002</v>
          </cell>
          <cell r="J690">
            <v>0</v>
          </cell>
          <cell r="K690">
            <v>40440</v>
          </cell>
        </row>
        <row r="691">
          <cell r="A691" t="str">
            <v>51000013-05-03-16410101</v>
          </cell>
          <cell r="B691" t="str">
            <v>Maintenance Expense (185 Covered Hoppers)</v>
          </cell>
          <cell r="C691">
            <v>0</v>
          </cell>
          <cell r="D691">
            <v>0</v>
          </cell>
          <cell r="E691" t="str">
            <v>48-599</v>
          </cell>
          <cell r="F691">
            <v>600</v>
          </cell>
          <cell r="G691">
            <v>1</v>
          </cell>
          <cell r="H691" t="str">
            <v>E890</v>
          </cell>
          <cell r="I691" t="str">
            <v>0002</v>
          </cell>
          <cell r="J691">
            <v>0</v>
          </cell>
          <cell r="K691">
            <v>0</v>
          </cell>
        </row>
        <row r="692">
          <cell r="A692" t="str">
            <v>51000013-05-03-18210100</v>
          </cell>
          <cell r="B692" t="str">
            <v>Maintenance Expense (185 Covered Hoppers)</v>
          </cell>
          <cell r="C692">
            <v>0</v>
          </cell>
          <cell r="D692">
            <v>63275</v>
          </cell>
          <cell r="E692" t="str">
            <v>48-599</v>
          </cell>
          <cell r="F692">
            <v>600</v>
          </cell>
          <cell r="G692">
            <v>1</v>
          </cell>
          <cell r="H692" t="str">
            <v>E890</v>
          </cell>
          <cell r="I692" t="str">
            <v>0002</v>
          </cell>
          <cell r="J692">
            <v>0</v>
          </cell>
          <cell r="K692">
            <v>63275</v>
          </cell>
        </row>
        <row r="693">
          <cell r="A693" t="str">
            <v>51000014-05-01-11811100</v>
          </cell>
          <cell r="B693" t="str">
            <v>Maintenance Expense (68 Covered Hoppers)</v>
          </cell>
          <cell r="C693">
            <v>0</v>
          </cell>
          <cell r="D693">
            <v>910</v>
          </cell>
          <cell r="E693" t="str">
            <v>48-599</v>
          </cell>
          <cell r="F693">
            <v>600</v>
          </cell>
          <cell r="G693">
            <v>1</v>
          </cell>
          <cell r="H693" t="str">
            <v>E890</v>
          </cell>
          <cell r="I693" t="str">
            <v>0002</v>
          </cell>
          <cell r="J693">
            <v>0</v>
          </cell>
          <cell r="K693">
            <v>910</v>
          </cell>
        </row>
        <row r="694">
          <cell r="A694" t="str">
            <v>51000014-05-01-11811101</v>
          </cell>
          <cell r="B694" t="str">
            <v>Maintenance Expense (68 Covered Hoppers)</v>
          </cell>
          <cell r="C694">
            <v>0</v>
          </cell>
          <cell r="D694">
            <v>31565</v>
          </cell>
          <cell r="E694" t="str">
            <v>48-599</v>
          </cell>
          <cell r="F694">
            <v>600</v>
          </cell>
          <cell r="G694">
            <v>1</v>
          </cell>
          <cell r="H694" t="str">
            <v>E890</v>
          </cell>
          <cell r="I694" t="str">
            <v>0002</v>
          </cell>
          <cell r="J694">
            <v>0</v>
          </cell>
          <cell r="K694">
            <v>31565</v>
          </cell>
          <cell r="L694">
            <v>0</v>
          </cell>
          <cell r="M694" t="str">
            <v>Yes</v>
          </cell>
        </row>
        <row r="695">
          <cell r="A695" t="str">
            <v>51000014-05-01-11811200</v>
          </cell>
          <cell r="B695" t="str">
            <v>Maintenance Expense (68 Covered Hoppers)</v>
          </cell>
          <cell r="C695">
            <v>0</v>
          </cell>
          <cell r="D695">
            <v>54354</v>
          </cell>
          <cell r="E695" t="str">
            <v>48-599</v>
          </cell>
          <cell r="F695">
            <v>600</v>
          </cell>
          <cell r="G695">
            <v>1</v>
          </cell>
          <cell r="H695" t="str">
            <v>E890</v>
          </cell>
          <cell r="I695" t="str">
            <v>0002</v>
          </cell>
          <cell r="J695">
            <v>0</v>
          </cell>
          <cell r="K695">
            <v>54354</v>
          </cell>
          <cell r="L695">
            <v>0</v>
          </cell>
          <cell r="M695">
            <v>0</v>
          </cell>
        </row>
        <row r="696">
          <cell r="A696" t="str">
            <v>51000014-05-01-11811300</v>
          </cell>
          <cell r="B696" t="str">
            <v>Maintenance Expense (69 Covered Hoppers)</v>
          </cell>
          <cell r="C696">
            <v>0</v>
          </cell>
          <cell r="D696">
            <v>28399</v>
          </cell>
          <cell r="E696" t="str">
            <v>48-599</v>
          </cell>
          <cell r="F696">
            <v>600</v>
          </cell>
          <cell r="G696">
            <v>1</v>
          </cell>
          <cell r="H696" t="str">
            <v>E890</v>
          </cell>
          <cell r="I696" t="str">
            <v>0002</v>
          </cell>
          <cell r="J696">
            <v>0</v>
          </cell>
          <cell r="K696">
            <v>28399</v>
          </cell>
          <cell r="L696">
            <v>0</v>
          </cell>
          <cell r="M696">
            <v>0</v>
          </cell>
        </row>
        <row r="697">
          <cell r="A697" t="str">
            <v>51000015-04-05-18110100</v>
          </cell>
          <cell r="B697" t="str">
            <v>Maintenance Expense (235 AFIIIs)</v>
          </cell>
          <cell r="C697">
            <v>0</v>
          </cell>
          <cell r="D697">
            <v>28883</v>
          </cell>
          <cell r="E697" t="str">
            <v>48-599</v>
          </cell>
          <cell r="F697">
            <v>600</v>
          </cell>
          <cell r="G697">
            <v>1</v>
          </cell>
          <cell r="H697" t="str">
            <v>E890</v>
          </cell>
          <cell r="I697" t="str">
            <v>0002</v>
          </cell>
          <cell r="J697">
            <v>0</v>
          </cell>
          <cell r="K697">
            <v>28883</v>
          </cell>
          <cell r="L697">
            <v>0</v>
          </cell>
          <cell r="M697">
            <v>0</v>
          </cell>
        </row>
        <row r="698">
          <cell r="A698" t="str">
            <v>51000015-04-05-18110200</v>
          </cell>
          <cell r="B698" t="str">
            <v>Maintenance Expense (120 AFIIIs)</v>
          </cell>
          <cell r="C698">
            <v>0</v>
          </cell>
          <cell r="D698">
            <v>-8</v>
          </cell>
          <cell r="E698" t="str">
            <v>48-599</v>
          </cell>
          <cell r="F698">
            <v>600</v>
          </cell>
          <cell r="G698">
            <v>1</v>
          </cell>
          <cell r="H698" t="str">
            <v>E890</v>
          </cell>
          <cell r="I698" t="str">
            <v>0002</v>
          </cell>
          <cell r="J698">
            <v>0</v>
          </cell>
          <cell r="K698">
            <v>-8</v>
          </cell>
          <cell r="L698">
            <v>0</v>
          </cell>
          <cell r="M698">
            <v>0</v>
          </cell>
        </row>
        <row r="699">
          <cell r="A699" t="str">
            <v>51000016-05-06-15110302</v>
          </cell>
          <cell r="B699" t="str">
            <v>Maintenance Expense (71 Bethgons)</v>
          </cell>
          <cell r="C699">
            <v>0</v>
          </cell>
          <cell r="D699">
            <v>0</v>
          </cell>
          <cell r="E699" t="str">
            <v>48-599</v>
          </cell>
          <cell r="F699">
            <v>600</v>
          </cell>
          <cell r="G699">
            <v>1</v>
          </cell>
          <cell r="H699" t="str">
            <v>E890</v>
          </cell>
          <cell r="I699" t="str">
            <v>0002</v>
          </cell>
          <cell r="J699">
            <v>0</v>
          </cell>
          <cell r="K699">
            <v>0</v>
          </cell>
        </row>
        <row r="700">
          <cell r="A700" t="str">
            <v>51000016-05-06-15110303</v>
          </cell>
          <cell r="B700" t="str">
            <v>Maintenance Expense (71 Bethgons)</v>
          </cell>
          <cell r="C700">
            <v>0</v>
          </cell>
          <cell r="D700">
            <v>0</v>
          </cell>
          <cell r="E700" t="str">
            <v>48-599</v>
          </cell>
          <cell r="F700">
            <v>600</v>
          </cell>
          <cell r="G700">
            <v>1</v>
          </cell>
          <cell r="H700" t="str">
            <v>E890</v>
          </cell>
          <cell r="I700" t="str">
            <v>0002</v>
          </cell>
          <cell r="J700">
            <v>0</v>
          </cell>
          <cell r="K700">
            <v>0</v>
          </cell>
        </row>
        <row r="701">
          <cell r="A701" t="str">
            <v>51000016-05-06-15110304</v>
          </cell>
          <cell r="B701" t="str">
            <v>Maintenance Expense (69 Bethgons)</v>
          </cell>
          <cell r="C701">
            <v>0</v>
          </cell>
          <cell r="D701">
            <v>78036</v>
          </cell>
          <cell r="E701" t="str">
            <v>48-599</v>
          </cell>
          <cell r="F701">
            <v>600</v>
          </cell>
          <cell r="G701">
            <v>1</v>
          </cell>
          <cell r="H701" t="str">
            <v>E890</v>
          </cell>
          <cell r="I701" t="str">
            <v>0002</v>
          </cell>
          <cell r="J701">
            <v>0</v>
          </cell>
          <cell r="K701">
            <v>78036</v>
          </cell>
        </row>
        <row r="702">
          <cell r="A702" t="str">
            <v>51000016-05-06-15110500</v>
          </cell>
          <cell r="B702" t="str">
            <v>Maintenance Expense (125 Bethgons)</v>
          </cell>
          <cell r="C702">
            <v>0</v>
          </cell>
          <cell r="D702">
            <v>0</v>
          </cell>
          <cell r="E702" t="str">
            <v>48-599</v>
          </cell>
          <cell r="F702">
            <v>600</v>
          </cell>
          <cell r="G702">
            <v>1</v>
          </cell>
          <cell r="H702" t="str">
            <v>E890</v>
          </cell>
          <cell r="I702" t="str">
            <v>0002</v>
          </cell>
          <cell r="J702">
            <v>0</v>
          </cell>
          <cell r="K702">
            <v>0</v>
          </cell>
          <cell r="L702">
            <v>0</v>
          </cell>
          <cell r="M702">
            <v>0</v>
          </cell>
        </row>
        <row r="703">
          <cell r="A703" t="str">
            <v>51000016-05-06-15110501</v>
          </cell>
          <cell r="B703" t="str">
            <v>Maintenance Expense (125 Bethgons)</v>
          </cell>
          <cell r="C703">
            <v>0</v>
          </cell>
          <cell r="D703">
            <v>129009</v>
          </cell>
          <cell r="E703" t="str">
            <v>48-599</v>
          </cell>
          <cell r="F703">
            <v>600</v>
          </cell>
          <cell r="G703">
            <v>1</v>
          </cell>
          <cell r="H703" t="str">
            <v>E890</v>
          </cell>
          <cell r="I703" t="str">
            <v>0002</v>
          </cell>
          <cell r="J703">
            <v>0</v>
          </cell>
          <cell r="K703">
            <v>129009</v>
          </cell>
          <cell r="L703">
            <v>0</v>
          </cell>
          <cell r="M703">
            <v>0</v>
          </cell>
        </row>
        <row r="704">
          <cell r="A704" t="str">
            <v>51000016-05-06-15110600</v>
          </cell>
          <cell r="B704" t="str">
            <v>Maintenance Expense (126 Bethgons)</v>
          </cell>
          <cell r="C704">
            <v>0</v>
          </cell>
          <cell r="D704">
            <v>0</v>
          </cell>
          <cell r="E704" t="str">
            <v>48-599</v>
          </cell>
          <cell r="F704">
            <v>600</v>
          </cell>
          <cell r="G704">
            <v>1</v>
          </cell>
          <cell r="H704" t="str">
            <v>E890</v>
          </cell>
          <cell r="I704" t="str">
            <v>0002</v>
          </cell>
          <cell r="J704">
            <v>0</v>
          </cell>
          <cell r="K704">
            <v>0</v>
          </cell>
          <cell r="L704">
            <v>0</v>
          </cell>
          <cell r="M704">
            <v>0</v>
          </cell>
        </row>
        <row r="705">
          <cell r="A705" t="str">
            <v>51000016-05-06-17010100</v>
          </cell>
          <cell r="B705" t="str">
            <v>Maintenance Expense (125 Bethgons)</v>
          </cell>
          <cell r="C705">
            <v>0</v>
          </cell>
          <cell r="D705">
            <v>0</v>
          </cell>
          <cell r="E705" t="str">
            <v>48-599</v>
          </cell>
          <cell r="F705">
            <v>600</v>
          </cell>
          <cell r="G705">
            <v>1</v>
          </cell>
          <cell r="H705" t="str">
            <v>E890</v>
          </cell>
          <cell r="I705" t="str">
            <v>0002</v>
          </cell>
          <cell r="J705">
            <v>0</v>
          </cell>
          <cell r="K705">
            <v>0</v>
          </cell>
          <cell r="L705">
            <v>0</v>
          </cell>
          <cell r="M705">
            <v>0</v>
          </cell>
        </row>
        <row r="706">
          <cell r="A706" t="str">
            <v>51000017-05-05-10220101</v>
          </cell>
          <cell r="B706" t="str">
            <v>Maintenance Expense (60 AFIIIs)</v>
          </cell>
          <cell r="C706">
            <v>0</v>
          </cell>
          <cell r="D706">
            <v>149684</v>
          </cell>
          <cell r="E706" t="str">
            <v>48-599</v>
          </cell>
          <cell r="F706">
            <v>600</v>
          </cell>
          <cell r="G706">
            <v>1</v>
          </cell>
          <cell r="H706" t="str">
            <v>E890</v>
          </cell>
          <cell r="I706" t="str">
            <v>0002</v>
          </cell>
          <cell r="J706">
            <v>0</v>
          </cell>
          <cell r="K706">
            <v>149684</v>
          </cell>
          <cell r="L706">
            <v>0</v>
          </cell>
          <cell r="M706">
            <v>0</v>
          </cell>
        </row>
        <row r="707">
          <cell r="A707" t="str">
            <v>51000017-05-05-13210800</v>
          </cell>
          <cell r="B707" t="str">
            <v>Maintenance Expense (60 AFIIIs)</v>
          </cell>
          <cell r="C707">
            <v>0</v>
          </cell>
          <cell r="D707">
            <v>3914</v>
          </cell>
          <cell r="E707" t="str">
            <v>48-599</v>
          </cell>
          <cell r="F707">
            <v>600</v>
          </cell>
          <cell r="G707">
            <v>1</v>
          </cell>
          <cell r="H707" t="str">
            <v>E890</v>
          </cell>
          <cell r="I707" t="str">
            <v>0002</v>
          </cell>
          <cell r="J707">
            <v>0</v>
          </cell>
          <cell r="K707">
            <v>3914</v>
          </cell>
          <cell r="L707">
            <v>0</v>
          </cell>
          <cell r="M707">
            <v>0</v>
          </cell>
        </row>
        <row r="708">
          <cell r="A708" t="str">
            <v>51000017-05-05-16510102</v>
          </cell>
          <cell r="B708" t="str">
            <v>Maintenance Expense (26 AFIIIs)</v>
          </cell>
          <cell r="C708">
            <v>0</v>
          </cell>
          <cell r="D708">
            <v>821</v>
          </cell>
          <cell r="E708" t="str">
            <v>48-599</v>
          </cell>
          <cell r="F708">
            <v>600</v>
          </cell>
          <cell r="G708">
            <v>1</v>
          </cell>
          <cell r="H708" t="str">
            <v>E890</v>
          </cell>
          <cell r="I708" t="str">
            <v>0002</v>
          </cell>
          <cell r="J708">
            <v>0</v>
          </cell>
          <cell r="K708">
            <v>821</v>
          </cell>
          <cell r="L708">
            <v>0</v>
          </cell>
          <cell r="M708" t="str">
            <v>Yes</v>
          </cell>
        </row>
        <row r="709">
          <cell r="A709" t="str">
            <v>51000019-04-05-12420300</v>
          </cell>
          <cell r="B709" t="str">
            <v>Maintenance Expense (4 AFIIIs)</v>
          </cell>
          <cell r="C709">
            <v>0</v>
          </cell>
          <cell r="D709">
            <v>0</v>
          </cell>
          <cell r="E709" t="str">
            <v>48-599</v>
          </cell>
          <cell r="F709">
            <v>600</v>
          </cell>
          <cell r="G709">
            <v>1</v>
          </cell>
          <cell r="H709" t="str">
            <v>E890</v>
          </cell>
          <cell r="I709" t="str">
            <v>0002</v>
          </cell>
          <cell r="J709">
            <v>0</v>
          </cell>
          <cell r="K709">
            <v>0</v>
          </cell>
          <cell r="L709">
            <v>0</v>
          </cell>
          <cell r="M709">
            <v>0</v>
          </cell>
        </row>
        <row r="710">
          <cell r="A710" t="str">
            <v>51000019-04-05-14910100</v>
          </cell>
          <cell r="B710" t="str">
            <v>Maintenance Expense (41 AFIII)</v>
          </cell>
          <cell r="C710">
            <v>0</v>
          </cell>
          <cell r="D710">
            <v>0</v>
          </cell>
          <cell r="E710" t="str">
            <v>48-599</v>
          </cell>
          <cell r="F710">
            <v>600</v>
          </cell>
          <cell r="G710">
            <v>1</v>
          </cell>
          <cell r="H710" t="str">
            <v>E890</v>
          </cell>
          <cell r="I710" t="str">
            <v>0002</v>
          </cell>
          <cell r="J710">
            <v>0</v>
          </cell>
          <cell r="K710">
            <v>0</v>
          </cell>
          <cell r="L710">
            <v>0</v>
          </cell>
          <cell r="M710">
            <v>0</v>
          </cell>
        </row>
        <row r="711">
          <cell r="A711" t="str">
            <v>51000019-04-05-16710200</v>
          </cell>
          <cell r="B711" t="str">
            <v>Maintenance Expense (37 AFIIIs)</v>
          </cell>
          <cell r="C711">
            <v>0</v>
          </cell>
          <cell r="D711">
            <v>0</v>
          </cell>
          <cell r="E711" t="str">
            <v>48-599</v>
          </cell>
          <cell r="F711">
            <v>600</v>
          </cell>
          <cell r="G711">
            <v>1</v>
          </cell>
          <cell r="H711" t="str">
            <v>E890</v>
          </cell>
          <cell r="I711" t="str">
            <v>0002</v>
          </cell>
          <cell r="J711">
            <v>0</v>
          </cell>
          <cell r="K711">
            <v>0</v>
          </cell>
          <cell r="L711">
            <v>0</v>
          </cell>
          <cell r="M711">
            <v>0</v>
          </cell>
        </row>
        <row r="712">
          <cell r="A712" t="str">
            <v>51000019-05-05-10220101</v>
          </cell>
          <cell r="B712" t="str">
            <v>Maintenance Expense (45 AFIIIs)</v>
          </cell>
          <cell r="C712">
            <v>0</v>
          </cell>
          <cell r="D712">
            <v>101620</v>
          </cell>
          <cell r="E712" t="str">
            <v>48-599</v>
          </cell>
          <cell r="F712">
            <v>600</v>
          </cell>
          <cell r="G712">
            <v>1</v>
          </cell>
          <cell r="H712" t="str">
            <v>E890</v>
          </cell>
          <cell r="I712" t="str">
            <v>0002</v>
          </cell>
          <cell r="J712">
            <v>0</v>
          </cell>
          <cell r="K712">
            <v>101620</v>
          </cell>
          <cell r="L712">
            <v>0</v>
          </cell>
          <cell r="M712">
            <v>0</v>
          </cell>
        </row>
        <row r="713">
          <cell r="A713" t="str">
            <v>51000019-05-05-10220102</v>
          </cell>
          <cell r="B713" t="str">
            <v>Maintenance Expense (50 AFIIIs)</v>
          </cell>
          <cell r="C713">
            <v>0</v>
          </cell>
          <cell r="D713">
            <v>0</v>
          </cell>
          <cell r="E713" t="str">
            <v>48-599</v>
          </cell>
          <cell r="F713">
            <v>600</v>
          </cell>
          <cell r="G713">
            <v>1</v>
          </cell>
          <cell r="H713" t="str">
            <v>E890</v>
          </cell>
          <cell r="I713" t="str">
            <v>0002</v>
          </cell>
          <cell r="J713">
            <v>0</v>
          </cell>
          <cell r="K713">
            <v>0</v>
          </cell>
          <cell r="L713">
            <v>0</v>
          </cell>
          <cell r="M713">
            <v>0</v>
          </cell>
        </row>
        <row r="714">
          <cell r="A714" t="str">
            <v>51000019-05-05-10410102</v>
          </cell>
          <cell r="B714" t="str">
            <v>Maintenance Expense (120 AFIII)</v>
          </cell>
          <cell r="C714">
            <v>0</v>
          </cell>
          <cell r="D714">
            <v>0</v>
          </cell>
          <cell r="E714" t="str">
            <v>48-599</v>
          </cell>
          <cell r="F714">
            <v>600</v>
          </cell>
          <cell r="G714">
            <v>1</v>
          </cell>
          <cell r="H714" t="str">
            <v>E890</v>
          </cell>
          <cell r="I714" t="str">
            <v>0002</v>
          </cell>
          <cell r="J714">
            <v>0</v>
          </cell>
          <cell r="K714">
            <v>0</v>
          </cell>
          <cell r="L714">
            <v>0</v>
          </cell>
          <cell r="M714">
            <v>0</v>
          </cell>
        </row>
        <row r="715">
          <cell r="A715" t="str">
            <v>51000019-05-05-10410202</v>
          </cell>
          <cell r="B715" t="str">
            <v>Maintenance Expense (118 AFIII)</v>
          </cell>
          <cell r="C715">
            <v>0</v>
          </cell>
          <cell r="D715">
            <v>0</v>
          </cell>
          <cell r="E715" t="str">
            <v>48-599</v>
          </cell>
          <cell r="F715">
            <v>600</v>
          </cell>
          <cell r="G715">
            <v>1</v>
          </cell>
          <cell r="H715" t="str">
            <v>E890</v>
          </cell>
          <cell r="I715" t="str">
            <v>0002</v>
          </cell>
          <cell r="J715">
            <v>0</v>
          </cell>
          <cell r="K715">
            <v>0</v>
          </cell>
          <cell r="L715">
            <v>0</v>
          </cell>
          <cell r="M715">
            <v>0</v>
          </cell>
        </row>
        <row r="716">
          <cell r="A716" t="str">
            <v>51000019-05-05-13210900</v>
          </cell>
          <cell r="B716" t="str">
            <v>Maintenance Expense (125 AFIIIs)</v>
          </cell>
          <cell r="C716">
            <v>0</v>
          </cell>
          <cell r="D716">
            <v>81032</v>
          </cell>
          <cell r="E716" t="str">
            <v>48-599</v>
          </cell>
          <cell r="F716">
            <v>600</v>
          </cell>
          <cell r="G716">
            <v>1</v>
          </cell>
          <cell r="H716" t="str">
            <v>E890</v>
          </cell>
          <cell r="I716" t="str">
            <v>0002</v>
          </cell>
          <cell r="J716">
            <v>0</v>
          </cell>
          <cell r="K716">
            <v>81032</v>
          </cell>
          <cell r="L716">
            <v>0</v>
          </cell>
          <cell r="M716">
            <v>0</v>
          </cell>
        </row>
        <row r="717">
          <cell r="A717" t="str">
            <v>51000019-05-05-16710200</v>
          </cell>
          <cell r="B717" t="str">
            <v>Maintenance Expense (63 AFIIIs)</v>
          </cell>
          <cell r="C717">
            <v>0</v>
          </cell>
          <cell r="D717">
            <v>0</v>
          </cell>
          <cell r="E717" t="str">
            <v>48-599</v>
          </cell>
          <cell r="F717">
            <v>600</v>
          </cell>
          <cell r="G717">
            <v>1</v>
          </cell>
          <cell r="H717" t="str">
            <v>E890</v>
          </cell>
          <cell r="I717" t="str">
            <v>0002</v>
          </cell>
          <cell r="J717">
            <v>0</v>
          </cell>
          <cell r="K717">
            <v>0</v>
          </cell>
          <cell r="L717">
            <v>0</v>
          </cell>
          <cell r="M717">
            <v>0</v>
          </cell>
        </row>
        <row r="718">
          <cell r="A718" t="str">
            <v>51000019-05-05-18110100</v>
          </cell>
          <cell r="B718" t="str">
            <v>Maintenance Expense (5 AFIIIs)</v>
          </cell>
          <cell r="C718">
            <v>0</v>
          </cell>
          <cell r="D718">
            <v>0</v>
          </cell>
          <cell r="E718" t="str">
            <v>48-599</v>
          </cell>
          <cell r="F718">
            <v>600</v>
          </cell>
          <cell r="G718">
            <v>1</v>
          </cell>
          <cell r="H718" t="str">
            <v>E890</v>
          </cell>
          <cell r="I718" t="str">
            <v>0002</v>
          </cell>
          <cell r="J718">
            <v>0</v>
          </cell>
          <cell r="K718">
            <v>0</v>
          </cell>
          <cell r="L718">
            <v>0</v>
          </cell>
          <cell r="M718">
            <v>0</v>
          </cell>
        </row>
        <row r="719">
          <cell r="A719" t="str">
            <v>51000020-05-10-18910300</v>
          </cell>
          <cell r="B719" t="str">
            <v>Maintenance Expense (99 Centerbeams)</v>
          </cell>
          <cell r="C719">
            <v>0</v>
          </cell>
          <cell r="D719">
            <v>249561</v>
          </cell>
          <cell r="E719" t="str">
            <v>48-599</v>
          </cell>
          <cell r="F719">
            <v>600</v>
          </cell>
          <cell r="G719">
            <v>1</v>
          </cell>
          <cell r="H719" t="str">
            <v>E890</v>
          </cell>
          <cell r="I719" t="str">
            <v>0002</v>
          </cell>
          <cell r="J719">
            <v>0</v>
          </cell>
          <cell r="K719">
            <v>249561</v>
          </cell>
          <cell r="L719">
            <v>0</v>
          </cell>
          <cell r="M719">
            <v>0</v>
          </cell>
        </row>
        <row r="720">
          <cell r="A720" t="str">
            <v>51000021-04-04-17110100</v>
          </cell>
          <cell r="B720" t="str">
            <v>Maintenance Expense (41 Open Top Hoppers)</v>
          </cell>
          <cell r="C720">
            <v>0</v>
          </cell>
          <cell r="D720">
            <v>-1214</v>
          </cell>
          <cell r="E720" t="str">
            <v>48-599</v>
          </cell>
          <cell r="F720">
            <v>600</v>
          </cell>
          <cell r="G720">
            <v>1</v>
          </cell>
          <cell r="H720" t="str">
            <v>E890</v>
          </cell>
          <cell r="I720" t="str">
            <v>0002</v>
          </cell>
          <cell r="J720">
            <v>0</v>
          </cell>
          <cell r="K720">
            <v>-1214</v>
          </cell>
          <cell r="L720">
            <v>0</v>
          </cell>
          <cell r="M720">
            <v>0</v>
          </cell>
        </row>
        <row r="721">
          <cell r="A721" t="str">
            <v>51000023-05-11-11311500</v>
          </cell>
          <cell r="B721" t="str">
            <v>Maintenance Expense (100 Intermodal)</v>
          </cell>
          <cell r="C721">
            <v>0</v>
          </cell>
          <cell r="D721">
            <v>211871</v>
          </cell>
          <cell r="E721" t="str">
            <v>48-599</v>
          </cell>
          <cell r="F721">
            <v>600</v>
          </cell>
          <cell r="G721">
            <v>1</v>
          </cell>
          <cell r="H721" t="str">
            <v>E890</v>
          </cell>
          <cell r="I721" t="str">
            <v>0002</v>
          </cell>
          <cell r="J721">
            <v>0</v>
          </cell>
          <cell r="K721">
            <v>211871</v>
          </cell>
          <cell r="L721">
            <v>0</v>
          </cell>
          <cell r="M721">
            <v>0</v>
          </cell>
        </row>
        <row r="722">
          <cell r="A722" t="str">
            <v>51000023-05-11-11311501</v>
          </cell>
          <cell r="B722" t="str">
            <v>Maintenance Expense (98 Intermodal)</v>
          </cell>
          <cell r="C722">
            <v>0</v>
          </cell>
          <cell r="D722">
            <v>91600</v>
          </cell>
          <cell r="E722" t="str">
            <v>48-599</v>
          </cell>
          <cell r="F722">
            <v>600</v>
          </cell>
          <cell r="G722">
            <v>1</v>
          </cell>
          <cell r="H722" t="str">
            <v>E890</v>
          </cell>
          <cell r="I722" t="str">
            <v>0002</v>
          </cell>
          <cell r="J722">
            <v>0</v>
          </cell>
          <cell r="K722">
            <v>91600</v>
          </cell>
          <cell r="L722">
            <v>0</v>
          </cell>
          <cell r="M722" t="str">
            <v>Yes</v>
          </cell>
        </row>
        <row r="723">
          <cell r="A723" t="str">
            <v>51000025-05-11-11311700</v>
          </cell>
          <cell r="B723" t="str">
            <v>Maintenance Expense (100 Intermodal)</v>
          </cell>
          <cell r="C723">
            <v>0</v>
          </cell>
          <cell r="D723">
            <v>211871</v>
          </cell>
          <cell r="E723" t="str">
            <v>48-599</v>
          </cell>
          <cell r="F723">
            <v>600</v>
          </cell>
          <cell r="G723">
            <v>1</v>
          </cell>
          <cell r="H723" t="str">
            <v>E890</v>
          </cell>
          <cell r="I723" t="str">
            <v>0002</v>
          </cell>
          <cell r="J723">
            <v>0</v>
          </cell>
          <cell r="K723">
            <v>211871</v>
          </cell>
          <cell r="L723">
            <v>0</v>
          </cell>
          <cell r="M723">
            <v>0</v>
          </cell>
        </row>
        <row r="724">
          <cell r="A724" t="str">
            <v>51000025-05-11-11311701</v>
          </cell>
          <cell r="B724" t="str">
            <v>Maintenance Expense (98 Intermodal)</v>
          </cell>
          <cell r="C724">
            <v>0</v>
          </cell>
          <cell r="D724">
            <v>113982</v>
          </cell>
          <cell r="E724" t="str">
            <v>48-599</v>
          </cell>
          <cell r="F724">
            <v>600</v>
          </cell>
          <cell r="G724">
            <v>1</v>
          </cell>
          <cell r="H724" t="str">
            <v>E890</v>
          </cell>
          <cell r="I724" t="str">
            <v>0002</v>
          </cell>
          <cell r="J724">
            <v>0</v>
          </cell>
          <cell r="K724">
            <v>113982</v>
          </cell>
          <cell r="L724">
            <v>0</v>
          </cell>
          <cell r="M724" t="str">
            <v>Yes</v>
          </cell>
        </row>
        <row r="725">
          <cell r="A725" t="str">
            <v>51000028-05-01-10310101</v>
          </cell>
          <cell r="B725" t="str">
            <v>Maintenance Expense (50 Cov'd Hoppers)</v>
          </cell>
          <cell r="C725">
            <v>0</v>
          </cell>
          <cell r="D725">
            <v>0</v>
          </cell>
          <cell r="E725" t="str">
            <v>48-599</v>
          </cell>
          <cell r="F725">
            <v>600</v>
          </cell>
          <cell r="G725">
            <v>1</v>
          </cell>
          <cell r="H725" t="str">
            <v>E890</v>
          </cell>
          <cell r="I725" t="str">
            <v>0002</v>
          </cell>
          <cell r="J725">
            <v>0</v>
          </cell>
          <cell r="K725">
            <v>0</v>
          </cell>
        </row>
        <row r="726">
          <cell r="A726" t="str">
            <v>51000028-05-01-10310102</v>
          </cell>
          <cell r="B726" t="str">
            <v>Maintenance Expense (50 Covered Hoppers)</v>
          </cell>
          <cell r="C726">
            <v>0</v>
          </cell>
          <cell r="D726">
            <v>45084</v>
          </cell>
          <cell r="E726" t="str">
            <v>48-599</v>
          </cell>
          <cell r="F726">
            <v>600</v>
          </cell>
          <cell r="G726">
            <v>1</v>
          </cell>
          <cell r="H726" t="str">
            <v>E890</v>
          </cell>
          <cell r="I726" t="str">
            <v>0002</v>
          </cell>
          <cell r="J726">
            <v>0</v>
          </cell>
          <cell r="K726">
            <v>45084</v>
          </cell>
        </row>
        <row r="727">
          <cell r="A727" t="str">
            <v>51000030-05-11-11311900</v>
          </cell>
          <cell r="B727" t="str">
            <v>Maintenance Expense (160 AP53)</v>
          </cell>
          <cell r="C727">
            <v>0</v>
          </cell>
          <cell r="D727">
            <v>335102</v>
          </cell>
          <cell r="E727" t="str">
            <v>48-599</v>
          </cell>
          <cell r="F727">
            <v>600</v>
          </cell>
          <cell r="G727">
            <v>1</v>
          </cell>
          <cell r="H727" t="str">
            <v>E890</v>
          </cell>
          <cell r="I727" t="str">
            <v>0002</v>
          </cell>
          <cell r="J727">
            <v>0</v>
          </cell>
          <cell r="K727">
            <v>335102</v>
          </cell>
        </row>
        <row r="728">
          <cell r="A728" t="str">
            <v>51000030-05-11-11311901</v>
          </cell>
          <cell r="B728" t="str">
            <v>Maintenance Expense (154 Intermodal)</v>
          </cell>
          <cell r="C728">
            <v>0</v>
          </cell>
          <cell r="D728">
            <v>184647</v>
          </cell>
          <cell r="E728" t="str">
            <v>48-599</v>
          </cell>
          <cell r="F728">
            <v>600</v>
          </cell>
          <cell r="G728">
            <v>1</v>
          </cell>
          <cell r="H728" t="str">
            <v>E890</v>
          </cell>
          <cell r="I728" t="str">
            <v>0002</v>
          </cell>
          <cell r="J728">
            <v>0</v>
          </cell>
          <cell r="K728">
            <v>184647</v>
          </cell>
          <cell r="L728">
            <v>0</v>
          </cell>
          <cell r="M728" t="str">
            <v>Yes</v>
          </cell>
        </row>
        <row r="729">
          <cell r="A729" t="str">
            <v>51000032-05-06-10510102</v>
          </cell>
          <cell r="B729" t="str">
            <v>Maintenance Expense (131 Bethgons)</v>
          </cell>
          <cell r="C729">
            <v>0</v>
          </cell>
          <cell r="D729">
            <v>0</v>
          </cell>
          <cell r="E729" t="str">
            <v>48-599</v>
          </cell>
          <cell r="F729">
            <v>600</v>
          </cell>
          <cell r="G729">
            <v>1</v>
          </cell>
          <cell r="H729" t="str">
            <v>E890</v>
          </cell>
          <cell r="I729" t="str">
            <v>0002</v>
          </cell>
          <cell r="J729">
            <v>0</v>
          </cell>
          <cell r="K729">
            <v>0</v>
          </cell>
        </row>
        <row r="730">
          <cell r="A730" t="str">
            <v>51000032-05-06-15110700</v>
          </cell>
          <cell r="B730" t="str">
            <v>Maintenance Expense (131 Bethgon IIs)</v>
          </cell>
          <cell r="C730">
            <v>0</v>
          </cell>
          <cell r="D730">
            <v>0</v>
          </cell>
          <cell r="E730" t="str">
            <v>48-599</v>
          </cell>
          <cell r="F730">
            <v>600</v>
          </cell>
          <cell r="G730">
            <v>1</v>
          </cell>
          <cell r="H730" t="str">
            <v>E890</v>
          </cell>
          <cell r="I730" t="str">
            <v>0002</v>
          </cell>
          <cell r="J730">
            <v>0</v>
          </cell>
          <cell r="K730">
            <v>0</v>
          </cell>
        </row>
        <row r="731">
          <cell r="A731" t="str">
            <v>51000032-05-06-15110701</v>
          </cell>
          <cell r="B731" t="str">
            <v>Maintenance Expense (131 Bethgon IIs)</v>
          </cell>
          <cell r="C731">
            <v>0</v>
          </cell>
          <cell r="D731">
            <v>184494</v>
          </cell>
          <cell r="E731" t="str">
            <v>48-599</v>
          </cell>
          <cell r="F731">
            <v>600</v>
          </cell>
          <cell r="G731">
            <v>1</v>
          </cell>
          <cell r="H731" t="str">
            <v>E890</v>
          </cell>
          <cell r="I731" t="str">
            <v>0002</v>
          </cell>
          <cell r="J731">
            <v>0</v>
          </cell>
          <cell r="K731">
            <v>184494</v>
          </cell>
        </row>
        <row r="732">
          <cell r="A732" t="str">
            <v>51000034-04-07-12910100</v>
          </cell>
          <cell r="B732" t="str">
            <v>Maintenance Expense (50 Coil Gondolas)</v>
          </cell>
          <cell r="C732">
            <v>0</v>
          </cell>
          <cell r="D732">
            <v>104517</v>
          </cell>
          <cell r="E732" t="str">
            <v>48-599</v>
          </cell>
          <cell r="F732">
            <v>600</v>
          </cell>
          <cell r="G732">
            <v>1</v>
          </cell>
          <cell r="H732" t="str">
            <v>E890</v>
          </cell>
          <cell r="I732" t="str">
            <v>0002</v>
          </cell>
          <cell r="J732">
            <v>0</v>
          </cell>
          <cell r="K732">
            <v>104517</v>
          </cell>
        </row>
        <row r="733">
          <cell r="A733" t="str">
            <v>51000034-04-07-12910101</v>
          </cell>
          <cell r="B733" t="str">
            <v>Maintenance Expense (50 Coil Gondolas)</v>
          </cell>
          <cell r="C733">
            <v>0</v>
          </cell>
          <cell r="D733">
            <v>40800</v>
          </cell>
          <cell r="E733" t="str">
            <v>48-599</v>
          </cell>
          <cell r="F733">
            <v>600</v>
          </cell>
          <cell r="G733">
            <v>1</v>
          </cell>
          <cell r="H733" t="str">
            <v>E890</v>
          </cell>
          <cell r="I733" t="str">
            <v>0002</v>
          </cell>
          <cell r="J733">
            <v>0</v>
          </cell>
          <cell r="K733">
            <v>40800</v>
          </cell>
        </row>
        <row r="734">
          <cell r="A734" t="str">
            <v>51000035-05-11-11312200</v>
          </cell>
          <cell r="B734" t="str">
            <v>Maintenance Expense (140 AP53)</v>
          </cell>
          <cell r="C734">
            <v>0</v>
          </cell>
          <cell r="D734">
            <v>306389</v>
          </cell>
          <cell r="E734" t="str">
            <v>48-599</v>
          </cell>
          <cell r="F734">
            <v>600</v>
          </cell>
          <cell r="G734">
            <v>1</v>
          </cell>
          <cell r="H734" t="str">
            <v>E890</v>
          </cell>
          <cell r="I734" t="str">
            <v>0002</v>
          </cell>
          <cell r="J734">
            <v>0</v>
          </cell>
          <cell r="K734">
            <v>306389</v>
          </cell>
        </row>
        <row r="735">
          <cell r="A735" t="str">
            <v>51000035-05-11-11312201</v>
          </cell>
          <cell r="B735" t="str">
            <v>Maintenance Expense (139 Intermodal)</v>
          </cell>
          <cell r="C735">
            <v>0</v>
          </cell>
          <cell r="D735">
            <v>119386</v>
          </cell>
          <cell r="E735" t="str">
            <v>48-599</v>
          </cell>
          <cell r="F735">
            <v>600</v>
          </cell>
          <cell r="G735">
            <v>1</v>
          </cell>
          <cell r="H735" t="str">
            <v>E890</v>
          </cell>
          <cell r="I735" t="str">
            <v>0002</v>
          </cell>
          <cell r="J735">
            <v>0</v>
          </cell>
          <cell r="K735">
            <v>119386</v>
          </cell>
          <cell r="L735">
            <v>0</v>
          </cell>
          <cell r="M735" t="str">
            <v>Yes</v>
          </cell>
        </row>
        <row r="736">
          <cell r="A736" t="str">
            <v>51000037-05-09-00000000</v>
          </cell>
          <cell r="B736" t="str">
            <v>Maintenance Expense (150 Boxcars)</v>
          </cell>
          <cell r="C736">
            <v>0</v>
          </cell>
          <cell r="D736">
            <v>0</v>
          </cell>
          <cell r="E736" t="str">
            <v>48-599</v>
          </cell>
          <cell r="F736">
            <v>600</v>
          </cell>
          <cell r="G736">
            <v>1</v>
          </cell>
          <cell r="H736" t="str">
            <v>E890</v>
          </cell>
          <cell r="I736" t="str">
            <v>0002</v>
          </cell>
          <cell r="J736">
            <v>0</v>
          </cell>
          <cell r="K736">
            <v>0</v>
          </cell>
          <cell r="L736">
            <v>0</v>
          </cell>
          <cell r="M736">
            <v>0</v>
          </cell>
        </row>
        <row r="737">
          <cell r="A737" t="str">
            <v>51000037-05-09-12510301</v>
          </cell>
          <cell r="B737" t="str">
            <v>Maintenance Expense (150 BoxCars)</v>
          </cell>
          <cell r="C737">
            <v>0</v>
          </cell>
          <cell r="D737">
            <v>0</v>
          </cell>
          <cell r="E737" t="str">
            <v>48-599</v>
          </cell>
          <cell r="F737">
            <v>600</v>
          </cell>
          <cell r="G737">
            <v>1</v>
          </cell>
          <cell r="H737" t="str">
            <v>E890</v>
          </cell>
          <cell r="I737" t="str">
            <v>0002</v>
          </cell>
          <cell r="J737">
            <v>0</v>
          </cell>
          <cell r="K737">
            <v>0</v>
          </cell>
        </row>
        <row r="738">
          <cell r="A738" t="str">
            <v>51000037-05-09-15710201</v>
          </cell>
          <cell r="B738" t="str">
            <v>Maintenance Expense (70 Boxcars)</v>
          </cell>
          <cell r="C738">
            <v>0</v>
          </cell>
          <cell r="D738">
            <v>114265</v>
          </cell>
          <cell r="E738" t="str">
            <v>48-599</v>
          </cell>
          <cell r="F738">
            <v>600</v>
          </cell>
          <cell r="G738">
            <v>1</v>
          </cell>
          <cell r="H738" t="str">
            <v>E890</v>
          </cell>
          <cell r="I738" t="str">
            <v>0002</v>
          </cell>
          <cell r="J738">
            <v>0</v>
          </cell>
          <cell r="K738">
            <v>114265</v>
          </cell>
          <cell r="L738">
            <v>0</v>
          </cell>
          <cell r="M738">
            <v>0</v>
          </cell>
        </row>
        <row r="739">
          <cell r="A739" t="str">
            <v>51000037-05-09-18710100</v>
          </cell>
          <cell r="B739" t="str">
            <v>Maintenance Expense(30 Boxcars)</v>
          </cell>
          <cell r="C739">
            <v>0</v>
          </cell>
          <cell r="D739">
            <v>27813</v>
          </cell>
          <cell r="E739" t="str">
            <v>48-599</v>
          </cell>
          <cell r="F739">
            <v>600</v>
          </cell>
          <cell r="G739">
            <v>1</v>
          </cell>
          <cell r="H739" t="str">
            <v>E890</v>
          </cell>
          <cell r="I739" t="str">
            <v>0002</v>
          </cell>
          <cell r="J739">
            <v>0</v>
          </cell>
          <cell r="K739">
            <v>27813</v>
          </cell>
        </row>
        <row r="740">
          <cell r="A740" t="str">
            <v>51000037-05-09-18810100</v>
          </cell>
          <cell r="B740" t="str">
            <v>Maintenance Expense (49 Boxcars)</v>
          </cell>
          <cell r="C740">
            <v>0</v>
          </cell>
          <cell r="D740">
            <v>130665</v>
          </cell>
          <cell r="E740" t="str">
            <v>48-599</v>
          </cell>
          <cell r="F740">
            <v>600</v>
          </cell>
          <cell r="G740">
            <v>1</v>
          </cell>
          <cell r="H740" t="str">
            <v>E890</v>
          </cell>
          <cell r="I740" t="str">
            <v>0002</v>
          </cell>
          <cell r="J740">
            <v>0</v>
          </cell>
          <cell r="K740">
            <v>130665</v>
          </cell>
          <cell r="L740">
            <v>0</v>
          </cell>
          <cell r="M740">
            <v>0</v>
          </cell>
        </row>
        <row r="741">
          <cell r="A741" t="str">
            <v>51000039-04-10-13420100</v>
          </cell>
          <cell r="B741" t="str">
            <v>Maintenance Expense (300 Centerbeams)</v>
          </cell>
          <cell r="C741">
            <v>0</v>
          </cell>
          <cell r="D741">
            <v>0</v>
          </cell>
          <cell r="E741" t="str">
            <v>48-599</v>
          </cell>
          <cell r="F741">
            <v>600</v>
          </cell>
          <cell r="G741">
            <v>1</v>
          </cell>
          <cell r="H741" t="str">
            <v>E890</v>
          </cell>
          <cell r="I741" t="str">
            <v>0002</v>
          </cell>
          <cell r="J741">
            <v>0</v>
          </cell>
          <cell r="K741">
            <v>0</v>
          </cell>
        </row>
        <row r="742">
          <cell r="A742" t="str">
            <v>51000039-05-10-18910100</v>
          </cell>
          <cell r="B742" t="str">
            <v>Maintenance Expense (149 Centerbeams)</v>
          </cell>
          <cell r="C742">
            <v>0</v>
          </cell>
          <cell r="D742">
            <v>353095</v>
          </cell>
          <cell r="E742" t="str">
            <v>48-599</v>
          </cell>
          <cell r="F742">
            <v>600</v>
          </cell>
          <cell r="G742">
            <v>1</v>
          </cell>
          <cell r="H742" t="str">
            <v>E890</v>
          </cell>
          <cell r="I742" t="str">
            <v>0002</v>
          </cell>
          <cell r="J742">
            <v>0</v>
          </cell>
          <cell r="K742">
            <v>353095</v>
          </cell>
          <cell r="L742">
            <v>0</v>
          </cell>
          <cell r="M742">
            <v>0</v>
          </cell>
        </row>
        <row r="743">
          <cell r="A743" t="str">
            <v>51000039-05-10-18910200</v>
          </cell>
          <cell r="B743" t="str">
            <v>Maintenance Expense (150 Centerbeams)</v>
          </cell>
          <cell r="C743">
            <v>0</v>
          </cell>
          <cell r="D743">
            <v>369627</v>
          </cell>
          <cell r="E743" t="str">
            <v>48-599</v>
          </cell>
          <cell r="F743">
            <v>600</v>
          </cell>
          <cell r="G743">
            <v>1</v>
          </cell>
          <cell r="H743" t="str">
            <v>E890</v>
          </cell>
          <cell r="I743" t="str">
            <v>0002</v>
          </cell>
          <cell r="J743">
            <v>0</v>
          </cell>
          <cell r="K743">
            <v>369627</v>
          </cell>
        </row>
        <row r="744">
          <cell r="A744" t="str">
            <v>51000040-05-10-11010500</v>
          </cell>
          <cell r="B744" t="str">
            <v>Maintenance Expense (150 Centerbeams)</v>
          </cell>
          <cell r="C744">
            <v>0</v>
          </cell>
          <cell r="D744">
            <v>68562</v>
          </cell>
          <cell r="E744" t="str">
            <v>48-599</v>
          </cell>
          <cell r="F744">
            <v>600</v>
          </cell>
          <cell r="G744">
            <v>1</v>
          </cell>
          <cell r="H744" t="str">
            <v>E890</v>
          </cell>
          <cell r="I744" t="str">
            <v>0002</v>
          </cell>
          <cell r="J744">
            <v>0</v>
          </cell>
          <cell r="K744">
            <v>68562</v>
          </cell>
          <cell r="L744">
            <v>0</v>
          </cell>
          <cell r="M744">
            <v>0</v>
          </cell>
        </row>
        <row r="745">
          <cell r="A745" t="str">
            <v>51000040-05-10-13910200</v>
          </cell>
          <cell r="B745" t="str">
            <v>Maintenance Expense (150 Cb's &amp; Flats)</v>
          </cell>
          <cell r="C745">
            <v>0</v>
          </cell>
          <cell r="D745">
            <v>0</v>
          </cell>
          <cell r="E745" t="str">
            <v>48-599</v>
          </cell>
          <cell r="F745">
            <v>600</v>
          </cell>
          <cell r="G745">
            <v>1</v>
          </cell>
          <cell r="H745" t="str">
            <v>E890</v>
          </cell>
          <cell r="I745" t="str">
            <v>0002</v>
          </cell>
          <cell r="J745">
            <v>0</v>
          </cell>
          <cell r="K745">
            <v>0</v>
          </cell>
        </row>
        <row r="746">
          <cell r="A746" t="str">
            <v>51000041-04-06-15110600</v>
          </cell>
          <cell r="B746" t="str">
            <v>Maintenance Expense (127 Bethgons)</v>
          </cell>
          <cell r="C746">
            <v>0</v>
          </cell>
          <cell r="D746">
            <v>0</v>
          </cell>
          <cell r="E746" t="str">
            <v>48-599</v>
          </cell>
          <cell r="F746">
            <v>600</v>
          </cell>
          <cell r="G746">
            <v>1</v>
          </cell>
          <cell r="H746" t="str">
            <v>E890</v>
          </cell>
          <cell r="I746" t="str">
            <v>0002</v>
          </cell>
          <cell r="J746">
            <v>0</v>
          </cell>
          <cell r="K746">
            <v>0</v>
          </cell>
        </row>
        <row r="747">
          <cell r="A747" t="str">
            <v>51000041-04-06-15110601</v>
          </cell>
          <cell r="B747" t="str">
            <v>Maintenance Expense (127 Bethgons)</v>
          </cell>
          <cell r="C747">
            <v>0</v>
          </cell>
          <cell r="D747">
            <v>249553</v>
          </cell>
          <cell r="E747" t="str">
            <v>48-599</v>
          </cell>
          <cell r="F747">
            <v>600</v>
          </cell>
          <cell r="G747">
            <v>1</v>
          </cell>
          <cell r="H747" t="str">
            <v>E890</v>
          </cell>
          <cell r="I747" t="str">
            <v>0002</v>
          </cell>
          <cell r="J747">
            <v>0</v>
          </cell>
          <cell r="K747">
            <v>249553</v>
          </cell>
        </row>
        <row r="748">
          <cell r="A748" t="str">
            <v>51000041-04-06-16810100</v>
          </cell>
          <cell r="B748" t="str">
            <v>Maintenance Expense (130 Bethgons)</v>
          </cell>
          <cell r="C748">
            <v>0</v>
          </cell>
          <cell r="D748">
            <v>0</v>
          </cell>
          <cell r="E748" t="str">
            <v>48-599</v>
          </cell>
          <cell r="F748">
            <v>600</v>
          </cell>
          <cell r="G748">
            <v>1</v>
          </cell>
          <cell r="H748" t="str">
            <v>E890</v>
          </cell>
          <cell r="I748" t="str">
            <v>0002</v>
          </cell>
          <cell r="J748">
            <v>0</v>
          </cell>
          <cell r="K748">
            <v>0</v>
          </cell>
        </row>
        <row r="749">
          <cell r="A749" t="str">
            <v>51000042-05-01-10310201</v>
          </cell>
          <cell r="B749" t="str">
            <v>Maintenance Expense (50 Covered Hoppers)</v>
          </cell>
          <cell r="C749">
            <v>0</v>
          </cell>
          <cell r="D749">
            <v>29235</v>
          </cell>
          <cell r="E749" t="str">
            <v>48-599</v>
          </cell>
          <cell r="F749">
            <v>600</v>
          </cell>
          <cell r="G749">
            <v>1</v>
          </cell>
          <cell r="H749" t="str">
            <v>E890</v>
          </cell>
          <cell r="I749" t="str">
            <v>0002</v>
          </cell>
          <cell r="J749">
            <v>0</v>
          </cell>
          <cell r="K749">
            <v>29235</v>
          </cell>
        </row>
        <row r="750">
          <cell r="A750" t="str">
            <v>51000042-05-01-10310300</v>
          </cell>
          <cell r="B750" t="str">
            <v>Maintenance Expense (75 Covered Hoppers S)</v>
          </cell>
          <cell r="C750">
            <v>0</v>
          </cell>
          <cell r="D750">
            <v>6232</v>
          </cell>
          <cell r="E750" t="str">
            <v>48-599</v>
          </cell>
          <cell r="F750">
            <v>600</v>
          </cell>
          <cell r="G750">
            <v>1</v>
          </cell>
          <cell r="H750" t="str">
            <v>E890</v>
          </cell>
          <cell r="I750" t="str">
            <v>0002</v>
          </cell>
          <cell r="J750">
            <v>0</v>
          </cell>
          <cell r="K750">
            <v>6232</v>
          </cell>
        </row>
        <row r="751">
          <cell r="A751" t="str">
            <v>51000042-05-01-11811001</v>
          </cell>
          <cell r="B751" t="str">
            <v>Maintenance Expense (20 Covered Hoppers)</v>
          </cell>
          <cell r="C751">
            <v>0</v>
          </cell>
          <cell r="D751">
            <v>3173</v>
          </cell>
          <cell r="E751" t="str">
            <v>48-599</v>
          </cell>
          <cell r="F751">
            <v>600</v>
          </cell>
          <cell r="G751">
            <v>1</v>
          </cell>
          <cell r="H751" t="str">
            <v>E890</v>
          </cell>
          <cell r="I751" t="str">
            <v>0002</v>
          </cell>
          <cell r="J751">
            <v>0</v>
          </cell>
          <cell r="K751">
            <v>3173</v>
          </cell>
        </row>
        <row r="752">
          <cell r="A752" t="str">
            <v>51000042-05-01-14110100</v>
          </cell>
          <cell r="B752" t="str">
            <v>Maintenance Expense (75-3250 CF Covered Hoppers)</v>
          </cell>
          <cell r="C752">
            <v>0</v>
          </cell>
          <cell r="D752">
            <v>0</v>
          </cell>
          <cell r="E752" t="str">
            <v>48-599</v>
          </cell>
          <cell r="F752">
            <v>600</v>
          </cell>
          <cell r="G752">
            <v>1</v>
          </cell>
          <cell r="H752" t="str">
            <v>E890</v>
          </cell>
          <cell r="I752" t="str">
            <v>0002</v>
          </cell>
          <cell r="J752">
            <v>0</v>
          </cell>
          <cell r="K752">
            <v>0</v>
          </cell>
        </row>
        <row r="753">
          <cell r="A753" t="str">
            <v>51000043-05-09-11010404</v>
          </cell>
          <cell r="B753" t="str">
            <v>Maintenance Expense (290 Boxcars)</v>
          </cell>
          <cell r="C753">
            <v>0</v>
          </cell>
          <cell r="D753">
            <v>436091</v>
          </cell>
          <cell r="E753" t="str">
            <v>48-599</v>
          </cell>
          <cell r="F753">
            <v>600</v>
          </cell>
          <cell r="G753">
            <v>1</v>
          </cell>
          <cell r="H753" t="str">
            <v>E890</v>
          </cell>
          <cell r="I753" t="str">
            <v>0002</v>
          </cell>
          <cell r="J753">
            <v>0</v>
          </cell>
          <cell r="K753">
            <v>436091</v>
          </cell>
        </row>
        <row r="754">
          <cell r="A754" t="str">
            <v>51000044-04-06-15110401</v>
          </cell>
          <cell r="B754" t="str">
            <v>Maintenance Expense (100 Bethgons)</v>
          </cell>
          <cell r="C754">
            <v>0</v>
          </cell>
          <cell r="D754">
            <v>0</v>
          </cell>
          <cell r="E754" t="str">
            <v>48-599</v>
          </cell>
          <cell r="F754">
            <v>600</v>
          </cell>
          <cell r="G754">
            <v>1</v>
          </cell>
          <cell r="H754" t="str">
            <v>E890</v>
          </cell>
          <cell r="I754" t="str">
            <v>0002</v>
          </cell>
          <cell r="J754">
            <v>0</v>
          </cell>
          <cell r="K754">
            <v>0</v>
          </cell>
        </row>
        <row r="755">
          <cell r="A755" t="str">
            <v>51000044-04-06-15110402</v>
          </cell>
          <cell r="B755" t="str">
            <v>Maintenance Expense (100 Bethgons)</v>
          </cell>
          <cell r="C755">
            <v>0</v>
          </cell>
          <cell r="D755">
            <v>0</v>
          </cell>
          <cell r="E755" t="str">
            <v>48-599</v>
          </cell>
          <cell r="F755">
            <v>600</v>
          </cell>
          <cell r="G755">
            <v>1</v>
          </cell>
          <cell r="H755" t="str">
            <v>E890</v>
          </cell>
          <cell r="I755" t="str">
            <v>0002</v>
          </cell>
          <cell r="J755">
            <v>0</v>
          </cell>
          <cell r="K755">
            <v>0</v>
          </cell>
        </row>
        <row r="756">
          <cell r="A756" t="str">
            <v>51000044-04-06-15110403</v>
          </cell>
          <cell r="B756" t="str">
            <v>Maintenance Expense (100 Bethgons)</v>
          </cell>
          <cell r="C756">
            <v>0</v>
          </cell>
          <cell r="D756">
            <v>0</v>
          </cell>
          <cell r="E756" t="str">
            <v>48-599</v>
          </cell>
          <cell r="F756">
            <v>600</v>
          </cell>
          <cell r="G756">
            <v>1</v>
          </cell>
          <cell r="H756" t="str">
            <v>E890</v>
          </cell>
          <cell r="I756" t="str">
            <v>0002</v>
          </cell>
          <cell r="J756">
            <v>0</v>
          </cell>
          <cell r="K756">
            <v>0</v>
          </cell>
        </row>
        <row r="757">
          <cell r="A757" t="str">
            <v>51000044-04-06-15110404</v>
          </cell>
          <cell r="B757" t="str">
            <v>Maintenance Expense (98 Bethgons)</v>
          </cell>
          <cell r="C757">
            <v>0</v>
          </cell>
          <cell r="D757">
            <v>157305</v>
          </cell>
          <cell r="E757" t="str">
            <v>48-599</v>
          </cell>
          <cell r="F757">
            <v>600</v>
          </cell>
          <cell r="G757">
            <v>1</v>
          </cell>
          <cell r="H757" t="str">
            <v>E890</v>
          </cell>
          <cell r="I757" t="str">
            <v>0002</v>
          </cell>
          <cell r="J757">
            <v>0</v>
          </cell>
          <cell r="K757">
            <v>157305</v>
          </cell>
        </row>
        <row r="758">
          <cell r="A758" t="str">
            <v>51000045-04-06-15110102</v>
          </cell>
          <cell r="B758" t="str">
            <v>Maintenance Expense (125 Bethgon IIs)</v>
          </cell>
          <cell r="C758">
            <v>0</v>
          </cell>
          <cell r="D758">
            <v>38372</v>
          </cell>
          <cell r="E758" t="str">
            <v>48-599</v>
          </cell>
          <cell r="F758">
            <v>600</v>
          </cell>
          <cell r="G758">
            <v>1</v>
          </cell>
          <cell r="H758" t="str">
            <v>E890</v>
          </cell>
          <cell r="I758" t="str">
            <v>0002</v>
          </cell>
          <cell r="J758">
            <v>0</v>
          </cell>
          <cell r="K758">
            <v>38372</v>
          </cell>
          <cell r="L758">
            <v>0</v>
          </cell>
          <cell r="M758">
            <v>0</v>
          </cell>
        </row>
        <row r="759">
          <cell r="A759" t="str">
            <v>51000045-04-06-15110103</v>
          </cell>
          <cell r="B759" t="str">
            <v>Maintenance Expense (125 Bethgon IIs)</v>
          </cell>
          <cell r="C759">
            <v>0</v>
          </cell>
          <cell r="D759">
            <v>0</v>
          </cell>
          <cell r="E759" t="str">
            <v>48-599</v>
          </cell>
          <cell r="F759">
            <v>600</v>
          </cell>
          <cell r="G759">
            <v>1</v>
          </cell>
          <cell r="H759" t="str">
            <v>E890</v>
          </cell>
          <cell r="I759" t="str">
            <v>0002</v>
          </cell>
          <cell r="J759">
            <v>0</v>
          </cell>
          <cell r="K759">
            <v>0</v>
          </cell>
        </row>
        <row r="760">
          <cell r="A760" t="str">
            <v>51000045-04-06-15110104</v>
          </cell>
          <cell r="B760" t="str">
            <v>Maintenance Expense (125 Bethgon IIs)</v>
          </cell>
          <cell r="C760">
            <v>0</v>
          </cell>
          <cell r="D760">
            <v>112337</v>
          </cell>
          <cell r="E760" t="str">
            <v>48-599</v>
          </cell>
          <cell r="F760">
            <v>600</v>
          </cell>
          <cell r="G760">
            <v>1</v>
          </cell>
          <cell r="H760" t="str">
            <v>E890</v>
          </cell>
          <cell r="I760" t="str">
            <v>0002</v>
          </cell>
          <cell r="J760">
            <v>0</v>
          </cell>
          <cell r="K760">
            <v>112337</v>
          </cell>
          <cell r="L760">
            <v>0</v>
          </cell>
          <cell r="M760">
            <v>0</v>
          </cell>
        </row>
        <row r="761">
          <cell r="A761" t="str">
            <v>51000046-05-09-14410100</v>
          </cell>
          <cell r="B761" t="str">
            <v>Maintenance Expense 150 Boxcars</v>
          </cell>
          <cell r="C761">
            <v>0</v>
          </cell>
          <cell r="D761">
            <v>0</v>
          </cell>
          <cell r="E761" t="str">
            <v>48-599</v>
          </cell>
          <cell r="F761">
            <v>600</v>
          </cell>
          <cell r="G761">
            <v>1</v>
          </cell>
          <cell r="H761" t="str">
            <v>E890</v>
          </cell>
          <cell r="I761" t="str">
            <v>0002</v>
          </cell>
          <cell r="J761">
            <v>0</v>
          </cell>
          <cell r="K761">
            <v>0</v>
          </cell>
        </row>
        <row r="762">
          <cell r="A762" t="str">
            <v>51000046-05-09-14420100</v>
          </cell>
          <cell r="B762" t="str">
            <v>Maintenance Expense (146 Boxcars)</v>
          </cell>
          <cell r="C762">
            <v>0</v>
          </cell>
          <cell r="D762">
            <v>-33404</v>
          </cell>
          <cell r="E762" t="str">
            <v>48-599</v>
          </cell>
          <cell r="F762">
            <v>600</v>
          </cell>
          <cell r="G762">
            <v>1</v>
          </cell>
          <cell r="H762" t="str">
            <v>E890</v>
          </cell>
          <cell r="I762" t="str">
            <v>0002</v>
          </cell>
          <cell r="J762">
            <v>0</v>
          </cell>
          <cell r="K762">
            <v>-33404</v>
          </cell>
          <cell r="L762">
            <v>0</v>
          </cell>
          <cell r="M762">
            <v>0</v>
          </cell>
        </row>
        <row r="763">
          <cell r="A763" t="str">
            <v>51000046-05-09-14420101</v>
          </cell>
          <cell r="B763" t="str">
            <v>Maintenance Expense (146 Boxcars)</v>
          </cell>
          <cell r="C763">
            <v>0</v>
          </cell>
          <cell r="D763">
            <v>97084</v>
          </cell>
          <cell r="E763" t="str">
            <v>48-599</v>
          </cell>
          <cell r="F763">
            <v>600</v>
          </cell>
          <cell r="G763">
            <v>1</v>
          </cell>
          <cell r="H763" t="str">
            <v>E890</v>
          </cell>
          <cell r="I763" t="str">
            <v>0002</v>
          </cell>
          <cell r="J763">
            <v>0</v>
          </cell>
          <cell r="K763">
            <v>97084</v>
          </cell>
          <cell r="L763">
            <v>0</v>
          </cell>
          <cell r="M763" t="str">
            <v>Yes</v>
          </cell>
        </row>
        <row r="764">
          <cell r="A764" t="str">
            <v>51000047-05-09-14310100</v>
          </cell>
          <cell r="B764" t="str">
            <v>Maintenance Expense (50 Boxcars)</v>
          </cell>
          <cell r="C764">
            <v>0</v>
          </cell>
          <cell r="D764">
            <v>0</v>
          </cell>
          <cell r="E764" t="str">
            <v>48-599</v>
          </cell>
          <cell r="F764">
            <v>600</v>
          </cell>
          <cell r="G764">
            <v>1</v>
          </cell>
          <cell r="H764" t="str">
            <v>E890</v>
          </cell>
          <cell r="I764" t="str">
            <v>0002</v>
          </cell>
          <cell r="J764">
            <v>0</v>
          </cell>
          <cell r="K764">
            <v>0</v>
          </cell>
          <cell r="L764">
            <v>0</v>
          </cell>
          <cell r="M764">
            <v>0</v>
          </cell>
        </row>
        <row r="765">
          <cell r="A765" t="str">
            <v>51000047-05-09-15710103</v>
          </cell>
          <cell r="B765" t="str">
            <v>Maintenance Expense (50 Boxcars)</v>
          </cell>
          <cell r="C765">
            <v>0</v>
          </cell>
          <cell r="D765">
            <v>29857</v>
          </cell>
          <cell r="E765" t="str">
            <v>48-599</v>
          </cell>
          <cell r="F765">
            <v>600</v>
          </cell>
          <cell r="G765">
            <v>1</v>
          </cell>
          <cell r="H765" t="str">
            <v>E890</v>
          </cell>
          <cell r="I765" t="str">
            <v>0002</v>
          </cell>
          <cell r="J765">
            <v>0</v>
          </cell>
          <cell r="K765">
            <v>29857</v>
          </cell>
          <cell r="L765">
            <v>0</v>
          </cell>
          <cell r="M765">
            <v>0</v>
          </cell>
        </row>
        <row r="766">
          <cell r="A766" t="str">
            <v>51000047-05-09-15710104</v>
          </cell>
          <cell r="B766" t="str">
            <v>Maintenance Expense (50 Boxcars)</v>
          </cell>
          <cell r="C766">
            <v>0</v>
          </cell>
          <cell r="D766">
            <v>20487</v>
          </cell>
          <cell r="E766" t="str">
            <v>48-599</v>
          </cell>
          <cell r="F766">
            <v>600</v>
          </cell>
          <cell r="G766">
            <v>1</v>
          </cell>
          <cell r="H766" t="str">
            <v>E890</v>
          </cell>
          <cell r="I766" t="str">
            <v>0002</v>
          </cell>
          <cell r="J766">
            <v>0</v>
          </cell>
          <cell r="K766">
            <v>20487</v>
          </cell>
          <cell r="L766">
            <v>0</v>
          </cell>
          <cell r="M766" t="str">
            <v>Yes</v>
          </cell>
        </row>
        <row r="767">
          <cell r="A767" t="str">
            <v>51000048-04-05-11210300</v>
          </cell>
          <cell r="B767" t="str">
            <v>Maintenance Expense (135 AFIIIs)</v>
          </cell>
          <cell r="C767">
            <v>0</v>
          </cell>
          <cell r="D767">
            <v>0</v>
          </cell>
          <cell r="E767" t="str">
            <v>48-599</v>
          </cell>
          <cell r="F767">
            <v>600</v>
          </cell>
          <cell r="G767">
            <v>1</v>
          </cell>
          <cell r="H767" t="str">
            <v>E890</v>
          </cell>
          <cell r="I767" t="str">
            <v>0002</v>
          </cell>
          <cell r="J767">
            <v>0</v>
          </cell>
          <cell r="K767">
            <v>0</v>
          </cell>
        </row>
        <row r="768">
          <cell r="A768" t="str">
            <v>51000048-04-05-11210301</v>
          </cell>
          <cell r="B768" t="str">
            <v>Maintenance Exp FEG</v>
          </cell>
          <cell r="C768">
            <v>0</v>
          </cell>
          <cell r="D768">
            <v>8823</v>
          </cell>
          <cell r="E768" t="str">
            <v>48-599</v>
          </cell>
          <cell r="F768">
            <v>600</v>
          </cell>
          <cell r="G768">
            <v>1</v>
          </cell>
          <cell r="H768" t="str">
            <v>E890</v>
          </cell>
          <cell r="I768" t="str">
            <v>0002</v>
          </cell>
          <cell r="J768">
            <v>0</v>
          </cell>
          <cell r="K768">
            <v>8823</v>
          </cell>
          <cell r="L768">
            <v>0</v>
          </cell>
          <cell r="M768" t="str">
            <v>Yes</v>
          </cell>
        </row>
        <row r="769">
          <cell r="A769" t="str">
            <v>51000048-04-05-13430100</v>
          </cell>
          <cell r="B769" t="str">
            <v>Maintenance Expense (135 AFIII's)</v>
          </cell>
          <cell r="C769">
            <v>0</v>
          </cell>
          <cell r="D769">
            <v>0</v>
          </cell>
          <cell r="E769" t="str">
            <v>48-599</v>
          </cell>
          <cell r="F769">
            <v>600</v>
          </cell>
          <cell r="G769">
            <v>1</v>
          </cell>
          <cell r="H769" t="str">
            <v>E890</v>
          </cell>
          <cell r="I769" t="str">
            <v>0002</v>
          </cell>
          <cell r="J769">
            <v>0</v>
          </cell>
          <cell r="K769">
            <v>0</v>
          </cell>
          <cell r="L769">
            <v>0</v>
          </cell>
          <cell r="M769">
            <v>0</v>
          </cell>
        </row>
        <row r="770">
          <cell r="A770" t="str">
            <v>51000048-04-05-13430101</v>
          </cell>
          <cell r="B770" t="str">
            <v>Maintenance Expense (132 AFIIIs)</v>
          </cell>
          <cell r="C770">
            <v>0</v>
          </cell>
          <cell r="D770">
            <v>19644</v>
          </cell>
          <cell r="E770" t="str">
            <v>48-599</v>
          </cell>
          <cell r="F770">
            <v>600</v>
          </cell>
          <cell r="G770">
            <v>1</v>
          </cell>
          <cell r="H770" t="str">
            <v>E890</v>
          </cell>
          <cell r="I770" t="str">
            <v>0002</v>
          </cell>
          <cell r="J770">
            <v>0</v>
          </cell>
          <cell r="K770">
            <v>19644</v>
          </cell>
          <cell r="L770">
            <v>0</v>
          </cell>
          <cell r="M770" t="str">
            <v>Yes</v>
          </cell>
        </row>
        <row r="771">
          <cell r="A771" t="str">
            <v>51000049-04-05-11210401</v>
          </cell>
          <cell r="B771" t="str">
            <v>Maintenance Expense - FEG</v>
          </cell>
          <cell r="C771">
            <v>0</v>
          </cell>
          <cell r="D771">
            <v>-855</v>
          </cell>
          <cell r="E771" t="str">
            <v>48-599</v>
          </cell>
          <cell r="F771">
            <v>600</v>
          </cell>
          <cell r="G771">
            <v>1</v>
          </cell>
          <cell r="H771" t="str">
            <v>E890</v>
          </cell>
          <cell r="I771" t="str">
            <v>0002</v>
          </cell>
          <cell r="J771">
            <v>0</v>
          </cell>
          <cell r="K771">
            <v>-855</v>
          </cell>
          <cell r="L771">
            <v>0</v>
          </cell>
          <cell r="M771">
            <v>0</v>
          </cell>
        </row>
        <row r="772">
          <cell r="A772" t="str">
            <v>51000049-04-05-13430100</v>
          </cell>
          <cell r="B772" t="str">
            <v>Maintenance Expense (126 AFIII's)</v>
          </cell>
          <cell r="C772">
            <v>0</v>
          </cell>
          <cell r="D772">
            <v>0</v>
          </cell>
          <cell r="E772" t="str">
            <v>48-599</v>
          </cell>
          <cell r="F772">
            <v>600</v>
          </cell>
          <cell r="G772">
            <v>1</v>
          </cell>
          <cell r="H772" t="str">
            <v>E890</v>
          </cell>
          <cell r="I772" t="str">
            <v>0002</v>
          </cell>
          <cell r="J772">
            <v>0</v>
          </cell>
          <cell r="K772">
            <v>0</v>
          </cell>
          <cell r="L772">
            <v>0</v>
          </cell>
          <cell r="M772">
            <v>0</v>
          </cell>
        </row>
        <row r="773">
          <cell r="A773" t="str">
            <v>51000049-04-05-13430101</v>
          </cell>
          <cell r="B773" t="str">
            <v>Maintenance Expense (122 AFIIIs)</v>
          </cell>
          <cell r="C773">
            <v>0</v>
          </cell>
          <cell r="D773">
            <v>18156</v>
          </cell>
          <cell r="E773" t="str">
            <v>48-599</v>
          </cell>
          <cell r="F773">
            <v>600</v>
          </cell>
          <cell r="G773">
            <v>1</v>
          </cell>
          <cell r="H773" t="str">
            <v>E890</v>
          </cell>
          <cell r="I773" t="str">
            <v>0002</v>
          </cell>
          <cell r="J773">
            <v>0</v>
          </cell>
          <cell r="K773">
            <v>18156</v>
          </cell>
          <cell r="L773">
            <v>0</v>
          </cell>
          <cell r="M773" t="str">
            <v>Yes</v>
          </cell>
        </row>
        <row r="774">
          <cell r="A774" t="str">
            <v>51000050-04-05-10220101</v>
          </cell>
          <cell r="B774" t="str">
            <v>Maintenance Expense (20 AFIIIs)</v>
          </cell>
          <cell r="C774">
            <v>0</v>
          </cell>
          <cell r="D774">
            <v>26388</v>
          </cell>
          <cell r="E774" t="str">
            <v>48-599</v>
          </cell>
          <cell r="F774">
            <v>600</v>
          </cell>
          <cell r="G774">
            <v>1</v>
          </cell>
          <cell r="H774" t="str">
            <v>E890</v>
          </cell>
          <cell r="I774" t="str">
            <v>0002</v>
          </cell>
          <cell r="J774">
            <v>0</v>
          </cell>
          <cell r="K774">
            <v>26388</v>
          </cell>
          <cell r="L774">
            <v>0</v>
          </cell>
          <cell r="M774" t="str">
            <v>Yes</v>
          </cell>
        </row>
        <row r="775">
          <cell r="A775" t="str">
            <v>51000050-04-05-10220102</v>
          </cell>
          <cell r="B775" t="str">
            <v>Maintenance Expense (20 AFIIIs)</v>
          </cell>
          <cell r="C775">
            <v>0</v>
          </cell>
          <cell r="D775">
            <v>214</v>
          </cell>
          <cell r="E775" t="str">
            <v>48-599</v>
          </cell>
          <cell r="F775">
            <v>600</v>
          </cell>
          <cell r="G775">
            <v>1</v>
          </cell>
          <cell r="H775" t="str">
            <v>E890</v>
          </cell>
          <cell r="I775" t="str">
            <v>0002</v>
          </cell>
          <cell r="J775">
            <v>0</v>
          </cell>
          <cell r="K775">
            <v>214</v>
          </cell>
          <cell r="L775">
            <v>0</v>
          </cell>
          <cell r="M775" t="str">
            <v>Yes</v>
          </cell>
        </row>
        <row r="776">
          <cell r="A776" t="str">
            <v>51000051-04-15-13720500</v>
          </cell>
          <cell r="B776" t="str">
            <v>Maintenance Expense (10 Mill Gondolas)</v>
          </cell>
          <cell r="C776">
            <v>0</v>
          </cell>
          <cell r="D776">
            <v>15723</v>
          </cell>
          <cell r="E776" t="str">
            <v>48-599</v>
          </cell>
          <cell r="F776">
            <v>600</v>
          </cell>
          <cell r="G776">
            <v>1</v>
          </cell>
          <cell r="H776" t="str">
            <v>E890</v>
          </cell>
          <cell r="I776" t="str">
            <v>0002</v>
          </cell>
          <cell r="J776">
            <v>0</v>
          </cell>
          <cell r="K776">
            <v>15723</v>
          </cell>
          <cell r="L776">
            <v>0</v>
          </cell>
          <cell r="M776">
            <v>0</v>
          </cell>
        </row>
        <row r="777">
          <cell r="A777" t="str">
            <v>51000051-04-15-17210100</v>
          </cell>
          <cell r="B777" t="str">
            <v>Maintenance Expense (20 Mill Gondolas)</v>
          </cell>
          <cell r="C777">
            <v>0</v>
          </cell>
          <cell r="D777">
            <v>0</v>
          </cell>
          <cell r="E777" t="str">
            <v>48-599</v>
          </cell>
          <cell r="F777">
            <v>600</v>
          </cell>
          <cell r="G777">
            <v>1</v>
          </cell>
          <cell r="H777" t="str">
            <v>E890</v>
          </cell>
          <cell r="I777" t="str">
            <v>0002</v>
          </cell>
          <cell r="J777">
            <v>0</v>
          </cell>
          <cell r="K777">
            <v>0</v>
          </cell>
          <cell r="L777">
            <v>0</v>
          </cell>
          <cell r="M777">
            <v>0</v>
          </cell>
        </row>
        <row r="778">
          <cell r="A778" t="str">
            <v>51000051-04-15-17210101</v>
          </cell>
          <cell r="B778" t="str">
            <v>Maintenance Expense (20 Mill Gondolas)</v>
          </cell>
          <cell r="C778">
            <v>0</v>
          </cell>
          <cell r="D778">
            <v>9958</v>
          </cell>
          <cell r="E778" t="str">
            <v>48-599</v>
          </cell>
          <cell r="F778">
            <v>600</v>
          </cell>
          <cell r="G778">
            <v>1</v>
          </cell>
          <cell r="H778" t="str">
            <v>E890</v>
          </cell>
          <cell r="I778" t="str">
            <v>0002</v>
          </cell>
          <cell r="J778">
            <v>0</v>
          </cell>
          <cell r="K778">
            <v>9958</v>
          </cell>
        </row>
        <row r="779">
          <cell r="A779" t="str">
            <v>51000052-04-06-11210800</v>
          </cell>
          <cell r="B779" t="str">
            <v>Maintenance Expense (328 Bethgons)</v>
          </cell>
          <cell r="C779">
            <v>0</v>
          </cell>
          <cell r="D779">
            <v>0</v>
          </cell>
          <cell r="E779" t="str">
            <v>48-599</v>
          </cell>
          <cell r="F779">
            <v>600</v>
          </cell>
          <cell r="G779">
            <v>1</v>
          </cell>
          <cell r="H779" t="str">
            <v>E890</v>
          </cell>
          <cell r="I779" t="str">
            <v>0002</v>
          </cell>
          <cell r="J779">
            <v>0</v>
          </cell>
          <cell r="K779">
            <v>0</v>
          </cell>
        </row>
        <row r="780">
          <cell r="A780" t="str">
            <v>51000052-04-06-11220101</v>
          </cell>
          <cell r="B780" t="str">
            <v>Maintenance Expense (878 Bethgons)</v>
          </cell>
          <cell r="C780">
            <v>0</v>
          </cell>
          <cell r="D780">
            <v>0</v>
          </cell>
          <cell r="E780" t="str">
            <v>48-599</v>
          </cell>
          <cell r="F780">
            <v>600</v>
          </cell>
          <cell r="G780">
            <v>1</v>
          </cell>
          <cell r="H780" t="str">
            <v>E890</v>
          </cell>
          <cell r="I780" t="str">
            <v>0002</v>
          </cell>
          <cell r="J780">
            <v>0</v>
          </cell>
          <cell r="K780">
            <v>0</v>
          </cell>
        </row>
        <row r="781">
          <cell r="A781" t="str">
            <v>51000053-04-02-16010101</v>
          </cell>
          <cell r="B781" t="str">
            <v>Maintenance Expense (50 Covered Hoppers)</v>
          </cell>
          <cell r="C781">
            <v>0</v>
          </cell>
          <cell r="D781">
            <v>0</v>
          </cell>
          <cell r="E781" t="str">
            <v>48-599</v>
          </cell>
          <cell r="F781">
            <v>600</v>
          </cell>
          <cell r="G781">
            <v>1</v>
          </cell>
          <cell r="H781" t="str">
            <v>E890</v>
          </cell>
          <cell r="I781" t="str">
            <v>0002</v>
          </cell>
          <cell r="J781">
            <v>0</v>
          </cell>
          <cell r="K781">
            <v>0</v>
          </cell>
        </row>
        <row r="782">
          <cell r="A782" t="str">
            <v>51000053-04-02-16010102</v>
          </cell>
          <cell r="B782" t="str">
            <v>Maintenance Expense (47 Covered Hoppers)</v>
          </cell>
          <cell r="C782">
            <v>0</v>
          </cell>
          <cell r="D782">
            <v>31634</v>
          </cell>
          <cell r="E782" t="str">
            <v>48-599</v>
          </cell>
          <cell r="F782">
            <v>600</v>
          </cell>
          <cell r="G782">
            <v>1</v>
          </cell>
          <cell r="H782" t="str">
            <v>E890</v>
          </cell>
          <cell r="I782" t="str">
            <v>0002</v>
          </cell>
          <cell r="J782">
            <v>0</v>
          </cell>
          <cell r="K782">
            <v>31634</v>
          </cell>
        </row>
        <row r="783">
          <cell r="A783" t="str">
            <v>51000054-04-02-10410801</v>
          </cell>
          <cell r="B783" t="str">
            <v>Maintenance Expense (294 Covered Hoppers)</v>
          </cell>
          <cell r="C783">
            <v>0</v>
          </cell>
          <cell r="D783">
            <v>302039</v>
          </cell>
          <cell r="E783" t="str">
            <v>48-599</v>
          </cell>
          <cell r="F783">
            <v>600</v>
          </cell>
          <cell r="G783">
            <v>1</v>
          </cell>
          <cell r="H783" t="str">
            <v>E890</v>
          </cell>
          <cell r="I783" t="str">
            <v>0002</v>
          </cell>
          <cell r="J783">
            <v>0</v>
          </cell>
          <cell r="K783">
            <v>302039</v>
          </cell>
        </row>
        <row r="784">
          <cell r="A784" t="str">
            <v>51000055-04-01-14610300</v>
          </cell>
          <cell r="B784" t="str">
            <v>Maintenance Expense (74 -3281 CF Covered Hoppers)</v>
          </cell>
          <cell r="C784">
            <v>0</v>
          </cell>
          <cell r="D784">
            <v>16837</v>
          </cell>
          <cell r="E784" t="str">
            <v>48-599</v>
          </cell>
          <cell r="F784">
            <v>600</v>
          </cell>
          <cell r="G784">
            <v>1</v>
          </cell>
          <cell r="H784" t="str">
            <v>E890</v>
          </cell>
          <cell r="I784" t="str">
            <v>0002</v>
          </cell>
          <cell r="J784">
            <v>0</v>
          </cell>
          <cell r="K784">
            <v>16837</v>
          </cell>
        </row>
        <row r="785">
          <cell r="A785" t="str">
            <v>51000055-04-01-14610400</v>
          </cell>
          <cell r="B785" t="str">
            <v>Maintenance Expense (70 -3281 CF Covered Hoppers)</v>
          </cell>
          <cell r="C785">
            <v>0</v>
          </cell>
          <cell r="D785">
            <v>10244</v>
          </cell>
          <cell r="E785" t="str">
            <v>48-599</v>
          </cell>
          <cell r="F785">
            <v>600</v>
          </cell>
          <cell r="G785">
            <v>1</v>
          </cell>
          <cell r="H785" t="str">
            <v>E890</v>
          </cell>
          <cell r="I785" t="str">
            <v>0002</v>
          </cell>
          <cell r="J785">
            <v>0</v>
          </cell>
          <cell r="K785">
            <v>10244</v>
          </cell>
        </row>
        <row r="786">
          <cell r="A786" t="str">
            <v>51000055-04-01-14610500</v>
          </cell>
          <cell r="B786" t="str">
            <v>Maintenance Expense (55 -3281 CF Covered Hoppers)</v>
          </cell>
          <cell r="C786">
            <v>0</v>
          </cell>
          <cell r="D786">
            <v>23992</v>
          </cell>
          <cell r="E786" t="str">
            <v>48-599</v>
          </cell>
          <cell r="F786">
            <v>600</v>
          </cell>
          <cell r="G786">
            <v>1</v>
          </cell>
          <cell r="H786" t="str">
            <v>E890</v>
          </cell>
          <cell r="I786" t="str">
            <v>0002</v>
          </cell>
          <cell r="J786">
            <v>0</v>
          </cell>
          <cell r="K786">
            <v>23992</v>
          </cell>
          <cell r="L786">
            <v>0</v>
          </cell>
          <cell r="M786">
            <v>0</v>
          </cell>
        </row>
        <row r="787">
          <cell r="A787" t="str">
            <v>51000056-04-01-15510402</v>
          </cell>
          <cell r="B787" t="str">
            <v>Maintenance Expense (50 Covered Hoppers)</v>
          </cell>
          <cell r="C787">
            <v>0</v>
          </cell>
          <cell r="D787">
            <v>7795</v>
          </cell>
          <cell r="E787" t="str">
            <v>48-599</v>
          </cell>
          <cell r="F787">
            <v>600</v>
          </cell>
          <cell r="G787">
            <v>1</v>
          </cell>
          <cell r="H787" t="str">
            <v>E890</v>
          </cell>
          <cell r="I787" t="str">
            <v>0002</v>
          </cell>
          <cell r="J787">
            <v>0</v>
          </cell>
          <cell r="K787">
            <v>7795</v>
          </cell>
        </row>
        <row r="788">
          <cell r="A788" t="str">
            <v>51000057-04-14-15610100</v>
          </cell>
          <cell r="B788" t="str">
            <v>Maintenance Expense (50 Carbon Black Cars)</v>
          </cell>
          <cell r="C788">
            <v>0</v>
          </cell>
          <cell r="D788">
            <v>6261</v>
          </cell>
          <cell r="E788" t="str">
            <v>48-599</v>
          </cell>
          <cell r="F788">
            <v>600</v>
          </cell>
          <cell r="G788">
            <v>1</v>
          </cell>
          <cell r="H788" t="str">
            <v>E890</v>
          </cell>
          <cell r="I788" t="str">
            <v>0002</v>
          </cell>
          <cell r="J788">
            <v>0</v>
          </cell>
          <cell r="K788">
            <v>6261</v>
          </cell>
          <cell r="L788">
            <v>0</v>
          </cell>
          <cell r="M788">
            <v>0</v>
          </cell>
        </row>
        <row r="789">
          <cell r="A789" t="str">
            <v>51000058-04-05-18110100</v>
          </cell>
          <cell r="B789" t="str">
            <v>Maintenance Expense (120 AFIIIs)</v>
          </cell>
          <cell r="C789">
            <v>0</v>
          </cell>
          <cell r="D789">
            <v>5030</v>
          </cell>
          <cell r="E789" t="str">
            <v>48-599</v>
          </cell>
          <cell r="F789">
            <v>600</v>
          </cell>
          <cell r="G789">
            <v>1</v>
          </cell>
          <cell r="H789" t="str">
            <v>E890</v>
          </cell>
          <cell r="I789" t="str">
            <v>0002</v>
          </cell>
          <cell r="J789">
            <v>0</v>
          </cell>
          <cell r="K789">
            <v>5030</v>
          </cell>
          <cell r="L789">
            <v>0</v>
          </cell>
          <cell r="M789">
            <v>0</v>
          </cell>
        </row>
        <row r="790">
          <cell r="A790" t="str">
            <v>51000059-05-05-12420200</v>
          </cell>
          <cell r="B790" t="str">
            <v>Maintenance Expense (100 AFIIIs)</v>
          </cell>
          <cell r="C790">
            <v>0</v>
          </cell>
          <cell r="D790">
            <v>0</v>
          </cell>
          <cell r="E790" t="str">
            <v>48-599</v>
          </cell>
          <cell r="F790">
            <v>600</v>
          </cell>
          <cell r="G790">
            <v>1</v>
          </cell>
          <cell r="H790" t="str">
            <v>E890</v>
          </cell>
          <cell r="I790" t="str">
            <v>0002</v>
          </cell>
          <cell r="J790">
            <v>0</v>
          </cell>
          <cell r="K790">
            <v>0</v>
          </cell>
          <cell r="L790">
            <v>0</v>
          </cell>
          <cell r="M790">
            <v>0</v>
          </cell>
        </row>
        <row r="791">
          <cell r="A791" t="str">
            <v>51000059-05-05-13820100</v>
          </cell>
          <cell r="B791" t="str">
            <v>Maintenance Expense (240 AFIIIs)</v>
          </cell>
          <cell r="C791">
            <v>0</v>
          </cell>
          <cell r="D791">
            <v>0</v>
          </cell>
          <cell r="E791" t="str">
            <v>48-599</v>
          </cell>
          <cell r="F791">
            <v>600</v>
          </cell>
          <cell r="G791">
            <v>1</v>
          </cell>
          <cell r="H791" t="str">
            <v>E890</v>
          </cell>
          <cell r="I791" t="str">
            <v>0002</v>
          </cell>
          <cell r="J791">
            <v>0</v>
          </cell>
          <cell r="K791">
            <v>0</v>
          </cell>
          <cell r="L791">
            <v>0</v>
          </cell>
          <cell r="M791">
            <v>0</v>
          </cell>
        </row>
        <row r="792">
          <cell r="A792" t="str">
            <v>51000059-05-05-13820200</v>
          </cell>
          <cell r="B792" t="str">
            <v>Maintenance Expense (120 AFIIIs)</v>
          </cell>
          <cell r="C792">
            <v>0</v>
          </cell>
          <cell r="D792">
            <v>0</v>
          </cell>
          <cell r="E792" t="str">
            <v>48-599</v>
          </cell>
          <cell r="F792">
            <v>600</v>
          </cell>
          <cell r="G792">
            <v>1</v>
          </cell>
          <cell r="H792" t="str">
            <v>E890</v>
          </cell>
          <cell r="I792" t="str">
            <v>0002</v>
          </cell>
          <cell r="J792">
            <v>0</v>
          </cell>
          <cell r="K792">
            <v>0</v>
          </cell>
          <cell r="L792">
            <v>0</v>
          </cell>
          <cell r="M792">
            <v>0</v>
          </cell>
        </row>
        <row r="793">
          <cell r="A793" t="str">
            <v>51000060-04-01-15910202</v>
          </cell>
          <cell r="B793" t="str">
            <v>Maintenance Expense (150 Covered Hoppers)</v>
          </cell>
          <cell r="C793">
            <v>0</v>
          </cell>
          <cell r="D793">
            <v>0</v>
          </cell>
          <cell r="E793" t="str">
            <v>48-599</v>
          </cell>
          <cell r="F793">
            <v>600</v>
          </cell>
          <cell r="G793">
            <v>1</v>
          </cell>
          <cell r="H793" t="str">
            <v>E890</v>
          </cell>
          <cell r="I793" t="str">
            <v>0002</v>
          </cell>
          <cell r="J793">
            <v>0</v>
          </cell>
          <cell r="K793">
            <v>0</v>
          </cell>
          <cell r="L793">
            <v>0</v>
          </cell>
          <cell r="M793">
            <v>0</v>
          </cell>
        </row>
        <row r="794">
          <cell r="A794" t="str">
            <v>51000060-04-01-15910203</v>
          </cell>
          <cell r="B794" t="str">
            <v>Maintenance Expense (149 Covered Hoppers)</v>
          </cell>
          <cell r="C794">
            <v>0</v>
          </cell>
          <cell r="D794">
            <v>43231</v>
          </cell>
          <cell r="E794" t="str">
            <v>48-599</v>
          </cell>
          <cell r="F794">
            <v>600</v>
          </cell>
          <cell r="G794">
            <v>1</v>
          </cell>
          <cell r="H794" t="str">
            <v>E890</v>
          </cell>
          <cell r="I794" t="str">
            <v>0002</v>
          </cell>
          <cell r="J794">
            <v>0</v>
          </cell>
          <cell r="K794">
            <v>43231</v>
          </cell>
          <cell r="L794">
            <v>0</v>
          </cell>
          <cell r="M794">
            <v>0</v>
          </cell>
        </row>
        <row r="795">
          <cell r="A795" t="str">
            <v>51000061-04-01-17410100</v>
          </cell>
          <cell r="B795" t="str">
            <v>Maintenance Expense (200 Covered Hoppers)</v>
          </cell>
          <cell r="C795">
            <v>0</v>
          </cell>
          <cell r="D795">
            <v>0</v>
          </cell>
          <cell r="E795" t="str">
            <v>48-599</v>
          </cell>
          <cell r="F795">
            <v>600</v>
          </cell>
          <cell r="G795">
            <v>1</v>
          </cell>
          <cell r="H795" t="str">
            <v>E890</v>
          </cell>
          <cell r="I795" t="str">
            <v>0002</v>
          </cell>
          <cell r="J795">
            <v>0</v>
          </cell>
          <cell r="K795">
            <v>0</v>
          </cell>
          <cell r="L795">
            <v>0</v>
          </cell>
          <cell r="M795">
            <v>0</v>
          </cell>
        </row>
        <row r="796">
          <cell r="A796" t="str">
            <v>51000063-04-01-17710100</v>
          </cell>
          <cell r="B796" t="str">
            <v>Maintenance Expense (200 Covered Hoppers)</v>
          </cell>
          <cell r="C796">
            <v>0</v>
          </cell>
          <cell r="D796">
            <v>36673</v>
          </cell>
          <cell r="E796" t="str">
            <v>48-599</v>
          </cell>
          <cell r="F796">
            <v>600</v>
          </cell>
          <cell r="G796">
            <v>1</v>
          </cell>
          <cell r="H796" t="str">
            <v>E890</v>
          </cell>
          <cell r="I796" t="str">
            <v>0002</v>
          </cell>
          <cell r="J796">
            <v>0</v>
          </cell>
          <cell r="K796">
            <v>36673</v>
          </cell>
          <cell r="L796">
            <v>0</v>
          </cell>
          <cell r="M796">
            <v>0</v>
          </cell>
        </row>
        <row r="797">
          <cell r="A797" t="str">
            <v>51000065-04-01-17510100</v>
          </cell>
          <cell r="B797" t="str">
            <v>Maintenance Expense (100 Covered Hoppers)</v>
          </cell>
          <cell r="C797">
            <v>0</v>
          </cell>
          <cell r="D797">
            <v>0</v>
          </cell>
          <cell r="E797" t="str">
            <v>48-599</v>
          </cell>
          <cell r="F797">
            <v>600</v>
          </cell>
          <cell r="G797">
            <v>1</v>
          </cell>
          <cell r="H797" t="str">
            <v>E890</v>
          </cell>
          <cell r="I797" t="str">
            <v>0002</v>
          </cell>
          <cell r="J797">
            <v>0</v>
          </cell>
          <cell r="K797">
            <v>0</v>
          </cell>
          <cell r="L797">
            <v>0</v>
          </cell>
          <cell r="M797">
            <v>0</v>
          </cell>
        </row>
        <row r="798">
          <cell r="A798" t="str">
            <v>51000066-04-01-18010600</v>
          </cell>
          <cell r="B798" t="str">
            <v>Maintenance Expense (100 Covered Hoppers)</v>
          </cell>
          <cell r="C798">
            <v>0</v>
          </cell>
          <cell r="D798">
            <v>2350</v>
          </cell>
          <cell r="E798" t="str">
            <v>48-599</v>
          </cell>
          <cell r="F798">
            <v>600</v>
          </cell>
          <cell r="G798">
            <v>1</v>
          </cell>
          <cell r="H798" t="str">
            <v>E890</v>
          </cell>
          <cell r="I798" t="str">
            <v>0002</v>
          </cell>
          <cell r="J798">
            <v>0</v>
          </cell>
          <cell r="K798">
            <v>2350</v>
          </cell>
          <cell r="L798">
            <v>0</v>
          </cell>
          <cell r="M798">
            <v>0</v>
          </cell>
        </row>
        <row r="799">
          <cell r="A799" t="str">
            <v>51000067-04-11-11312300</v>
          </cell>
          <cell r="B799" t="str">
            <v>Maintenance Expense (100 Intermodals)</v>
          </cell>
          <cell r="C799">
            <v>0</v>
          </cell>
          <cell r="D799">
            <v>509046</v>
          </cell>
          <cell r="E799" t="str">
            <v>48-599</v>
          </cell>
          <cell r="F799">
            <v>600</v>
          </cell>
          <cell r="G799">
            <v>1</v>
          </cell>
          <cell r="H799" t="str">
            <v>E890</v>
          </cell>
          <cell r="I799" t="str">
            <v>0002</v>
          </cell>
          <cell r="J799">
            <v>0</v>
          </cell>
          <cell r="K799">
            <v>509046</v>
          </cell>
          <cell r="L799">
            <v>0</v>
          </cell>
          <cell r="M799">
            <v>0</v>
          </cell>
        </row>
        <row r="800">
          <cell r="A800" t="str">
            <v>51000067-04-11-11312400</v>
          </cell>
          <cell r="B800" t="str">
            <v>Maintenance Expense (100 Intermodals)</v>
          </cell>
          <cell r="C800">
            <v>0</v>
          </cell>
          <cell r="D800">
            <v>375442</v>
          </cell>
          <cell r="E800" t="str">
            <v>48-599</v>
          </cell>
          <cell r="F800">
            <v>600</v>
          </cell>
          <cell r="G800">
            <v>1</v>
          </cell>
          <cell r="H800" t="str">
            <v>E890</v>
          </cell>
          <cell r="I800" t="str">
            <v>0002</v>
          </cell>
          <cell r="J800">
            <v>0</v>
          </cell>
          <cell r="K800">
            <v>375442</v>
          </cell>
          <cell r="L800">
            <v>0</v>
          </cell>
          <cell r="M800">
            <v>0</v>
          </cell>
        </row>
        <row r="801">
          <cell r="A801" t="str">
            <v>51000068-04-01-18411401</v>
          </cell>
          <cell r="B801" t="str">
            <v>Maintenance Expense (100 Covered Hoppers)</v>
          </cell>
          <cell r="C801">
            <v>0</v>
          </cell>
          <cell r="D801">
            <v>14276</v>
          </cell>
          <cell r="E801" t="str">
            <v>48-599</v>
          </cell>
          <cell r="F801">
            <v>600</v>
          </cell>
          <cell r="G801">
            <v>1</v>
          </cell>
          <cell r="H801" t="str">
            <v>E890</v>
          </cell>
          <cell r="I801" t="str">
            <v>0002</v>
          </cell>
          <cell r="J801">
            <v>0</v>
          </cell>
          <cell r="K801">
            <v>14276</v>
          </cell>
          <cell r="L801">
            <v>0</v>
          </cell>
          <cell r="M801">
            <v>0</v>
          </cell>
        </row>
        <row r="802">
          <cell r="A802" t="str">
            <v>51000069-04-17-19010100</v>
          </cell>
          <cell r="B802" t="str">
            <v>Maintenance Expense (125 Pressure Tank Cars)</v>
          </cell>
          <cell r="C802">
            <v>0</v>
          </cell>
          <cell r="D802">
            <v>1483</v>
          </cell>
          <cell r="E802" t="str">
            <v>48-599</v>
          </cell>
          <cell r="F802">
            <v>600</v>
          </cell>
          <cell r="G802">
            <v>1</v>
          </cell>
          <cell r="H802" t="str">
            <v>E890</v>
          </cell>
          <cell r="I802" t="str">
            <v>0002</v>
          </cell>
          <cell r="J802">
            <v>0</v>
          </cell>
          <cell r="K802">
            <v>1483</v>
          </cell>
          <cell r="L802">
            <v>0</v>
          </cell>
          <cell r="M802" t="str">
            <v>Yes</v>
          </cell>
        </row>
        <row r="803">
          <cell r="A803" t="str">
            <v>51000070-04-17-19010200</v>
          </cell>
          <cell r="B803" t="str">
            <v>Maintenance Expense  125 Tank Cars</v>
          </cell>
          <cell r="C803">
            <v>0</v>
          </cell>
          <cell r="D803">
            <v>390</v>
          </cell>
          <cell r="E803" t="str">
            <v>48-599</v>
          </cell>
          <cell r="F803">
            <v>600</v>
          </cell>
          <cell r="G803">
            <v>1</v>
          </cell>
          <cell r="H803" t="str">
            <v>E890</v>
          </cell>
          <cell r="I803" t="str">
            <v>0002</v>
          </cell>
          <cell r="J803">
            <v>0</v>
          </cell>
          <cell r="K803">
            <v>390</v>
          </cell>
          <cell r="L803">
            <v>0</v>
          </cell>
          <cell r="M803" t="str">
            <v>Yes</v>
          </cell>
        </row>
        <row r="804">
          <cell r="A804" t="str">
            <v>51000071-04-17-19010300</v>
          </cell>
          <cell r="B804" t="str">
            <v>Maintenance Expense (125 Pressure Tank Cars)</v>
          </cell>
          <cell r="C804">
            <v>0</v>
          </cell>
          <cell r="D804">
            <v>510</v>
          </cell>
          <cell r="E804" t="str">
            <v>48-599</v>
          </cell>
          <cell r="F804">
            <v>600</v>
          </cell>
          <cell r="G804">
            <v>1</v>
          </cell>
          <cell r="H804" t="str">
            <v>E890</v>
          </cell>
          <cell r="I804" t="str">
            <v>0002</v>
          </cell>
          <cell r="J804">
            <v>0</v>
          </cell>
          <cell r="K804">
            <v>510</v>
          </cell>
          <cell r="L804">
            <v>0</v>
          </cell>
          <cell r="M804" t="str">
            <v>Yes</v>
          </cell>
        </row>
        <row r="805">
          <cell r="A805" t="str">
            <v>51000073-04-18-19010500</v>
          </cell>
          <cell r="B805" t="str">
            <v>Maintenance Expense (100 GP tank cars)</v>
          </cell>
          <cell r="C805">
            <v>0</v>
          </cell>
          <cell r="D805">
            <v>500</v>
          </cell>
          <cell r="E805" t="str">
            <v>48-599</v>
          </cell>
          <cell r="F805">
            <v>600</v>
          </cell>
          <cell r="G805">
            <v>1</v>
          </cell>
          <cell r="H805" t="str">
            <v>E890</v>
          </cell>
          <cell r="I805" t="str">
            <v>0002</v>
          </cell>
          <cell r="J805">
            <v>0</v>
          </cell>
          <cell r="K805">
            <v>500</v>
          </cell>
          <cell r="L805">
            <v>0</v>
          </cell>
          <cell r="M805" t="str">
            <v>Yes</v>
          </cell>
        </row>
        <row r="806">
          <cell r="A806" t="str">
            <v>51000815-00-00-00000000</v>
          </cell>
          <cell r="B806" t="str">
            <v>Service Maintenance Expense Greenbrier (TVA)</v>
          </cell>
          <cell r="C806">
            <v>0</v>
          </cell>
          <cell r="D806">
            <v>0</v>
          </cell>
          <cell r="E806" t="str">
            <v>48-599</v>
          </cell>
          <cell r="F806">
            <v>600</v>
          </cell>
          <cell r="G806">
            <v>1</v>
          </cell>
          <cell r="H806" t="str">
            <v>E890</v>
          </cell>
          <cell r="I806" t="str">
            <v>0002</v>
          </cell>
          <cell r="J806">
            <v>0</v>
          </cell>
          <cell r="K806">
            <v>0</v>
          </cell>
          <cell r="L806">
            <v>0</v>
          </cell>
          <cell r="M806">
            <v>0</v>
          </cell>
        </row>
        <row r="807">
          <cell r="A807" t="str">
            <v>51000818-00-00-00000000</v>
          </cell>
          <cell r="B807" t="str">
            <v>Services Maintenance Expense (All Cap/Poet Nutr)</v>
          </cell>
          <cell r="C807">
            <v>0</v>
          </cell>
          <cell r="D807">
            <v>0</v>
          </cell>
          <cell r="E807" t="str">
            <v>48-599</v>
          </cell>
          <cell r="F807">
            <v>600</v>
          </cell>
          <cell r="G807">
            <v>1</v>
          </cell>
          <cell r="H807" t="str">
            <v>E890</v>
          </cell>
          <cell r="I807" t="str">
            <v>0002</v>
          </cell>
          <cell r="J807">
            <v>0</v>
          </cell>
          <cell r="K807">
            <v>0</v>
          </cell>
          <cell r="L807">
            <v>0</v>
          </cell>
          <cell r="M807">
            <v>0</v>
          </cell>
        </row>
        <row r="808">
          <cell r="A808" t="str">
            <v>51000819-00-00-00000000</v>
          </cell>
          <cell r="B808" t="str">
            <v>Service Maintenance Expense All Cap/Nat Cement 4</v>
          </cell>
          <cell r="C808">
            <v>0</v>
          </cell>
          <cell r="D808">
            <v>0</v>
          </cell>
          <cell r="E808" t="str">
            <v>48-599</v>
          </cell>
          <cell r="F808">
            <v>600</v>
          </cell>
          <cell r="G808">
            <v>1</v>
          </cell>
          <cell r="H808" t="str">
            <v>E890</v>
          </cell>
          <cell r="I808" t="str">
            <v>0002</v>
          </cell>
          <cell r="J808">
            <v>0</v>
          </cell>
          <cell r="K808">
            <v>0</v>
          </cell>
          <cell r="L808">
            <v>0</v>
          </cell>
          <cell r="M808">
            <v>0</v>
          </cell>
        </row>
        <row r="809">
          <cell r="A809" t="str">
            <v>51000820-00-00-00000000</v>
          </cell>
          <cell r="B809" t="str">
            <v>Service Maintenance Expense All Cap/Nat Cement 5</v>
          </cell>
          <cell r="C809">
            <v>0</v>
          </cell>
          <cell r="D809">
            <v>0</v>
          </cell>
          <cell r="E809" t="str">
            <v>48-599</v>
          </cell>
          <cell r="F809">
            <v>600</v>
          </cell>
          <cell r="G809">
            <v>1</v>
          </cell>
          <cell r="H809" t="str">
            <v>E890</v>
          </cell>
          <cell r="I809" t="str">
            <v>0002</v>
          </cell>
          <cell r="J809">
            <v>0</v>
          </cell>
          <cell r="K809">
            <v>0</v>
          </cell>
          <cell r="L809">
            <v>0</v>
          </cell>
          <cell r="M809">
            <v>0</v>
          </cell>
        </row>
        <row r="810">
          <cell r="A810" t="str">
            <v>51000821-00-00-00000000</v>
          </cell>
          <cell r="B810" t="str">
            <v>Services Maintenance Expense (AllCap/PN-1)</v>
          </cell>
          <cell r="C810">
            <v>0</v>
          </cell>
          <cell r="D810">
            <v>0</v>
          </cell>
          <cell r="E810" t="str">
            <v>48-599</v>
          </cell>
          <cell r="F810">
            <v>600</v>
          </cell>
          <cell r="G810">
            <v>1</v>
          </cell>
          <cell r="H810" t="str">
            <v>E890</v>
          </cell>
          <cell r="I810" t="str">
            <v>0002</v>
          </cell>
          <cell r="J810">
            <v>0</v>
          </cell>
          <cell r="K810">
            <v>0</v>
          </cell>
          <cell r="L810">
            <v>0</v>
          </cell>
          <cell r="M810">
            <v>0</v>
          </cell>
        </row>
        <row r="811">
          <cell r="A811" t="str">
            <v>51000822-00-00-00000000</v>
          </cell>
          <cell r="B811" t="str">
            <v>Services Maintenance Expense (AllCap/PN-2)</v>
          </cell>
          <cell r="C811">
            <v>0</v>
          </cell>
          <cell r="D811">
            <v>0</v>
          </cell>
          <cell r="E811" t="str">
            <v>48-599</v>
          </cell>
          <cell r="F811">
            <v>600</v>
          </cell>
          <cell r="G811">
            <v>1</v>
          </cell>
          <cell r="H811" t="str">
            <v>E890</v>
          </cell>
          <cell r="I811" t="str">
            <v>0002</v>
          </cell>
          <cell r="J811">
            <v>0</v>
          </cell>
          <cell r="K811">
            <v>0</v>
          </cell>
          <cell r="L811">
            <v>0</v>
          </cell>
          <cell r="M811">
            <v>0</v>
          </cell>
        </row>
        <row r="812">
          <cell r="A812" t="str">
            <v>51000823-00-00-00000000</v>
          </cell>
          <cell r="B812" t="str">
            <v>Services Maintenance Expense (All Cap/PN-3)</v>
          </cell>
          <cell r="C812">
            <v>0</v>
          </cell>
          <cell r="D812">
            <v>0</v>
          </cell>
          <cell r="E812" t="str">
            <v>48-599</v>
          </cell>
          <cell r="F812">
            <v>600</v>
          </cell>
          <cell r="G812">
            <v>1</v>
          </cell>
          <cell r="H812" t="str">
            <v>E890</v>
          </cell>
          <cell r="I812" t="str">
            <v>0002</v>
          </cell>
          <cell r="J812">
            <v>0</v>
          </cell>
          <cell r="K812">
            <v>0</v>
          </cell>
          <cell r="L812">
            <v>0</v>
          </cell>
          <cell r="M812">
            <v>0</v>
          </cell>
        </row>
        <row r="813">
          <cell r="A813" t="str">
            <v>51000824-00-00-00000000</v>
          </cell>
          <cell r="B813" t="str">
            <v>Services Maintenance Expense (All Cap/PN-4)</v>
          </cell>
          <cell r="C813">
            <v>0</v>
          </cell>
          <cell r="D813">
            <v>0</v>
          </cell>
          <cell r="E813" t="str">
            <v>48-599</v>
          </cell>
          <cell r="F813">
            <v>600</v>
          </cell>
          <cell r="G813">
            <v>1</v>
          </cell>
          <cell r="H813" t="str">
            <v>E890</v>
          </cell>
          <cell r="I813" t="str">
            <v>0002</v>
          </cell>
          <cell r="J813">
            <v>0</v>
          </cell>
          <cell r="K813">
            <v>0</v>
          </cell>
          <cell r="L813">
            <v>0</v>
          </cell>
          <cell r="M813">
            <v>0</v>
          </cell>
        </row>
        <row r="814">
          <cell r="A814" t="str">
            <v>51000825-00-00-00000000</v>
          </cell>
          <cell r="B814" t="str">
            <v>Services Maintenance Exp(All Cap/Lehigh-Sch5)</v>
          </cell>
          <cell r="C814">
            <v>0</v>
          </cell>
          <cell r="D814">
            <v>0</v>
          </cell>
          <cell r="E814" t="str">
            <v>48-599</v>
          </cell>
          <cell r="F814">
            <v>600</v>
          </cell>
          <cell r="G814">
            <v>1</v>
          </cell>
          <cell r="H814" t="str">
            <v>E890</v>
          </cell>
          <cell r="I814" t="str">
            <v>0002</v>
          </cell>
          <cell r="J814">
            <v>0</v>
          </cell>
          <cell r="K814">
            <v>0</v>
          </cell>
          <cell r="L814">
            <v>0</v>
          </cell>
          <cell r="M814">
            <v>0</v>
          </cell>
        </row>
        <row r="815">
          <cell r="A815" t="str">
            <v>51000831-00-00-00000000</v>
          </cell>
          <cell r="B815" t="str">
            <v>Services Maintenance Expense(ALF Residco/CSX)</v>
          </cell>
          <cell r="C815">
            <v>0</v>
          </cell>
          <cell r="D815">
            <v>0</v>
          </cell>
          <cell r="E815" t="str">
            <v>48-599</v>
          </cell>
          <cell r="F815">
            <v>600</v>
          </cell>
          <cell r="G815">
            <v>1</v>
          </cell>
          <cell r="H815" t="str">
            <v>E890</v>
          </cell>
          <cell r="I815" t="str">
            <v>0002</v>
          </cell>
          <cell r="J815">
            <v>0</v>
          </cell>
          <cell r="K815">
            <v>0</v>
          </cell>
          <cell r="L815">
            <v>0</v>
          </cell>
          <cell r="M815">
            <v>0</v>
          </cell>
        </row>
        <row r="816">
          <cell r="A816" t="str">
            <v>52000006-04-08-00000000</v>
          </cell>
          <cell r="B816" t="str">
            <v>Depreciation Expense Mill Gons High Capacity</v>
          </cell>
          <cell r="C816">
            <v>0</v>
          </cell>
          <cell r="D816">
            <v>38601</v>
          </cell>
          <cell r="E816" t="str">
            <v>48-583</v>
          </cell>
          <cell r="G816">
            <v>1</v>
          </cell>
          <cell r="H816" t="str">
            <v>E850</v>
          </cell>
          <cell r="J816">
            <v>0</v>
          </cell>
          <cell r="K816">
            <v>38601</v>
          </cell>
          <cell r="L816">
            <v>0</v>
          </cell>
          <cell r="M816">
            <v>0</v>
          </cell>
        </row>
        <row r="817">
          <cell r="A817" t="str">
            <v>52000006-04-08-13720401</v>
          </cell>
          <cell r="B817" t="str">
            <v>Depreciation Expense (16 Mill Gons)</v>
          </cell>
          <cell r="C817">
            <v>0</v>
          </cell>
          <cell r="D817">
            <v>3509</v>
          </cell>
          <cell r="E817" t="str">
            <v>48-583</v>
          </cell>
          <cell r="G817">
            <v>1</v>
          </cell>
          <cell r="H817" t="str">
            <v>E850</v>
          </cell>
          <cell r="J817">
            <v>0</v>
          </cell>
          <cell r="K817">
            <v>3509</v>
          </cell>
          <cell r="L817">
            <v>0</v>
          </cell>
          <cell r="M817">
            <v>0</v>
          </cell>
        </row>
        <row r="818">
          <cell r="A818" t="str">
            <v>52000006-04-08-15310105</v>
          </cell>
          <cell r="B818" t="str">
            <v>Depreciation Expense (10 Mill Gons)</v>
          </cell>
          <cell r="C818">
            <v>0</v>
          </cell>
          <cell r="D818">
            <v>14521</v>
          </cell>
          <cell r="E818" t="str">
            <v>48-583</v>
          </cell>
          <cell r="G818">
            <v>1</v>
          </cell>
          <cell r="H818" t="str">
            <v>E850</v>
          </cell>
          <cell r="J818">
            <v>0</v>
          </cell>
          <cell r="K818">
            <v>14521</v>
          </cell>
          <cell r="L818">
            <v>0</v>
          </cell>
          <cell r="M818">
            <v>0</v>
          </cell>
        </row>
        <row r="819">
          <cell r="A819" t="str">
            <v>52000006-04-08-17810100</v>
          </cell>
          <cell r="B819" t="str">
            <v>Depreciation Expense (26 Mill Gons)</v>
          </cell>
          <cell r="C819">
            <v>0</v>
          </cell>
          <cell r="D819">
            <v>0</v>
          </cell>
          <cell r="E819" t="str">
            <v>48-583</v>
          </cell>
          <cell r="G819">
            <v>1</v>
          </cell>
          <cell r="H819" t="str">
            <v>E850</v>
          </cell>
          <cell r="J819">
            <v>0</v>
          </cell>
          <cell r="K819">
            <v>0</v>
          </cell>
          <cell r="L819">
            <v>0</v>
          </cell>
          <cell r="M819">
            <v>0</v>
          </cell>
        </row>
        <row r="820">
          <cell r="A820" t="str">
            <v>52000006-04-08-17810101</v>
          </cell>
          <cell r="B820" t="str">
            <v>Depreciation Expense (26 Mill Gons)</v>
          </cell>
          <cell r="C820">
            <v>0</v>
          </cell>
          <cell r="D820">
            <v>37754</v>
          </cell>
          <cell r="E820" t="str">
            <v>48-583</v>
          </cell>
          <cell r="G820">
            <v>1</v>
          </cell>
          <cell r="H820" t="str">
            <v>E850</v>
          </cell>
          <cell r="J820">
            <v>0</v>
          </cell>
          <cell r="K820">
            <v>37754</v>
          </cell>
          <cell r="L820">
            <v>0</v>
          </cell>
          <cell r="M820">
            <v>0</v>
          </cell>
        </row>
        <row r="821">
          <cell r="A821" t="str">
            <v>52000006-04-08-17910100</v>
          </cell>
          <cell r="B821" t="str">
            <v>Depreciation Expense (34 Mill Gons)</v>
          </cell>
          <cell r="C821">
            <v>0</v>
          </cell>
          <cell r="D821">
            <v>45256</v>
          </cell>
          <cell r="E821" t="str">
            <v>48-583</v>
          </cell>
          <cell r="G821">
            <v>1</v>
          </cell>
          <cell r="H821" t="str">
            <v>E850</v>
          </cell>
          <cell r="J821">
            <v>0</v>
          </cell>
          <cell r="K821">
            <v>45256</v>
          </cell>
          <cell r="L821">
            <v>0</v>
          </cell>
          <cell r="M821">
            <v>0</v>
          </cell>
        </row>
        <row r="822">
          <cell r="A822" t="str">
            <v>52000006-04-08-17910101</v>
          </cell>
          <cell r="B822" t="str">
            <v>Depreciation Expense (34 Mill Gons)</v>
          </cell>
          <cell r="C822">
            <v>0</v>
          </cell>
          <cell r="D822">
            <v>4114</v>
          </cell>
          <cell r="E822" t="str">
            <v>48-583</v>
          </cell>
          <cell r="F822">
            <v>0</v>
          </cell>
          <cell r="G822">
            <v>1</v>
          </cell>
          <cell r="H822" t="str">
            <v>E850</v>
          </cell>
          <cell r="I822">
            <v>0</v>
          </cell>
          <cell r="J822">
            <v>0</v>
          </cell>
          <cell r="K822">
            <v>4114</v>
          </cell>
          <cell r="L822">
            <v>0</v>
          </cell>
          <cell r="M822" t="str">
            <v>Yes</v>
          </cell>
        </row>
        <row r="823">
          <cell r="A823" t="str">
            <v>52000007-04-09-11510104</v>
          </cell>
          <cell r="B823" t="str">
            <v>Depreciation Expense (20 Boxcars)</v>
          </cell>
          <cell r="C823">
            <v>0</v>
          </cell>
          <cell r="D823">
            <v>48076</v>
          </cell>
          <cell r="E823" t="str">
            <v>48-583</v>
          </cell>
          <cell r="G823">
            <v>1</v>
          </cell>
          <cell r="H823" t="str">
            <v>E850</v>
          </cell>
          <cell r="J823">
            <v>0</v>
          </cell>
          <cell r="K823">
            <v>48076</v>
          </cell>
          <cell r="L823">
            <v>0</v>
          </cell>
          <cell r="M823">
            <v>0</v>
          </cell>
        </row>
        <row r="824">
          <cell r="A824" t="str">
            <v>52000009-04-07-12510102</v>
          </cell>
          <cell r="B824" t="str">
            <v>Depreciation Expense (90 Coil Gons)</v>
          </cell>
          <cell r="C824">
            <v>0</v>
          </cell>
          <cell r="D824">
            <v>161306</v>
          </cell>
          <cell r="E824" t="str">
            <v>48-583</v>
          </cell>
          <cell r="F824">
            <v>0</v>
          </cell>
          <cell r="G824">
            <v>1</v>
          </cell>
          <cell r="H824" t="str">
            <v>E850</v>
          </cell>
          <cell r="I824">
            <v>0</v>
          </cell>
          <cell r="J824">
            <v>0</v>
          </cell>
          <cell r="K824">
            <v>161306</v>
          </cell>
          <cell r="L824">
            <v>0</v>
          </cell>
          <cell r="M824" t="str">
            <v>Yes</v>
          </cell>
        </row>
        <row r="825">
          <cell r="A825" t="str">
            <v>52000009-04-07-12510400</v>
          </cell>
          <cell r="B825" t="str">
            <v>Depreciation Expense (220 Coil Gons)</v>
          </cell>
          <cell r="C825">
            <v>0</v>
          </cell>
          <cell r="D825">
            <v>394304</v>
          </cell>
          <cell r="E825" t="str">
            <v>48-583</v>
          </cell>
          <cell r="F825">
            <v>0</v>
          </cell>
          <cell r="G825">
            <v>1</v>
          </cell>
          <cell r="H825" t="str">
            <v>E850</v>
          </cell>
          <cell r="I825">
            <v>0</v>
          </cell>
          <cell r="J825">
            <v>0</v>
          </cell>
          <cell r="K825">
            <v>394304</v>
          </cell>
          <cell r="L825">
            <v>0</v>
          </cell>
          <cell r="M825" t="str">
            <v>Yes</v>
          </cell>
        </row>
        <row r="826">
          <cell r="A826" t="str">
            <v>52000009-04-07-16910101</v>
          </cell>
          <cell r="B826" t="str">
            <v>Depreciation Expense (81 Coil Gons)</v>
          </cell>
          <cell r="C826">
            <v>0</v>
          </cell>
          <cell r="D826">
            <v>145175</v>
          </cell>
          <cell r="E826" t="str">
            <v>48-583</v>
          </cell>
          <cell r="F826">
            <v>0</v>
          </cell>
          <cell r="G826">
            <v>1</v>
          </cell>
          <cell r="H826" t="str">
            <v>E850</v>
          </cell>
          <cell r="I826">
            <v>0</v>
          </cell>
          <cell r="J826">
            <v>0</v>
          </cell>
          <cell r="K826">
            <v>145175</v>
          </cell>
          <cell r="L826">
            <v>0</v>
          </cell>
          <cell r="M826" t="str">
            <v>Yes</v>
          </cell>
        </row>
        <row r="827">
          <cell r="A827" t="str">
            <v>52000009-04-07-18610100</v>
          </cell>
          <cell r="B827" t="str">
            <v>Depreciation Expense (50 Coil Gons)</v>
          </cell>
          <cell r="C827">
            <v>0</v>
          </cell>
          <cell r="D827">
            <v>89615</v>
          </cell>
          <cell r="E827" t="str">
            <v>48-583</v>
          </cell>
          <cell r="F827">
            <v>0</v>
          </cell>
          <cell r="G827">
            <v>1</v>
          </cell>
          <cell r="H827" t="str">
            <v>E850</v>
          </cell>
          <cell r="I827">
            <v>0</v>
          </cell>
          <cell r="J827">
            <v>0</v>
          </cell>
          <cell r="K827">
            <v>89615</v>
          </cell>
          <cell r="L827">
            <v>0</v>
          </cell>
          <cell r="M827" t="str">
            <v>Yes</v>
          </cell>
        </row>
        <row r="828">
          <cell r="A828" t="str">
            <v>52000012-04-05-12710100</v>
          </cell>
          <cell r="B828" t="str">
            <v>Depreciation Expense (20 AFIIIs)</v>
          </cell>
          <cell r="C828">
            <v>0</v>
          </cell>
          <cell r="D828">
            <v>3213</v>
          </cell>
          <cell r="E828" t="str">
            <v>48-583</v>
          </cell>
          <cell r="G828">
            <v>1</v>
          </cell>
          <cell r="H828" t="str">
            <v>E850</v>
          </cell>
          <cell r="J828">
            <v>0</v>
          </cell>
          <cell r="K828">
            <v>3213</v>
          </cell>
          <cell r="L828">
            <v>0</v>
          </cell>
          <cell r="M828">
            <v>0</v>
          </cell>
        </row>
        <row r="829">
          <cell r="A829" t="str">
            <v>52000013-05-03-16310100</v>
          </cell>
          <cell r="B829" t="str">
            <v>Depreciation Expense (Chevron Lining)</v>
          </cell>
          <cell r="C829">
            <v>0</v>
          </cell>
          <cell r="D829">
            <v>84401</v>
          </cell>
          <cell r="E829" t="str">
            <v>48-583</v>
          </cell>
          <cell r="G829">
            <v>1</v>
          </cell>
          <cell r="H829" t="str">
            <v>E850</v>
          </cell>
          <cell r="J829">
            <v>0</v>
          </cell>
          <cell r="K829">
            <v>84401</v>
          </cell>
          <cell r="L829">
            <v>0</v>
          </cell>
          <cell r="M829">
            <v>0</v>
          </cell>
        </row>
        <row r="830">
          <cell r="A830" t="str">
            <v>52000013-05-03-18210100</v>
          </cell>
          <cell r="B830" t="str">
            <v>Depreciation Expense (ExxonMobil Lining)</v>
          </cell>
          <cell r="C830">
            <v>0</v>
          </cell>
          <cell r="D830">
            <v>114445</v>
          </cell>
          <cell r="E830" t="str">
            <v>48-583</v>
          </cell>
          <cell r="G830">
            <v>1</v>
          </cell>
          <cell r="H830" t="str">
            <v>E850</v>
          </cell>
          <cell r="J830">
            <v>0</v>
          </cell>
          <cell r="K830">
            <v>114445</v>
          </cell>
          <cell r="L830">
            <v>0</v>
          </cell>
          <cell r="M830">
            <v>0</v>
          </cell>
        </row>
        <row r="831">
          <cell r="A831" t="str">
            <v>52000013-05-03-90110102</v>
          </cell>
          <cell r="B831" t="str">
            <v>Depreciation Expense (Leasehold Improvement Modif)</v>
          </cell>
          <cell r="C831">
            <v>0</v>
          </cell>
          <cell r="D831">
            <v>11047</v>
          </cell>
          <cell r="E831" t="str">
            <v>48-583</v>
          </cell>
          <cell r="G831">
            <v>1</v>
          </cell>
          <cell r="H831" t="str">
            <v>E850</v>
          </cell>
          <cell r="J831">
            <v>0</v>
          </cell>
          <cell r="K831">
            <v>11047</v>
          </cell>
          <cell r="L831">
            <v>0</v>
          </cell>
          <cell r="M831">
            <v>0</v>
          </cell>
        </row>
        <row r="832">
          <cell r="A832" t="str">
            <v>52000015-04-05-00000000</v>
          </cell>
          <cell r="B832" t="str">
            <v>Depreciation Expense (AFIIIs)</v>
          </cell>
          <cell r="C832">
            <v>0</v>
          </cell>
          <cell r="D832">
            <v>0</v>
          </cell>
          <cell r="E832" t="str">
            <v>48-583</v>
          </cell>
          <cell r="G832">
            <v>1</v>
          </cell>
          <cell r="H832" t="str">
            <v>E850</v>
          </cell>
          <cell r="J832">
            <v>0</v>
          </cell>
          <cell r="K832">
            <v>0</v>
          </cell>
          <cell r="L832">
            <v>0</v>
          </cell>
          <cell r="M832">
            <v>0</v>
          </cell>
        </row>
        <row r="833">
          <cell r="A833" t="str">
            <v>52000015-04-05-13820400</v>
          </cell>
          <cell r="B833" t="str">
            <v>Depreciation Expense (68 AFIIIs)</v>
          </cell>
          <cell r="C833">
            <v>0</v>
          </cell>
          <cell r="D833">
            <v>7339</v>
          </cell>
          <cell r="E833" t="str">
            <v>48-583</v>
          </cell>
          <cell r="G833">
            <v>1</v>
          </cell>
          <cell r="H833" t="str">
            <v>E850</v>
          </cell>
          <cell r="J833">
            <v>0</v>
          </cell>
          <cell r="K833">
            <v>7339</v>
          </cell>
          <cell r="L833">
            <v>0</v>
          </cell>
          <cell r="M833">
            <v>0</v>
          </cell>
        </row>
        <row r="834">
          <cell r="A834" t="str">
            <v>52000015-04-05-15810401</v>
          </cell>
          <cell r="B834" t="str">
            <v>Depreciation Expense (120 AFIII)</v>
          </cell>
          <cell r="C834">
            <v>0</v>
          </cell>
          <cell r="D834">
            <v>0</v>
          </cell>
          <cell r="E834" t="str">
            <v>48-583</v>
          </cell>
          <cell r="G834">
            <v>1</v>
          </cell>
          <cell r="H834" t="str">
            <v>E850</v>
          </cell>
          <cell r="J834">
            <v>0</v>
          </cell>
          <cell r="K834">
            <v>0</v>
          </cell>
          <cell r="L834">
            <v>0</v>
          </cell>
          <cell r="M834">
            <v>0</v>
          </cell>
        </row>
        <row r="835">
          <cell r="A835" t="str">
            <v>52000015-04-05-18110100</v>
          </cell>
          <cell r="B835" t="str">
            <v>Depreciation Expense (234 AFIIIs)</v>
          </cell>
          <cell r="C835">
            <v>0</v>
          </cell>
          <cell r="D835">
            <v>0</v>
          </cell>
          <cell r="E835" t="str">
            <v>48-583</v>
          </cell>
          <cell r="G835">
            <v>1</v>
          </cell>
          <cell r="H835" t="str">
            <v>E850</v>
          </cell>
          <cell r="J835">
            <v>0</v>
          </cell>
          <cell r="K835">
            <v>0</v>
          </cell>
          <cell r="L835">
            <v>0</v>
          </cell>
          <cell r="M835">
            <v>0</v>
          </cell>
        </row>
        <row r="836">
          <cell r="A836" t="str">
            <v>52000015-04-05-18110200</v>
          </cell>
          <cell r="B836" t="str">
            <v>Depreciation Expense (120 AFIIIs)</v>
          </cell>
          <cell r="C836">
            <v>0</v>
          </cell>
          <cell r="D836">
            <v>12950</v>
          </cell>
          <cell r="E836" t="str">
            <v>48-583</v>
          </cell>
          <cell r="G836">
            <v>1</v>
          </cell>
          <cell r="H836" t="str">
            <v>E850</v>
          </cell>
          <cell r="J836">
            <v>0</v>
          </cell>
          <cell r="K836">
            <v>12950</v>
          </cell>
          <cell r="L836">
            <v>0</v>
          </cell>
          <cell r="M836">
            <v>0</v>
          </cell>
        </row>
        <row r="837">
          <cell r="A837" t="str">
            <v>52000015-04-05-18110300</v>
          </cell>
          <cell r="B837" t="str">
            <v>Depreciation Expense (47 AFIIIs)</v>
          </cell>
          <cell r="C837">
            <v>0</v>
          </cell>
          <cell r="D837">
            <v>5072</v>
          </cell>
          <cell r="E837" t="str">
            <v>48-583</v>
          </cell>
          <cell r="G837">
            <v>1</v>
          </cell>
          <cell r="H837" t="str">
            <v>E850</v>
          </cell>
          <cell r="J837">
            <v>0</v>
          </cell>
          <cell r="K837">
            <v>5072</v>
          </cell>
          <cell r="L837">
            <v>0</v>
          </cell>
          <cell r="M837">
            <v>0</v>
          </cell>
        </row>
        <row r="838">
          <cell r="A838" t="str">
            <v>52000019-04-05-00000000</v>
          </cell>
          <cell r="B838" t="str">
            <v>Depr Expense (AF IIIs)</v>
          </cell>
          <cell r="C838">
            <v>0</v>
          </cell>
          <cell r="D838">
            <v>0</v>
          </cell>
          <cell r="E838" t="str">
            <v>48-583</v>
          </cell>
          <cell r="G838">
            <v>1</v>
          </cell>
          <cell r="H838" t="str">
            <v>E850</v>
          </cell>
          <cell r="J838">
            <v>0</v>
          </cell>
          <cell r="K838">
            <v>0</v>
          </cell>
          <cell r="L838">
            <v>0</v>
          </cell>
          <cell r="M838">
            <v>0</v>
          </cell>
        </row>
        <row r="839">
          <cell r="A839" t="str">
            <v>52000019-04-05-12420300</v>
          </cell>
          <cell r="B839" t="str">
            <v>Depreciation Expense (4 AFIIIs)</v>
          </cell>
          <cell r="C839">
            <v>0</v>
          </cell>
          <cell r="D839">
            <v>7497</v>
          </cell>
          <cell r="E839" t="str">
            <v>48-583</v>
          </cell>
          <cell r="G839">
            <v>1</v>
          </cell>
          <cell r="H839" t="str">
            <v>E850</v>
          </cell>
          <cell r="J839">
            <v>0</v>
          </cell>
          <cell r="K839">
            <v>7497</v>
          </cell>
          <cell r="L839">
            <v>0</v>
          </cell>
          <cell r="M839">
            <v>0</v>
          </cell>
        </row>
        <row r="840">
          <cell r="A840" t="str">
            <v>52000019-04-05-14910100</v>
          </cell>
          <cell r="B840" t="str">
            <v>Depreciation Expense (41 AFIII)</v>
          </cell>
          <cell r="C840">
            <v>0</v>
          </cell>
          <cell r="D840">
            <v>0</v>
          </cell>
          <cell r="E840" t="str">
            <v>48-583</v>
          </cell>
          <cell r="G840">
            <v>1</v>
          </cell>
          <cell r="H840" t="str">
            <v>E850</v>
          </cell>
          <cell r="J840">
            <v>0</v>
          </cell>
          <cell r="K840">
            <v>0</v>
          </cell>
          <cell r="L840">
            <v>0</v>
          </cell>
          <cell r="M840">
            <v>0</v>
          </cell>
        </row>
        <row r="841">
          <cell r="A841" t="str">
            <v>52000019-04-05-16710200</v>
          </cell>
          <cell r="B841" t="str">
            <v>Depreciation Expense (37 AFIIIs)</v>
          </cell>
          <cell r="C841">
            <v>0</v>
          </cell>
          <cell r="D841">
            <v>69338</v>
          </cell>
          <cell r="E841" t="str">
            <v>48-583</v>
          </cell>
          <cell r="G841">
            <v>1</v>
          </cell>
          <cell r="H841" t="str">
            <v>E850</v>
          </cell>
          <cell r="J841">
            <v>0</v>
          </cell>
          <cell r="K841">
            <v>69338</v>
          </cell>
          <cell r="L841">
            <v>0</v>
          </cell>
          <cell r="M841">
            <v>0</v>
          </cell>
        </row>
        <row r="842">
          <cell r="A842" t="str">
            <v>52000026-04-07-12510204</v>
          </cell>
          <cell r="B842" t="str">
            <v>Depreciation Expense (218 Coil Gons)</v>
          </cell>
          <cell r="C842">
            <v>0</v>
          </cell>
          <cell r="D842">
            <v>558830</v>
          </cell>
          <cell r="E842" t="str">
            <v>48-583</v>
          </cell>
          <cell r="G842">
            <v>1</v>
          </cell>
          <cell r="H842" t="str">
            <v>E850</v>
          </cell>
          <cell r="J842">
            <v>0</v>
          </cell>
          <cell r="K842">
            <v>558830</v>
          </cell>
          <cell r="L842">
            <v>0</v>
          </cell>
          <cell r="M842">
            <v>0</v>
          </cell>
        </row>
        <row r="843">
          <cell r="A843" t="str">
            <v>52000034-04-07-12910101</v>
          </cell>
          <cell r="B843" t="str">
            <v>Depreciation Expense (50 Coil Gons)</v>
          </cell>
          <cell r="C843">
            <v>0</v>
          </cell>
          <cell r="D843">
            <v>108290</v>
          </cell>
          <cell r="E843" t="str">
            <v>48-583</v>
          </cell>
          <cell r="G843">
            <v>1</v>
          </cell>
          <cell r="H843" t="str">
            <v>E850</v>
          </cell>
          <cell r="J843">
            <v>0</v>
          </cell>
          <cell r="K843">
            <v>108290</v>
          </cell>
          <cell r="L843">
            <v>0</v>
          </cell>
          <cell r="M843">
            <v>0</v>
          </cell>
        </row>
        <row r="844">
          <cell r="A844" t="str">
            <v>52000034-04-07-12910102</v>
          </cell>
          <cell r="B844" t="str">
            <v>Depreciation Expense (50 Coil Gons)</v>
          </cell>
          <cell r="C844">
            <v>0</v>
          </cell>
          <cell r="D844">
            <v>21658</v>
          </cell>
          <cell r="E844" t="str">
            <v>48-583</v>
          </cell>
          <cell r="F844">
            <v>0</v>
          </cell>
          <cell r="G844">
            <v>1</v>
          </cell>
          <cell r="H844" t="str">
            <v>E850</v>
          </cell>
          <cell r="I844">
            <v>0</v>
          </cell>
          <cell r="J844">
            <v>0</v>
          </cell>
          <cell r="K844">
            <v>21658</v>
          </cell>
          <cell r="L844">
            <v>0</v>
          </cell>
          <cell r="M844" t="str">
            <v>Yes</v>
          </cell>
        </row>
        <row r="845">
          <cell r="A845" t="str">
            <v>52000036-04-10-12810104</v>
          </cell>
          <cell r="B845" t="str">
            <v>Depreciation Expense (1 Centerbeam)</v>
          </cell>
          <cell r="C845">
            <v>0</v>
          </cell>
          <cell r="D845">
            <v>1636</v>
          </cell>
          <cell r="E845" t="str">
            <v>48-583</v>
          </cell>
          <cell r="G845">
            <v>1</v>
          </cell>
          <cell r="H845" t="str">
            <v>E850</v>
          </cell>
          <cell r="J845">
            <v>0</v>
          </cell>
          <cell r="K845">
            <v>1636</v>
          </cell>
          <cell r="L845">
            <v>0</v>
          </cell>
          <cell r="M845">
            <v>0</v>
          </cell>
        </row>
        <row r="846">
          <cell r="A846" t="str">
            <v>52000041-04-06-00000000</v>
          </cell>
          <cell r="B846" t="str">
            <v>Depreciation Expense (135 Bethgons)</v>
          </cell>
          <cell r="C846">
            <v>0</v>
          </cell>
          <cell r="D846">
            <v>0</v>
          </cell>
          <cell r="E846" t="str">
            <v>48-583</v>
          </cell>
          <cell r="G846">
            <v>1</v>
          </cell>
          <cell r="H846" t="str">
            <v>E850</v>
          </cell>
          <cell r="J846">
            <v>0</v>
          </cell>
          <cell r="K846">
            <v>0</v>
          </cell>
          <cell r="L846">
            <v>0</v>
          </cell>
          <cell r="M846">
            <v>0</v>
          </cell>
        </row>
        <row r="847">
          <cell r="A847" t="str">
            <v>52000041-04-06-15110600</v>
          </cell>
          <cell r="B847" t="str">
            <v>Depreciation Expense (127 Bethgons)</v>
          </cell>
          <cell r="C847">
            <v>0</v>
          </cell>
          <cell r="D847">
            <v>0</v>
          </cell>
          <cell r="E847" t="str">
            <v>48-583</v>
          </cell>
          <cell r="G847">
            <v>1</v>
          </cell>
          <cell r="H847" t="str">
            <v>E850</v>
          </cell>
          <cell r="J847">
            <v>0</v>
          </cell>
          <cell r="K847">
            <v>0</v>
          </cell>
          <cell r="L847">
            <v>0</v>
          </cell>
          <cell r="M847">
            <v>0</v>
          </cell>
        </row>
        <row r="848">
          <cell r="A848" t="str">
            <v>52000041-04-06-15110601</v>
          </cell>
          <cell r="B848" t="str">
            <v>Depreciation Expense (127 Bethgons)</v>
          </cell>
          <cell r="C848">
            <v>0</v>
          </cell>
          <cell r="D848">
            <v>157124</v>
          </cell>
          <cell r="E848" t="str">
            <v>48-583</v>
          </cell>
          <cell r="G848">
            <v>1</v>
          </cell>
          <cell r="H848" t="str">
            <v>E850</v>
          </cell>
          <cell r="J848">
            <v>0</v>
          </cell>
          <cell r="K848">
            <v>157124</v>
          </cell>
          <cell r="L848">
            <v>0</v>
          </cell>
          <cell r="M848">
            <v>0</v>
          </cell>
        </row>
        <row r="849">
          <cell r="A849" t="str">
            <v>52000041-04-06-16810100</v>
          </cell>
          <cell r="B849" t="str">
            <v>Depreciation Expense (130 Bethgons)</v>
          </cell>
          <cell r="C849">
            <v>0</v>
          </cell>
          <cell r="D849">
            <v>0</v>
          </cell>
          <cell r="E849" t="str">
            <v>48-583</v>
          </cell>
          <cell r="G849">
            <v>1</v>
          </cell>
          <cell r="H849" t="str">
            <v>E850</v>
          </cell>
          <cell r="J849">
            <v>0</v>
          </cell>
          <cell r="K849">
            <v>0</v>
          </cell>
          <cell r="L849">
            <v>0</v>
          </cell>
          <cell r="M849">
            <v>0</v>
          </cell>
        </row>
        <row r="850">
          <cell r="A850" t="str">
            <v>52000044-04-06-00000000</v>
          </cell>
          <cell r="B850" t="str">
            <v>Depreciation Expense (100 Bethgons)</v>
          </cell>
          <cell r="C850">
            <v>0</v>
          </cell>
          <cell r="D850">
            <v>0</v>
          </cell>
          <cell r="E850" t="str">
            <v>48-583</v>
          </cell>
          <cell r="G850">
            <v>1</v>
          </cell>
          <cell r="H850" t="str">
            <v>E850</v>
          </cell>
          <cell r="J850">
            <v>0</v>
          </cell>
          <cell r="K850">
            <v>0</v>
          </cell>
          <cell r="L850">
            <v>0</v>
          </cell>
          <cell r="M850">
            <v>0</v>
          </cell>
        </row>
        <row r="851">
          <cell r="A851" t="str">
            <v>52000044-04-06-15110402</v>
          </cell>
          <cell r="B851" t="str">
            <v>Depreciation Expense (100 Bethgons)</v>
          </cell>
          <cell r="C851">
            <v>0</v>
          </cell>
          <cell r="D851">
            <v>0</v>
          </cell>
          <cell r="E851" t="str">
            <v>48-583</v>
          </cell>
          <cell r="G851">
            <v>1</v>
          </cell>
          <cell r="H851" t="str">
            <v>E850</v>
          </cell>
          <cell r="J851">
            <v>0</v>
          </cell>
          <cell r="K851">
            <v>0</v>
          </cell>
          <cell r="L851">
            <v>0</v>
          </cell>
          <cell r="M851">
            <v>0</v>
          </cell>
        </row>
        <row r="852">
          <cell r="A852" t="str">
            <v>52000044-04-06-15110403</v>
          </cell>
          <cell r="B852" t="str">
            <v>Depreciation Expense (100 Bethgons)</v>
          </cell>
          <cell r="C852">
            <v>0</v>
          </cell>
          <cell r="D852">
            <v>0</v>
          </cell>
          <cell r="E852" t="str">
            <v>48-583</v>
          </cell>
          <cell r="G852">
            <v>1</v>
          </cell>
          <cell r="H852" t="str">
            <v>E850</v>
          </cell>
          <cell r="J852">
            <v>0</v>
          </cell>
          <cell r="K852">
            <v>0</v>
          </cell>
          <cell r="L852">
            <v>0</v>
          </cell>
          <cell r="M852">
            <v>0</v>
          </cell>
        </row>
        <row r="853">
          <cell r="A853" t="str">
            <v>52000044-04-06-15110404</v>
          </cell>
          <cell r="B853" t="str">
            <v>Depreciation Expense (98 Bethgons)</v>
          </cell>
          <cell r="C853">
            <v>0</v>
          </cell>
          <cell r="D853">
            <v>123186</v>
          </cell>
          <cell r="E853" t="str">
            <v>48-583</v>
          </cell>
          <cell r="G853">
            <v>1</v>
          </cell>
          <cell r="H853" t="str">
            <v>E850</v>
          </cell>
          <cell r="J853">
            <v>0</v>
          </cell>
          <cell r="K853">
            <v>123186</v>
          </cell>
          <cell r="L853">
            <v>0</v>
          </cell>
          <cell r="M853">
            <v>0</v>
          </cell>
        </row>
        <row r="854">
          <cell r="A854" t="str">
            <v>52000045-04-06-00000000</v>
          </cell>
          <cell r="B854" t="str">
            <v>Depreciation Expense (135 Bethgons)</v>
          </cell>
          <cell r="C854">
            <v>0</v>
          </cell>
          <cell r="D854">
            <v>112745</v>
          </cell>
          <cell r="E854" t="str">
            <v>48-583</v>
          </cell>
          <cell r="G854">
            <v>1</v>
          </cell>
          <cell r="H854" t="str">
            <v>E850</v>
          </cell>
          <cell r="J854">
            <v>0</v>
          </cell>
          <cell r="K854">
            <v>112745</v>
          </cell>
          <cell r="L854">
            <v>0</v>
          </cell>
          <cell r="M854">
            <v>0</v>
          </cell>
        </row>
        <row r="855">
          <cell r="A855" t="str">
            <v>52000045-04-06-15110103</v>
          </cell>
          <cell r="B855" t="str">
            <v>Depreciation Expense (125 Bethgon IIs)</v>
          </cell>
          <cell r="C855">
            <v>0</v>
          </cell>
          <cell r="D855">
            <v>0</v>
          </cell>
          <cell r="E855" t="str">
            <v>48-583</v>
          </cell>
          <cell r="G855">
            <v>1</v>
          </cell>
          <cell r="H855" t="str">
            <v>E850</v>
          </cell>
          <cell r="J855">
            <v>0</v>
          </cell>
          <cell r="K855">
            <v>0</v>
          </cell>
          <cell r="L855">
            <v>0</v>
          </cell>
          <cell r="M855">
            <v>0</v>
          </cell>
        </row>
        <row r="856">
          <cell r="A856" t="str">
            <v>52000045-04-06-15110104</v>
          </cell>
          <cell r="B856" t="str">
            <v>Depreciation Expense (125 Bethgon IIs)</v>
          </cell>
          <cell r="C856">
            <v>0</v>
          </cell>
          <cell r="D856">
            <v>48480</v>
          </cell>
          <cell r="E856" t="str">
            <v>48-583</v>
          </cell>
          <cell r="G856">
            <v>1</v>
          </cell>
          <cell r="H856" t="str">
            <v>E850</v>
          </cell>
          <cell r="J856">
            <v>0</v>
          </cell>
          <cell r="K856">
            <v>48480</v>
          </cell>
          <cell r="L856">
            <v>0</v>
          </cell>
          <cell r="M856">
            <v>0</v>
          </cell>
        </row>
        <row r="857">
          <cell r="A857" t="str">
            <v>52000048-04-05-00000000</v>
          </cell>
          <cell r="B857" t="str">
            <v>Depreciation Expense (135 AFIIIs)</v>
          </cell>
          <cell r="C857">
            <v>0</v>
          </cell>
          <cell r="D857">
            <v>19861</v>
          </cell>
          <cell r="E857" t="str">
            <v>48-583</v>
          </cell>
          <cell r="G857">
            <v>1</v>
          </cell>
          <cell r="H857" t="str">
            <v>E850</v>
          </cell>
          <cell r="J857">
            <v>0</v>
          </cell>
          <cell r="K857">
            <v>19861</v>
          </cell>
          <cell r="L857">
            <v>0</v>
          </cell>
          <cell r="M857">
            <v>0</v>
          </cell>
        </row>
        <row r="858">
          <cell r="A858" t="str">
            <v>52000048-04-05-13430100</v>
          </cell>
          <cell r="B858" t="str">
            <v>Depreciation Expense (135 AFIIIs)</v>
          </cell>
          <cell r="C858">
            <v>0</v>
          </cell>
          <cell r="D858">
            <v>0</v>
          </cell>
          <cell r="E858" t="str">
            <v>48-583</v>
          </cell>
          <cell r="G858">
            <v>1</v>
          </cell>
          <cell r="H858" t="str">
            <v>E850</v>
          </cell>
          <cell r="J858">
            <v>0</v>
          </cell>
          <cell r="K858">
            <v>0</v>
          </cell>
          <cell r="L858">
            <v>0</v>
          </cell>
          <cell r="M858">
            <v>0</v>
          </cell>
        </row>
        <row r="859">
          <cell r="A859" t="str">
            <v>52000048-04-05-13430101</v>
          </cell>
          <cell r="B859" t="str">
            <v>Depreciation Expense (132 AFIIIs)</v>
          </cell>
          <cell r="C859">
            <v>0</v>
          </cell>
          <cell r="D859">
            <v>0</v>
          </cell>
          <cell r="E859" t="str">
            <v>48-583</v>
          </cell>
          <cell r="G859">
            <v>1</v>
          </cell>
          <cell r="H859" t="str">
            <v>E850</v>
          </cell>
          <cell r="J859">
            <v>0</v>
          </cell>
          <cell r="K859">
            <v>0</v>
          </cell>
          <cell r="L859">
            <v>0</v>
          </cell>
          <cell r="M859">
            <v>0</v>
          </cell>
        </row>
        <row r="860">
          <cell r="A860" t="str">
            <v>52000048-04-05-13820400</v>
          </cell>
          <cell r="B860" t="str">
            <v>Depreciation Expense (3 AFIIIs)</v>
          </cell>
          <cell r="C860">
            <v>0</v>
          </cell>
          <cell r="D860">
            <v>451</v>
          </cell>
          <cell r="E860" t="str">
            <v>48-583</v>
          </cell>
          <cell r="G860">
            <v>1</v>
          </cell>
          <cell r="H860" t="str">
            <v>E850</v>
          </cell>
          <cell r="J860">
            <v>0</v>
          </cell>
          <cell r="K860">
            <v>451</v>
          </cell>
          <cell r="L860">
            <v>0</v>
          </cell>
          <cell r="M860">
            <v>0</v>
          </cell>
        </row>
        <row r="861">
          <cell r="A861" t="str">
            <v>52000049-04-05-00000000</v>
          </cell>
          <cell r="B861" t="str">
            <v>Depreciation Expense (135 AFIIIs)</v>
          </cell>
          <cell r="C861">
            <v>0</v>
          </cell>
          <cell r="D861">
            <v>18321</v>
          </cell>
          <cell r="E861" t="str">
            <v>48-583</v>
          </cell>
          <cell r="G861">
            <v>1</v>
          </cell>
          <cell r="H861" t="str">
            <v>E850</v>
          </cell>
          <cell r="J861">
            <v>0</v>
          </cell>
          <cell r="K861">
            <v>18321</v>
          </cell>
          <cell r="L861">
            <v>0</v>
          </cell>
          <cell r="M861">
            <v>0</v>
          </cell>
        </row>
        <row r="862">
          <cell r="A862" t="str">
            <v>52000049-04-05-13430100</v>
          </cell>
          <cell r="B862" t="str">
            <v>Depreciation Expense (126 AFIIIs)</v>
          </cell>
          <cell r="C862">
            <v>0</v>
          </cell>
          <cell r="D862">
            <v>0</v>
          </cell>
          <cell r="E862" t="str">
            <v>48-583</v>
          </cell>
          <cell r="G862">
            <v>1</v>
          </cell>
          <cell r="H862" t="str">
            <v>E850</v>
          </cell>
          <cell r="J862">
            <v>0</v>
          </cell>
          <cell r="K862">
            <v>0</v>
          </cell>
          <cell r="L862">
            <v>0</v>
          </cell>
          <cell r="M862">
            <v>0</v>
          </cell>
        </row>
        <row r="863">
          <cell r="A863" t="str">
            <v>52000049-04-05-13430101</v>
          </cell>
          <cell r="B863" t="str">
            <v>Depreciation Expense (122 AFIIIs)</v>
          </cell>
          <cell r="C863">
            <v>0</v>
          </cell>
          <cell r="D863">
            <v>0</v>
          </cell>
          <cell r="E863" t="str">
            <v>48-583</v>
          </cell>
          <cell r="G863">
            <v>1</v>
          </cell>
          <cell r="H863" t="str">
            <v>E850</v>
          </cell>
          <cell r="J863">
            <v>0</v>
          </cell>
          <cell r="K863">
            <v>0</v>
          </cell>
          <cell r="L863">
            <v>0</v>
          </cell>
          <cell r="M863">
            <v>0</v>
          </cell>
        </row>
        <row r="864">
          <cell r="A864" t="str">
            <v>52000049-04-05-13820400</v>
          </cell>
          <cell r="B864" t="str">
            <v>Depreciation Expense (4 AFIIIs)</v>
          </cell>
          <cell r="C864">
            <v>0</v>
          </cell>
          <cell r="D864">
            <v>601</v>
          </cell>
          <cell r="E864" t="str">
            <v>48-583</v>
          </cell>
          <cell r="G864">
            <v>1</v>
          </cell>
          <cell r="H864" t="str">
            <v>E850</v>
          </cell>
          <cell r="J864">
            <v>0</v>
          </cell>
          <cell r="K864">
            <v>601</v>
          </cell>
          <cell r="L864">
            <v>0</v>
          </cell>
          <cell r="M864">
            <v>0</v>
          </cell>
        </row>
        <row r="865">
          <cell r="A865" t="str">
            <v>52000050-04-05-00000000</v>
          </cell>
          <cell r="B865" t="str">
            <v>Depreciation Expense (270 AFIIIs)</v>
          </cell>
          <cell r="C865">
            <v>0</v>
          </cell>
          <cell r="D865">
            <v>17283</v>
          </cell>
          <cell r="E865" t="str">
            <v>48-583</v>
          </cell>
          <cell r="G865">
            <v>1</v>
          </cell>
          <cell r="H865" t="str">
            <v>E850</v>
          </cell>
          <cell r="J865">
            <v>0</v>
          </cell>
          <cell r="K865">
            <v>17283</v>
          </cell>
          <cell r="L865">
            <v>0</v>
          </cell>
          <cell r="M865">
            <v>0</v>
          </cell>
        </row>
        <row r="866">
          <cell r="A866" t="str">
            <v>52000050-04-05-10220101</v>
          </cell>
          <cell r="B866" t="str">
            <v>Depreciation Expense (20 AFIIIs)</v>
          </cell>
          <cell r="C866">
            <v>0</v>
          </cell>
          <cell r="D866">
            <v>0</v>
          </cell>
          <cell r="E866" t="str">
            <v>48-583</v>
          </cell>
          <cell r="G866">
            <v>1</v>
          </cell>
          <cell r="H866" t="str">
            <v>E850</v>
          </cell>
          <cell r="J866">
            <v>0</v>
          </cell>
          <cell r="K866">
            <v>0</v>
          </cell>
          <cell r="L866">
            <v>0</v>
          </cell>
          <cell r="M866">
            <v>0</v>
          </cell>
        </row>
        <row r="867">
          <cell r="A867" t="str">
            <v>52000050-04-05-10220102</v>
          </cell>
          <cell r="B867" t="str">
            <v>Depreciation Expense (20 AFIIIs)</v>
          </cell>
          <cell r="C867">
            <v>0</v>
          </cell>
          <cell r="D867">
            <v>8415</v>
          </cell>
          <cell r="E867" t="str">
            <v>48-583</v>
          </cell>
          <cell r="G867">
            <v>1</v>
          </cell>
          <cell r="H867" t="str">
            <v>E850</v>
          </cell>
          <cell r="J867">
            <v>0</v>
          </cell>
          <cell r="K867">
            <v>8415</v>
          </cell>
          <cell r="L867">
            <v>0</v>
          </cell>
          <cell r="M867">
            <v>0</v>
          </cell>
        </row>
        <row r="868">
          <cell r="A868" t="str">
            <v>52000050-04-05-13210800</v>
          </cell>
          <cell r="B868" t="str">
            <v>Depreciation Expense (20 AFIIIs)</v>
          </cell>
          <cell r="C868">
            <v>0</v>
          </cell>
          <cell r="D868">
            <v>0</v>
          </cell>
          <cell r="E868" t="str">
            <v>48-583</v>
          </cell>
          <cell r="G868">
            <v>1</v>
          </cell>
          <cell r="H868" t="str">
            <v>E850</v>
          </cell>
          <cell r="J868">
            <v>0</v>
          </cell>
          <cell r="K868">
            <v>0</v>
          </cell>
          <cell r="L868">
            <v>0</v>
          </cell>
          <cell r="M868">
            <v>0</v>
          </cell>
        </row>
        <row r="869">
          <cell r="A869" t="str">
            <v>52000051-00-00-00000000</v>
          </cell>
          <cell r="B869" t="str">
            <v>Depreciation Expense (208 Mill Gondolas)</v>
          </cell>
          <cell r="C869">
            <v>0</v>
          </cell>
          <cell r="D869">
            <v>18729</v>
          </cell>
          <cell r="E869" t="str">
            <v>48-583</v>
          </cell>
          <cell r="F869">
            <v>0</v>
          </cell>
          <cell r="G869">
            <v>1</v>
          </cell>
          <cell r="H869" t="str">
            <v>E850</v>
          </cell>
          <cell r="I869">
            <v>0</v>
          </cell>
          <cell r="J869">
            <v>0</v>
          </cell>
          <cell r="K869">
            <v>18729</v>
          </cell>
          <cell r="L869">
            <v>0</v>
          </cell>
          <cell r="M869" t="str">
            <v>Yes</v>
          </cell>
        </row>
        <row r="870">
          <cell r="A870" t="str">
            <v>52000051-04-15-13720500</v>
          </cell>
          <cell r="B870" t="str">
            <v>Depreciation Expense (10 Mill Gondolas)</v>
          </cell>
          <cell r="C870">
            <v>0</v>
          </cell>
          <cell r="D870">
            <v>3746</v>
          </cell>
          <cell r="E870" t="str">
            <v>48-583</v>
          </cell>
          <cell r="G870">
            <v>1</v>
          </cell>
          <cell r="H870" t="str">
            <v>E850</v>
          </cell>
          <cell r="J870">
            <v>0</v>
          </cell>
          <cell r="K870">
            <v>3746</v>
          </cell>
          <cell r="L870">
            <v>0</v>
          </cell>
          <cell r="M870">
            <v>0</v>
          </cell>
        </row>
        <row r="871">
          <cell r="A871" t="str">
            <v>52000051-04-15-17210100</v>
          </cell>
          <cell r="B871" t="str">
            <v>Depreciation Expense(20 Mill Gondolas)</v>
          </cell>
          <cell r="C871">
            <v>0</v>
          </cell>
          <cell r="D871">
            <v>0</v>
          </cell>
          <cell r="E871" t="str">
            <v>48-583</v>
          </cell>
          <cell r="G871">
            <v>1</v>
          </cell>
          <cell r="H871" t="str">
            <v>E850</v>
          </cell>
          <cell r="J871">
            <v>0</v>
          </cell>
          <cell r="K871">
            <v>0</v>
          </cell>
          <cell r="L871">
            <v>0</v>
          </cell>
          <cell r="M871">
            <v>0</v>
          </cell>
        </row>
        <row r="872">
          <cell r="A872" t="str">
            <v>52000051-04-15-17210101</v>
          </cell>
          <cell r="B872" t="str">
            <v>Depreciation Expense (20 Mill Gondolas)</v>
          </cell>
          <cell r="C872">
            <v>0</v>
          </cell>
          <cell r="D872">
            <v>44950</v>
          </cell>
          <cell r="E872" t="str">
            <v>48-583</v>
          </cell>
          <cell r="G872">
            <v>1</v>
          </cell>
          <cell r="H872" t="str">
            <v>E850</v>
          </cell>
          <cell r="J872">
            <v>0</v>
          </cell>
          <cell r="K872">
            <v>44950</v>
          </cell>
          <cell r="L872">
            <v>0</v>
          </cell>
          <cell r="M872">
            <v>0</v>
          </cell>
        </row>
        <row r="873">
          <cell r="A873" t="str">
            <v>52000052-04-06-00000000</v>
          </cell>
          <cell r="B873" t="str">
            <v>Depreciation Expense (328 Bethgons)</v>
          </cell>
          <cell r="C873">
            <v>0</v>
          </cell>
          <cell r="D873">
            <v>0</v>
          </cell>
          <cell r="E873" t="str">
            <v>48-583</v>
          </cell>
          <cell r="G873">
            <v>1</v>
          </cell>
          <cell r="H873" t="str">
            <v>E850</v>
          </cell>
          <cell r="J873">
            <v>0</v>
          </cell>
          <cell r="K873">
            <v>0</v>
          </cell>
          <cell r="L873">
            <v>0</v>
          </cell>
          <cell r="M873">
            <v>0</v>
          </cell>
        </row>
        <row r="874">
          <cell r="A874" t="str">
            <v>52000053-04-02-16010101</v>
          </cell>
          <cell r="B874" t="str">
            <v>Depreciation Expense (50 Covered Hoppers)</v>
          </cell>
          <cell r="C874">
            <v>0</v>
          </cell>
          <cell r="D874">
            <v>0</v>
          </cell>
          <cell r="E874" t="str">
            <v>48-583</v>
          </cell>
          <cell r="G874">
            <v>1</v>
          </cell>
          <cell r="H874" t="str">
            <v>E850</v>
          </cell>
          <cell r="J874">
            <v>0</v>
          </cell>
          <cell r="K874">
            <v>0</v>
          </cell>
          <cell r="L874">
            <v>0</v>
          </cell>
          <cell r="M874">
            <v>0</v>
          </cell>
        </row>
        <row r="875">
          <cell r="A875" t="str">
            <v>52000053-04-02-16010102</v>
          </cell>
          <cell r="B875" t="str">
            <v>Depreciation Expense (47 Covered Hoppers)</v>
          </cell>
          <cell r="C875">
            <v>0</v>
          </cell>
          <cell r="D875">
            <v>96393</v>
          </cell>
          <cell r="E875" t="str">
            <v>48-583</v>
          </cell>
          <cell r="G875">
            <v>1</v>
          </cell>
          <cell r="H875" t="str">
            <v>E850</v>
          </cell>
          <cell r="J875">
            <v>0</v>
          </cell>
          <cell r="K875">
            <v>96393</v>
          </cell>
          <cell r="L875">
            <v>0</v>
          </cell>
          <cell r="M875">
            <v>0</v>
          </cell>
        </row>
        <row r="876">
          <cell r="A876" t="str">
            <v>52000054-04-02-00000000</v>
          </cell>
          <cell r="B876" t="str">
            <v>Depreciation Expense (294 covered Hoppers)</v>
          </cell>
          <cell r="C876">
            <v>0</v>
          </cell>
          <cell r="D876">
            <v>0</v>
          </cell>
          <cell r="E876" t="str">
            <v>48-583</v>
          </cell>
          <cell r="G876">
            <v>1</v>
          </cell>
          <cell r="H876" t="str">
            <v>E850</v>
          </cell>
          <cell r="J876">
            <v>0</v>
          </cell>
          <cell r="K876">
            <v>0</v>
          </cell>
          <cell r="L876">
            <v>0</v>
          </cell>
          <cell r="M876">
            <v>0</v>
          </cell>
        </row>
        <row r="877">
          <cell r="A877" t="str">
            <v>52000054-04-02-10410801</v>
          </cell>
          <cell r="B877" t="str">
            <v>Depreciation Expense (294 Covered Hoppers)</v>
          </cell>
          <cell r="C877">
            <v>0</v>
          </cell>
          <cell r="D877">
            <v>603780</v>
          </cell>
          <cell r="E877" t="str">
            <v>48-583</v>
          </cell>
          <cell r="G877">
            <v>1</v>
          </cell>
          <cell r="H877" t="str">
            <v>E850</v>
          </cell>
          <cell r="J877">
            <v>0</v>
          </cell>
          <cell r="K877">
            <v>603780</v>
          </cell>
          <cell r="L877">
            <v>0</v>
          </cell>
          <cell r="M877">
            <v>0</v>
          </cell>
        </row>
        <row r="878">
          <cell r="A878" t="str">
            <v>52000055-04-01-14610300</v>
          </cell>
          <cell r="B878" t="str">
            <v>Depreciation Expense (74 -3281CF Cov'd Hoppers)</v>
          </cell>
          <cell r="C878">
            <v>0</v>
          </cell>
          <cell r="D878">
            <v>132689</v>
          </cell>
          <cell r="E878" t="str">
            <v>48-583</v>
          </cell>
          <cell r="G878">
            <v>1</v>
          </cell>
          <cell r="H878" t="str">
            <v>E850</v>
          </cell>
          <cell r="J878">
            <v>0</v>
          </cell>
          <cell r="K878">
            <v>132689</v>
          </cell>
          <cell r="L878">
            <v>0</v>
          </cell>
          <cell r="M878">
            <v>0</v>
          </cell>
        </row>
        <row r="879">
          <cell r="A879" t="str">
            <v>52000055-04-01-14610400</v>
          </cell>
          <cell r="B879" t="str">
            <v>Depreciation Expense (70 -3281CF Cov'd Hoppers)</v>
          </cell>
          <cell r="C879">
            <v>0</v>
          </cell>
          <cell r="D879">
            <v>125517</v>
          </cell>
          <cell r="E879" t="str">
            <v>48-583</v>
          </cell>
          <cell r="G879">
            <v>1</v>
          </cell>
          <cell r="H879" t="str">
            <v>E850</v>
          </cell>
          <cell r="J879">
            <v>0</v>
          </cell>
          <cell r="K879">
            <v>125517</v>
          </cell>
          <cell r="L879">
            <v>0</v>
          </cell>
          <cell r="M879">
            <v>0</v>
          </cell>
        </row>
        <row r="880">
          <cell r="A880" t="str">
            <v>52000055-04-01-14610500</v>
          </cell>
          <cell r="B880" t="str">
            <v>Depreciation Expense (55 -3281CF Cov'd Hoppers)</v>
          </cell>
          <cell r="C880">
            <v>0</v>
          </cell>
          <cell r="D880">
            <v>98023</v>
          </cell>
          <cell r="E880" t="str">
            <v>48-583</v>
          </cell>
          <cell r="G880">
            <v>1</v>
          </cell>
          <cell r="H880" t="str">
            <v>E850</v>
          </cell>
          <cell r="J880">
            <v>0</v>
          </cell>
          <cell r="K880">
            <v>98023</v>
          </cell>
          <cell r="L880">
            <v>0</v>
          </cell>
          <cell r="M880">
            <v>0</v>
          </cell>
        </row>
        <row r="881">
          <cell r="A881" t="str">
            <v>52000056-04-01-15510402</v>
          </cell>
          <cell r="B881" t="str">
            <v>Depreciation Expense (50 Covered Hoppers)</v>
          </cell>
          <cell r="C881">
            <v>0</v>
          </cell>
          <cell r="D881">
            <v>109998</v>
          </cell>
          <cell r="E881" t="str">
            <v>48-583</v>
          </cell>
          <cell r="G881">
            <v>1</v>
          </cell>
          <cell r="H881" t="str">
            <v>E850</v>
          </cell>
          <cell r="J881">
            <v>0</v>
          </cell>
          <cell r="K881">
            <v>109998</v>
          </cell>
          <cell r="L881">
            <v>0</v>
          </cell>
          <cell r="M881">
            <v>0</v>
          </cell>
        </row>
        <row r="882">
          <cell r="A882" t="str">
            <v>52000057-04-14-15610100</v>
          </cell>
          <cell r="B882" t="str">
            <v>Depreciation Expense (MCM 50 Carbon Black Cars)</v>
          </cell>
          <cell r="C882">
            <v>0</v>
          </cell>
          <cell r="D882">
            <v>144263</v>
          </cell>
          <cell r="E882" t="str">
            <v>48-583</v>
          </cell>
          <cell r="G882">
            <v>1</v>
          </cell>
          <cell r="H882" t="str">
            <v>E850</v>
          </cell>
          <cell r="J882">
            <v>0</v>
          </cell>
          <cell r="K882">
            <v>144263</v>
          </cell>
        </row>
        <row r="883">
          <cell r="A883" t="str">
            <v>52000058-04-05-00000000</v>
          </cell>
          <cell r="B883" t="str">
            <v>Depreciation Expense (250 AFIIIs)</v>
          </cell>
          <cell r="C883">
            <v>0</v>
          </cell>
          <cell r="D883">
            <v>0</v>
          </cell>
          <cell r="E883" t="str">
            <v>48-583</v>
          </cell>
          <cell r="G883">
            <v>1</v>
          </cell>
          <cell r="H883" t="str">
            <v>E850</v>
          </cell>
          <cell r="J883">
            <v>0</v>
          </cell>
          <cell r="K883">
            <v>0</v>
          </cell>
        </row>
        <row r="884">
          <cell r="A884" t="str">
            <v>52000058-04-05-13820400</v>
          </cell>
          <cell r="B884" t="str">
            <v>Depreciation Expense (47 AFIIIs)</v>
          </cell>
          <cell r="C884">
            <v>0</v>
          </cell>
          <cell r="D884">
            <v>5053</v>
          </cell>
          <cell r="E884" t="str">
            <v>48-583</v>
          </cell>
          <cell r="G884">
            <v>1</v>
          </cell>
          <cell r="H884" t="str">
            <v>E850</v>
          </cell>
          <cell r="J884">
            <v>0</v>
          </cell>
          <cell r="K884">
            <v>5053</v>
          </cell>
        </row>
        <row r="885">
          <cell r="A885" t="str">
            <v>52000058-04-05-15810200</v>
          </cell>
          <cell r="B885" t="str">
            <v>Depreciation Expense (125 Autoflood IIIs)</v>
          </cell>
          <cell r="C885">
            <v>0</v>
          </cell>
          <cell r="D885">
            <v>0</v>
          </cell>
          <cell r="E885" t="str">
            <v>48-583</v>
          </cell>
          <cell r="G885">
            <v>1</v>
          </cell>
          <cell r="H885" t="str">
            <v>E850</v>
          </cell>
          <cell r="J885">
            <v>0</v>
          </cell>
          <cell r="K885">
            <v>0</v>
          </cell>
        </row>
        <row r="886">
          <cell r="A886" t="str">
            <v>52000058-04-05-15810300</v>
          </cell>
          <cell r="B886" t="str">
            <v>Depreciation Expense (125 Autoflood IIIs)</v>
          </cell>
          <cell r="C886">
            <v>0</v>
          </cell>
          <cell r="D886">
            <v>0</v>
          </cell>
          <cell r="E886" t="str">
            <v>48-583</v>
          </cell>
          <cell r="G886">
            <v>1</v>
          </cell>
          <cell r="H886" t="str">
            <v>E850</v>
          </cell>
          <cell r="J886">
            <v>0</v>
          </cell>
          <cell r="K886">
            <v>0</v>
          </cell>
        </row>
        <row r="887">
          <cell r="A887" t="str">
            <v>52000058-04-05-15810301</v>
          </cell>
          <cell r="B887" t="str">
            <v>Depreciation Expense (120 AFIIIs)</v>
          </cell>
          <cell r="C887">
            <v>0</v>
          </cell>
          <cell r="D887">
            <v>154829</v>
          </cell>
          <cell r="E887" t="str">
            <v>48-583</v>
          </cell>
          <cell r="G887">
            <v>1</v>
          </cell>
          <cell r="H887" t="str">
            <v>E850</v>
          </cell>
          <cell r="J887">
            <v>0</v>
          </cell>
          <cell r="K887">
            <v>154829</v>
          </cell>
        </row>
        <row r="888">
          <cell r="A888" t="str">
            <v>52000058-04-05-18110100</v>
          </cell>
          <cell r="B888" t="str">
            <v>Depreciation Expense (116 AFIIIs)</v>
          </cell>
          <cell r="C888">
            <v>0</v>
          </cell>
          <cell r="D888">
            <v>0</v>
          </cell>
          <cell r="E888" t="str">
            <v>48-583</v>
          </cell>
          <cell r="G888">
            <v>1</v>
          </cell>
          <cell r="H888" t="str">
            <v>E850</v>
          </cell>
          <cell r="J888">
            <v>0</v>
          </cell>
          <cell r="K888">
            <v>0</v>
          </cell>
        </row>
        <row r="889">
          <cell r="A889" t="str">
            <v>52000058-04-05-18110300</v>
          </cell>
          <cell r="B889" t="str">
            <v>Depreciation Expense (73 AFIIIs)</v>
          </cell>
          <cell r="C889">
            <v>0</v>
          </cell>
          <cell r="D889">
            <v>7849</v>
          </cell>
          <cell r="E889" t="str">
            <v>48-583</v>
          </cell>
          <cell r="G889">
            <v>1</v>
          </cell>
          <cell r="H889" t="str">
            <v>E850</v>
          </cell>
          <cell r="J889">
            <v>0</v>
          </cell>
          <cell r="K889">
            <v>7849</v>
          </cell>
          <cell r="L889">
            <v>0</v>
          </cell>
          <cell r="M889">
            <v>0</v>
          </cell>
        </row>
        <row r="890">
          <cell r="A890" t="str">
            <v>52000060-04-01-15910202</v>
          </cell>
          <cell r="B890" t="str">
            <v>Depreciation Expense (150 Covered Hoppers)</v>
          </cell>
          <cell r="C890">
            <v>0</v>
          </cell>
          <cell r="D890">
            <v>0</v>
          </cell>
          <cell r="E890" t="str">
            <v>48-583</v>
          </cell>
          <cell r="G890">
            <v>1</v>
          </cell>
          <cell r="H890" t="str">
            <v>E850</v>
          </cell>
          <cell r="J890">
            <v>0</v>
          </cell>
          <cell r="K890">
            <v>0</v>
          </cell>
        </row>
        <row r="891">
          <cell r="A891" t="str">
            <v>52000060-04-01-15910203</v>
          </cell>
          <cell r="B891" t="str">
            <v>Depreciation Expense (149 Covered Hoppers)</v>
          </cell>
          <cell r="C891">
            <v>0</v>
          </cell>
          <cell r="D891">
            <v>290923</v>
          </cell>
          <cell r="E891" t="str">
            <v>48-583</v>
          </cell>
          <cell r="G891">
            <v>1</v>
          </cell>
          <cell r="H891" t="str">
            <v>E850</v>
          </cell>
          <cell r="J891">
            <v>0</v>
          </cell>
          <cell r="K891">
            <v>290923</v>
          </cell>
        </row>
        <row r="892">
          <cell r="A892" t="str">
            <v>52000061-04-01-17410100</v>
          </cell>
          <cell r="B892" t="str">
            <v>Depreciation Expense (200 Covered Hoppers)</v>
          </cell>
          <cell r="C892">
            <v>0</v>
          </cell>
          <cell r="D892">
            <v>438264</v>
          </cell>
          <cell r="E892" t="str">
            <v>48-583</v>
          </cell>
          <cell r="G892">
            <v>1</v>
          </cell>
          <cell r="H892" t="str">
            <v>E850</v>
          </cell>
          <cell r="J892">
            <v>0</v>
          </cell>
          <cell r="K892">
            <v>438264</v>
          </cell>
        </row>
        <row r="893">
          <cell r="A893" t="str">
            <v>52000062-04-01-17410200</v>
          </cell>
          <cell r="B893" t="str">
            <v>Depreciation Expense (200 Covered Hoppers)</v>
          </cell>
          <cell r="C893">
            <v>0</v>
          </cell>
          <cell r="D893">
            <v>444840</v>
          </cell>
          <cell r="E893" t="str">
            <v>48-583</v>
          </cell>
          <cell r="G893">
            <v>1</v>
          </cell>
          <cell r="H893" t="str">
            <v>E850</v>
          </cell>
          <cell r="J893">
            <v>0</v>
          </cell>
          <cell r="K893">
            <v>444840</v>
          </cell>
        </row>
        <row r="894">
          <cell r="A894" t="str">
            <v>52000063-04-01-17710100</v>
          </cell>
          <cell r="B894" t="str">
            <v>Depreciation Expense (200 Covered Hoppers)</v>
          </cell>
          <cell r="C894">
            <v>0</v>
          </cell>
          <cell r="D894">
            <v>448457</v>
          </cell>
          <cell r="E894" t="str">
            <v>48-583</v>
          </cell>
          <cell r="G894">
            <v>1</v>
          </cell>
          <cell r="H894" t="str">
            <v>E850</v>
          </cell>
          <cell r="J894">
            <v>0</v>
          </cell>
          <cell r="K894">
            <v>448457</v>
          </cell>
          <cell r="L894">
            <v>0</v>
          </cell>
          <cell r="M894">
            <v>0</v>
          </cell>
        </row>
        <row r="895">
          <cell r="A895" t="str">
            <v>52000064-04-01-17410300</v>
          </cell>
          <cell r="B895" t="str">
            <v>Depreciation Expense (200 Covered Hoppers)</v>
          </cell>
          <cell r="C895">
            <v>0</v>
          </cell>
          <cell r="D895">
            <v>452016</v>
          </cell>
          <cell r="E895" t="str">
            <v>48-583</v>
          </cell>
          <cell r="G895">
            <v>1</v>
          </cell>
          <cell r="H895" t="str">
            <v>E850</v>
          </cell>
          <cell r="J895">
            <v>0</v>
          </cell>
          <cell r="K895">
            <v>452016</v>
          </cell>
        </row>
        <row r="896">
          <cell r="A896" t="str">
            <v>52000066-04-01-18010600</v>
          </cell>
          <cell r="B896" t="str">
            <v>Depreciation Expense (100 Covered Hoppers)</v>
          </cell>
          <cell r="C896">
            <v>0</v>
          </cell>
          <cell r="D896">
            <v>229587</v>
          </cell>
          <cell r="E896" t="str">
            <v>48-583</v>
          </cell>
          <cell r="G896">
            <v>1</v>
          </cell>
          <cell r="H896" t="str">
            <v>E850</v>
          </cell>
          <cell r="J896">
            <v>0</v>
          </cell>
          <cell r="K896">
            <v>229587</v>
          </cell>
        </row>
        <row r="897">
          <cell r="A897" t="str">
            <v>52000067-04-11-11312300</v>
          </cell>
          <cell r="B897" t="str">
            <v>Depreciation Expense (100 Intermodals)</v>
          </cell>
          <cell r="C897">
            <v>0</v>
          </cell>
          <cell r="D897">
            <v>579150</v>
          </cell>
          <cell r="E897" t="str">
            <v>48-583</v>
          </cell>
          <cell r="G897">
            <v>1</v>
          </cell>
          <cell r="H897" t="str">
            <v>E850</v>
          </cell>
          <cell r="J897">
            <v>0</v>
          </cell>
          <cell r="K897">
            <v>579150</v>
          </cell>
        </row>
        <row r="898">
          <cell r="A898" t="str">
            <v>52000067-04-11-11312400</v>
          </cell>
          <cell r="B898" t="str">
            <v>Depreciation Expense (100 Intermodals)</v>
          </cell>
          <cell r="C898">
            <v>0</v>
          </cell>
          <cell r="D898">
            <v>585000</v>
          </cell>
          <cell r="E898" t="str">
            <v>48-583</v>
          </cell>
          <cell r="G898">
            <v>1</v>
          </cell>
          <cell r="H898" t="str">
            <v>E850</v>
          </cell>
          <cell r="J898">
            <v>0</v>
          </cell>
          <cell r="K898">
            <v>585000</v>
          </cell>
        </row>
        <row r="899">
          <cell r="A899" t="str">
            <v>52000068-04-01-18411401</v>
          </cell>
          <cell r="B899" t="str">
            <v>Depreciation Expense (100 Covered Hoppers)</v>
          </cell>
          <cell r="C899">
            <v>0</v>
          </cell>
          <cell r="D899">
            <v>243480</v>
          </cell>
          <cell r="E899" t="str">
            <v>48-583</v>
          </cell>
          <cell r="G899">
            <v>1</v>
          </cell>
          <cell r="H899" t="str">
            <v>E850</v>
          </cell>
          <cell r="J899">
            <v>0</v>
          </cell>
          <cell r="K899">
            <v>243480</v>
          </cell>
        </row>
        <row r="900">
          <cell r="A900" t="str">
            <v>52000069-04-17-19010100</v>
          </cell>
          <cell r="B900" t="str">
            <v>Depreciation Expense (125 Pressure Tank Cars)</v>
          </cell>
          <cell r="C900">
            <v>0</v>
          </cell>
          <cell r="D900">
            <v>386641</v>
          </cell>
          <cell r="E900" t="str">
            <v>48-583</v>
          </cell>
          <cell r="F900">
            <v>0</v>
          </cell>
          <cell r="G900">
            <v>1</v>
          </cell>
          <cell r="H900" t="str">
            <v>E850</v>
          </cell>
          <cell r="I900">
            <v>0</v>
          </cell>
          <cell r="J900">
            <v>0</v>
          </cell>
          <cell r="K900">
            <v>386641</v>
          </cell>
          <cell r="L900">
            <v>0</v>
          </cell>
          <cell r="M900" t="str">
            <v>Yes</v>
          </cell>
        </row>
        <row r="901">
          <cell r="A901" t="str">
            <v>52000070-04-17-19010200</v>
          </cell>
          <cell r="B901" t="str">
            <v>Depreciation Expense (125 Pressure Tank Cars)</v>
          </cell>
          <cell r="C901">
            <v>0</v>
          </cell>
          <cell r="D901">
            <v>291031</v>
          </cell>
          <cell r="E901" t="str">
            <v>48-583</v>
          </cell>
          <cell r="F901">
            <v>0</v>
          </cell>
          <cell r="G901">
            <v>1</v>
          </cell>
          <cell r="H901" t="str">
            <v>E850</v>
          </cell>
          <cell r="I901">
            <v>0</v>
          </cell>
          <cell r="J901">
            <v>0</v>
          </cell>
          <cell r="K901">
            <v>291031</v>
          </cell>
          <cell r="L901">
            <v>0</v>
          </cell>
          <cell r="M901" t="str">
            <v>Yes</v>
          </cell>
        </row>
        <row r="902">
          <cell r="A902" t="str">
            <v>52000071-04-17-19010300</v>
          </cell>
          <cell r="B902" t="str">
            <v>Depreciation Expense (125 Pressure Tank Cars)</v>
          </cell>
          <cell r="C902">
            <v>0</v>
          </cell>
          <cell r="D902">
            <v>171545</v>
          </cell>
          <cell r="E902" t="str">
            <v>48-583</v>
          </cell>
          <cell r="F902">
            <v>0</v>
          </cell>
          <cell r="G902">
            <v>1</v>
          </cell>
          <cell r="H902" t="str">
            <v>E850</v>
          </cell>
          <cell r="I902">
            <v>0</v>
          </cell>
          <cell r="J902">
            <v>0</v>
          </cell>
          <cell r="K902">
            <v>171545</v>
          </cell>
          <cell r="L902">
            <v>0</v>
          </cell>
          <cell r="M902" t="str">
            <v>Yes</v>
          </cell>
        </row>
        <row r="903">
          <cell r="A903" t="str">
            <v>52000072-04-17-19010400</v>
          </cell>
          <cell r="B903" t="str">
            <v>Depreciation Expense (125 Pressure Tank Cars)</v>
          </cell>
          <cell r="C903">
            <v>0</v>
          </cell>
          <cell r="D903">
            <v>55075</v>
          </cell>
          <cell r="E903" t="str">
            <v>48-583</v>
          </cell>
          <cell r="F903">
            <v>0</v>
          </cell>
          <cell r="G903">
            <v>1</v>
          </cell>
          <cell r="H903" t="str">
            <v>E850</v>
          </cell>
          <cell r="I903">
            <v>0</v>
          </cell>
          <cell r="J903">
            <v>0</v>
          </cell>
          <cell r="K903">
            <v>55075</v>
          </cell>
          <cell r="L903">
            <v>0</v>
          </cell>
          <cell r="M903" t="str">
            <v>Yes</v>
          </cell>
        </row>
        <row r="904">
          <cell r="A904" t="str">
            <v>53000000-00-00-00000000</v>
          </cell>
          <cell r="B904" t="str">
            <v>Lease Guarantee Expense</v>
          </cell>
          <cell r="C904">
            <v>0</v>
          </cell>
          <cell r="D904">
            <v>117846</v>
          </cell>
          <cell r="E904" t="str">
            <v>48-599</v>
          </cell>
          <cell r="F904">
            <v>600</v>
          </cell>
          <cell r="G904">
            <v>1</v>
          </cell>
          <cell r="H904" t="str">
            <v>E890</v>
          </cell>
          <cell r="I904" t="str">
            <v>0002</v>
          </cell>
          <cell r="J904">
            <v>0</v>
          </cell>
          <cell r="K904">
            <v>117846</v>
          </cell>
        </row>
        <row r="905">
          <cell r="A905" t="str">
            <v>53000005-05-10-00000000</v>
          </cell>
          <cell r="B905" t="str">
            <v>Lease In Rent Expense - idle cars</v>
          </cell>
          <cell r="C905">
            <v>0</v>
          </cell>
          <cell r="D905">
            <v>349632</v>
          </cell>
          <cell r="E905" t="str">
            <v>48-599</v>
          </cell>
          <cell r="F905">
            <v>600</v>
          </cell>
          <cell r="G905">
            <v>1</v>
          </cell>
          <cell r="H905" t="str">
            <v>E890</v>
          </cell>
          <cell r="I905" t="str">
            <v>0002</v>
          </cell>
          <cell r="J905">
            <v>0</v>
          </cell>
          <cell r="K905">
            <v>349632</v>
          </cell>
          <cell r="L905">
            <v>0</v>
          </cell>
          <cell r="M905">
            <v>0</v>
          </cell>
        </row>
        <row r="906">
          <cell r="A906" t="str">
            <v>53000005-05-10-12810104</v>
          </cell>
          <cell r="B906" t="str">
            <v>Lease in Rent Expense - Sierra 48</v>
          </cell>
          <cell r="C906">
            <v>0</v>
          </cell>
          <cell r="D906">
            <v>188296</v>
          </cell>
          <cell r="E906" t="str">
            <v>48-599</v>
          </cell>
          <cell r="F906">
            <v>600</v>
          </cell>
          <cell r="G906">
            <v>1</v>
          </cell>
          <cell r="H906" t="str">
            <v>E890</v>
          </cell>
          <cell r="I906" t="str">
            <v>0002</v>
          </cell>
          <cell r="J906">
            <v>0</v>
          </cell>
          <cell r="K906">
            <v>188296</v>
          </cell>
          <cell r="L906">
            <v>0</v>
          </cell>
          <cell r="M906">
            <v>0</v>
          </cell>
        </row>
        <row r="907">
          <cell r="A907" t="str">
            <v>53000006-05-08-00000000</v>
          </cell>
          <cell r="B907" t="str">
            <v>Lease In Rent Expense - idle cars</v>
          </cell>
          <cell r="C907">
            <v>0</v>
          </cell>
          <cell r="D907">
            <v>0</v>
          </cell>
          <cell r="E907" t="str">
            <v>48-599</v>
          </cell>
          <cell r="F907">
            <v>600</v>
          </cell>
          <cell r="G907">
            <v>1</v>
          </cell>
          <cell r="H907" t="str">
            <v>E890</v>
          </cell>
          <cell r="I907" t="str">
            <v>0002</v>
          </cell>
          <cell r="J907">
            <v>0</v>
          </cell>
          <cell r="K907">
            <v>0</v>
          </cell>
          <cell r="L907">
            <v>0</v>
          </cell>
          <cell r="M907">
            <v>0</v>
          </cell>
        </row>
        <row r="908">
          <cell r="A908" t="str">
            <v>53000006-05-08-13720100</v>
          </cell>
          <cell r="B908" t="str">
            <v>Lease In Rent Expense - Protrade</v>
          </cell>
          <cell r="C908">
            <v>0</v>
          </cell>
          <cell r="D908">
            <v>0</v>
          </cell>
          <cell r="E908" t="str">
            <v>48-599</v>
          </cell>
          <cell r="F908">
            <v>600</v>
          </cell>
          <cell r="G908">
            <v>1</v>
          </cell>
          <cell r="H908" t="str">
            <v>E890</v>
          </cell>
          <cell r="I908" t="str">
            <v>0002</v>
          </cell>
          <cell r="J908">
            <v>0</v>
          </cell>
          <cell r="K908">
            <v>0</v>
          </cell>
        </row>
        <row r="909">
          <cell r="A909" t="str">
            <v>53000006-05-08-13720200</v>
          </cell>
          <cell r="B909" t="str">
            <v>Lease In Rent Expense - ProTrade</v>
          </cell>
          <cell r="C909">
            <v>0</v>
          </cell>
          <cell r="D909">
            <v>0</v>
          </cell>
          <cell r="E909" t="str">
            <v>48-599</v>
          </cell>
          <cell r="F909">
            <v>600</v>
          </cell>
          <cell r="G909">
            <v>1</v>
          </cell>
          <cell r="H909" t="str">
            <v>E890</v>
          </cell>
          <cell r="I909" t="str">
            <v>0002</v>
          </cell>
          <cell r="J909">
            <v>0</v>
          </cell>
          <cell r="K909">
            <v>0</v>
          </cell>
          <cell r="L909">
            <v>0</v>
          </cell>
          <cell r="M909">
            <v>0</v>
          </cell>
        </row>
        <row r="910">
          <cell r="A910" t="str">
            <v>53000006-05-08-13720300</v>
          </cell>
          <cell r="B910" t="str">
            <v>Lease In Rent Expense - ProTrade</v>
          </cell>
          <cell r="C910">
            <v>0</v>
          </cell>
          <cell r="D910">
            <v>0</v>
          </cell>
          <cell r="E910" t="str">
            <v>48-599</v>
          </cell>
          <cell r="F910">
            <v>600</v>
          </cell>
          <cell r="G910">
            <v>1</v>
          </cell>
          <cell r="H910" t="str">
            <v>E890</v>
          </cell>
          <cell r="I910" t="str">
            <v>0002</v>
          </cell>
          <cell r="J910">
            <v>0</v>
          </cell>
          <cell r="K910">
            <v>0</v>
          </cell>
        </row>
        <row r="911">
          <cell r="A911" t="str">
            <v>53000006-05-08-13720400</v>
          </cell>
          <cell r="B911" t="str">
            <v>Lease In Rent Expense - ProTrade</v>
          </cell>
          <cell r="C911">
            <v>0</v>
          </cell>
          <cell r="D911">
            <v>0</v>
          </cell>
          <cell r="E911" t="str">
            <v>48-599</v>
          </cell>
          <cell r="F911">
            <v>600</v>
          </cell>
          <cell r="G911">
            <v>1</v>
          </cell>
          <cell r="H911" t="str">
            <v>E890</v>
          </cell>
          <cell r="I911" t="str">
            <v>0002</v>
          </cell>
          <cell r="J911">
            <v>0</v>
          </cell>
          <cell r="K911">
            <v>0</v>
          </cell>
        </row>
        <row r="912">
          <cell r="A912" t="str">
            <v>53000006-05-08-15310103</v>
          </cell>
          <cell r="B912" t="str">
            <v>Lease in Rent Expense (10 Mill Gons)</v>
          </cell>
          <cell r="C912">
            <v>0</v>
          </cell>
          <cell r="D912">
            <v>0</v>
          </cell>
          <cell r="E912" t="str">
            <v>48-599</v>
          </cell>
          <cell r="F912">
            <v>600</v>
          </cell>
          <cell r="G912">
            <v>1</v>
          </cell>
          <cell r="H912" t="str">
            <v>E890</v>
          </cell>
          <cell r="I912" t="str">
            <v>0002</v>
          </cell>
          <cell r="J912">
            <v>0</v>
          </cell>
          <cell r="K912">
            <v>0</v>
          </cell>
        </row>
        <row r="913">
          <cell r="A913" t="str">
            <v>53000006-05-08-17810100</v>
          </cell>
          <cell r="B913" t="str">
            <v>Lease in Rent Expense - Clean Harbor (26 MillGons)</v>
          </cell>
          <cell r="C913">
            <v>0</v>
          </cell>
          <cell r="D913">
            <v>0</v>
          </cell>
          <cell r="E913" t="str">
            <v>48-599</v>
          </cell>
          <cell r="F913">
            <v>600</v>
          </cell>
          <cell r="G913">
            <v>1</v>
          </cell>
          <cell r="H913" t="str">
            <v>E890</v>
          </cell>
          <cell r="I913" t="str">
            <v>0002</v>
          </cell>
          <cell r="J913">
            <v>0</v>
          </cell>
          <cell r="K913">
            <v>0</v>
          </cell>
          <cell r="L913">
            <v>0</v>
          </cell>
          <cell r="M913">
            <v>0</v>
          </cell>
        </row>
        <row r="914">
          <cell r="A914" t="str">
            <v>53000006-05-08-17910100</v>
          </cell>
          <cell r="B914" t="str">
            <v>Lease in Rent Expense - Penguin Logi (34 MillGons)</v>
          </cell>
          <cell r="C914">
            <v>0</v>
          </cell>
          <cell r="D914">
            <v>0</v>
          </cell>
          <cell r="E914" t="str">
            <v>48-599</v>
          </cell>
          <cell r="F914">
            <v>600</v>
          </cell>
          <cell r="G914">
            <v>1</v>
          </cell>
          <cell r="H914" t="str">
            <v>E890</v>
          </cell>
          <cell r="I914" t="str">
            <v>0002</v>
          </cell>
          <cell r="J914">
            <v>0</v>
          </cell>
          <cell r="K914">
            <v>0</v>
          </cell>
        </row>
        <row r="915">
          <cell r="A915" t="str">
            <v>53000007-05-09-11510104</v>
          </cell>
          <cell r="B915" t="str">
            <v>Lease in Rent Expense-Greenbrier 20/Chase#3</v>
          </cell>
          <cell r="C915">
            <v>0</v>
          </cell>
          <cell r="D915">
            <v>0</v>
          </cell>
          <cell r="E915" t="str">
            <v>48-599</v>
          </cell>
          <cell r="F915">
            <v>600</v>
          </cell>
          <cell r="G915">
            <v>1</v>
          </cell>
          <cell r="H915" t="str">
            <v>E890</v>
          </cell>
          <cell r="I915" t="str">
            <v>0002</v>
          </cell>
          <cell r="J915">
            <v>0</v>
          </cell>
          <cell r="K915">
            <v>0</v>
          </cell>
        </row>
        <row r="916">
          <cell r="A916" t="str">
            <v>53000009-05-07-00000000</v>
          </cell>
          <cell r="B916" t="str">
            <v>Lease In Rent Expense - idle cars</v>
          </cell>
          <cell r="C916">
            <v>0</v>
          </cell>
          <cell r="D916">
            <v>2922</v>
          </cell>
          <cell r="E916" t="str">
            <v>48-599</v>
          </cell>
          <cell r="F916">
            <v>600</v>
          </cell>
          <cell r="G916">
            <v>1</v>
          </cell>
          <cell r="H916" t="str">
            <v>E890</v>
          </cell>
          <cell r="I916" t="str">
            <v>0002</v>
          </cell>
          <cell r="J916">
            <v>0</v>
          </cell>
          <cell r="K916">
            <v>2922</v>
          </cell>
          <cell r="L916">
            <v>0</v>
          </cell>
          <cell r="M916">
            <v>0</v>
          </cell>
        </row>
        <row r="917">
          <cell r="A917" t="str">
            <v>53000009-05-07-12510101</v>
          </cell>
          <cell r="B917" t="str">
            <v>Lease In Rent Expense - NS</v>
          </cell>
          <cell r="C917">
            <v>0</v>
          </cell>
          <cell r="D917">
            <v>0</v>
          </cell>
          <cell r="E917" t="str">
            <v>48-599</v>
          </cell>
          <cell r="F917">
            <v>600</v>
          </cell>
          <cell r="G917">
            <v>1</v>
          </cell>
          <cell r="H917" t="str">
            <v>E890</v>
          </cell>
          <cell r="I917" t="str">
            <v>0002</v>
          </cell>
          <cell r="J917">
            <v>0</v>
          </cell>
          <cell r="K917">
            <v>0</v>
          </cell>
        </row>
        <row r="918">
          <cell r="A918" t="str">
            <v>53000009-05-07-12510102</v>
          </cell>
          <cell r="B918" t="str">
            <v>Lease In Rent Expense - NS</v>
          </cell>
          <cell r="C918">
            <v>0</v>
          </cell>
          <cell r="D918">
            <v>88836</v>
          </cell>
          <cell r="E918" t="str">
            <v>48-599</v>
          </cell>
          <cell r="F918">
            <v>600</v>
          </cell>
          <cell r="G918">
            <v>1</v>
          </cell>
          <cell r="H918" t="str">
            <v>E890</v>
          </cell>
          <cell r="I918" t="str">
            <v>0002</v>
          </cell>
          <cell r="J918">
            <v>0</v>
          </cell>
          <cell r="K918">
            <v>88836</v>
          </cell>
          <cell r="L918">
            <v>0</v>
          </cell>
          <cell r="M918">
            <v>0</v>
          </cell>
        </row>
        <row r="919">
          <cell r="A919" t="str">
            <v>53000009-05-07-12510400</v>
          </cell>
          <cell r="B919" t="str">
            <v>Lease In Rent Expense - NS</v>
          </cell>
          <cell r="C919">
            <v>0</v>
          </cell>
          <cell r="D919">
            <v>218876</v>
          </cell>
          <cell r="E919" t="str">
            <v>48-599</v>
          </cell>
          <cell r="F919">
            <v>600</v>
          </cell>
          <cell r="G919">
            <v>1</v>
          </cell>
          <cell r="H919" t="str">
            <v>E890</v>
          </cell>
          <cell r="I919" t="str">
            <v>0002</v>
          </cell>
          <cell r="J919">
            <v>0</v>
          </cell>
          <cell r="K919">
            <v>218876</v>
          </cell>
        </row>
        <row r="920">
          <cell r="A920" t="str">
            <v>53000009-05-07-12910200</v>
          </cell>
          <cell r="B920" t="str">
            <v>Lease in Rent Expense - Steelscape</v>
          </cell>
          <cell r="C920">
            <v>0</v>
          </cell>
          <cell r="D920">
            <v>0</v>
          </cell>
          <cell r="E920" t="str">
            <v>48-599</v>
          </cell>
          <cell r="F920">
            <v>600</v>
          </cell>
          <cell r="G920">
            <v>1</v>
          </cell>
          <cell r="H920" t="str">
            <v>E890</v>
          </cell>
          <cell r="I920" t="str">
            <v>0002</v>
          </cell>
          <cell r="J920">
            <v>0</v>
          </cell>
          <cell r="K920">
            <v>0</v>
          </cell>
        </row>
        <row r="921">
          <cell r="A921" t="str">
            <v>53000009-05-07-12910201</v>
          </cell>
          <cell r="B921" t="str">
            <v>Lease in Rent Expense - Steelscape</v>
          </cell>
          <cell r="C921">
            <v>0</v>
          </cell>
          <cell r="D921">
            <v>0</v>
          </cell>
          <cell r="E921" t="str">
            <v>48-599</v>
          </cell>
          <cell r="F921">
            <v>600</v>
          </cell>
          <cell r="G921">
            <v>1</v>
          </cell>
          <cell r="H921" t="str">
            <v>E890</v>
          </cell>
          <cell r="I921" t="str">
            <v>0002</v>
          </cell>
          <cell r="J921">
            <v>0</v>
          </cell>
          <cell r="K921">
            <v>0</v>
          </cell>
        </row>
        <row r="922">
          <cell r="A922" t="str">
            <v>53000009-05-07-12910202</v>
          </cell>
          <cell r="B922" t="str">
            <v>Lease in Rent Expense - Steelscape</v>
          </cell>
          <cell r="C922">
            <v>0</v>
          </cell>
          <cell r="D922">
            <v>13150</v>
          </cell>
          <cell r="E922" t="str">
            <v>48-599</v>
          </cell>
          <cell r="F922">
            <v>600</v>
          </cell>
          <cell r="G922">
            <v>1</v>
          </cell>
          <cell r="H922" t="str">
            <v>E890</v>
          </cell>
          <cell r="I922" t="str">
            <v>0002</v>
          </cell>
          <cell r="J922">
            <v>0</v>
          </cell>
          <cell r="K922">
            <v>13150</v>
          </cell>
        </row>
        <row r="923">
          <cell r="A923" t="str">
            <v>53000009-05-07-16910100</v>
          </cell>
          <cell r="B923" t="str">
            <v>Lease in Rent Expense-CAGY</v>
          </cell>
          <cell r="C923">
            <v>0</v>
          </cell>
          <cell r="D923">
            <v>81531</v>
          </cell>
          <cell r="E923" t="str">
            <v>48-599</v>
          </cell>
          <cell r="F923">
            <v>600</v>
          </cell>
          <cell r="G923">
            <v>1</v>
          </cell>
          <cell r="H923" t="str">
            <v>E890</v>
          </cell>
          <cell r="I923" t="str">
            <v>0002</v>
          </cell>
          <cell r="J923">
            <v>0</v>
          </cell>
          <cell r="K923">
            <v>81531</v>
          </cell>
        </row>
        <row r="924">
          <cell r="A924" t="str">
            <v>53000009-05-07-18610100</v>
          </cell>
          <cell r="B924" t="str">
            <v>Lease in Rent Expense - SSAB</v>
          </cell>
          <cell r="C924">
            <v>0</v>
          </cell>
          <cell r="D924">
            <v>33021</v>
          </cell>
          <cell r="E924" t="str">
            <v>48-599</v>
          </cell>
          <cell r="F924">
            <v>600</v>
          </cell>
          <cell r="G924">
            <v>1</v>
          </cell>
          <cell r="H924" t="str">
            <v>E890</v>
          </cell>
          <cell r="I924" t="str">
            <v>0002</v>
          </cell>
          <cell r="J924">
            <v>0</v>
          </cell>
          <cell r="K924">
            <v>33021</v>
          </cell>
          <cell r="L924">
            <v>0</v>
          </cell>
          <cell r="M924" t="str">
            <v>Yes</v>
          </cell>
        </row>
        <row r="925">
          <cell r="A925" t="str">
            <v>53000010-05-01-12110001</v>
          </cell>
          <cell r="B925" t="str">
            <v>Lease In Rent Expense - Lone Star</v>
          </cell>
          <cell r="C925">
            <v>0</v>
          </cell>
          <cell r="D925">
            <v>57490</v>
          </cell>
          <cell r="E925" t="str">
            <v>48-599</v>
          </cell>
          <cell r="F925">
            <v>600</v>
          </cell>
          <cell r="G925">
            <v>1</v>
          </cell>
          <cell r="H925" t="str">
            <v>E890</v>
          </cell>
          <cell r="I925" t="str">
            <v>0002</v>
          </cell>
          <cell r="J925">
            <v>0</v>
          </cell>
          <cell r="K925">
            <v>57490</v>
          </cell>
        </row>
        <row r="926">
          <cell r="A926" t="str">
            <v>53000010-05-01-12110002</v>
          </cell>
          <cell r="B926" t="str">
            <v>Lease In Rent Expense - Lone Star</v>
          </cell>
          <cell r="C926">
            <v>0</v>
          </cell>
          <cell r="D926">
            <v>632391</v>
          </cell>
          <cell r="E926" t="str">
            <v>48-599</v>
          </cell>
          <cell r="F926">
            <v>600</v>
          </cell>
          <cell r="G926">
            <v>1</v>
          </cell>
          <cell r="H926" t="str">
            <v>E890</v>
          </cell>
          <cell r="I926" t="str">
            <v>0002</v>
          </cell>
          <cell r="J926">
            <v>0</v>
          </cell>
          <cell r="K926">
            <v>632391</v>
          </cell>
          <cell r="L926">
            <v>0</v>
          </cell>
          <cell r="M926" t="str">
            <v>Yes</v>
          </cell>
        </row>
        <row r="927">
          <cell r="A927" t="str">
            <v>53000013-05-03-00000000</v>
          </cell>
          <cell r="B927" t="str">
            <v>Lease In Rent Expense - 452 Covered Hoppers</v>
          </cell>
          <cell r="C927">
            <v>0</v>
          </cell>
          <cell r="D927">
            <v>0</v>
          </cell>
          <cell r="E927" t="str">
            <v>48-599</v>
          </cell>
          <cell r="F927">
            <v>600</v>
          </cell>
          <cell r="G927">
            <v>1</v>
          </cell>
          <cell r="H927" t="str">
            <v>E890</v>
          </cell>
          <cell r="I927" t="str">
            <v>0002</v>
          </cell>
          <cell r="J927">
            <v>0</v>
          </cell>
          <cell r="K927">
            <v>0</v>
          </cell>
        </row>
        <row r="928">
          <cell r="A928" t="str">
            <v>53000013-05-03-11120100</v>
          </cell>
          <cell r="B928" t="str">
            <v>Lease In Rent Expense -Equistar</v>
          </cell>
          <cell r="C928">
            <v>0</v>
          </cell>
          <cell r="D928">
            <v>394791</v>
          </cell>
          <cell r="E928" t="str">
            <v>48-599</v>
          </cell>
          <cell r="F928">
            <v>600</v>
          </cell>
          <cell r="G928">
            <v>1</v>
          </cell>
          <cell r="H928" t="str">
            <v>E890</v>
          </cell>
          <cell r="I928" t="str">
            <v>0002</v>
          </cell>
          <cell r="J928">
            <v>0</v>
          </cell>
          <cell r="K928">
            <v>394791</v>
          </cell>
        </row>
        <row r="929">
          <cell r="A929" t="str">
            <v>53000013-05-03-11120200</v>
          </cell>
          <cell r="B929" t="str">
            <v>Lease In Rent Expense - Equistar</v>
          </cell>
          <cell r="C929">
            <v>0</v>
          </cell>
          <cell r="D929">
            <v>356718</v>
          </cell>
          <cell r="E929" t="str">
            <v>48-599</v>
          </cell>
          <cell r="F929">
            <v>600</v>
          </cell>
          <cell r="G929">
            <v>1</v>
          </cell>
          <cell r="H929" t="str">
            <v>E890</v>
          </cell>
          <cell r="I929" t="str">
            <v>0002</v>
          </cell>
          <cell r="J929">
            <v>0</v>
          </cell>
          <cell r="K929">
            <v>356718</v>
          </cell>
        </row>
        <row r="930">
          <cell r="A930" t="str">
            <v>53000013-05-03-16310100</v>
          </cell>
          <cell r="B930" t="str">
            <v>Lease In Rent Expense -Chevron</v>
          </cell>
          <cell r="C930">
            <v>0</v>
          </cell>
          <cell r="D930">
            <v>254799</v>
          </cell>
          <cell r="E930" t="str">
            <v>48-599</v>
          </cell>
          <cell r="F930">
            <v>600</v>
          </cell>
          <cell r="G930">
            <v>1</v>
          </cell>
          <cell r="H930" t="str">
            <v>E890</v>
          </cell>
          <cell r="I930" t="str">
            <v>0002</v>
          </cell>
          <cell r="J930">
            <v>0</v>
          </cell>
          <cell r="K930">
            <v>254799</v>
          </cell>
        </row>
        <row r="931">
          <cell r="A931" t="str">
            <v>53000013-05-03-16410101</v>
          </cell>
          <cell r="B931" t="str">
            <v>Lease In Rent Expense -Total Petrochemicals</v>
          </cell>
          <cell r="C931">
            <v>0</v>
          </cell>
          <cell r="D931">
            <v>0</v>
          </cell>
          <cell r="E931" t="str">
            <v>48-599</v>
          </cell>
          <cell r="F931">
            <v>600</v>
          </cell>
          <cell r="G931">
            <v>1</v>
          </cell>
          <cell r="H931" t="str">
            <v>E890</v>
          </cell>
          <cell r="I931" t="str">
            <v>0002</v>
          </cell>
          <cell r="J931">
            <v>0</v>
          </cell>
          <cell r="K931">
            <v>0</v>
          </cell>
        </row>
        <row r="932">
          <cell r="A932" t="str">
            <v>53000013-05-03-18210100</v>
          </cell>
          <cell r="B932" t="str">
            <v>Lease In Rent Expense - ExxonMobil</v>
          </cell>
          <cell r="C932">
            <v>0</v>
          </cell>
          <cell r="D932">
            <v>696450</v>
          </cell>
          <cell r="E932" t="str">
            <v>48-599</v>
          </cell>
          <cell r="F932">
            <v>600</v>
          </cell>
          <cell r="G932">
            <v>1</v>
          </cell>
          <cell r="H932" t="str">
            <v>E890</v>
          </cell>
          <cell r="I932" t="str">
            <v>0002</v>
          </cell>
          <cell r="J932">
            <v>0</v>
          </cell>
          <cell r="K932">
            <v>696450</v>
          </cell>
        </row>
        <row r="933">
          <cell r="A933" t="str">
            <v>53000014-05-01-11811100</v>
          </cell>
          <cell r="B933" t="str">
            <v>Lease In Rent Expense - Headwaters</v>
          </cell>
          <cell r="C933">
            <v>0</v>
          </cell>
          <cell r="D933">
            <v>266067</v>
          </cell>
          <cell r="E933" t="str">
            <v>48-599</v>
          </cell>
          <cell r="F933">
            <v>600</v>
          </cell>
          <cell r="G933">
            <v>1</v>
          </cell>
          <cell r="H933" t="str">
            <v>E890</v>
          </cell>
          <cell r="I933" t="str">
            <v>0002</v>
          </cell>
          <cell r="J933">
            <v>0</v>
          </cell>
          <cell r="K933">
            <v>266067</v>
          </cell>
        </row>
        <row r="934">
          <cell r="A934" t="str">
            <v>53000014-05-01-11811200</v>
          </cell>
          <cell r="B934" t="str">
            <v>Lease In Rent Expense - Headwaters</v>
          </cell>
          <cell r="C934">
            <v>0</v>
          </cell>
          <cell r="D934">
            <v>266067</v>
          </cell>
          <cell r="E934" t="str">
            <v>48-599</v>
          </cell>
          <cell r="F934">
            <v>600</v>
          </cell>
          <cell r="G934">
            <v>1</v>
          </cell>
          <cell r="H934" t="str">
            <v>E890</v>
          </cell>
          <cell r="I934" t="str">
            <v>0002</v>
          </cell>
          <cell r="J934">
            <v>0</v>
          </cell>
          <cell r="K934">
            <v>266067</v>
          </cell>
        </row>
        <row r="935">
          <cell r="A935" t="str">
            <v>53000014-05-01-11811300</v>
          </cell>
          <cell r="B935" t="str">
            <v>Lease In Rent Expense - Headwaters</v>
          </cell>
          <cell r="C935">
            <v>0</v>
          </cell>
          <cell r="D935">
            <v>274130</v>
          </cell>
          <cell r="E935" t="str">
            <v>48-599</v>
          </cell>
          <cell r="F935">
            <v>600</v>
          </cell>
          <cell r="G935">
            <v>1</v>
          </cell>
          <cell r="H935" t="str">
            <v>E890</v>
          </cell>
          <cell r="I935" t="str">
            <v>0002</v>
          </cell>
          <cell r="J935">
            <v>0</v>
          </cell>
          <cell r="K935">
            <v>274130</v>
          </cell>
        </row>
        <row r="936">
          <cell r="A936" t="str">
            <v>53000016-05-06-15110301</v>
          </cell>
          <cell r="B936" t="str">
            <v>Lease In Rent Expense - DTE Sch3</v>
          </cell>
          <cell r="C936">
            <v>0</v>
          </cell>
          <cell r="D936">
            <v>0</v>
          </cell>
          <cell r="E936" t="str">
            <v>48-599</v>
          </cell>
          <cell r="F936">
            <v>600</v>
          </cell>
          <cell r="G936">
            <v>1</v>
          </cell>
          <cell r="H936" t="str">
            <v>E890</v>
          </cell>
          <cell r="I936" t="str">
            <v>0002</v>
          </cell>
          <cell r="J936">
            <v>0</v>
          </cell>
          <cell r="K936">
            <v>0</v>
          </cell>
          <cell r="L936">
            <v>0</v>
          </cell>
          <cell r="M936">
            <v>0</v>
          </cell>
        </row>
        <row r="937">
          <cell r="A937" t="str">
            <v>53000016-05-06-15110302</v>
          </cell>
          <cell r="B937" t="str">
            <v>Lease In Rent Expense - DTE Sch3</v>
          </cell>
          <cell r="C937">
            <v>0</v>
          </cell>
          <cell r="D937">
            <v>23693</v>
          </cell>
          <cell r="E937" t="str">
            <v>48-599</v>
          </cell>
          <cell r="F937">
            <v>600</v>
          </cell>
          <cell r="G937">
            <v>1</v>
          </cell>
          <cell r="H937" t="str">
            <v>E890</v>
          </cell>
          <cell r="I937" t="str">
            <v>0002</v>
          </cell>
          <cell r="J937">
            <v>0</v>
          </cell>
          <cell r="K937">
            <v>23693</v>
          </cell>
        </row>
        <row r="938">
          <cell r="A938" t="str">
            <v>53000016-05-06-15110304</v>
          </cell>
          <cell r="B938" t="str">
            <v>Lease In Rent Expense - DTE Sch3</v>
          </cell>
          <cell r="C938">
            <v>0</v>
          </cell>
          <cell r="D938">
            <v>260625</v>
          </cell>
          <cell r="E938" t="str">
            <v>48-599</v>
          </cell>
          <cell r="F938">
            <v>600</v>
          </cell>
          <cell r="G938">
            <v>1</v>
          </cell>
          <cell r="H938" t="str">
            <v>E890</v>
          </cell>
          <cell r="I938" t="str">
            <v>0002</v>
          </cell>
          <cell r="J938">
            <v>0</v>
          </cell>
          <cell r="K938">
            <v>260625</v>
          </cell>
          <cell r="L938">
            <v>0</v>
          </cell>
          <cell r="M938" t="str">
            <v>Yes</v>
          </cell>
        </row>
        <row r="939">
          <cell r="A939" t="str">
            <v>53000016-05-06-15110500</v>
          </cell>
          <cell r="B939" t="str">
            <v>Lease In Rent Expense - DTE Sch5</v>
          </cell>
          <cell r="C939">
            <v>0</v>
          </cell>
          <cell r="D939">
            <v>42121</v>
          </cell>
          <cell r="E939" t="str">
            <v>48-599</v>
          </cell>
          <cell r="F939">
            <v>600</v>
          </cell>
          <cell r="G939">
            <v>1</v>
          </cell>
          <cell r="H939" t="str">
            <v>E890</v>
          </cell>
          <cell r="I939" t="str">
            <v>0002</v>
          </cell>
          <cell r="J939">
            <v>0</v>
          </cell>
          <cell r="K939">
            <v>42121</v>
          </cell>
        </row>
        <row r="940">
          <cell r="A940" t="str">
            <v>53000016-05-06-15110501</v>
          </cell>
          <cell r="B940" t="str">
            <v>Lease In Rent Expense - DTE Sch5</v>
          </cell>
          <cell r="C940">
            <v>0</v>
          </cell>
          <cell r="D940">
            <v>463334</v>
          </cell>
          <cell r="E940" t="str">
            <v>48-599</v>
          </cell>
          <cell r="F940">
            <v>600</v>
          </cell>
          <cell r="G940">
            <v>1</v>
          </cell>
          <cell r="H940" t="str">
            <v>E890</v>
          </cell>
          <cell r="I940" t="str">
            <v>0002</v>
          </cell>
          <cell r="J940">
            <v>0</v>
          </cell>
          <cell r="K940">
            <v>463334</v>
          </cell>
          <cell r="L940">
            <v>0</v>
          </cell>
          <cell r="M940" t="str">
            <v>Yes</v>
          </cell>
        </row>
        <row r="941">
          <cell r="A941" t="str">
            <v>53000016-05-06-17010100</v>
          </cell>
          <cell r="B941" t="str">
            <v>Lease In Rent Expense - KCPL</v>
          </cell>
          <cell r="C941">
            <v>0</v>
          </cell>
          <cell r="D941">
            <v>0</v>
          </cell>
          <cell r="E941" t="str">
            <v>48-599</v>
          </cell>
          <cell r="F941">
            <v>600</v>
          </cell>
          <cell r="G941">
            <v>1</v>
          </cell>
          <cell r="H941" t="str">
            <v>E890</v>
          </cell>
          <cell r="I941" t="str">
            <v>0002</v>
          </cell>
          <cell r="J941">
            <v>0</v>
          </cell>
          <cell r="K941">
            <v>0</v>
          </cell>
          <cell r="L941">
            <v>0</v>
          </cell>
          <cell r="M941">
            <v>0</v>
          </cell>
        </row>
        <row r="942">
          <cell r="A942" t="str">
            <v>53000017-05-05-00000000</v>
          </cell>
          <cell r="B942" t="str">
            <v>Lease In Rent Expense - Idling</v>
          </cell>
          <cell r="C942">
            <v>0</v>
          </cell>
          <cell r="D942">
            <v>115863</v>
          </cell>
          <cell r="E942" t="str">
            <v>48-599</v>
          </cell>
          <cell r="F942">
            <v>600</v>
          </cell>
          <cell r="G942">
            <v>1</v>
          </cell>
          <cell r="H942" t="str">
            <v>E890</v>
          </cell>
          <cell r="I942" t="str">
            <v>0002</v>
          </cell>
          <cell r="J942">
            <v>0</v>
          </cell>
          <cell r="K942">
            <v>115863</v>
          </cell>
          <cell r="L942">
            <v>0</v>
          </cell>
          <cell r="M942" t="str">
            <v>Yes</v>
          </cell>
        </row>
        <row r="943">
          <cell r="A943" t="str">
            <v>53000017-05-05-10220102</v>
          </cell>
          <cell r="B943" t="str">
            <v>Lease In Rent Expense - AEPCO</v>
          </cell>
          <cell r="C943">
            <v>0</v>
          </cell>
          <cell r="D943">
            <v>270348</v>
          </cell>
          <cell r="E943" t="str">
            <v>48-599</v>
          </cell>
          <cell r="F943">
            <v>600</v>
          </cell>
          <cell r="G943">
            <v>1</v>
          </cell>
          <cell r="H943" t="str">
            <v>E890</v>
          </cell>
          <cell r="I943" t="str">
            <v>0002</v>
          </cell>
          <cell r="J943">
            <v>0</v>
          </cell>
          <cell r="K943">
            <v>270348</v>
          </cell>
          <cell r="L943">
            <v>0</v>
          </cell>
          <cell r="M943" t="str">
            <v>Yes</v>
          </cell>
        </row>
        <row r="944">
          <cell r="A944" t="str">
            <v>53000017-05-05-13210800</v>
          </cell>
          <cell r="B944" t="str">
            <v>Lease In Rent Expense - TVA</v>
          </cell>
          <cell r="C944">
            <v>0</v>
          </cell>
          <cell r="D944">
            <v>24577</v>
          </cell>
          <cell r="E944" t="str">
            <v>48-599</v>
          </cell>
          <cell r="F944">
            <v>600</v>
          </cell>
          <cell r="G944">
            <v>1</v>
          </cell>
          <cell r="H944" t="str">
            <v>E890</v>
          </cell>
          <cell r="I944" t="str">
            <v>0002</v>
          </cell>
          <cell r="J944">
            <v>0</v>
          </cell>
          <cell r="K944">
            <v>24577</v>
          </cell>
          <cell r="L944">
            <v>0</v>
          </cell>
          <cell r="M944">
            <v>0</v>
          </cell>
        </row>
        <row r="945">
          <cell r="A945" t="str">
            <v>53000017-05-05-16510100</v>
          </cell>
          <cell r="B945" t="str">
            <v>Lease In Rent Expense - Nevada Power</v>
          </cell>
          <cell r="C945">
            <v>0</v>
          </cell>
          <cell r="D945">
            <v>10533</v>
          </cell>
          <cell r="E945" t="str">
            <v>48-599</v>
          </cell>
          <cell r="F945">
            <v>600</v>
          </cell>
          <cell r="G945">
            <v>1</v>
          </cell>
          <cell r="H945" t="str">
            <v>E890</v>
          </cell>
          <cell r="I945" t="str">
            <v>0002</v>
          </cell>
          <cell r="J945">
            <v>0</v>
          </cell>
          <cell r="K945">
            <v>10533</v>
          </cell>
          <cell r="L945">
            <v>0</v>
          </cell>
          <cell r="M945">
            <v>0</v>
          </cell>
        </row>
        <row r="946">
          <cell r="A946" t="str">
            <v>53000017-05-05-16710100</v>
          </cell>
          <cell r="B946" t="str">
            <v>Lease In Rent Expense - AL Power</v>
          </cell>
          <cell r="C946">
            <v>0</v>
          </cell>
          <cell r="D946">
            <v>631981</v>
          </cell>
          <cell r="E946" t="str">
            <v>48-599</v>
          </cell>
          <cell r="F946">
            <v>600</v>
          </cell>
          <cell r="G946">
            <v>1</v>
          </cell>
          <cell r="H946" t="str">
            <v>E890</v>
          </cell>
          <cell r="I946" t="str">
            <v>0002</v>
          </cell>
          <cell r="J946">
            <v>0</v>
          </cell>
          <cell r="K946">
            <v>631981</v>
          </cell>
        </row>
        <row r="947">
          <cell r="A947" t="str">
            <v>53000019-05-05-00000000</v>
          </cell>
          <cell r="B947" t="str">
            <v>Lease In Rent Expense - idle cars</v>
          </cell>
          <cell r="C947">
            <v>0</v>
          </cell>
          <cell r="D947">
            <v>40404</v>
          </cell>
          <cell r="E947" t="str">
            <v>48-599</v>
          </cell>
          <cell r="F947">
            <v>600</v>
          </cell>
          <cell r="G947">
            <v>1</v>
          </cell>
          <cell r="H947" t="str">
            <v>E890</v>
          </cell>
          <cell r="I947" t="str">
            <v>0002</v>
          </cell>
          <cell r="J947">
            <v>0</v>
          </cell>
          <cell r="K947">
            <v>40404</v>
          </cell>
          <cell r="L947">
            <v>0</v>
          </cell>
          <cell r="M947">
            <v>0</v>
          </cell>
        </row>
        <row r="948">
          <cell r="A948" t="str">
            <v>53000019-05-05-10220102</v>
          </cell>
          <cell r="B948" t="str">
            <v>Lease In Rent Expense - AEPCO</v>
          </cell>
          <cell r="C948">
            <v>0</v>
          </cell>
          <cell r="D948">
            <v>207409</v>
          </cell>
          <cell r="E948" t="str">
            <v>48-599</v>
          </cell>
          <cell r="F948">
            <v>600</v>
          </cell>
          <cell r="G948">
            <v>1</v>
          </cell>
          <cell r="H948" t="str">
            <v>E890</v>
          </cell>
          <cell r="I948" t="str">
            <v>0002</v>
          </cell>
          <cell r="J948">
            <v>0</v>
          </cell>
          <cell r="K948">
            <v>207409</v>
          </cell>
          <cell r="L948">
            <v>0</v>
          </cell>
          <cell r="M948" t="str">
            <v>Yes</v>
          </cell>
        </row>
        <row r="949">
          <cell r="A949" t="str">
            <v>53000019-05-05-13210900</v>
          </cell>
          <cell r="B949" t="str">
            <v>Lease In Rent Expense -TVA Sch9</v>
          </cell>
          <cell r="C949">
            <v>0</v>
          </cell>
          <cell r="D949">
            <v>572844</v>
          </cell>
          <cell r="E949" t="str">
            <v>48-599</v>
          </cell>
          <cell r="F949">
            <v>600</v>
          </cell>
          <cell r="G949">
            <v>1</v>
          </cell>
          <cell r="H949" t="str">
            <v>E890</v>
          </cell>
          <cell r="I949" t="str">
            <v>0002</v>
          </cell>
          <cell r="J949">
            <v>0</v>
          </cell>
          <cell r="K949">
            <v>572844</v>
          </cell>
          <cell r="L949">
            <v>0</v>
          </cell>
          <cell r="M949">
            <v>0</v>
          </cell>
        </row>
        <row r="950">
          <cell r="A950" t="str">
            <v>53000019-05-05-16710200</v>
          </cell>
          <cell r="B950" t="str">
            <v>Lease In Rent Expense - 63 Autoflood IIIs</v>
          </cell>
          <cell r="C950">
            <v>0</v>
          </cell>
          <cell r="D950">
            <v>256792</v>
          </cell>
          <cell r="E950" t="str">
            <v>48-599</v>
          </cell>
          <cell r="F950">
            <v>600</v>
          </cell>
          <cell r="G950">
            <v>1</v>
          </cell>
          <cell r="H950" t="str">
            <v>E890</v>
          </cell>
          <cell r="I950" t="str">
            <v>0002</v>
          </cell>
          <cell r="J950">
            <v>0</v>
          </cell>
          <cell r="K950">
            <v>256792</v>
          </cell>
          <cell r="L950">
            <v>0</v>
          </cell>
          <cell r="M950" t="str">
            <v>Yes</v>
          </cell>
        </row>
        <row r="951">
          <cell r="A951" t="str">
            <v>53000020-05-10-00000000</v>
          </cell>
          <cell r="B951" t="str">
            <v>Lease In Rent Expense - idle cars</v>
          </cell>
          <cell r="C951">
            <v>0</v>
          </cell>
          <cell r="D951">
            <v>37422</v>
          </cell>
          <cell r="E951" t="str">
            <v>48-599</v>
          </cell>
          <cell r="F951">
            <v>600</v>
          </cell>
          <cell r="G951">
            <v>1</v>
          </cell>
          <cell r="H951" t="str">
            <v>E890</v>
          </cell>
          <cell r="I951" t="str">
            <v>0002</v>
          </cell>
          <cell r="J951">
            <v>0</v>
          </cell>
          <cell r="K951">
            <v>37422</v>
          </cell>
          <cell r="L951">
            <v>0</v>
          </cell>
          <cell r="M951">
            <v>0</v>
          </cell>
        </row>
        <row r="952">
          <cell r="A952" t="str">
            <v>53000020-05-10-18910300</v>
          </cell>
          <cell r="B952" t="str">
            <v>Lease In Rent Expense - WI Central</v>
          </cell>
          <cell r="C952">
            <v>0</v>
          </cell>
          <cell r="D952">
            <v>411642</v>
          </cell>
          <cell r="E952" t="str">
            <v>48-599</v>
          </cell>
          <cell r="F952">
            <v>600</v>
          </cell>
          <cell r="G952">
            <v>1</v>
          </cell>
          <cell r="H952" t="str">
            <v>E890</v>
          </cell>
          <cell r="I952" t="str">
            <v>0002</v>
          </cell>
          <cell r="J952">
            <v>0</v>
          </cell>
          <cell r="K952">
            <v>411642</v>
          </cell>
          <cell r="L952">
            <v>0</v>
          </cell>
          <cell r="M952" t="str">
            <v>Yes</v>
          </cell>
        </row>
        <row r="953">
          <cell r="A953" t="str">
            <v>53000023-05-11-11311500</v>
          </cell>
          <cell r="B953" t="str">
            <v>Lease In Rent Expense - FEC</v>
          </cell>
          <cell r="C953">
            <v>0</v>
          </cell>
          <cell r="D953">
            <v>419058</v>
          </cell>
          <cell r="E953" t="str">
            <v>48-599</v>
          </cell>
          <cell r="F953">
            <v>600</v>
          </cell>
          <cell r="G953">
            <v>1</v>
          </cell>
          <cell r="H953" t="str">
            <v>E890</v>
          </cell>
          <cell r="I953" t="str">
            <v>0002</v>
          </cell>
          <cell r="J953">
            <v>0</v>
          </cell>
          <cell r="K953">
            <v>419058</v>
          </cell>
        </row>
        <row r="954">
          <cell r="A954" t="str">
            <v>53000025-05-11-11311700</v>
          </cell>
          <cell r="B954" t="str">
            <v>Lease In Rent Expense - FEC</v>
          </cell>
          <cell r="C954">
            <v>0</v>
          </cell>
          <cell r="D954">
            <v>419058</v>
          </cell>
          <cell r="E954" t="str">
            <v>48-599</v>
          </cell>
          <cell r="F954">
            <v>600</v>
          </cell>
          <cell r="G954">
            <v>1</v>
          </cell>
          <cell r="H954" t="str">
            <v>E890</v>
          </cell>
          <cell r="I954" t="str">
            <v>0002</v>
          </cell>
          <cell r="J954">
            <v>0</v>
          </cell>
          <cell r="K954">
            <v>419058</v>
          </cell>
          <cell r="L954">
            <v>0</v>
          </cell>
          <cell r="M954">
            <v>0</v>
          </cell>
        </row>
        <row r="955">
          <cell r="A955" t="str">
            <v>53000028-05-01-10310101</v>
          </cell>
          <cell r="B955" t="str">
            <v>Lease In Rent Expense - Ash Grove</v>
          </cell>
          <cell r="C955">
            <v>0</v>
          </cell>
          <cell r="D955">
            <v>0</v>
          </cell>
          <cell r="E955" t="str">
            <v>48-599</v>
          </cell>
          <cell r="F955">
            <v>600</v>
          </cell>
          <cell r="G955">
            <v>1</v>
          </cell>
          <cell r="H955" t="str">
            <v>E890</v>
          </cell>
          <cell r="I955" t="str">
            <v>0002</v>
          </cell>
          <cell r="J955">
            <v>0</v>
          </cell>
          <cell r="K955">
            <v>0</v>
          </cell>
          <cell r="L955">
            <v>0</v>
          </cell>
          <cell r="M955">
            <v>0</v>
          </cell>
        </row>
        <row r="956">
          <cell r="A956" t="str">
            <v>53000028-05-01-10310102</v>
          </cell>
          <cell r="B956" t="str">
            <v>Lease In Rent Expense - Ash Grove</v>
          </cell>
          <cell r="C956">
            <v>0</v>
          </cell>
          <cell r="D956">
            <v>174135</v>
          </cell>
          <cell r="E956" t="str">
            <v>48-599</v>
          </cell>
          <cell r="F956">
            <v>600</v>
          </cell>
          <cell r="G956">
            <v>1</v>
          </cell>
          <cell r="H956" t="str">
            <v>E890</v>
          </cell>
          <cell r="I956" t="str">
            <v>0002</v>
          </cell>
          <cell r="J956">
            <v>0</v>
          </cell>
          <cell r="K956">
            <v>174135</v>
          </cell>
          <cell r="L956">
            <v>0</v>
          </cell>
          <cell r="M956">
            <v>0</v>
          </cell>
        </row>
        <row r="957">
          <cell r="A957" t="str">
            <v>53000028-05-01-12010102</v>
          </cell>
          <cell r="B957" t="str">
            <v>Lease In Rent Expense - Lafarge</v>
          </cell>
          <cell r="C957">
            <v>0</v>
          </cell>
          <cell r="D957">
            <v>0</v>
          </cell>
          <cell r="E957" t="str">
            <v>48-599</v>
          </cell>
          <cell r="F957">
            <v>600</v>
          </cell>
          <cell r="G957">
            <v>1</v>
          </cell>
          <cell r="H957" t="str">
            <v>E890</v>
          </cell>
          <cell r="I957" t="str">
            <v>0002</v>
          </cell>
          <cell r="J957">
            <v>0</v>
          </cell>
          <cell r="K957">
            <v>0</v>
          </cell>
        </row>
        <row r="958">
          <cell r="A958" t="str">
            <v>53000028-05-01-12010103</v>
          </cell>
          <cell r="B958" t="str">
            <v>Lease In Rent Expense - Lafarge</v>
          </cell>
          <cell r="C958">
            <v>0</v>
          </cell>
          <cell r="D958">
            <v>265785</v>
          </cell>
          <cell r="E958" t="str">
            <v>48-599</v>
          </cell>
          <cell r="F958">
            <v>600</v>
          </cell>
          <cell r="G958">
            <v>1</v>
          </cell>
          <cell r="H958" t="str">
            <v>E890</v>
          </cell>
          <cell r="I958" t="str">
            <v>0002</v>
          </cell>
          <cell r="J958">
            <v>0</v>
          </cell>
          <cell r="K958">
            <v>265785</v>
          </cell>
        </row>
        <row r="959">
          <cell r="A959" t="str">
            <v>53000028-05-01-12120002</v>
          </cell>
          <cell r="B959" t="str">
            <v>Lease In Rent Expense - Lone Star</v>
          </cell>
          <cell r="C959">
            <v>0</v>
          </cell>
          <cell r="D959">
            <v>302445</v>
          </cell>
          <cell r="E959" t="str">
            <v>48-599</v>
          </cell>
          <cell r="F959">
            <v>600</v>
          </cell>
          <cell r="G959">
            <v>1</v>
          </cell>
          <cell r="H959" t="str">
            <v>E890</v>
          </cell>
          <cell r="I959" t="str">
            <v>0002</v>
          </cell>
          <cell r="J959">
            <v>0</v>
          </cell>
          <cell r="K959">
            <v>302445</v>
          </cell>
        </row>
        <row r="960">
          <cell r="A960" t="str">
            <v>53000028-05-01-13010101</v>
          </cell>
          <cell r="B960" t="str">
            <v>Lease In Rent Expense - Holcim</v>
          </cell>
          <cell r="C960">
            <v>0</v>
          </cell>
          <cell r="D960">
            <v>0</v>
          </cell>
          <cell r="E960" t="str">
            <v>48-599</v>
          </cell>
          <cell r="F960">
            <v>600</v>
          </cell>
          <cell r="G960">
            <v>1</v>
          </cell>
          <cell r="H960" t="str">
            <v>E890</v>
          </cell>
          <cell r="I960" t="str">
            <v>0002</v>
          </cell>
          <cell r="J960">
            <v>0</v>
          </cell>
          <cell r="K960">
            <v>0</v>
          </cell>
        </row>
        <row r="961">
          <cell r="A961" t="str">
            <v>53000028-05-01-13010102</v>
          </cell>
          <cell r="B961" t="str">
            <v>Lease In Rent Expense - Holcim</v>
          </cell>
          <cell r="C961">
            <v>0</v>
          </cell>
          <cell r="D961">
            <v>174135</v>
          </cell>
          <cell r="E961" t="str">
            <v>48-599</v>
          </cell>
          <cell r="F961">
            <v>600</v>
          </cell>
          <cell r="G961">
            <v>1</v>
          </cell>
          <cell r="H961" t="str">
            <v>E890</v>
          </cell>
          <cell r="I961" t="str">
            <v>0002</v>
          </cell>
          <cell r="J961">
            <v>0</v>
          </cell>
          <cell r="K961">
            <v>174135</v>
          </cell>
        </row>
        <row r="962">
          <cell r="A962" t="str">
            <v>53000028-05-01-17610102</v>
          </cell>
          <cell r="B962" t="str">
            <v>Lease In Rent Expense - Argos</v>
          </cell>
          <cell r="C962">
            <v>0</v>
          </cell>
          <cell r="D962">
            <v>0</v>
          </cell>
          <cell r="E962" t="str">
            <v>48-599</v>
          </cell>
          <cell r="F962">
            <v>600</v>
          </cell>
          <cell r="G962">
            <v>1</v>
          </cell>
          <cell r="H962" t="str">
            <v>E890</v>
          </cell>
          <cell r="I962" t="str">
            <v>0002</v>
          </cell>
          <cell r="J962">
            <v>0</v>
          </cell>
          <cell r="K962">
            <v>0</v>
          </cell>
        </row>
        <row r="963">
          <cell r="A963" t="str">
            <v>53000030-05-11-11311900</v>
          </cell>
          <cell r="B963" t="str">
            <v>Lease in in Rent Expense-Wilmington Trust 11B</v>
          </cell>
          <cell r="C963">
            <v>0</v>
          </cell>
          <cell r="D963">
            <v>673026</v>
          </cell>
          <cell r="E963" t="str">
            <v>48-599</v>
          </cell>
          <cell r="F963">
            <v>600</v>
          </cell>
          <cell r="G963">
            <v>1</v>
          </cell>
          <cell r="H963" t="str">
            <v>E890</v>
          </cell>
          <cell r="I963" t="str">
            <v>0002</v>
          </cell>
          <cell r="J963">
            <v>0</v>
          </cell>
          <cell r="K963">
            <v>673026</v>
          </cell>
        </row>
        <row r="964">
          <cell r="A964" t="str">
            <v>53000032-05-06-10510102</v>
          </cell>
          <cell r="B964" t="str">
            <v>Lease In Rent Expense - Peabody Coaltrade</v>
          </cell>
          <cell r="C964">
            <v>0</v>
          </cell>
          <cell r="D964">
            <v>0</v>
          </cell>
          <cell r="E964" t="str">
            <v>48-599</v>
          </cell>
          <cell r="F964">
            <v>600</v>
          </cell>
          <cell r="G964">
            <v>1</v>
          </cell>
          <cell r="H964" t="str">
            <v>E890</v>
          </cell>
          <cell r="I964" t="str">
            <v>0002</v>
          </cell>
          <cell r="J964">
            <v>0</v>
          </cell>
          <cell r="K964">
            <v>0</v>
          </cell>
        </row>
        <row r="965">
          <cell r="A965" t="str">
            <v>53000032-05-06-15110700</v>
          </cell>
          <cell r="B965" t="str">
            <v>Lease In Rent Expense - DTE Sch7</v>
          </cell>
          <cell r="C965">
            <v>0</v>
          </cell>
          <cell r="D965">
            <v>39332</v>
          </cell>
          <cell r="E965" t="str">
            <v>48-599</v>
          </cell>
          <cell r="F965">
            <v>600</v>
          </cell>
          <cell r="G965">
            <v>1</v>
          </cell>
          <cell r="H965" t="str">
            <v>E890</v>
          </cell>
          <cell r="I965" t="str">
            <v>0002</v>
          </cell>
          <cell r="J965">
            <v>0</v>
          </cell>
          <cell r="K965">
            <v>39332</v>
          </cell>
        </row>
        <row r="966">
          <cell r="A966" t="str">
            <v>53000032-05-06-15110701</v>
          </cell>
          <cell r="B966" t="str">
            <v>Lease In Rent Expense - DTE Sch7</v>
          </cell>
          <cell r="C966">
            <v>0</v>
          </cell>
          <cell r="D966">
            <v>432653</v>
          </cell>
          <cell r="E966" t="str">
            <v>48-599</v>
          </cell>
          <cell r="F966">
            <v>600</v>
          </cell>
          <cell r="G966">
            <v>1</v>
          </cell>
          <cell r="H966" t="str">
            <v>E890</v>
          </cell>
          <cell r="I966" t="str">
            <v>0002</v>
          </cell>
          <cell r="J966">
            <v>0</v>
          </cell>
          <cell r="K966">
            <v>432653</v>
          </cell>
          <cell r="L966">
            <v>0</v>
          </cell>
          <cell r="M966" t="str">
            <v>Yes</v>
          </cell>
        </row>
        <row r="967">
          <cell r="A967" t="str">
            <v>53000035-05-11-11312200</v>
          </cell>
          <cell r="B967" t="str">
            <v>Lease in in Rent Expense-Wilmington Trust 11A</v>
          </cell>
          <cell r="C967">
            <v>0</v>
          </cell>
          <cell r="D967">
            <v>596834</v>
          </cell>
          <cell r="E967" t="str">
            <v>48-599</v>
          </cell>
          <cell r="F967">
            <v>600</v>
          </cell>
          <cell r="G967">
            <v>1</v>
          </cell>
          <cell r="H967" t="str">
            <v>E890</v>
          </cell>
          <cell r="I967" t="str">
            <v>0002</v>
          </cell>
          <cell r="J967">
            <v>0</v>
          </cell>
          <cell r="K967">
            <v>596834</v>
          </cell>
          <cell r="L967">
            <v>0</v>
          </cell>
          <cell r="M967">
            <v>0</v>
          </cell>
        </row>
        <row r="968">
          <cell r="A968" t="str">
            <v>53000037-05-09-00000000</v>
          </cell>
          <cell r="B968" t="str">
            <v>Lease In Rent Expense - idle cars</v>
          </cell>
          <cell r="C968">
            <v>0</v>
          </cell>
          <cell r="D968">
            <v>51617</v>
          </cell>
          <cell r="E968" t="str">
            <v>48-599</v>
          </cell>
          <cell r="F968">
            <v>600</v>
          </cell>
          <cell r="G968">
            <v>1</v>
          </cell>
          <cell r="H968" t="str">
            <v>E890</v>
          </cell>
          <cell r="I968" t="str">
            <v>0002</v>
          </cell>
          <cell r="J968">
            <v>0</v>
          </cell>
          <cell r="K968">
            <v>51617</v>
          </cell>
        </row>
        <row r="969">
          <cell r="A969" t="str">
            <v>53000037-05-09-12510301</v>
          </cell>
          <cell r="B969" t="str">
            <v>Lease In Rent Expense - NS</v>
          </cell>
          <cell r="C969">
            <v>0</v>
          </cell>
          <cell r="D969">
            <v>0</v>
          </cell>
          <cell r="E969" t="str">
            <v>48-599</v>
          </cell>
          <cell r="F969">
            <v>600</v>
          </cell>
          <cell r="G969">
            <v>1</v>
          </cell>
          <cell r="H969" t="str">
            <v>E890</v>
          </cell>
          <cell r="I969" t="str">
            <v>0002</v>
          </cell>
          <cell r="J969">
            <v>0</v>
          </cell>
          <cell r="K969">
            <v>0</v>
          </cell>
        </row>
        <row r="970">
          <cell r="A970" t="str">
            <v>53000037-05-09-15710201</v>
          </cell>
          <cell r="B970" t="str">
            <v>Lease In Rent Expense - Evergreen</v>
          </cell>
          <cell r="C970">
            <v>0</v>
          </cell>
          <cell r="D970">
            <v>265395</v>
          </cell>
          <cell r="E970" t="str">
            <v>48-599</v>
          </cell>
          <cell r="F970">
            <v>600</v>
          </cell>
          <cell r="G970">
            <v>1</v>
          </cell>
          <cell r="H970" t="str">
            <v>E890</v>
          </cell>
          <cell r="I970" t="str">
            <v>0002</v>
          </cell>
          <cell r="J970">
            <v>0</v>
          </cell>
          <cell r="K970">
            <v>265395</v>
          </cell>
          <cell r="L970">
            <v>0</v>
          </cell>
          <cell r="M970" t="str">
            <v>Yes</v>
          </cell>
        </row>
        <row r="971">
          <cell r="A971" t="str">
            <v>53000037-05-09-18710100</v>
          </cell>
          <cell r="B971" t="str">
            <v>Lease in Rent Expense-CUOH</v>
          </cell>
          <cell r="C971">
            <v>0</v>
          </cell>
          <cell r="D971">
            <v>112934</v>
          </cell>
          <cell r="E971" t="str">
            <v>48-599</v>
          </cell>
          <cell r="F971">
            <v>600</v>
          </cell>
          <cell r="G971">
            <v>1</v>
          </cell>
          <cell r="H971" t="str">
            <v>E890</v>
          </cell>
          <cell r="I971" t="str">
            <v>0002</v>
          </cell>
          <cell r="J971">
            <v>0</v>
          </cell>
          <cell r="K971">
            <v>112934</v>
          </cell>
          <cell r="L971">
            <v>0</v>
          </cell>
          <cell r="M971" t="str">
            <v>Yes</v>
          </cell>
        </row>
        <row r="972">
          <cell r="A972" t="str">
            <v>53000037-05-09-18810100</v>
          </cell>
          <cell r="B972" t="str">
            <v>Lease in Rent Expense - CBNS</v>
          </cell>
          <cell r="C972">
            <v>0</v>
          </cell>
          <cell r="D972">
            <v>186341</v>
          </cell>
          <cell r="E972" t="str">
            <v>48-599</v>
          </cell>
          <cell r="F972">
            <v>600</v>
          </cell>
          <cell r="G972">
            <v>1</v>
          </cell>
          <cell r="H972" t="str">
            <v>E890</v>
          </cell>
          <cell r="I972" t="str">
            <v>0002</v>
          </cell>
          <cell r="J972">
            <v>0</v>
          </cell>
          <cell r="K972">
            <v>186341</v>
          </cell>
          <cell r="L972">
            <v>0</v>
          </cell>
          <cell r="M972" t="str">
            <v>Yes</v>
          </cell>
        </row>
        <row r="973">
          <cell r="A973" t="str">
            <v>53000039-05-10-00000000</v>
          </cell>
          <cell r="B973" t="str">
            <v>Lease In Rent Expense - idle cars</v>
          </cell>
          <cell r="C973">
            <v>0</v>
          </cell>
          <cell r="D973">
            <v>102243</v>
          </cell>
          <cell r="E973" t="str">
            <v>48-599</v>
          </cell>
          <cell r="F973">
            <v>600</v>
          </cell>
          <cell r="G973">
            <v>1</v>
          </cell>
          <cell r="H973" t="str">
            <v>E890</v>
          </cell>
          <cell r="I973" t="str">
            <v>0002</v>
          </cell>
          <cell r="J973">
            <v>0</v>
          </cell>
          <cell r="K973">
            <v>102243</v>
          </cell>
        </row>
        <row r="974">
          <cell r="A974" t="str">
            <v>53000039-05-10-18910100</v>
          </cell>
          <cell r="B974" t="str">
            <v>Lease In Rent Expense (WI Central)</v>
          </cell>
          <cell r="C974">
            <v>0</v>
          </cell>
          <cell r="D974">
            <v>560800</v>
          </cell>
          <cell r="E974" t="str">
            <v>48-599</v>
          </cell>
          <cell r="F974">
            <v>600</v>
          </cell>
          <cell r="G974">
            <v>1</v>
          </cell>
          <cell r="H974" t="str">
            <v>E890</v>
          </cell>
          <cell r="I974" t="str">
            <v>0002</v>
          </cell>
          <cell r="J974">
            <v>0</v>
          </cell>
          <cell r="K974">
            <v>560800</v>
          </cell>
          <cell r="L974">
            <v>0</v>
          </cell>
          <cell r="M974" t="str">
            <v>Yes</v>
          </cell>
        </row>
        <row r="975">
          <cell r="A975" t="str">
            <v>53000039-05-10-18910200</v>
          </cell>
          <cell r="B975" t="str">
            <v>Lease In Rent Expense - WI Central</v>
          </cell>
          <cell r="C975">
            <v>0</v>
          </cell>
          <cell r="D975">
            <v>560800</v>
          </cell>
          <cell r="E975" t="str">
            <v>48-599</v>
          </cell>
          <cell r="F975">
            <v>600</v>
          </cell>
          <cell r="G975">
            <v>1</v>
          </cell>
          <cell r="H975" t="str">
            <v>E890</v>
          </cell>
          <cell r="I975" t="str">
            <v>0002</v>
          </cell>
          <cell r="J975">
            <v>0</v>
          </cell>
          <cell r="K975">
            <v>560800</v>
          </cell>
          <cell r="L975">
            <v>0</v>
          </cell>
          <cell r="M975" t="str">
            <v>Yes</v>
          </cell>
        </row>
        <row r="976">
          <cell r="A976" t="str">
            <v>53000040-05-10-00000000</v>
          </cell>
          <cell r="B976" t="str">
            <v>Lease In Rent Expense - idle cars</v>
          </cell>
          <cell r="C976">
            <v>0</v>
          </cell>
          <cell r="D976">
            <v>0</v>
          </cell>
          <cell r="E976" t="str">
            <v>48-599</v>
          </cell>
          <cell r="F976">
            <v>600</v>
          </cell>
          <cell r="G976">
            <v>1</v>
          </cell>
          <cell r="H976" t="str">
            <v>E890</v>
          </cell>
          <cell r="I976" t="str">
            <v>0002</v>
          </cell>
          <cell r="J976">
            <v>0</v>
          </cell>
          <cell r="K976">
            <v>0</v>
          </cell>
          <cell r="L976">
            <v>0</v>
          </cell>
          <cell r="M976">
            <v>0</v>
          </cell>
        </row>
        <row r="977">
          <cell r="A977" t="str">
            <v>53000040-05-10-11010500</v>
          </cell>
          <cell r="B977" t="str">
            <v>Lease In Rent Expense - DQE</v>
          </cell>
          <cell r="C977">
            <v>0</v>
          </cell>
          <cell r="D977">
            <v>617983</v>
          </cell>
          <cell r="E977" t="str">
            <v>48-599</v>
          </cell>
          <cell r="F977">
            <v>600</v>
          </cell>
          <cell r="G977">
            <v>1</v>
          </cell>
          <cell r="H977" t="str">
            <v>E890</v>
          </cell>
          <cell r="I977" t="str">
            <v>0002</v>
          </cell>
          <cell r="J977">
            <v>0</v>
          </cell>
          <cell r="K977">
            <v>617983</v>
          </cell>
        </row>
        <row r="978">
          <cell r="A978" t="str">
            <v>53000042-05-01-10310201</v>
          </cell>
          <cell r="B978" t="str">
            <v>Lease in in Rent Expense-Wilmington Trust 10</v>
          </cell>
          <cell r="C978">
            <v>0</v>
          </cell>
          <cell r="D978">
            <v>189430</v>
          </cell>
          <cell r="E978" t="str">
            <v>48-599</v>
          </cell>
          <cell r="F978">
            <v>600</v>
          </cell>
          <cell r="G978">
            <v>1</v>
          </cell>
          <cell r="H978" t="str">
            <v>E890</v>
          </cell>
          <cell r="I978" t="str">
            <v>0002</v>
          </cell>
          <cell r="J978">
            <v>0</v>
          </cell>
          <cell r="K978">
            <v>189430</v>
          </cell>
          <cell r="L978">
            <v>0</v>
          </cell>
          <cell r="M978">
            <v>0</v>
          </cell>
        </row>
        <row r="979">
          <cell r="A979" t="str">
            <v>53000042-05-01-10310300</v>
          </cell>
          <cell r="B979" t="str">
            <v>Lease in in Rent Expense-Wilmington Trust 10</v>
          </cell>
          <cell r="C979">
            <v>0</v>
          </cell>
          <cell r="D979">
            <v>265904</v>
          </cell>
          <cell r="E979" t="str">
            <v>48-599</v>
          </cell>
          <cell r="F979">
            <v>600</v>
          </cell>
          <cell r="G979">
            <v>1</v>
          </cell>
          <cell r="H979" t="str">
            <v>E890</v>
          </cell>
          <cell r="I979" t="str">
            <v>0002</v>
          </cell>
          <cell r="J979">
            <v>0</v>
          </cell>
          <cell r="K979">
            <v>265904</v>
          </cell>
          <cell r="L979">
            <v>0</v>
          </cell>
          <cell r="M979" t="str">
            <v>Yes</v>
          </cell>
        </row>
        <row r="980">
          <cell r="A980" t="str">
            <v>53000042-05-01-11811001</v>
          </cell>
          <cell r="B980" t="str">
            <v>Lease in in Rent Expense-Wilmington Trust 10</v>
          </cell>
          <cell r="C980">
            <v>0</v>
          </cell>
          <cell r="D980">
            <v>77632</v>
          </cell>
          <cell r="E980" t="str">
            <v>48-599</v>
          </cell>
          <cell r="F980">
            <v>600</v>
          </cell>
          <cell r="G980">
            <v>1</v>
          </cell>
          <cell r="H980" t="str">
            <v>E890</v>
          </cell>
          <cell r="I980" t="str">
            <v>0002</v>
          </cell>
          <cell r="J980">
            <v>0</v>
          </cell>
          <cell r="K980">
            <v>77632</v>
          </cell>
        </row>
        <row r="981">
          <cell r="A981" t="str">
            <v>53000042-05-01-12010201</v>
          </cell>
          <cell r="B981" t="str">
            <v>Lease in in Rent Expense-Wilmington Trust 10</v>
          </cell>
          <cell r="C981">
            <v>0</v>
          </cell>
          <cell r="D981">
            <v>0</v>
          </cell>
          <cell r="E981" t="str">
            <v>48-599</v>
          </cell>
          <cell r="F981">
            <v>600</v>
          </cell>
          <cell r="G981">
            <v>1</v>
          </cell>
          <cell r="H981" t="str">
            <v>E890</v>
          </cell>
          <cell r="I981" t="str">
            <v>0002</v>
          </cell>
          <cell r="J981">
            <v>0</v>
          </cell>
          <cell r="K981">
            <v>0</v>
          </cell>
        </row>
        <row r="982">
          <cell r="A982" t="str">
            <v>53000042-05-01-12010202</v>
          </cell>
          <cell r="B982" t="str">
            <v>Lease in Rent Expense-Wilmington Trust 10</v>
          </cell>
          <cell r="C982">
            <v>0</v>
          </cell>
          <cell r="D982">
            <v>313660</v>
          </cell>
          <cell r="E982" t="str">
            <v>48-599</v>
          </cell>
          <cell r="F982">
            <v>600</v>
          </cell>
          <cell r="G982">
            <v>1</v>
          </cell>
          <cell r="H982" t="str">
            <v>E890</v>
          </cell>
          <cell r="I982" t="str">
            <v>0002</v>
          </cell>
          <cell r="J982">
            <v>0</v>
          </cell>
          <cell r="K982">
            <v>313660</v>
          </cell>
          <cell r="L982">
            <v>0</v>
          </cell>
          <cell r="M982">
            <v>0</v>
          </cell>
        </row>
        <row r="983">
          <cell r="A983" t="str">
            <v>53000042-05-01-14110100</v>
          </cell>
          <cell r="B983" t="str">
            <v>Lease in in Rent Expense-Wilmington Trust 10</v>
          </cell>
          <cell r="C983">
            <v>0</v>
          </cell>
          <cell r="D983">
            <v>23787</v>
          </cell>
          <cell r="E983" t="str">
            <v>48-599</v>
          </cell>
          <cell r="F983">
            <v>600</v>
          </cell>
          <cell r="G983">
            <v>1</v>
          </cell>
          <cell r="H983" t="str">
            <v>E890</v>
          </cell>
          <cell r="I983" t="str">
            <v>0002</v>
          </cell>
          <cell r="J983">
            <v>0</v>
          </cell>
          <cell r="K983">
            <v>23787</v>
          </cell>
          <cell r="L983">
            <v>0</v>
          </cell>
          <cell r="M983">
            <v>0</v>
          </cell>
        </row>
        <row r="984">
          <cell r="A984" t="str">
            <v>53000042-05-01-14510101</v>
          </cell>
          <cell r="B984" t="str">
            <v>Lease in in Rent Expense-Wilmington Trust 10</v>
          </cell>
          <cell r="C984">
            <v>0</v>
          </cell>
          <cell r="D984">
            <v>150138</v>
          </cell>
          <cell r="E984" t="str">
            <v>48-599</v>
          </cell>
          <cell r="F984">
            <v>600</v>
          </cell>
          <cell r="G984">
            <v>1</v>
          </cell>
          <cell r="H984" t="str">
            <v>E890</v>
          </cell>
          <cell r="I984" t="str">
            <v>0002</v>
          </cell>
          <cell r="J984">
            <v>0</v>
          </cell>
          <cell r="K984">
            <v>150138</v>
          </cell>
          <cell r="L984">
            <v>0</v>
          </cell>
          <cell r="M984">
            <v>0</v>
          </cell>
        </row>
        <row r="985">
          <cell r="A985" t="str">
            <v>53000042-05-01-14610500</v>
          </cell>
          <cell r="B985" t="str">
            <v>Lease in Rent Expense-Wilmington Trust 10</v>
          </cell>
          <cell r="C985">
            <v>0</v>
          </cell>
          <cell r="D985">
            <v>57986</v>
          </cell>
          <cell r="E985" t="str">
            <v>48-599</v>
          </cell>
          <cell r="F985">
            <v>600</v>
          </cell>
          <cell r="G985">
            <v>1</v>
          </cell>
          <cell r="H985" t="str">
            <v>E890</v>
          </cell>
          <cell r="I985" t="str">
            <v>0002</v>
          </cell>
          <cell r="J985">
            <v>0</v>
          </cell>
          <cell r="K985">
            <v>57986</v>
          </cell>
          <cell r="L985">
            <v>0</v>
          </cell>
          <cell r="M985">
            <v>0</v>
          </cell>
        </row>
        <row r="986">
          <cell r="A986" t="str">
            <v>53000042-05-01-17610201</v>
          </cell>
          <cell r="B986" t="str">
            <v>Lease in Rent Expense-Wilmington Trust 10</v>
          </cell>
          <cell r="C986">
            <v>0</v>
          </cell>
          <cell r="D986">
            <v>0</v>
          </cell>
          <cell r="E986" t="str">
            <v>48-599</v>
          </cell>
          <cell r="F986">
            <v>600</v>
          </cell>
          <cell r="G986">
            <v>1</v>
          </cell>
          <cell r="H986" t="str">
            <v>E890</v>
          </cell>
          <cell r="I986" t="str">
            <v>0002</v>
          </cell>
          <cell r="J986">
            <v>0</v>
          </cell>
          <cell r="K986">
            <v>0</v>
          </cell>
          <cell r="L986">
            <v>0</v>
          </cell>
          <cell r="M986">
            <v>0</v>
          </cell>
        </row>
        <row r="987">
          <cell r="A987" t="str">
            <v>53000042-05-01-17610202</v>
          </cell>
          <cell r="B987" t="str">
            <v>Lease in Rent Expense-Wilmington Trust 10</v>
          </cell>
          <cell r="C987">
            <v>0</v>
          </cell>
          <cell r="D987">
            <v>61117</v>
          </cell>
          <cell r="E987" t="str">
            <v>48-599</v>
          </cell>
          <cell r="F987">
            <v>600</v>
          </cell>
          <cell r="G987">
            <v>1</v>
          </cell>
          <cell r="H987" t="str">
            <v>E890</v>
          </cell>
          <cell r="I987" t="str">
            <v>0002</v>
          </cell>
          <cell r="J987">
            <v>0</v>
          </cell>
          <cell r="K987">
            <v>61117</v>
          </cell>
        </row>
        <row r="988">
          <cell r="A988" t="str">
            <v>53000043-05-09-11010404</v>
          </cell>
          <cell r="B988" t="str">
            <v>Lease In Rent Expense - DQE</v>
          </cell>
          <cell r="C988">
            <v>0</v>
          </cell>
          <cell r="D988">
            <v>1455945</v>
          </cell>
          <cell r="E988" t="str">
            <v>48-599</v>
          </cell>
          <cell r="F988">
            <v>600</v>
          </cell>
          <cell r="G988">
            <v>1</v>
          </cell>
          <cell r="H988" t="str">
            <v>E890</v>
          </cell>
          <cell r="I988" t="str">
            <v>0002</v>
          </cell>
          <cell r="J988">
            <v>0</v>
          </cell>
          <cell r="K988">
            <v>1455945</v>
          </cell>
        </row>
        <row r="989">
          <cell r="A989" t="str">
            <v>53000046-05-09-14420100</v>
          </cell>
          <cell r="B989" t="str">
            <v>Lease in Rent Expense-Wilmington Trust 7</v>
          </cell>
          <cell r="C989">
            <v>0</v>
          </cell>
          <cell r="D989">
            <v>57244</v>
          </cell>
          <cell r="E989" t="str">
            <v>48-599</v>
          </cell>
          <cell r="F989">
            <v>600</v>
          </cell>
          <cell r="G989">
            <v>1</v>
          </cell>
          <cell r="H989" t="str">
            <v>E890</v>
          </cell>
          <cell r="I989" t="str">
            <v>0002</v>
          </cell>
          <cell r="J989">
            <v>0</v>
          </cell>
          <cell r="K989">
            <v>57244</v>
          </cell>
        </row>
        <row r="990">
          <cell r="A990" t="str">
            <v>53000046-05-09-14420101</v>
          </cell>
          <cell r="B990" t="str">
            <v>Lease in Rent Expense-Wilmington Trust 7</v>
          </cell>
          <cell r="C990">
            <v>0</v>
          </cell>
          <cell r="D990">
            <v>622630</v>
          </cell>
          <cell r="E990" t="str">
            <v>48-599</v>
          </cell>
          <cell r="F990">
            <v>600</v>
          </cell>
          <cell r="G990">
            <v>1</v>
          </cell>
          <cell r="H990" t="str">
            <v>E890</v>
          </cell>
          <cell r="I990" t="str">
            <v>0002</v>
          </cell>
          <cell r="J990">
            <v>0</v>
          </cell>
          <cell r="K990">
            <v>622630</v>
          </cell>
          <cell r="L990">
            <v>0</v>
          </cell>
          <cell r="M990" t="str">
            <v>Yes</v>
          </cell>
        </row>
        <row r="991">
          <cell r="A991" t="str">
            <v>53000047-05-09-15710102</v>
          </cell>
          <cell r="B991" t="str">
            <v>Lease In Rent Expense - Evergreen</v>
          </cell>
          <cell r="C991">
            <v>0</v>
          </cell>
          <cell r="D991">
            <v>0</v>
          </cell>
          <cell r="E991" t="str">
            <v>48-599</v>
          </cell>
          <cell r="F991">
            <v>600</v>
          </cell>
          <cell r="G991">
            <v>1</v>
          </cell>
          <cell r="H991" t="str">
            <v>E890</v>
          </cell>
          <cell r="I991" t="str">
            <v>0002</v>
          </cell>
          <cell r="J991">
            <v>0</v>
          </cell>
          <cell r="K991">
            <v>0</v>
          </cell>
        </row>
        <row r="992">
          <cell r="A992" t="str">
            <v>53000047-05-09-15710103</v>
          </cell>
          <cell r="B992" t="str">
            <v>Lease In Rent Expense - Evergreen</v>
          </cell>
          <cell r="C992">
            <v>0</v>
          </cell>
          <cell r="D992">
            <v>228193</v>
          </cell>
          <cell r="E992" t="str">
            <v>48-599</v>
          </cell>
          <cell r="F992">
            <v>600</v>
          </cell>
          <cell r="G992">
            <v>1</v>
          </cell>
          <cell r="H992" t="str">
            <v>E890</v>
          </cell>
          <cell r="I992" t="str">
            <v>0002</v>
          </cell>
          <cell r="J992">
            <v>0</v>
          </cell>
          <cell r="K992">
            <v>228193</v>
          </cell>
        </row>
        <row r="993">
          <cell r="A993" t="str">
            <v>53000059-05-05-00000000</v>
          </cell>
          <cell r="B993" t="str">
            <v>Lease in Rent Expense (348AFIIIs)</v>
          </cell>
          <cell r="C993">
            <v>0</v>
          </cell>
          <cell r="D993">
            <v>47408</v>
          </cell>
          <cell r="E993" t="str">
            <v>48-599</v>
          </cell>
          <cell r="F993">
            <v>600</v>
          </cell>
          <cell r="G993">
            <v>1</v>
          </cell>
          <cell r="H993" t="str">
            <v>E890</v>
          </cell>
          <cell r="I993" t="str">
            <v>0002</v>
          </cell>
          <cell r="J993">
            <v>0</v>
          </cell>
          <cell r="K993">
            <v>47408</v>
          </cell>
        </row>
        <row r="994">
          <cell r="A994" t="str">
            <v>53000059-05-05-12420200</v>
          </cell>
          <cell r="B994" t="str">
            <v>Lease in Rent Expense (100 AFIIIs)</v>
          </cell>
          <cell r="C994">
            <v>0</v>
          </cell>
          <cell r="D994">
            <v>417893</v>
          </cell>
          <cell r="E994" t="str">
            <v>48-599</v>
          </cell>
          <cell r="F994">
            <v>600</v>
          </cell>
          <cell r="G994">
            <v>1</v>
          </cell>
          <cell r="H994" t="str">
            <v>E890</v>
          </cell>
          <cell r="I994" t="str">
            <v>0002</v>
          </cell>
          <cell r="J994">
            <v>0</v>
          </cell>
          <cell r="K994">
            <v>417893</v>
          </cell>
          <cell r="L994">
            <v>0</v>
          </cell>
          <cell r="M994" t="str">
            <v>Yes</v>
          </cell>
        </row>
        <row r="995">
          <cell r="A995" t="str">
            <v>53000059-05-05-12420300</v>
          </cell>
          <cell r="B995" t="str">
            <v>Lease in Rent Expense (25 AFIIIs)</v>
          </cell>
          <cell r="C995">
            <v>0</v>
          </cell>
          <cell r="D995">
            <v>100871</v>
          </cell>
          <cell r="E995" t="str">
            <v>48-599</v>
          </cell>
          <cell r="F995">
            <v>600</v>
          </cell>
          <cell r="G995">
            <v>1</v>
          </cell>
          <cell r="H995" t="str">
            <v>E890</v>
          </cell>
          <cell r="I995" t="str">
            <v>0002</v>
          </cell>
          <cell r="J995">
            <v>0</v>
          </cell>
          <cell r="K995">
            <v>100871</v>
          </cell>
          <cell r="L995">
            <v>0</v>
          </cell>
          <cell r="M995" t="str">
            <v>Yes</v>
          </cell>
        </row>
        <row r="996">
          <cell r="A996" t="str">
            <v>53000059-05-05-13820101</v>
          </cell>
          <cell r="B996" t="str">
            <v>Lease in Rent Expense (114 AFIIIs)</v>
          </cell>
          <cell r="C996">
            <v>0</v>
          </cell>
          <cell r="D996">
            <v>0</v>
          </cell>
          <cell r="E996" t="str">
            <v>48-599</v>
          </cell>
          <cell r="F996">
            <v>600</v>
          </cell>
          <cell r="G996">
            <v>1</v>
          </cell>
          <cell r="H996" t="str">
            <v>E890</v>
          </cell>
          <cell r="I996" t="str">
            <v>0002</v>
          </cell>
          <cell r="J996">
            <v>0</v>
          </cell>
          <cell r="K996">
            <v>0</v>
          </cell>
        </row>
        <row r="997">
          <cell r="A997" t="str">
            <v>53000059-05-05-13820200</v>
          </cell>
          <cell r="B997" t="str">
            <v>Lease in Rent Expense (120 AFIIIs)</v>
          </cell>
          <cell r="C997">
            <v>0</v>
          </cell>
          <cell r="D997">
            <v>0</v>
          </cell>
          <cell r="E997" t="str">
            <v>48-599</v>
          </cell>
          <cell r="F997">
            <v>600</v>
          </cell>
          <cell r="G997">
            <v>1</v>
          </cell>
          <cell r="H997" t="str">
            <v>E890</v>
          </cell>
          <cell r="I997" t="str">
            <v>0002</v>
          </cell>
          <cell r="J997">
            <v>0</v>
          </cell>
          <cell r="K997">
            <v>0</v>
          </cell>
        </row>
        <row r="998">
          <cell r="A998" t="str">
            <v>53000059-05-05-18510100</v>
          </cell>
          <cell r="B998" t="str">
            <v>Lease in Rent Expense (100 AFIIIs)</v>
          </cell>
          <cell r="C998">
            <v>0</v>
          </cell>
          <cell r="D998">
            <v>456083</v>
          </cell>
          <cell r="E998" t="str">
            <v>48-599</v>
          </cell>
          <cell r="F998">
            <v>600</v>
          </cell>
          <cell r="G998">
            <v>1</v>
          </cell>
          <cell r="H998" t="str">
            <v>E890</v>
          </cell>
          <cell r="I998" t="str">
            <v>0002</v>
          </cell>
          <cell r="J998">
            <v>0</v>
          </cell>
          <cell r="K998">
            <v>456083</v>
          </cell>
        </row>
        <row r="999">
          <cell r="A999" t="str">
            <v>53000059-05-05-18510200</v>
          </cell>
          <cell r="B999" t="str">
            <v>Lease in Rent Expense (123 AFIIIs)</v>
          </cell>
          <cell r="C999">
            <v>0</v>
          </cell>
          <cell r="D999">
            <v>550445</v>
          </cell>
          <cell r="E999" t="str">
            <v>48-599</v>
          </cell>
          <cell r="F999">
            <v>600</v>
          </cell>
          <cell r="G999">
            <v>1</v>
          </cell>
          <cell r="H999" t="str">
            <v>E890</v>
          </cell>
          <cell r="I999" t="str">
            <v>0002</v>
          </cell>
          <cell r="J999">
            <v>0</v>
          </cell>
          <cell r="K999">
            <v>550445</v>
          </cell>
        </row>
        <row r="1000">
          <cell r="A1000" t="str">
            <v>53001005-05-10-00000000</v>
          </cell>
          <cell r="B1000" t="str">
            <v>Loss Contract - Chase Sched 1</v>
          </cell>
          <cell r="C1000">
            <v>0</v>
          </cell>
          <cell r="D1000">
            <v>-332268</v>
          </cell>
          <cell r="E1000" t="str">
            <v>48-599</v>
          </cell>
          <cell r="F1000">
            <v>609</v>
          </cell>
          <cell r="G1000">
            <v>1</v>
          </cell>
          <cell r="H1000" t="str">
            <v>E890</v>
          </cell>
          <cell r="I1000" t="str">
            <v>0021</v>
          </cell>
          <cell r="J1000">
            <v>0</v>
          </cell>
          <cell r="K1000">
            <v>-332268</v>
          </cell>
        </row>
        <row r="1001">
          <cell r="A1001" t="str">
            <v>53001007-05-09-00000000</v>
          </cell>
          <cell r="B1001" t="str">
            <v>Loss Contract Chase Sched 3</v>
          </cell>
          <cell r="C1001">
            <v>0</v>
          </cell>
          <cell r="D1001">
            <v>0</v>
          </cell>
          <cell r="E1001" t="str">
            <v>48-599</v>
          </cell>
          <cell r="F1001">
            <v>609</v>
          </cell>
          <cell r="G1001">
            <v>1</v>
          </cell>
          <cell r="H1001" t="str">
            <v>E890</v>
          </cell>
          <cell r="I1001" t="str">
            <v>0021</v>
          </cell>
          <cell r="J1001">
            <v>0</v>
          </cell>
          <cell r="K1001">
            <v>0</v>
          </cell>
          <cell r="L1001">
            <v>0</v>
          </cell>
          <cell r="M1001">
            <v>0</v>
          </cell>
        </row>
        <row r="1002">
          <cell r="A1002" t="str">
            <v>53001010-05-01-12110001</v>
          </cell>
          <cell r="B1002" t="str">
            <v>Loss Contract - Lone Star</v>
          </cell>
          <cell r="C1002">
            <v>0</v>
          </cell>
          <cell r="D1002">
            <v>0</v>
          </cell>
          <cell r="E1002" t="str">
            <v>48-599</v>
          </cell>
          <cell r="F1002">
            <v>609</v>
          </cell>
          <cell r="G1002">
            <v>1</v>
          </cell>
          <cell r="H1002" t="str">
            <v>E890</v>
          </cell>
          <cell r="I1002" t="str">
            <v>0021</v>
          </cell>
          <cell r="J1002">
            <v>0</v>
          </cell>
          <cell r="K1002">
            <v>0</v>
          </cell>
        </row>
        <row r="1003">
          <cell r="A1003" t="str">
            <v>53001013-05-03-16310100</v>
          </cell>
          <cell r="B1003" t="str">
            <v>Loss Contract - Chevron</v>
          </cell>
          <cell r="C1003">
            <v>0</v>
          </cell>
          <cell r="D1003">
            <v>0</v>
          </cell>
          <cell r="E1003" t="str">
            <v>48-599</v>
          </cell>
          <cell r="F1003">
            <v>609</v>
          </cell>
          <cell r="G1003">
            <v>1</v>
          </cell>
          <cell r="H1003" t="str">
            <v>E890</v>
          </cell>
          <cell r="I1003" t="str">
            <v>0021</v>
          </cell>
          <cell r="J1003">
            <v>0</v>
          </cell>
          <cell r="K1003">
            <v>0</v>
          </cell>
        </row>
        <row r="1004">
          <cell r="A1004" t="str">
            <v>53001016-05-05-00000000</v>
          </cell>
          <cell r="B1004" t="str">
            <v>Loss Contract - SMBC 2005-1</v>
          </cell>
          <cell r="C1004">
            <v>0</v>
          </cell>
          <cell r="D1004">
            <v>753281</v>
          </cell>
          <cell r="E1004" t="str">
            <v>48-599</v>
          </cell>
          <cell r="F1004">
            <v>609</v>
          </cell>
          <cell r="G1004">
            <v>1</v>
          </cell>
          <cell r="H1004" t="str">
            <v>E890</v>
          </cell>
          <cell r="I1004" t="str">
            <v>0021</v>
          </cell>
          <cell r="J1004">
            <v>0</v>
          </cell>
          <cell r="K1004">
            <v>753281</v>
          </cell>
        </row>
        <row r="1005">
          <cell r="A1005" t="str">
            <v>53001016-05-06-15110302</v>
          </cell>
          <cell r="B1005" t="str">
            <v>Loss Contract - DTE</v>
          </cell>
          <cell r="C1005">
            <v>0</v>
          </cell>
          <cell r="D1005">
            <v>0</v>
          </cell>
          <cell r="E1005" t="str">
            <v>48-599</v>
          </cell>
          <cell r="F1005">
            <v>609</v>
          </cell>
          <cell r="G1005">
            <v>1</v>
          </cell>
          <cell r="H1005" t="str">
            <v>E890</v>
          </cell>
          <cell r="I1005" t="str">
            <v>0021</v>
          </cell>
          <cell r="J1005">
            <v>0</v>
          </cell>
          <cell r="K1005">
            <v>0</v>
          </cell>
        </row>
        <row r="1006">
          <cell r="A1006" t="str">
            <v>53001016-05-06-15110303</v>
          </cell>
          <cell r="B1006" t="str">
            <v>Loss Contract - Alabama Power</v>
          </cell>
          <cell r="C1006">
            <v>0</v>
          </cell>
          <cell r="D1006">
            <v>0</v>
          </cell>
          <cell r="E1006" t="str">
            <v>48-599</v>
          </cell>
          <cell r="F1006">
            <v>609</v>
          </cell>
          <cell r="G1006">
            <v>1</v>
          </cell>
          <cell r="H1006" t="str">
            <v>E890</v>
          </cell>
          <cell r="I1006" t="str">
            <v>0021</v>
          </cell>
          <cell r="J1006">
            <v>0</v>
          </cell>
          <cell r="K1006">
            <v>0</v>
          </cell>
        </row>
        <row r="1007">
          <cell r="A1007" t="str">
            <v>53001016-05-06-17010100</v>
          </cell>
          <cell r="B1007" t="str">
            <v>Loss Contract - KCPL</v>
          </cell>
          <cell r="C1007">
            <v>0</v>
          </cell>
          <cell r="D1007">
            <v>0</v>
          </cell>
          <cell r="E1007" t="str">
            <v>48-599</v>
          </cell>
          <cell r="F1007">
            <v>609</v>
          </cell>
          <cell r="G1007">
            <v>1</v>
          </cell>
          <cell r="H1007" t="str">
            <v>E890</v>
          </cell>
          <cell r="I1007" t="str">
            <v>0021</v>
          </cell>
          <cell r="J1007">
            <v>0</v>
          </cell>
          <cell r="K1007">
            <v>0</v>
          </cell>
          <cell r="L1007">
            <v>0</v>
          </cell>
          <cell r="M1007">
            <v>0</v>
          </cell>
        </row>
        <row r="1008">
          <cell r="A1008" t="str">
            <v>53001017-05-05-00000000</v>
          </cell>
          <cell r="B1008" t="str">
            <v>Loss Contract - SMBC 2005-3</v>
          </cell>
          <cell r="C1008">
            <v>0</v>
          </cell>
          <cell r="D1008">
            <v>1397567</v>
          </cell>
          <cell r="E1008" t="str">
            <v>48-599</v>
          </cell>
          <cell r="F1008">
            <v>609</v>
          </cell>
          <cell r="G1008">
            <v>1</v>
          </cell>
          <cell r="H1008" t="str">
            <v>E890</v>
          </cell>
          <cell r="I1008" t="str">
            <v>0021</v>
          </cell>
          <cell r="J1008">
            <v>0</v>
          </cell>
          <cell r="K1008">
            <v>1397567</v>
          </cell>
        </row>
        <row r="1009">
          <cell r="A1009" t="str">
            <v>53001017-05-05-13210800</v>
          </cell>
          <cell r="B1009" t="str">
            <v>Loss Contract - TVA</v>
          </cell>
          <cell r="C1009">
            <v>0</v>
          </cell>
          <cell r="D1009">
            <v>0</v>
          </cell>
          <cell r="E1009" t="str">
            <v>48-599</v>
          </cell>
          <cell r="F1009">
            <v>609</v>
          </cell>
          <cell r="G1009">
            <v>1</v>
          </cell>
          <cell r="H1009" t="str">
            <v>E890</v>
          </cell>
          <cell r="I1009" t="str">
            <v>0021</v>
          </cell>
          <cell r="J1009">
            <v>0</v>
          </cell>
          <cell r="K1009">
            <v>0</v>
          </cell>
        </row>
        <row r="1010">
          <cell r="A1010" t="str">
            <v>53001017-05-05-16510100</v>
          </cell>
          <cell r="B1010" t="str">
            <v>Loss Contract - Nevada Power</v>
          </cell>
          <cell r="C1010">
            <v>0</v>
          </cell>
          <cell r="D1010">
            <v>0</v>
          </cell>
          <cell r="E1010" t="str">
            <v>48-599</v>
          </cell>
          <cell r="F1010">
            <v>609</v>
          </cell>
          <cell r="G1010">
            <v>1</v>
          </cell>
          <cell r="H1010" t="str">
            <v>E890</v>
          </cell>
          <cell r="I1010" t="str">
            <v>0021</v>
          </cell>
          <cell r="J1010">
            <v>0</v>
          </cell>
          <cell r="K1010">
            <v>0</v>
          </cell>
        </row>
        <row r="1011">
          <cell r="A1011" t="str">
            <v>53001017-05-05-16510102</v>
          </cell>
          <cell r="B1011" t="str">
            <v>Loss Contract - Nevada Power</v>
          </cell>
          <cell r="C1011">
            <v>0</v>
          </cell>
          <cell r="D1011">
            <v>0</v>
          </cell>
          <cell r="E1011" t="str">
            <v>48-599</v>
          </cell>
          <cell r="F1011">
            <v>609</v>
          </cell>
          <cell r="G1011">
            <v>1</v>
          </cell>
          <cell r="H1011" t="str">
            <v>E890</v>
          </cell>
          <cell r="I1011" t="str">
            <v>0021</v>
          </cell>
          <cell r="J1011">
            <v>0</v>
          </cell>
          <cell r="K1011">
            <v>0</v>
          </cell>
        </row>
        <row r="1012">
          <cell r="A1012" t="str">
            <v>53001017-05-05-16710100</v>
          </cell>
          <cell r="B1012" t="str">
            <v>Loss Contract - Alabama Power</v>
          </cell>
          <cell r="C1012">
            <v>0</v>
          </cell>
          <cell r="D1012">
            <v>0</v>
          </cell>
          <cell r="E1012" t="str">
            <v>48-599</v>
          </cell>
          <cell r="F1012">
            <v>609</v>
          </cell>
          <cell r="G1012">
            <v>1</v>
          </cell>
          <cell r="H1012" t="str">
            <v>E890</v>
          </cell>
          <cell r="I1012" t="str">
            <v>0021</v>
          </cell>
          <cell r="J1012">
            <v>0</v>
          </cell>
          <cell r="K1012">
            <v>0</v>
          </cell>
          <cell r="L1012">
            <v>0</v>
          </cell>
          <cell r="M1012">
            <v>0</v>
          </cell>
        </row>
        <row r="1013">
          <cell r="A1013" t="str">
            <v>53001019-05-05-00000000</v>
          </cell>
          <cell r="B1013" t="str">
            <v>Loss Contract - SMBC 2004-1</v>
          </cell>
          <cell r="C1013">
            <v>0</v>
          </cell>
          <cell r="D1013">
            <v>1012273</v>
          </cell>
          <cell r="E1013" t="str">
            <v>48-599</v>
          </cell>
          <cell r="F1013">
            <v>609</v>
          </cell>
          <cell r="G1013">
            <v>1</v>
          </cell>
          <cell r="H1013" t="str">
            <v>E890</v>
          </cell>
          <cell r="I1013" t="str">
            <v>0021</v>
          </cell>
          <cell r="J1013">
            <v>0</v>
          </cell>
          <cell r="K1013">
            <v>1012273</v>
          </cell>
          <cell r="L1013">
            <v>0</v>
          </cell>
          <cell r="M1013">
            <v>0</v>
          </cell>
        </row>
        <row r="1014">
          <cell r="A1014" t="str">
            <v>53001019-05-05-13210900</v>
          </cell>
          <cell r="B1014" t="str">
            <v>Loss Contract - TVA Sch9</v>
          </cell>
          <cell r="C1014">
            <v>0</v>
          </cell>
          <cell r="D1014">
            <v>0</v>
          </cell>
          <cell r="E1014" t="str">
            <v>48-599</v>
          </cell>
          <cell r="F1014">
            <v>609</v>
          </cell>
          <cell r="G1014">
            <v>1</v>
          </cell>
          <cell r="H1014" t="str">
            <v>E890</v>
          </cell>
          <cell r="I1014" t="str">
            <v>0021</v>
          </cell>
          <cell r="J1014">
            <v>0</v>
          </cell>
          <cell r="K1014">
            <v>0</v>
          </cell>
          <cell r="L1014">
            <v>0</v>
          </cell>
          <cell r="M1014">
            <v>0</v>
          </cell>
        </row>
        <row r="1015">
          <cell r="A1015" t="str">
            <v>53001019-05-05-16710200</v>
          </cell>
          <cell r="B1015" t="str">
            <v>Loss Contract - Alabama Power</v>
          </cell>
          <cell r="C1015">
            <v>0</v>
          </cell>
          <cell r="D1015">
            <v>0</v>
          </cell>
          <cell r="E1015" t="str">
            <v>48-599</v>
          </cell>
          <cell r="F1015">
            <v>609</v>
          </cell>
          <cell r="G1015">
            <v>1</v>
          </cell>
          <cell r="H1015" t="str">
            <v>E890</v>
          </cell>
          <cell r="I1015" t="str">
            <v>0021</v>
          </cell>
          <cell r="J1015">
            <v>0</v>
          </cell>
          <cell r="K1015">
            <v>0</v>
          </cell>
        </row>
        <row r="1016">
          <cell r="A1016" t="str">
            <v>53001019-05-05-18110100</v>
          </cell>
          <cell r="B1016" t="str">
            <v>Loss Contract - Kincaid (5 cars)</v>
          </cell>
          <cell r="C1016">
            <v>0</v>
          </cell>
          <cell r="D1016">
            <v>0</v>
          </cell>
          <cell r="E1016" t="str">
            <v>48-599</v>
          </cell>
          <cell r="F1016">
            <v>609</v>
          </cell>
          <cell r="G1016">
            <v>1</v>
          </cell>
          <cell r="H1016" t="str">
            <v>E890</v>
          </cell>
          <cell r="I1016" t="str">
            <v>0021</v>
          </cell>
          <cell r="J1016">
            <v>0</v>
          </cell>
          <cell r="K1016">
            <v>0</v>
          </cell>
          <cell r="L1016">
            <v>0</v>
          </cell>
          <cell r="M1016">
            <v>0</v>
          </cell>
        </row>
        <row r="1017">
          <cell r="A1017" t="str">
            <v>53001023-05-11-00000000</v>
          </cell>
          <cell r="B1017" t="str">
            <v>Loss Contract - Wilmington Trust 4A</v>
          </cell>
          <cell r="C1017">
            <v>0</v>
          </cell>
          <cell r="D1017">
            <v>-733295</v>
          </cell>
          <cell r="E1017" t="str">
            <v>48-599</v>
          </cell>
          <cell r="F1017">
            <v>609</v>
          </cell>
          <cell r="G1017">
            <v>1</v>
          </cell>
          <cell r="H1017" t="str">
            <v>E890</v>
          </cell>
          <cell r="I1017" t="str">
            <v>0021</v>
          </cell>
          <cell r="J1017">
            <v>0</v>
          </cell>
          <cell r="K1017">
            <v>-733295</v>
          </cell>
          <cell r="L1017">
            <v>0</v>
          </cell>
          <cell r="M1017">
            <v>0</v>
          </cell>
        </row>
        <row r="1018">
          <cell r="A1018" t="str">
            <v>53001025-05-11-00000000</v>
          </cell>
          <cell r="B1018" t="str">
            <v>Loss Contract - Wilmington Trust 4B</v>
          </cell>
          <cell r="C1018">
            <v>0</v>
          </cell>
          <cell r="D1018">
            <v>-733295</v>
          </cell>
          <cell r="E1018" t="str">
            <v>48-599</v>
          </cell>
          <cell r="F1018">
            <v>609</v>
          </cell>
          <cell r="G1018">
            <v>1</v>
          </cell>
          <cell r="H1018" t="str">
            <v>E890</v>
          </cell>
          <cell r="I1018" t="str">
            <v>0021</v>
          </cell>
          <cell r="J1018">
            <v>0</v>
          </cell>
          <cell r="K1018">
            <v>-733295</v>
          </cell>
        </row>
        <row r="1019">
          <cell r="A1019" t="str">
            <v>53001030-05-11-00000000</v>
          </cell>
          <cell r="B1019" t="str">
            <v>Loss Contract - Wilmington Trust 11B</v>
          </cell>
          <cell r="C1019">
            <v>0</v>
          </cell>
          <cell r="D1019">
            <v>-1675786</v>
          </cell>
          <cell r="E1019" t="str">
            <v>48-599</v>
          </cell>
          <cell r="F1019">
            <v>609</v>
          </cell>
          <cell r="G1019">
            <v>1</v>
          </cell>
          <cell r="H1019" t="str">
            <v>E890</v>
          </cell>
          <cell r="I1019" t="str">
            <v>0021</v>
          </cell>
          <cell r="J1019">
            <v>0</v>
          </cell>
          <cell r="K1019">
            <v>-1675786</v>
          </cell>
          <cell r="L1019">
            <v>0</v>
          </cell>
          <cell r="M1019">
            <v>0</v>
          </cell>
        </row>
        <row r="1020">
          <cell r="A1020" t="str">
            <v>53001032-05-06-00000000</v>
          </cell>
          <cell r="B1020" t="str">
            <v>Loss Contract - Wilmington Trust 3</v>
          </cell>
          <cell r="C1020">
            <v>0</v>
          </cell>
          <cell r="D1020">
            <v>0</v>
          </cell>
          <cell r="E1020" t="str">
            <v>48-599</v>
          </cell>
          <cell r="F1020">
            <v>609</v>
          </cell>
          <cell r="G1020">
            <v>1</v>
          </cell>
          <cell r="H1020" t="str">
            <v>E890</v>
          </cell>
          <cell r="I1020" t="str">
            <v>0021</v>
          </cell>
          <cell r="J1020">
            <v>0</v>
          </cell>
          <cell r="K1020">
            <v>0</v>
          </cell>
        </row>
        <row r="1021">
          <cell r="A1021" t="str">
            <v>53001032-05-06-15110700</v>
          </cell>
          <cell r="B1021" t="str">
            <v>Loss Contract - DTE</v>
          </cell>
          <cell r="C1021">
            <v>0</v>
          </cell>
          <cell r="D1021">
            <v>0</v>
          </cell>
          <cell r="E1021" t="str">
            <v>48-599</v>
          </cell>
          <cell r="F1021">
            <v>609</v>
          </cell>
          <cell r="G1021">
            <v>1</v>
          </cell>
          <cell r="H1021" t="str">
            <v>E890</v>
          </cell>
          <cell r="I1021" t="str">
            <v>0021</v>
          </cell>
          <cell r="J1021">
            <v>0</v>
          </cell>
          <cell r="K1021">
            <v>0</v>
          </cell>
          <cell r="L1021">
            <v>0</v>
          </cell>
          <cell r="M1021">
            <v>0</v>
          </cell>
        </row>
        <row r="1022">
          <cell r="A1022" t="str">
            <v>53001035-05-11-00000000</v>
          </cell>
          <cell r="B1022" t="str">
            <v>Loss Contract - Wilmington Trust 11A</v>
          </cell>
          <cell r="C1022">
            <v>0</v>
          </cell>
          <cell r="D1022">
            <v>-1502801</v>
          </cell>
          <cell r="E1022" t="str">
            <v>48-599</v>
          </cell>
          <cell r="F1022">
            <v>609</v>
          </cell>
          <cell r="G1022">
            <v>1</v>
          </cell>
          <cell r="H1022" t="str">
            <v>E890</v>
          </cell>
          <cell r="I1022" t="str">
            <v>0021</v>
          </cell>
          <cell r="J1022">
            <v>0</v>
          </cell>
          <cell r="K1022">
            <v>-1502801</v>
          </cell>
        </row>
        <row r="1023">
          <cell r="A1023" t="str">
            <v>53001037-05-09-00000000</v>
          </cell>
          <cell r="B1023" t="str">
            <v>Loss Contract - Wilmington Tust 1</v>
          </cell>
          <cell r="C1023">
            <v>0</v>
          </cell>
          <cell r="D1023">
            <v>-95088</v>
          </cell>
          <cell r="E1023" t="str">
            <v>48-599</v>
          </cell>
          <cell r="F1023">
            <v>609</v>
          </cell>
          <cell r="G1023">
            <v>1</v>
          </cell>
          <cell r="H1023" t="str">
            <v>E890</v>
          </cell>
          <cell r="I1023" t="str">
            <v>0021</v>
          </cell>
          <cell r="J1023">
            <v>0</v>
          </cell>
          <cell r="K1023">
            <v>-95088</v>
          </cell>
        </row>
        <row r="1024">
          <cell r="A1024" t="str">
            <v>53001059-05-05-00000000</v>
          </cell>
          <cell r="B1024" t="str">
            <v>Loss Contract - Mizuho</v>
          </cell>
          <cell r="C1024">
            <v>0</v>
          </cell>
          <cell r="D1024">
            <v>1303304</v>
          </cell>
          <cell r="E1024" t="str">
            <v>48-599</v>
          </cell>
          <cell r="F1024">
            <v>609</v>
          </cell>
          <cell r="G1024">
            <v>1</v>
          </cell>
          <cell r="H1024" t="str">
            <v>E890</v>
          </cell>
          <cell r="I1024" t="str">
            <v>0021</v>
          </cell>
          <cell r="J1024">
            <v>0</v>
          </cell>
          <cell r="K1024">
            <v>1303304</v>
          </cell>
        </row>
        <row r="1025">
          <cell r="A1025" t="str">
            <v>53001059-05-05-12420200</v>
          </cell>
          <cell r="B1025" t="str">
            <v>Loss Contract - Mississippi Power</v>
          </cell>
          <cell r="C1025">
            <v>0</v>
          </cell>
          <cell r="D1025">
            <v>0</v>
          </cell>
          <cell r="E1025" t="str">
            <v>48-599</v>
          </cell>
          <cell r="F1025">
            <v>609</v>
          </cell>
          <cell r="G1025">
            <v>1</v>
          </cell>
          <cell r="H1025" t="str">
            <v>E890</v>
          </cell>
          <cell r="I1025" t="str">
            <v>0021</v>
          </cell>
          <cell r="J1025">
            <v>0</v>
          </cell>
          <cell r="K1025">
            <v>0</v>
          </cell>
        </row>
        <row r="1026">
          <cell r="A1026" t="str">
            <v>53001059-05-05-18510100</v>
          </cell>
          <cell r="B1026" t="str">
            <v>Loss Contract - Duke Energy</v>
          </cell>
          <cell r="C1026">
            <v>0</v>
          </cell>
          <cell r="D1026">
            <v>0</v>
          </cell>
          <cell r="E1026" t="str">
            <v>48-599</v>
          </cell>
          <cell r="F1026">
            <v>609</v>
          </cell>
          <cell r="G1026">
            <v>1</v>
          </cell>
          <cell r="H1026" t="str">
            <v>E890</v>
          </cell>
          <cell r="I1026" t="str">
            <v>0021</v>
          </cell>
          <cell r="J1026">
            <v>0</v>
          </cell>
          <cell r="K1026">
            <v>0</v>
          </cell>
        </row>
        <row r="1027">
          <cell r="A1027" t="str">
            <v>53001059-05-05-18510200</v>
          </cell>
          <cell r="B1027" t="str">
            <v>Loss Contract - Duke Energy</v>
          </cell>
          <cell r="C1027">
            <v>0</v>
          </cell>
          <cell r="D1027">
            <v>0</v>
          </cell>
          <cell r="E1027" t="str">
            <v>48-599</v>
          </cell>
          <cell r="F1027">
            <v>609</v>
          </cell>
          <cell r="G1027">
            <v>1</v>
          </cell>
          <cell r="H1027" t="str">
            <v>E890</v>
          </cell>
          <cell r="I1027" t="str">
            <v>0021</v>
          </cell>
          <cell r="J1027">
            <v>0</v>
          </cell>
          <cell r="K1027">
            <v>0</v>
          </cell>
          <cell r="L1027">
            <v>0</v>
          </cell>
          <cell r="M1027">
            <v>0</v>
          </cell>
        </row>
        <row r="1028">
          <cell r="A1028" t="str">
            <v>53002009-05-07-00000000</v>
          </cell>
          <cell r="B1028" t="str">
            <v>Deferred Gain - BTM Tohlease</v>
          </cell>
          <cell r="C1028">
            <v>0</v>
          </cell>
          <cell r="D1028">
            <v>0</v>
          </cell>
          <cell r="E1028" t="str">
            <v>38-509</v>
          </cell>
          <cell r="F1028">
            <v>609</v>
          </cell>
          <cell r="G1028">
            <v>1</v>
          </cell>
          <cell r="H1028" t="str">
            <v>I410</v>
          </cell>
          <cell r="I1028" t="str">
            <v>0014</v>
          </cell>
          <cell r="J1028">
            <v>0</v>
          </cell>
          <cell r="K1028">
            <v>0</v>
          </cell>
        </row>
        <row r="1029">
          <cell r="A1029" t="str">
            <v>53002013-05-03-00000000</v>
          </cell>
          <cell r="B1029" t="str">
            <v>Deferred Gain - BTM Tohlease</v>
          </cell>
          <cell r="C1029">
            <v>0</v>
          </cell>
          <cell r="D1029">
            <v>0</v>
          </cell>
          <cell r="E1029" t="str">
            <v>38-509</v>
          </cell>
          <cell r="F1029">
            <v>609</v>
          </cell>
          <cell r="G1029">
            <v>1</v>
          </cell>
          <cell r="H1029" t="str">
            <v>I410</v>
          </cell>
          <cell r="I1029" t="str">
            <v>0014</v>
          </cell>
          <cell r="J1029">
            <v>0</v>
          </cell>
          <cell r="K1029">
            <v>0</v>
          </cell>
        </row>
        <row r="1030">
          <cell r="A1030" t="str">
            <v>53002014-05-05-00000000</v>
          </cell>
          <cell r="B1030" t="str">
            <v>Deferred Gain - SMBC 2005-2</v>
          </cell>
          <cell r="C1030">
            <v>0</v>
          </cell>
          <cell r="D1030">
            <v>0</v>
          </cell>
          <cell r="E1030" t="str">
            <v>38-509</v>
          </cell>
          <cell r="F1030">
            <v>609</v>
          </cell>
          <cell r="G1030">
            <v>1</v>
          </cell>
          <cell r="H1030" t="str">
            <v>I410</v>
          </cell>
          <cell r="I1030" t="str">
            <v>0014</v>
          </cell>
          <cell r="J1030">
            <v>0</v>
          </cell>
          <cell r="K1030">
            <v>0</v>
          </cell>
          <cell r="L1030">
            <v>0</v>
          </cell>
          <cell r="M1030">
            <v>0</v>
          </cell>
        </row>
        <row r="1031">
          <cell r="A1031" t="str">
            <v>53002016-05-05-00000000</v>
          </cell>
          <cell r="B1031" t="str">
            <v>Deferred Gain - SMBC 2005-1</v>
          </cell>
          <cell r="C1031">
            <v>0</v>
          </cell>
          <cell r="D1031">
            <v>0</v>
          </cell>
          <cell r="E1031" t="str">
            <v>38-509</v>
          </cell>
          <cell r="F1031">
            <v>609</v>
          </cell>
          <cell r="G1031">
            <v>1</v>
          </cell>
          <cell r="H1031" t="str">
            <v>I410</v>
          </cell>
          <cell r="I1031" t="str">
            <v>0014</v>
          </cell>
          <cell r="J1031">
            <v>0</v>
          </cell>
          <cell r="K1031">
            <v>0</v>
          </cell>
          <cell r="L1031">
            <v>0</v>
          </cell>
          <cell r="M1031">
            <v>0</v>
          </cell>
        </row>
        <row r="1032">
          <cell r="A1032" t="str">
            <v>53002017-05-05-00000000</v>
          </cell>
          <cell r="B1032" t="str">
            <v>Deferred Gain - SMBC 2005-3</v>
          </cell>
          <cell r="C1032">
            <v>0</v>
          </cell>
          <cell r="D1032">
            <v>0</v>
          </cell>
          <cell r="E1032" t="str">
            <v>38-509</v>
          </cell>
          <cell r="F1032">
            <v>609</v>
          </cell>
          <cell r="G1032">
            <v>1</v>
          </cell>
          <cell r="H1032" t="str">
            <v>I410</v>
          </cell>
          <cell r="I1032" t="str">
            <v>0014</v>
          </cell>
          <cell r="J1032">
            <v>0</v>
          </cell>
          <cell r="K1032">
            <v>0</v>
          </cell>
        </row>
        <row r="1033">
          <cell r="A1033" t="str">
            <v>53002019-05-05-00000000</v>
          </cell>
          <cell r="B1033" t="str">
            <v>Deferred Gain - SMBC 2004-1</v>
          </cell>
          <cell r="C1033">
            <v>0</v>
          </cell>
          <cell r="D1033">
            <v>0</v>
          </cell>
          <cell r="E1033" t="str">
            <v>38-509</v>
          </cell>
          <cell r="F1033">
            <v>609</v>
          </cell>
          <cell r="G1033">
            <v>1</v>
          </cell>
          <cell r="H1033" t="str">
            <v>I410</v>
          </cell>
          <cell r="I1033" t="str">
            <v>0014</v>
          </cell>
          <cell r="J1033">
            <v>0</v>
          </cell>
          <cell r="K1033">
            <v>0</v>
          </cell>
          <cell r="L1033">
            <v>0</v>
          </cell>
          <cell r="M1033">
            <v>0</v>
          </cell>
        </row>
        <row r="1034">
          <cell r="A1034" t="str">
            <v>53002020-05-05-00000000</v>
          </cell>
          <cell r="B1034" t="str">
            <v>Deferred Gain - SMBC 2004-2</v>
          </cell>
          <cell r="C1034">
            <v>0</v>
          </cell>
          <cell r="D1034">
            <v>0</v>
          </cell>
          <cell r="E1034" t="str">
            <v>38-509</v>
          </cell>
          <cell r="F1034">
            <v>609</v>
          </cell>
          <cell r="G1034">
            <v>1</v>
          </cell>
          <cell r="H1034" t="str">
            <v>I410</v>
          </cell>
          <cell r="I1034" t="str">
            <v>0014</v>
          </cell>
          <cell r="J1034">
            <v>0</v>
          </cell>
          <cell r="K1034">
            <v>0</v>
          </cell>
        </row>
        <row r="1035">
          <cell r="A1035" t="str">
            <v>53002023-05-11-00000000</v>
          </cell>
          <cell r="B1035" t="str">
            <v>Deferred Gain - Wilmington Trust</v>
          </cell>
          <cell r="C1035">
            <v>0</v>
          </cell>
          <cell r="D1035">
            <v>0</v>
          </cell>
          <cell r="E1035" t="str">
            <v>38-509</v>
          </cell>
          <cell r="F1035">
            <v>609</v>
          </cell>
          <cell r="G1035">
            <v>1</v>
          </cell>
          <cell r="H1035" t="str">
            <v>I410</v>
          </cell>
          <cell r="I1035" t="str">
            <v>0014</v>
          </cell>
          <cell r="J1035">
            <v>0</v>
          </cell>
          <cell r="K1035">
            <v>0</v>
          </cell>
          <cell r="L1035">
            <v>0</v>
          </cell>
          <cell r="M1035">
            <v>0</v>
          </cell>
        </row>
        <row r="1036">
          <cell r="A1036" t="str">
            <v>53002025-05-11-00000000</v>
          </cell>
          <cell r="B1036" t="str">
            <v>Deferred Gain - Wilmington Trust</v>
          </cell>
          <cell r="C1036">
            <v>0</v>
          </cell>
          <cell r="D1036">
            <v>0</v>
          </cell>
          <cell r="E1036" t="str">
            <v>38-509</v>
          </cell>
          <cell r="F1036">
            <v>609</v>
          </cell>
          <cell r="G1036">
            <v>1</v>
          </cell>
          <cell r="H1036" t="str">
            <v>I410</v>
          </cell>
          <cell r="I1036" t="str">
            <v>0014</v>
          </cell>
          <cell r="J1036">
            <v>0</v>
          </cell>
          <cell r="K1036">
            <v>0</v>
          </cell>
          <cell r="L1036">
            <v>0</v>
          </cell>
          <cell r="M1036">
            <v>0</v>
          </cell>
        </row>
        <row r="1037">
          <cell r="A1037" t="str">
            <v>53002028-05-01-00000000</v>
          </cell>
          <cell r="B1037" t="str">
            <v>Deferred Gain - Wilmington Trust</v>
          </cell>
          <cell r="C1037">
            <v>0</v>
          </cell>
          <cell r="D1037">
            <v>0</v>
          </cell>
          <cell r="E1037" t="str">
            <v>38-509</v>
          </cell>
          <cell r="F1037">
            <v>609</v>
          </cell>
          <cell r="G1037">
            <v>1</v>
          </cell>
          <cell r="H1037" t="str">
            <v>I410</v>
          </cell>
          <cell r="I1037" t="str">
            <v>0014</v>
          </cell>
          <cell r="J1037">
            <v>0</v>
          </cell>
          <cell r="K1037">
            <v>0</v>
          </cell>
          <cell r="L1037">
            <v>0</v>
          </cell>
          <cell r="M1037">
            <v>0</v>
          </cell>
        </row>
        <row r="1038">
          <cell r="A1038" t="str">
            <v>53002030-05-11-00000000</v>
          </cell>
          <cell r="B1038" t="str">
            <v>Deferred Gain - Wilmington Trust</v>
          </cell>
          <cell r="C1038">
            <v>0</v>
          </cell>
          <cell r="D1038">
            <v>0</v>
          </cell>
          <cell r="E1038" t="str">
            <v>38-509</v>
          </cell>
          <cell r="F1038">
            <v>609</v>
          </cell>
          <cell r="G1038">
            <v>1</v>
          </cell>
          <cell r="H1038" t="str">
            <v>I410</v>
          </cell>
          <cell r="I1038" t="str">
            <v>0014</v>
          </cell>
          <cell r="J1038">
            <v>0</v>
          </cell>
          <cell r="K1038">
            <v>0</v>
          </cell>
          <cell r="L1038">
            <v>0</v>
          </cell>
          <cell r="M1038">
            <v>0</v>
          </cell>
        </row>
        <row r="1039">
          <cell r="A1039" t="str">
            <v>53002032-05-06-00000000</v>
          </cell>
          <cell r="B1039" t="str">
            <v>Deferred Gain - Wilmington Trust</v>
          </cell>
          <cell r="C1039">
            <v>0</v>
          </cell>
          <cell r="D1039">
            <v>0</v>
          </cell>
          <cell r="E1039" t="str">
            <v>38-509</v>
          </cell>
          <cell r="F1039">
            <v>609</v>
          </cell>
          <cell r="G1039">
            <v>1</v>
          </cell>
          <cell r="H1039" t="str">
            <v>I410</v>
          </cell>
          <cell r="I1039" t="str">
            <v>0014</v>
          </cell>
          <cell r="J1039">
            <v>0</v>
          </cell>
          <cell r="K1039">
            <v>0</v>
          </cell>
          <cell r="L1039">
            <v>0</v>
          </cell>
          <cell r="M1039">
            <v>0</v>
          </cell>
        </row>
        <row r="1040">
          <cell r="A1040" t="str">
            <v>53002035-05-11-00000000</v>
          </cell>
          <cell r="B1040" t="str">
            <v>Deferred Gain - Wilmington Trust</v>
          </cell>
          <cell r="C1040">
            <v>0</v>
          </cell>
          <cell r="D1040">
            <v>0</v>
          </cell>
          <cell r="E1040" t="str">
            <v>38-509</v>
          </cell>
          <cell r="F1040">
            <v>609</v>
          </cell>
          <cell r="G1040">
            <v>1</v>
          </cell>
          <cell r="H1040" t="str">
            <v>I410</v>
          </cell>
          <cell r="I1040" t="str">
            <v>0014</v>
          </cell>
          <cell r="J1040">
            <v>0</v>
          </cell>
          <cell r="K1040">
            <v>0</v>
          </cell>
        </row>
        <row r="1041">
          <cell r="A1041" t="str">
            <v>53002037-05-09-00000000</v>
          </cell>
          <cell r="B1041" t="str">
            <v>Deferred Gain - Wilmington Trust</v>
          </cell>
          <cell r="C1041">
            <v>0</v>
          </cell>
          <cell r="D1041">
            <v>0</v>
          </cell>
          <cell r="E1041" t="str">
            <v>38-509</v>
          </cell>
          <cell r="F1041">
            <v>609</v>
          </cell>
          <cell r="G1041">
            <v>1</v>
          </cell>
          <cell r="H1041" t="str">
            <v>I410</v>
          </cell>
          <cell r="I1041" t="str">
            <v>0014</v>
          </cell>
          <cell r="J1041">
            <v>0</v>
          </cell>
          <cell r="K1041">
            <v>0</v>
          </cell>
          <cell r="L1041">
            <v>0</v>
          </cell>
          <cell r="M1041">
            <v>0</v>
          </cell>
        </row>
        <row r="1042">
          <cell r="A1042" t="str">
            <v>53002039-05-10-00000000</v>
          </cell>
          <cell r="B1042" t="str">
            <v>Deferred Gain - Wilmington Trust</v>
          </cell>
          <cell r="C1042">
            <v>0</v>
          </cell>
          <cell r="D1042">
            <v>0</v>
          </cell>
          <cell r="E1042" t="str">
            <v>38-509</v>
          </cell>
          <cell r="F1042">
            <v>609</v>
          </cell>
          <cell r="G1042">
            <v>1</v>
          </cell>
          <cell r="H1042" t="str">
            <v>I410</v>
          </cell>
          <cell r="I1042" t="str">
            <v>0014</v>
          </cell>
          <cell r="J1042">
            <v>0</v>
          </cell>
          <cell r="K1042">
            <v>0</v>
          </cell>
        </row>
        <row r="1043">
          <cell r="A1043" t="str">
            <v>53002040-05-10-00000000</v>
          </cell>
          <cell r="B1043" t="str">
            <v>Deferred Gain - Wilmington Trust</v>
          </cell>
          <cell r="C1043">
            <v>0</v>
          </cell>
          <cell r="D1043">
            <v>0</v>
          </cell>
          <cell r="E1043" t="str">
            <v>38-509</v>
          </cell>
          <cell r="F1043">
            <v>609</v>
          </cell>
          <cell r="G1043">
            <v>1</v>
          </cell>
          <cell r="H1043" t="str">
            <v>I410</v>
          </cell>
          <cell r="I1043" t="str">
            <v>0014</v>
          </cell>
          <cell r="J1043">
            <v>0</v>
          </cell>
          <cell r="K1043">
            <v>0</v>
          </cell>
          <cell r="L1043">
            <v>0</v>
          </cell>
          <cell r="M1043">
            <v>0</v>
          </cell>
        </row>
        <row r="1044">
          <cell r="A1044" t="str">
            <v>53002042-05-01-00000000</v>
          </cell>
          <cell r="B1044" t="str">
            <v>Deferred Gain - Wilmington Trust</v>
          </cell>
          <cell r="C1044">
            <v>0</v>
          </cell>
          <cell r="D1044">
            <v>0</v>
          </cell>
          <cell r="E1044" t="str">
            <v>38-509</v>
          </cell>
          <cell r="F1044">
            <v>609</v>
          </cell>
          <cell r="G1044">
            <v>1</v>
          </cell>
          <cell r="H1044" t="str">
            <v>I410</v>
          </cell>
          <cell r="I1044" t="str">
            <v>0014</v>
          </cell>
          <cell r="J1044">
            <v>0</v>
          </cell>
          <cell r="K1044">
            <v>0</v>
          </cell>
        </row>
        <row r="1045">
          <cell r="A1045" t="str">
            <v>53002043-05-09-00000000</v>
          </cell>
          <cell r="B1045" t="str">
            <v>Deferred Gain - Wilmington Trust</v>
          </cell>
          <cell r="C1045">
            <v>0</v>
          </cell>
          <cell r="D1045">
            <v>0</v>
          </cell>
          <cell r="E1045" t="str">
            <v>38-509</v>
          </cell>
          <cell r="F1045">
            <v>609</v>
          </cell>
          <cell r="G1045">
            <v>1</v>
          </cell>
          <cell r="H1045" t="str">
            <v>I410</v>
          </cell>
          <cell r="I1045" t="str">
            <v>0014</v>
          </cell>
          <cell r="J1045">
            <v>0</v>
          </cell>
          <cell r="K1045">
            <v>0</v>
          </cell>
          <cell r="L1045">
            <v>0</v>
          </cell>
          <cell r="M1045">
            <v>0</v>
          </cell>
        </row>
        <row r="1046">
          <cell r="A1046" t="str">
            <v>53002046-05-09-00000000</v>
          </cell>
          <cell r="B1046" t="str">
            <v>Deferred Gain - Wilmington Trust</v>
          </cell>
          <cell r="C1046">
            <v>0</v>
          </cell>
          <cell r="D1046">
            <v>0</v>
          </cell>
          <cell r="E1046" t="str">
            <v>38-509</v>
          </cell>
          <cell r="F1046">
            <v>609</v>
          </cell>
          <cell r="G1046">
            <v>1</v>
          </cell>
          <cell r="H1046" t="str">
            <v>I410</v>
          </cell>
          <cell r="I1046" t="str">
            <v>0014</v>
          </cell>
          <cell r="J1046">
            <v>0</v>
          </cell>
          <cell r="K1046">
            <v>0</v>
          </cell>
        </row>
        <row r="1047">
          <cell r="A1047" t="str">
            <v>53002047-05-09-00000000</v>
          </cell>
          <cell r="B1047" t="str">
            <v>Deferred Gain - Wilmington Trust</v>
          </cell>
          <cell r="C1047">
            <v>0</v>
          </cell>
          <cell r="D1047">
            <v>0</v>
          </cell>
          <cell r="E1047" t="str">
            <v>38-509</v>
          </cell>
          <cell r="F1047">
            <v>609</v>
          </cell>
          <cell r="G1047">
            <v>1</v>
          </cell>
          <cell r="H1047" t="str">
            <v>I410</v>
          </cell>
          <cell r="I1047" t="str">
            <v>0014</v>
          </cell>
          <cell r="J1047">
            <v>0</v>
          </cell>
          <cell r="K1047">
            <v>0</v>
          </cell>
          <cell r="L1047">
            <v>0</v>
          </cell>
          <cell r="M1047">
            <v>0</v>
          </cell>
        </row>
        <row r="1048">
          <cell r="A1048" t="str">
            <v>53050005-05-10-00000000</v>
          </cell>
          <cell r="B1048" t="str">
            <v>Trans Exp. 50 Centerbeams</v>
          </cell>
          <cell r="C1048">
            <v>0</v>
          </cell>
          <cell r="D1048">
            <v>0</v>
          </cell>
          <cell r="E1048" t="str">
            <v>48-599</v>
          </cell>
          <cell r="F1048">
            <v>607</v>
          </cell>
          <cell r="G1048">
            <v>1</v>
          </cell>
          <cell r="H1048" t="str">
            <v>I420</v>
          </cell>
          <cell r="I1048" t="str">
            <v>0006</v>
          </cell>
          <cell r="J1048">
            <v>0</v>
          </cell>
          <cell r="K1048">
            <v>0</v>
          </cell>
          <cell r="L1048">
            <v>0</v>
          </cell>
          <cell r="M1048">
            <v>0</v>
          </cell>
        </row>
        <row r="1049">
          <cell r="A1049" t="str">
            <v>53050009-05-07-00000000</v>
          </cell>
          <cell r="B1049" t="str">
            <v>Trans Exp Covered Coil Railcars</v>
          </cell>
          <cell r="C1049">
            <v>0</v>
          </cell>
          <cell r="D1049">
            <v>0</v>
          </cell>
          <cell r="E1049" t="str">
            <v>48-599</v>
          </cell>
          <cell r="F1049">
            <v>607</v>
          </cell>
          <cell r="G1049">
            <v>1</v>
          </cell>
          <cell r="H1049" t="str">
            <v>I420</v>
          </cell>
          <cell r="I1049" t="str">
            <v>0006</v>
          </cell>
          <cell r="J1049">
            <v>0</v>
          </cell>
          <cell r="K1049">
            <v>0</v>
          </cell>
        </row>
        <row r="1050">
          <cell r="A1050" t="str">
            <v>53050009-05-07-18610100</v>
          </cell>
          <cell r="B1050" t="str">
            <v>Trans Exp 50 Coil Cars - SSAB</v>
          </cell>
          <cell r="C1050">
            <v>0</v>
          </cell>
          <cell r="D1050">
            <v>0</v>
          </cell>
          <cell r="E1050" t="str">
            <v>48-599</v>
          </cell>
          <cell r="F1050">
            <v>607</v>
          </cell>
          <cell r="G1050">
            <v>1</v>
          </cell>
          <cell r="H1050" t="str">
            <v>I420</v>
          </cell>
          <cell r="I1050" t="str">
            <v>0006</v>
          </cell>
          <cell r="J1050">
            <v>0</v>
          </cell>
          <cell r="K1050">
            <v>0</v>
          </cell>
          <cell r="L1050">
            <v>0</v>
          </cell>
          <cell r="M1050">
            <v>0</v>
          </cell>
        </row>
        <row r="1051">
          <cell r="A1051" t="str">
            <v>53050013-05-03-00000000</v>
          </cell>
          <cell r="B1051" t="str">
            <v>Trans Exp 15 Covered Hoppers</v>
          </cell>
          <cell r="C1051">
            <v>0</v>
          </cell>
          <cell r="D1051">
            <v>0</v>
          </cell>
          <cell r="E1051" t="str">
            <v>48-599</v>
          </cell>
          <cell r="F1051">
            <v>607</v>
          </cell>
          <cell r="G1051">
            <v>1</v>
          </cell>
          <cell r="H1051" t="str">
            <v>I420</v>
          </cell>
          <cell r="I1051" t="str">
            <v>0006</v>
          </cell>
          <cell r="J1051">
            <v>0</v>
          </cell>
          <cell r="K1051">
            <v>0</v>
          </cell>
        </row>
        <row r="1052">
          <cell r="A1052" t="str">
            <v>53050015-04-05-00000000</v>
          </cell>
          <cell r="B1052" t="str">
            <v>Trans Exp 120 Autoflood III</v>
          </cell>
          <cell r="C1052">
            <v>0</v>
          </cell>
          <cell r="D1052">
            <v>0</v>
          </cell>
          <cell r="E1052" t="str">
            <v>48-599</v>
          </cell>
          <cell r="F1052">
            <v>607</v>
          </cell>
          <cell r="G1052">
            <v>1</v>
          </cell>
          <cell r="H1052" t="str">
            <v>I420</v>
          </cell>
          <cell r="I1052" t="str">
            <v>0006</v>
          </cell>
          <cell r="J1052">
            <v>0</v>
          </cell>
          <cell r="K1052">
            <v>0</v>
          </cell>
        </row>
        <row r="1053">
          <cell r="A1053" t="str">
            <v>53050017-05-05-00000000</v>
          </cell>
          <cell r="B1053" t="str">
            <v>Trans Exp 240 AFIIIs</v>
          </cell>
          <cell r="C1053">
            <v>0</v>
          </cell>
          <cell r="D1053">
            <v>7183</v>
          </cell>
          <cell r="E1053" t="str">
            <v>48-599</v>
          </cell>
          <cell r="F1053">
            <v>607</v>
          </cell>
          <cell r="G1053">
            <v>1</v>
          </cell>
          <cell r="H1053" t="str">
            <v>I420</v>
          </cell>
          <cell r="I1053" t="str">
            <v>0006</v>
          </cell>
          <cell r="J1053">
            <v>0</v>
          </cell>
          <cell r="K1053">
            <v>7183</v>
          </cell>
          <cell r="L1053">
            <v>0</v>
          </cell>
          <cell r="M1053" t="str">
            <v>Yes</v>
          </cell>
        </row>
        <row r="1054">
          <cell r="A1054" t="str">
            <v>53050019-04-05-00000000</v>
          </cell>
          <cell r="B1054" t="str">
            <v>Trans Exp 41 AFIII's</v>
          </cell>
          <cell r="C1054">
            <v>0</v>
          </cell>
          <cell r="D1054">
            <v>0</v>
          </cell>
          <cell r="E1054" t="str">
            <v>48-599</v>
          </cell>
          <cell r="F1054">
            <v>607</v>
          </cell>
          <cell r="G1054">
            <v>1</v>
          </cell>
          <cell r="H1054" t="str">
            <v>I420</v>
          </cell>
          <cell r="I1054" t="str">
            <v>0006</v>
          </cell>
          <cell r="J1054">
            <v>0</v>
          </cell>
          <cell r="K1054">
            <v>0</v>
          </cell>
        </row>
        <row r="1055">
          <cell r="A1055" t="str">
            <v>53050019-05-05-00000000</v>
          </cell>
          <cell r="B1055" t="str">
            <v>Trans Exp 238 AFIIIs</v>
          </cell>
          <cell r="C1055">
            <v>0</v>
          </cell>
          <cell r="D1055">
            <v>0</v>
          </cell>
          <cell r="E1055" t="str">
            <v>48-599</v>
          </cell>
          <cell r="F1055">
            <v>607</v>
          </cell>
          <cell r="G1055">
            <v>1</v>
          </cell>
          <cell r="H1055" t="str">
            <v>I420</v>
          </cell>
          <cell r="I1055" t="str">
            <v>0006</v>
          </cell>
          <cell r="J1055">
            <v>0</v>
          </cell>
          <cell r="K1055">
            <v>0</v>
          </cell>
        </row>
        <row r="1056">
          <cell r="A1056" t="str">
            <v>53050020-05-10-00000000</v>
          </cell>
          <cell r="B1056" t="str">
            <v>Trans Exp. 99 Centerbeams</v>
          </cell>
          <cell r="C1056">
            <v>0</v>
          </cell>
          <cell r="D1056">
            <v>0</v>
          </cell>
          <cell r="E1056" t="str">
            <v>48-599</v>
          </cell>
          <cell r="F1056">
            <v>607</v>
          </cell>
          <cell r="G1056">
            <v>1</v>
          </cell>
          <cell r="H1056" t="str">
            <v>I420</v>
          </cell>
          <cell r="I1056" t="str">
            <v>0006</v>
          </cell>
          <cell r="J1056">
            <v>0</v>
          </cell>
          <cell r="K1056">
            <v>0</v>
          </cell>
        </row>
        <row r="1057">
          <cell r="A1057" t="str">
            <v>53050034-04-07-00000000</v>
          </cell>
          <cell r="B1057" t="str">
            <v>Trans Exp Coal Gondolas</v>
          </cell>
          <cell r="C1057">
            <v>0</v>
          </cell>
          <cell r="D1057">
            <v>0</v>
          </cell>
          <cell r="E1057" t="str">
            <v>48-599</v>
          </cell>
          <cell r="F1057">
            <v>607</v>
          </cell>
          <cell r="G1057">
            <v>1</v>
          </cell>
          <cell r="H1057" t="str">
            <v>I420</v>
          </cell>
          <cell r="I1057" t="str">
            <v>0006</v>
          </cell>
          <cell r="J1057">
            <v>0</v>
          </cell>
          <cell r="K1057">
            <v>0</v>
          </cell>
          <cell r="L1057">
            <v>0</v>
          </cell>
          <cell r="M1057">
            <v>0</v>
          </cell>
        </row>
        <row r="1058">
          <cell r="A1058" t="str">
            <v>53050034-04-07-12910101</v>
          </cell>
          <cell r="B1058" t="str">
            <v>Trans Exp Coal Gondolas</v>
          </cell>
          <cell r="C1058">
            <v>0</v>
          </cell>
          <cell r="D1058">
            <v>0</v>
          </cell>
          <cell r="E1058" t="str">
            <v>48-599</v>
          </cell>
          <cell r="F1058">
            <v>607</v>
          </cell>
          <cell r="G1058">
            <v>1</v>
          </cell>
          <cell r="H1058" t="str">
            <v>I420</v>
          </cell>
          <cell r="I1058" t="str">
            <v>0006</v>
          </cell>
          <cell r="J1058">
            <v>0</v>
          </cell>
          <cell r="K1058">
            <v>0</v>
          </cell>
          <cell r="L1058">
            <v>0</v>
          </cell>
          <cell r="M1058">
            <v>0</v>
          </cell>
        </row>
        <row r="1059">
          <cell r="A1059" t="str">
            <v>53050035-04-11-00000000</v>
          </cell>
          <cell r="B1059" t="str">
            <v>Trans Exp 1 Double Stack Well Car</v>
          </cell>
          <cell r="C1059">
            <v>0</v>
          </cell>
          <cell r="D1059">
            <v>803</v>
          </cell>
          <cell r="E1059" t="str">
            <v>48-599</v>
          </cell>
          <cell r="F1059">
            <v>607</v>
          </cell>
          <cell r="G1059">
            <v>1</v>
          </cell>
          <cell r="H1059" t="str">
            <v>I420</v>
          </cell>
          <cell r="I1059" t="str">
            <v>0006</v>
          </cell>
          <cell r="J1059">
            <v>0</v>
          </cell>
          <cell r="K1059">
            <v>803</v>
          </cell>
          <cell r="L1059">
            <v>0</v>
          </cell>
          <cell r="M1059" t="str">
            <v>Yes</v>
          </cell>
        </row>
        <row r="1060">
          <cell r="A1060" t="str">
            <v>53050037-05-09-00000000</v>
          </cell>
          <cell r="B1060" t="str">
            <v>Trans Exp Box Cars</v>
          </cell>
          <cell r="C1060">
            <v>0</v>
          </cell>
          <cell r="D1060">
            <v>0</v>
          </cell>
          <cell r="E1060" t="str">
            <v>48-599</v>
          </cell>
          <cell r="F1060">
            <v>607</v>
          </cell>
          <cell r="G1060">
            <v>1</v>
          </cell>
          <cell r="H1060" t="str">
            <v>I420</v>
          </cell>
          <cell r="I1060" t="str">
            <v>0006</v>
          </cell>
          <cell r="J1060">
            <v>0</v>
          </cell>
          <cell r="K1060">
            <v>0</v>
          </cell>
          <cell r="L1060">
            <v>0</v>
          </cell>
          <cell r="M1060">
            <v>0</v>
          </cell>
        </row>
        <row r="1061">
          <cell r="A1061" t="str">
            <v>53050039-04-10-00000000</v>
          </cell>
          <cell r="B1061" t="str">
            <v>Trans Exp Centerbeam</v>
          </cell>
          <cell r="C1061">
            <v>0</v>
          </cell>
          <cell r="D1061">
            <v>0</v>
          </cell>
          <cell r="E1061" t="str">
            <v>48-599</v>
          </cell>
          <cell r="F1061">
            <v>607</v>
          </cell>
          <cell r="G1061">
            <v>1</v>
          </cell>
          <cell r="H1061" t="str">
            <v>I420</v>
          </cell>
          <cell r="I1061" t="str">
            <v>0006</v>
          </cell>
          <cell r="J1061">
            <v>0</v>
          </cell>
          <cell r="K1061">
            <v>0</v>
          </cell>
        </row>
        <row r="1062">
          <cell r="A1062" t="str">
            <v>53050040-05-10-00000000</v>
          </cell>
          <cell r="B1062" t="str">
            <v>Trans Exp. 150 Centerbeam</v>
          </cell>
          <cell r="C1062">
            <v>0</v>
          </cell>
          <cell r="D1062">
            <v>116</v>
          </cell>
          <cell r="E1062" t="str">
            <v>48-599</v>
          </cell>
          <cell r="F1062">
            <v>607</v>
          </cell>
          <cell r="G1062">
            <v>1</v>
          </cell>
          <cell r="H1062" t="str">
            <v>I420</v>
          </cell>
          <cell r="I1062" t="str">
            <v>0006</v>
          </cell>
          <cell r="J1062">
            <v>0</v>
          </cell>
          <cell r="K1062">
            <v>116</v>
          </cell>
          <cell r="L1062">
            <v>0</v>
          </cell>
          <cell r="M1062">
            <v>0</v>
          </cell>
        </row>
        <row r="1063">
          <cell r="A1063" t="str">
            <v>53050041-04-06-00000000</v>
          </cell>
          <cell r="B1063" t="str">
            <v>Trans Exp - 135  Coal Hoppers</v>
          </cell>
          <cell r="C1063">
            <v>0</v>
          </cell>
          <cell r="D1063">
            <v>0</v>
          </cell>
          <cell r="E1063" t="str">
            <v>48-599</v>
          </cell>
          <cell r="F1063">
            <v>607</v>
          </cell>
          <cell r="G1063">
            <v>1</v>
          </cell>
          <cell r="H1063" t="str">
            <v>I420</v>
          </cell>
          <cell r="I1063" t="str">
            <v>0006</v>
          </cell>
          <cell r="J1063">
            <v>0</v>
          </cell>
          <cell r="K1063">
            <v>0</v>
          </cell>
          <cell r="L1063">
            <v>0</v>
          </cell>
          <cell r="M1063">
            <v>0</v>
          </cell>
        </row>
        <row r="1064">
          <cell r="A1064" t="str">
            <v>53050043-05-09-00000000</v>
          </cell>
          <cell r="B1064" t="str">
            <v>Trans. Exp. 93 Box Car</v>
          </cell>
          <cell r="C1064">
            <v>0</v>
          </cell>
          <cell r="D1064">
            <v>250</v>
          </cell>
          <cell r="E1064" t="str">
            <v>48-599</v>
          </cell>
          <cell r="F1064">
            <v>607</v>
          </cell>
          <cell r="G1064">
            <v>1</v>
          </cell>
          <cell r="H1064" t="str">
            <v>I420</v>
          </cell>
          <cell r="I1064" t="str">
            <v>0006</v>
          </cell>
          <cell r="J1064">
            <v>0</v>
          </cell>
          <cell r="K1064">
            <v>250</v>
          </cell>
          <cell r="L1064">
            <v>0</v>
          </cell>
          <cell r="M1064" t="str">
            <v>Yes</v>
          </cell>
        </row>
        <row r="1065">
          <cell r="A1065" t="str">
            <v>53050048-04-05-00000000</v>
          </cell>
          <cell r="B1065" t="str">
            <v>Trans Exp 135 Autoflood III</v>
          </cell>
          <cell r="C1065">
            <v>0</v>
          </cell>
          <cell r="D1065">
            <v>8770</v>
          </cell>
          <cell r="E1065" t="str">
            <v>48-599</v>
          </cell>
          <cell r="F1065">
            <v>607</v>
          </cell>
          <cell r="G1065">
            <v>1</v>
          </cell>
          <cell r="H1065" t="str">
            <v>I420</v>
          </cell>
          <cell r="I1065" t="str">
            <v>0006</v>
          </cell>
          <cell r="J1065">
            <v>0</v>
          </cell>
          <cell r="K1065">
            <v>8770</v>
          </cell>
          <cell r="L1065">
            <v>0</v>
          </cell>
          <cell r="M1065">
            <v>0</v>
          </cell>
        </row>
        <row r="1066">
          <cell r="A1066" t="str">
            <v>53050049-04-05-00000000</v>
          </cell>
          <cell r="B1066" t="str">
            <v>Trans Exp 126 Autoflood III</v>
          </cell>
          <cell r="C1066">
            <v>0</v>
          </cell>
          <cell r="D1066">
            <v>8100</v>
          </cell>
          <cell r="E1066" t="str">
            <v>48-599</v>
          </cell>
          <cell r="F1066">
            <v>607</v>
          </cell>
          <cell r="G1066">
            <v>1</v>
          </cell>
          <cell r="H1066" t="str">
            <v>I420</v>
          </cell>
          <cell r="I1066" t="str">
            <v>0006</v>
          </cell>
          <cell r="J1066">
            <v>0</v>
          </cell>
          <cell r="K1066">
            <v>8100</v>
          </cell>
          <cell r="L1066">
            <v>0</v>
          </cell>
          <cell r="M1066">
            <v>0</v>
          </cell>
        </row>
        <row r="1067">
          <cell r="A1067" t="str">
            <v>53050055-04-01-00000000</v>
          </cell>
          <cell r="B1067" t="str">
            <v>Trans Exp 199 Coverd Hoppers</v>
          </cell>
          <cell r="C1067">
            <v>0</v>
          </cell>
          <cell r="D1067">
            <v>0</v>
          </cell>
          <cell r="E1067" t="str">
            <v>48-599</v>
          </cell>
          <cell r="F1067">
            <v>607</v>
          </cell>
          <cell r="G1067">
            <v>1</v>
          </cell>
          <cell r="H1067" t="str">
            <v>I420</v>
          </cell>
          <cell r="I1067" t="str">
            <v>0006</v>
          </cell>
          <cell r="J1067">
            <v>0</v>
          </cell>
          <cell r="K1067">
            <v>0</v>
          </cell>
          <cell r="L1067">
            <v>0</v>
          </cell>
          <cell r="M1067">
            <v>0</v>
          </cell>
        </row>
        <row r="1068">
          <cell r="A1068" t="str">
            <v>53050059-05-05-00000000</v>
          </cell>
          <cell r="B1068" t="str">
            <v>Trans Exp. 45 Autoflood III</v>
          </cell>
          <cell r="C1068">
            <v>0</v>
          </cell>
          <cell r="D1068">
            <v>0</v>
          </cell>
          <cell r="E1068" t="str">
            <v>48-599</v>
          </cell>
          <cell r="F1068">
            <v>607</v>
          </cell>
          <cell r="G1068">
            <v>1</v>
          </cell>
          <cell r="H1068" t="str">
            <v>I420</v>
          </cell>
          <cell r="I1068" t="str">
            <v>0006</v>
          </cell>
          <cell r="J1068">
            <v>0</v>
          </cell>
          <cell r="K1068">
            <v>0</v>
          </cell>
          <cell r="L1068">
            <v>0</v>
          </cell>
          <cell r="M1068">
            <v>0</v>
          </cell>
        </row>
        <row r="1069">
          <cell r="A1069" t="str">
            <v>53050071-04-17-00000000</v>
          </cell>
          <cell r="B1069" t="str">
            <v>Trans Exp 125 Tank Cars</v>
          </cell>
          <cell r="C1069">
            <v>0</v>
          </cell>
          <cell r="D1069">
            <v>1640</v>
          </cell>
          <cell r="E1069" t="str">
            <v>48-599</v>
          </cell>
          <cell r="F1069">
            <v>607</v>
          </cell>
          <cell r="G1069">
            <v>1</v>
          </cell>
          <cell r="H1069" t="str">
            <v>I420</v>
          </cell>
          <cell r="I1069" t="str">
            <v>0006</v>
          </cell>
          <cell r="J1069">
            <v>0</v>
          </cell>
          <cell r="K1069">
            <v>1640</v>
          </cell>
          <cell r="L1069">
            <v>0</v>
          </cell>
          <cell r="M1069" t="str">
            <v>Yes</v>
          </cell>
        </row>
        <row r="1070">
          <cell r="A1070" t="str">
            <v>53050073-04-18-00000000</v>
          </cell>
          <cell r="B1070" t="str">
            <v>Trans Exp 100 GP Tank Cars</v>
          </cell>
          <cell r="C1070">
            <v>0</v>
          </cell>
          <cell r="D1070">
            <v>384166</v>
          </cell>
          <cell r="E1070" t="str">
            <v>48-599</v>
          </cell>
          <cell r="F1070">
            <v>607</v>
          </cell>
          <cell r="G1070">
            <v>1</v>
          </cell>
          <cell r="H1070" t="str">
            <v>I420</v>
          </cell>
          <cell r="I1070" t="str">
            <v>0006</v>
          </cell>
          <cell r="J1070">
            <v>0</v>
          </cell>
          <cell r="K1070">
            <v>384166</v>
          </cell>
          <cell r="L1070">
            <v>0</v>
          </cell>
          <cell r="M1070" t="str">
            <v>Yes</v>
          </cell>
        </row>
        <row r="1071">
          <cell r="A1071" t="str">
            <v>53050074-04-17-00000000</v>
          </cell>
          <cell r="B1071" t="str">
            <v>Trans Exp - 100 Pressure Tank Cars</v>
          </cell>
          <cell r="C1071">
            <v>0</v>
          </cell>
          <cell r="D1071">
            <v>147448</v>
          </cell>
          <cell r="E1071" t="str">
            <v>48-599</v>
          </cell>
          <cell r="F1071">
            <v>607</v>
          </cell>
          <cell r="G1071">
            <v>1</v>
          </cell>
          <cell r="H1071" t="str">
            <v>I420</v>
          </cell>
          <cell r="I1071" t="str">
            <v>0006</v>
          </cell>
          <cell r="J1071">
            <v>0</v>
          </cell>
          <cell r="K1071">
            <v>147448</v>
          </cell>
          <cell r="L1071">
            <v>0</v>
          </cell>
          <cell r="M1071" t="str">
            <v>Yes</v>
          </cell>
        </row>
        <row r="1072">
          <cell r="A1072" t="str">
            <v>53060005-05-10-00000000</v>
          </cell>
          <cell r="B1072" t="str">
            <v>Storage Exp 50 Centerbeams</v>
          </cell>
          <cell r="C1072">
            <v>0</v>
          </cell>
          <cell r="D1072">
            <v>84475</v>
          </cell>
          <cell r="E1072" t="str">
            <v>48-599</v>
          </cell>
          <cell r="F1072">
            <v>612</v>
          </cell>
          <cell r="G1072">
            <v>1</v>
          </cell>
          <cell r="H1072" t="str">
            <v>I420</v>
          </cell>
          <cell r="I1072" t="str">
            <v>0013</v>
          </cell>
          <cell r="J1072">
            <v>0</v>
          </cell>
          <cell r="K1072">
            <v>84475</v>
          </cell>
          <cell r="L1072">
            <v>0</v>
          </cell>
          <cell r="M1072">
            <v>0</v>
          </cell>
        </row>
        <row r="1073">
          <cell r="A1073" t="str">
            <v>53060006-05-08-00000000</v>
          </cell>
          <cell r="B1073" t="str">
            <v>Storage Exp 53 Mil Gons</v>
          </cell>
          <cell r="C1073">
            <v>0</v>
          </cell>
          <cell r="D1073">
            <v>15561</v>
          </cell>
          <cell r="E1073" t="str">
            <v>48-599</v>
          </cell>
          <cell r="F1073">
            <v>612</v>
          </cell>
          <cell r="G1073">
            <v>1</v>
          </cell>
          <cell r="H1073" t="str">
            <v>I420</v>
          </cell>
          <cell r="I1073" t="str">
            <v>0013</v>
          </cell>
          <cell r="J1073">
            <v>0</v>
          </cell>
          <cell r="K1073">
            <v>15561</v>
          </cell>
        </row>
        <row r="1074">
          <cell r="A1074" t="str">
            <v>53060009-05-07-00000000</v>
          </cell>
          <cell r="B1074" t="str">
            <v>Storage Exp 443 Coil Gons</v>
          </cell>
          <cell r="C1074">
            <v>0</v>
          </cell>
          <cell r="D1074">
            <v>0</v>
          </cell>
          <cell r="E1074" t="str">
            <v>48-599</v>
          </cell>
          <cell r="F1074">
            <v>612</v>
          </cell>
          <cell r="G1074">
            <v>1</v>
          </cell>
          <cell r="H1074" t="str">
            <v>I420</v>
          </cell>
          <cell r="I1074" t="str">
            <v>0013</v>
          </cell>
          <cell r="J1074">
            <v>0</v>
          </cell>
          <cell r="K1074">
            <v>0</v>
          </cell>
        </row>
        <row r="1075">
          <cell r="A1075" t="str">
            <v>53060013-05-03-00000000</v>
          </cell>
          <cell r="B1075" t="str">
            <v>Storage Exp 120 Covered Hoppers</v>
          </cell>
          <cell r="C1075">
            <v>0</v>
          </cell>
          <cell r="D1075">
            <v>0</v>
          </cell>
          <cell r="E1075" t="str">
            <v>48-599</v>
          </cell>
          <cell r="F1075">
            <v>612</v>
          </cell>
          <cell r="G1075">
            <v>1</v>
          </cell>
          <cell r="H1075" t="str">
            <v>I420</v>
          </cell>
          <cell r="I1075" t="str">
            <v>0013</v>
          </cell>
          <cell r="J1075">
            <v>0</v>
          </cell>
          <cell r="K1075">
            <v>0</v>
          </cell>
        </row>
        <row r="1076">
          <cell r="A1076" t="str">
            <v>53060015-04-05-00000000</v>
          </cell>
          <cell r="B1076" t="str">
            <v>Storage Exp 96 Autoflood III</v>
          </cell>
          <cell r="C1076">
            <v>0</v>
          </cell>
          <cell r="D1076">
            <v>0</v>
          </cell>
          <cell r="E1076" t="str">
            <v>48-599</v>
          </cell>
          <cell r="F1076">
            <v>612</v>
          </cell>
          <cell r="G1076">
            <v>1</v>
          </cell>
          <cell r="H1076" t="str">
            <v>I420</v>
          </cell>
          <cell r="I1076" t="str">
            <v>0013</v>
          </cell>
          <cell r="J1076">
            <v>0</v>
          </cell>
          <cell r="K1076">
            <v>0</v>
          </cell>
        </row>
        <row r="1077">
          <cell r="A1077" t="str">
            <v>53060017-05-05-00000000</v>
          </cell>
          <cell r="B1077" t="str">
            <v>Storage Exp 216 Autofloods</v>
          </cell>
          <cell r="C1077">
            <v>0</v>
          </cell>
          <cell r="D1077">
            <v>83402</v>
          </cell>
          <cell r="E1077" t="str">
            <v>48-599</v>
          </cell>
          <cell r="F1077">
            <v>612</v>
          </cell>
          <cell r="G1077">
            <v>1</v>
          </cell>
          <cell r="H1077" t="str">
            <v>I420</v>
          </cell>
          <cell r="I1077" t="str">
            <v>0013</v>
          </cell>
          <cell r="J1077">
            <v>0</v>
          </cell>
          <cell r="K1077">
            <v>83402</v>
          </cell>
        </row>
        <row r="1078">
          <cell r="A1078" t="str">
            <v>53060019-04-05-00000000</v>
          </cell>
          <cell r="B1078" t="str">
            <v>Trans Exp 41 AFIII's</v>
          </cell>
          <cell r="C1078">
            <v>0</v>
          </cell>
          <cell r="D1078">
            <v>0</v>
          </cell>
          <cell r="E1078" t="str">
            <v>48-599</v>
          </cell>
          <cell r="F1078">
            <v>607</v>
          </cell>
          <cell r="G1078">
            <v>1</v>
          </cell>
          <cell r="H1078" t="str">
            <v>I420</v>
          </cell>
          <cell r="I1078" t="str">
            <v>0006</v>
          </cell>
          <cell r="J1078">
            <v>0</v>
          </cell>
          <cell r="K1078">
            <v>0</v>
          </cell>
          <cell r="L1078">
            <v>0</v>
          </cell>
          <cell r="M1078">
            <v>0</v>
          </cell>
        </row>
        <row r="1079">
          <cell r="A1079" t="str">
            <v>53060019-05-05-00000000</v>
          </cell>
          <cell r="B1079" t="str">
            <v>Storage Exp 238 AFIIs</v>
          </cell>
          <cell r="C1079">
            <v>0</v>
          </cell>
          <cell r="D1079">
            <v>41832</v>
          </cell>
          <cell r="E1079" t="str">
            <v>48-599</v>
          </cell>
          <cell r="F1079">
            <v>612</v>
          </cell>
          <cell r="G1079">
            <v>1</v>
          </cell>
          <cell r="H1079" t="str">
            <v>I420</v>
          </cell>
          <cell r="I1079" t="str">
            <v>0013</v>
          </cell>
          <cell r="J1079">
            <v>0</v>
          </cell>
          <cell r="K1079">
            <v>41832</v>
          </cell>
          <cell r="L1079">
            <v>0</v>
          </cell>
          <cell r="M1079">
            <v>0</v>
          </cell>
        </row>
        <row r="1080">
          <cell r="A1080" t="str">
            <v>53060020-05-10-00000000</v>
          </cell>
          <cell r="B1080" t="str">
            <v>Storage Exp 99 Centerbeams</v>
          </cell>
          <cell r="C1080">
            <v>0</v>
          </cell>
          <cell r="D1080">
            <v>-2618</v>
          </cell>
          <cell r="E1080" t="str">
            <v>48-599</v>
          </cell>
          <cell r="F1080">
            <v>612</v>
          </cell>
          <cell r="G1080">
            <v>1</v>
          </cell>
          <cell r="H1080" t="str">
            <v>I420</v>
          </cell>
          <cell r="I1080" t="str">
            <v>0013</v>
          </cell>
          <cell r="J1080">
            <v>0</v>
          </cell>
          <cell r="K1080">
            <v>-2618</v>
          </cell>
        </row>
        <row r="1081">
          <cell r="A1081" t="str">
            <v>53060028-05-01-00000000</v>
          </cell>
          <cell r="B1081" t="str">
            <v>Storage Exp Covered Hoppers</v>
          </cell>
          <cell r="C1081">
            <v>0</v>
          </cell>
          <cell r="D1081">
            <v>7500</v>
          </cell>
          <cell r="E1081" t="str">
            <v>48-599</v>
          </cell>
          <cell r="F1081">
            <v>612</v>
          </cell>
          <cell r="G1081">
            <v>1</v>
          </cell>
          <cell r="H1081" t="str">
            <v>I420</v>
          </cell>
          <cell r="I1081" t="str">
            <v>0013</v>
          </cell>
          <cell r="J1081">
            <v>0</v>
          </cell>
          <cell r="K1081">
            <v>7500</v>
          </cell>
          <cell r="L1081">
            <v>0</v>
          </cell>
          <cell r="M1081" t="str">
            <v>Yes</v>
          </cell>
        </row>
        <row r="1082">
          <cell r="A1082" t="str">
            <v>53060032-05-06-00000000</v>
          </cell>
          <cell r="B1082" t="str">
            <v>Bank Charges General</v>
          </cell>
          <cell r="C1082">
            <v>0</v>
          </cell>
          <cell r="D1082">
            <v>0</v>
          </cell>
          <cell r="E1082" t="str">
            <v>48-599</v>
          </cell>
          <cell r="F1082">
            <v>611</v>
          </cell>
          <cell r="G1082">
            <v>1</v>
          </cell>
          <cell r="H1082" t="str">
            <v>I420</v>
          </cell>
          <cell r="I1082" t="str">
            <v>0040</v>
          </cell>
          <cell r="J1082">
            <v>0</v>
          </cell>
          <cell r="K1082">
            <v>0</v>
          </cell>
        </row>
        <row r="1083">
          <cell r="A1083" t="str">
            <v>53060037-05-09-00000000</v>
          </cell>
          <cell r="B1083" t="str">
            <v>Storage Expense Box Cars</v>
          </cell>
          <cell r="C1083">
            <v>0</v>
          </cell>
          <cell r="D1083">
            <v>1998</v>
          </cell>
          <cell r="E1083" t="str">
            <v>48-599</v>
          </cell>
          <cell r="F1083">
            <v>612</v>
          </cell>
          <cell r="G1083">
            <v>1</v>
          </cell>
          <cell r="H1083" t="str">
            <v>I420</v>
          </cell>
          <cell r="I1083" t="str">
            <v>0013</v>
          </cell>
          <cell r="J1083">
            <v>0</v>
          </cell>
          <cell r="K1083">
            <v>1998</v>
          </cell>
          <cell r="L1083">
            <v>0</v>
          </cell>
          <cell r="M1083">
            <v>0</v>
          </cell>
        </row>
        <row r="1084">
          <cell r="A1084" t="str">
            <v>53060039-04-10-00000000</v>
          </cell>
          <cell r="B1084" t="str">
            <v>Storage Exp Centerbeam</v>
          </cell>
          <cell r="C1084">
            <v>0</v>
          </cell>
          <cell r="D1084">
            <v>0</v>
          </cell>
          <cell r="E1084" t="str">
            <v>48-599</v>
          </cell>
          <cell r="F1084">
            <v>612</v>
          </cell>
          <cell r="G1084">
            <v>1</v>
          </cell>
          <cell r="H1084" t="str">
            <v>I420</v>
          </cell>
          <cell r="I1084" t="str">
            <v>0013</v>
          </cell>
          <cell r="J1084">
            <v>0</v>
          </cell>
          <cell r="K1084">
            <v>0</v>
          </cell>
        </row>
        <row r="1085">
          <cell r="A1085" t="str">
            <v>53060039-05-10-00000000</v>
          </cell>
          <cell r="B1085" t="str">
            <v>Storage Exp 299 Centerbeams</v>
          </cell>
          <cell r="C1085">
            <v>0</v>
          </cell>
          <cell r="D1085">
            <v>3570</v>
          </cell>
          <cell r="E1085" t="str">
            <v>48-599</v>
          </cell>
          <cell r="F1085">
            <v>612</v>
          </cell>
          <cell r="G1085">
            <v>1</v>
          </cell>
          <cell r="H1085" t="str">
            <v>I420</v>
          </cell>
          <cell r="I1085" t="str">
            <v>0013</v>
          </cell>
          <cell r="J1085">
            <v>0</v>
          </cell>
          <cell r="K1085">
            <v>3570</v>
          </cell>
          <cell r="L1085">
            <v>0</v>
          </cell>
          <cell r="M1085">
            <v>0</v>
          </cell>
        </row>
        <row r="1086">
          <cell r="A1086" t="str">
            <v>53060040-05-10-00000000</v>
          </cell>
          <cell r="B1086" t="str">
            <v>Storage Exp 150 Centerbeam</v>
          </cell>
          <cell r="C1086">
            <v>0</v>
          </cell>
          <cell r="D1086">
            <v>1676</v>
          </cell>
          <cell r="E1086" t="str">
            <v>48-599</v>
          </cell>
          <cell r="F1086">
            <v>612</v>
          </cell>
          <cell r="G1086">
            <v>1</v>
          </cell>
          <cell r="H1086" t="str">
            <v>I420</v>
          </cell>
          <cell r="I1086" t="str">
            <v>0013</v>
          </cell>
          <cell r="J1086">
            <v>0</v>
          </cell>
          <cell r="K1086">
            <v>1676</v>
          </cell>
        </row>
        <row r="1087">
          <cell r="A1087" t="str">
            <v>53060041-04-06-00000000</v>
          </cell>
          <cell r="B1087" t="str">
            <v>Storage Exp 127 Bethgon</v>
          </cell>
          <cell r="C1087">
            <v>0</v>
          </cell>
          <cell r="D1087">
            <v>0</v>
          </cell>
          <cell r="E1087" t="str">
            <v>48-599</v>
          </cell>
          <cell r="F1087">
            <v>612</v>
          </cell>
          <cell r="G1087">
            <v>1</v>
          </cell>
          <cell r="H1087" t="str">
            <v>I420</v>
          </cell>
          <cell r="I1087" t="str">
            <v>0013</v>
          </cell>
          <cell r="J1087">
            <v>0</v>
          </cell>
          <cell r="K1087">
            <v>0</v>
          </cell>
          <cell r="L1087">
            <v>0</v>
          </cell>
          <cell r="M1087">
            <v>0</v>
          </cell>
        </row>
        <row r="1088">
          <cell r="A1088" t="str">
            <v>53060048-04-05-00000000</v>
          </cell>
          <cell r="B1088" t="str">
            <v>Storage Exp 135 Autoflood III</v>
          </cell>
          <cell r="C1088">
            <v>0</v>
          </cell>
          <cell r="D1088">
            <v>-14751</v>
          </cell>
          <cell r="E1088" t="str">
            <v>48-599</v>
          </cell>
          <cell r="F1088">
            <v>612</v>
          </cell>
          <cell r="G1088">
            <v>1</v>
          </cell>
          <cell r="H1088" t="str">
            <v>I420</v>
          </cell>
          <cell r="I1088" t="str">
            <v>0013</v>
          </cell>
          <cell r="J1088">
            <v>0</v>
          </cell>
          <cell r="K1088">
            <v>-14751</v>
          </cell>
          <cell r="L1088">
            <v>0</v>
          </cell>
          <cell r="M1088">
            <v>0</v>
          </cell>
        </row>
        <row r="1089">
          <cell r="A1089" t="str">
            <v>53060049-04-05-00000000</v>
          </cell>
          <cell r="B1089" t="str">
            <v>Storage Exp 126 Autoflood III</v>
          </cell>
          <cell r="C1089">
            <v>0</v>
          </cell>
          <cell r="D1089">
            <v>-9680</v>
          </cell>
          <cell r="E1089" t="str">
            <v>48-599</v>
          </cell>
          <cell r="F1089">
            <v>612</v>
          </cell>
          <cell r="G1089">
            <v>1</v>
          </cell>
          <cell r="H1089" t="str">
            <v>I420</v>
          </cell>
          <cell r="I1089" t="str">
            <v>0013</v>
          </cell>
          <cell r="J1089">
            <v>0</v>
          </cell>
          <cell r="K1089">
            <v>-9680</v>
          </cell>
          <cell r="L1089">
            <v>0</v>
          </cell>
          <cell r="M1089">
            <v>0</v>
          </cell>
        </row>
        <row r="1090">
          <cell r="A1090" t="str">
            <v>53060050-04-05-00000000</v>
          </cell>
          <cell r="B1090" t="str">
            <v>Storage Exp 20 Autoflood III</v>
          </cell>
          <cell r="C1090">
            <v>0</v>
          </cell>
          <cell r="D1090">
            <v>16494</v>
          </cell>
          <cell r="E1090" t="str">
            <v>48-599</v>
          </cell>
          <cell r="F1090">
            <v>612</v>
          </cell>
          <cell r="G1090">
            <v>1</v>
          </cell>
          <cell r="H1090" t="str">
            <v>I420</v>
          </cell>
          <cell r="I1090" t="str">
            <v>0013</v>
          </cell>
          <cell r="J1090">
            <v>0</v>
          </cell>
          <cell r="K1090">
            <v>16494</v>
          </cell>
          <cell r="L1090">
            <v>0</v>
          </cell>
          <cell r="M1090" t="str">
            <v>Yes</v>
          </cell>
        </row>
        <row r="1091">
          <cell r="A1091" t="str">
            <v>53060051-04-15-00000000</v>
          </cell>
          <cell r="B1091" t="str">
            <v>Storage Exp 208 Mill Gondolas</v>
          </cell>
          <cell r="C1091">
            <v>0</v>
          </cell>
          <cell r="D1091">
            <v>3005</v>
          </cell>
          <cell r="E1091" t="str">
            <v>48-599</v>
          </cell>
          <cell r="F1091">
            <v>612</v>
          </cell>
          <cell r="G1091">
            <v>1</v>
          </cell>
          <cell r="H1091" t="str">
            <v>I420</v>
          </cell>
          <cell r="I1091" t="str">
            <v>0013</v>
          </cell>
          <cell r="J1091">
            <v>0</v>
          </cell>
          <cell r="K1091">
            <v>3005</v>
          </cell>
          <cell r="L1091">
            <v>0</v>
          </cell>
          <cell r="M1091" t="str">
            <v>Yes</v>
          </cell>
        </row>
        <row r="1092">
          <cell r="A1092" t="str">
            <v>53060052-04-06-00000000</v>
          </cell>
          <cell r="B1092" t="str">
            <v>Storage Exp 328 Bethgons</v>
          </cell>
          <cell r="C1092">
            <v>0</v>
          </cell>
          <cell r="D1092">
            <v>89075</v>
          </cell>
          <cell r="E1092" t="str">
            <v>48-599</v>
          </cell>
          <cell r="F1092">
            <v>612</v>
          </cell>
          <cell r="G1092">
            <v>1</v>
          </cell>
          <cell r="H1092" t="str">
            <v>I420</v>
          </cell>
          <cell r="I1092" t="str">
            <v>0013</v>
          </cell>
          <cell r="J1092">
            <v>0</v>
          </cell>
          <cell r="K1092">
            <v>89075</v>
          </cell>
        </row>
        <row r="1093">
          <cell r="A1093" t="str">
            <v>53060058-04-05-00000000</v>
          </cell>
          <cell r="B1093" t="str">
            <v>Storage Exp 120 Autoflood III</v>
          </cell>
          <cell r="C1093">
            <v>0</v>
          </cell>
          <cell r="D1093">
            <v>0</v>
          </cell>
          <cell r="E1093" t="str">
            <v>48-599</v>
          </cell>
          <cell r="F1093">
            <v>612</v>
          </cell>
          <cell r="G1093">
            <v>1</v>
          </cell>
          <cell r="H1093" t="str">
            <v>I420</v>
          </cell>
          <cell r="I1093" t="str">
            <v>0013</v>
          </cell>
          <cell r="J1093">
            <v>0</v>
          </cell>
          <cell r="K1093">
            <v>0</v>
          </cell>
        </row>
        <row r="1094">
          <cell r="A1094" t="str">
            <v>53060059-05-05-00000000</v>
          </cell>
          <cell r="B1094" t="str">
            <v>Storage Exp 89 Autoflood III</v>
          </cell>
          <cell r="C1094">
            <v>0</v>
          </cell>
          <cell r="D1094">
            <v>0</v>
          </cell>
          <cell r="E1094" t="str">
            <v>48-599</v>
          </cell>
          <cell r="F1094">
            <v>612</v>
          </cell>
          <cell r="G1094">
            <v>1</v>
          </cell>
          <cell r="H1094" t="str">
            <v>I420</v>
          </cell>
          <cell r="I1094" t="str">
            <v>0013</v>
          </cell>
          <cell r="J1094">
            <v>0</v>
          </cell>
          <cell r="K1094">
            <v>0</v>
          </cell>
          <cell r="L1094">
            <v>0</v>
          </cell>
          <cell r="M1094">
            <v>0</v>
          </cell>
        </row>
        <row r="1095">
          <cell r="A1095" t="str">
            <v>53060067-04-11-00000000</v>
          </cell>
          <cell r="B1095" t="str">
            <v>Storage Exp 200 Double Stack Intermodals</v>
          </cell>
          <cell r="C1095">
            <v>0</v>
          </cell>
          <cell r="D1095">
            <v>0</v>
          </cell>
          <cell r="E1095" t="str">
            <v>48-599</v>
          </cell>
          <cell r="F1095">
            <v>612</v>
          </cell>
          <cell r="G1095">
            <v>1</v>
          </cell>
          <cell r="H1095" t="str">
            <v>I420</v>
          </cell>
          <cell r="I1095" t="str">
            <v>0013</v>
          </cell>
          <cell r="J1095">
            <v>0</v>
          </cell>
          <cell r="K1095">
            <v>0</v>
          </cell>
          <cell r="L1095">
            <v>0</v>
          </cell>
          <cell r="M1095">
            <v>0</v>
          </cell>
        </row>
        <row r="1096">
          <cell r="A1096" t="str">
            <v>53060074-04-17-00000000</v>
          </cell>
          <cell r="B1096" t="str">
            <v>Storage Exp 100 Tank Cars Pressure</v>
          </cell>
          <cell r="C1096">
            <v>0</v>
          </cell>
          <cell r="D1096">
            <v>16910</v>
          </cell>
          <cell r="E1096" t="str">
            <v>48-599</v>
          </cell>
          <cell r="F1096">
            <v>612</v>
          </cell>
          <cell r="G1096">
            <v>1</v>
          </cell>
          <cell r="H1096" t="str">
            <v>I420</v>
          </cell>
          <cell r="I1096" t="str">
            <v>0013</v>
          </cell>
          <cell r="J1096">
            <v>0</v>
          </cell>
          <cell r="K1096">
            <v>16910</v>
          </cell>
          <cell r="L1096">
            <v>0</v>
          </cell>
          <cell r="M1096" t="str">
            <v>Yes</v>
          </cell>
        </row>
        <row r="1097">
          <cell r="A1097" t="str">
            <v>54001000-00-00-00000000</v>
          </cell>
          <cell r="B1097" t="str">
            <v>Property Tax Expense - MBKX</v>
          </cell>
          <cell r="C1097">
            <v>0</v>
          </cell>
          <cell r="D1097">
            <v>217600</v>
          </cell>
          <cell r="E1097" t="str">
            <v>48-574</v>
          </cell>
          <cell r="F1097">
            <v>575</v>
          </cell>
          <cell r="G1097">
            <v>1</v>
          </cell>
          <cell r="H1097" t="str">
            <v>I420</v>
          </cell>
          <cell r="I1097" t="str">
            <v>0004</v>
          </cell>
          <cell r="J1097">
            <v>0</v>
          </cell>
          <cell r="K1097">
            <v>217600</v>
          </cell>
          <cell r="L1097">
            <v>0</v>
          </cell>
          <cell r="M1097">
            <v>0</v>
          </cell>
        </row>
        <row r="1098">
          <cell r="A1098" t="str">
            <v>54002000-00-00-00000000</v>
          </cell>
          <cell r="B1098" t="str">
            <v>Property Tax Expense - ALHX</v>
          </cell>
          <cell r="C1098">
            <v>0</v>
          </cell>
          <cell r="D1098">
            <v>212166</v>
          </cell>
          <cell r="E1098" t="str">
            <v>48-574</v>
          </cell>
          <cell r="F1098">
            <v>575</v>
          </cell>
          <cell r="G1098">
            <v>1</v>
          </cell>
          <cell r="H1098" t="str">
            <v>I420</v>
          </cell>
          <cell r="I1098" t="str">
            <v>0004</v>
          </cell>
          <cell r="J1098">
            <v>0</v>
          </cell>
          <cell r="K1098">
            <v>212166</v>
          </cell>
        </row>
        <row r="1099">
          <cell r="A1099" t="str">
            <v>55001041-04-06-16810100</v>
          </cell>
          <cell r="B1099" t="str">
            <v>Canadian Withholding Tax - 130 Bethgon IIs</v>
          </cell>
          <cell r="C1099">
            <v>0</v>
          </cell>
          <cell r="D1099">
            <v>0</v>
          </cell>
          <cell r="E1099" t="str">
            <v>44-910</v>
          </cell>
          <cell r="F1099">
            <v>575</v>
          </cell>
          <cell r="G1099">
            <v>1</v>
          </cell>
          <cell r="H1099" t="str">
            <v>I420</v>
          </cell>
          <cell r="I1099" t="str">
            <v>0009</v>
          </cell>
          <cell r="J1099">
            <v>0</v>
          </cell>
          <cell r="K1099">
            <v>0</v>
          </cell>
        </row>
        <row r="1100">
          <cell r="A1100" t="str">
            <v>55001051-04-15-17210100</v>
          </cell>
          <cell r="B1100" t="str">
            <v>Mexican Withholding Tax - 20 Mill Gons</v>
          </cell>
          <cell r="C1100">
            <v>0</v>
          </cell>
          <cell r="D1100">
            <v>0</v>
          </cell>
          <cell r="E1100" t="str">
            <v>44-910</v>
          </cell>
          <cell r="F1100">
            <v>575</v>
          </cell>
          <cell r="G1100">
            <v>1</v>
          </cell>
          <cell r="H1100" t="str">
            <v>I420</v>
          </cell>
          <cell r="I1100" t="str">
            <v>0009</v>
          </cell>
          <cell r="J1100">
            <v>0</v>
          </cell>
          <cell r="K1100">
            <v>0</v>
          </cell>
        </row>
        <row r="1101">
          <cell r="A1101" t="str">
            <v>55001051-04-15-17210101</v>
          </cell>
          <cell r="B1101" t="str">
            <v>Mexican Withholding Tax - 20 Mill Gons</v>
          </cell>
          <cell r="C1101">
            <v>0</v>
          </cell>
          <cell r="D1101">
            <v>5100</v>
          </cell>
          <cell r="E1101" t="str">
            <v>44-910</v>
          </cell>
          <cell r="F1101">
            <v>575</v>
          </cell>
          <cell r="G1101">
            <v>1</v>
          </cell>
          <cell r="H1101" t="str">
            <v>I420</v>
          </cell>
          <cell r="I1101" t="str">
            <v>0009</v>
          </cell>
          <cell r="J1101">
            <v>0</v>
          </cell>
          <cell r="K1101">
            <v>5100</v>
          </cell>
        </row>
        <row r="1102">
          <cell r="A1102" t="str">
            <v>55001057-04-14-15610100</v>
          </cell>
          <cell r="B1102" t="str">
            <v>Mexican Withholding Tax - 50 Carbon Black Cars</v>
          </cell>
          <cell r="C1102">
            <v>0</v>
          </cell>
          <cell r="D1102">
            <v>25788</v>
          </cell>
          <cell r="E1102" t="str">
            <v>44-910</v>
          </cell>
          <cell r="F1102">
            <v>575</v>
          </cell>
          <cell r="G1102">
            <v>1</v>
          </cell>
          <cell r="H1102" t="str">
            <v>I420</v>
          </cell>
          <cell r="I1102" t="str">
            <v>0009</v>
          </cell>
          <cell r="J1102">
            <v>0</v>
          </cell>
          <cell r="K1102">
            <v>25788</v>
          </cell>
        </row>
        <row r="1103">
          <cell r="A1103" t="str">
            <v>56000012-04-05-00000000</v>
          </cell>
          <cell r="B1103" t="str">
            <v>Cost of Sale of Assets (20 Autoflood IIIs)</v>
          </cell>
          <cell r="C1103">
            <v>0</v>
          </cell>
          <cell r="D1103">
            <v>764702</v>
          </cell>
          <cell r="E1103" t="str">
            <v>31-660</v>
          </cell>
          <cell r="F1103">
            <v>0</v>
          </cell>
          <cell r="G1103">
            <v>0</v>
          </cell>
          <cell r="H1103" t="str">
            <v>I320</v>
          </cell>
          <cell r="I1103">
            <v>0</v>
          </cell>
          <cell r="J1103">
            <v>0</v>
          </cell>
          <cell r="K1103">
            <v>764702</v>
          </cell>
          <cell r="L1103">
            <v>0</v>
          </cell>
          <cell r="M1103" t="str">
            <v>Yes</v>
          </cell>
        </row>
        <row r="1104">
          <cell r="A1104" t="str">
            <v>56000015-04-05-00000000</v>
          </cell>
          <cell r="B1104" t="str">
            <v>Cost of Sale of Assets (235 Autoflood IIIs)</v>
          </cell>
          <cell r="C1104">
            <v>0</v>
          </cell>
          <cell r="D1104">
            <v>6918475</v>
          </cell>
          <cell r="E1104" t="str">
            <v>31-660</v>
          </cell>
          <cell r="F1104">
            <v>0</v>
          </cell>
          <cell r="G1104">
            <v>0</v>
          </cell>
          <cell r="H1104" t="str">
            <v>I320</v>
          </cell>
          <cell r="I1104">
            <v>0</v>
          </cell>
          <cell r="J1104">
            <v>0</v>
          </cell>
          <cell r="K1104">
            <v>6918475</v>
          </cell>
          <cell r="L1104">
            <v>0</v>
          </cell>
          <cell r="M1104" t="str">
            <v>Yes</v>
          </cell>
        </row>
        <row r="1105">
          <cell r="A1105" t="str">
            <v>56000044-04-06-00000000</v>
          </cell>
          <cell r="B1105" t="str">
            <v>Cost of Sale of Assets (100 Bethgon IIs)</v>
          </cell>
          <cell r="C1105">
            <v>0</v>
          </cell>
          <cell r="D1105">
            <v>0</v>
          </cell>
          <cell r="E1105" t="str">
            <v>48-599</v>
          </cell>
          <cell r="H1105" t="str">
            <v>I420</v>
          </cell>
          <cell r="J1105">
            <v>0</v>
          </cell>
          <cell r="K1105">
            <v>0</v>
          </cell>
        </row>
        <row r="1106">
          <cell r="A1106" t="str">
            <v>56000045-04-06-00000000</v>
          </cell>
          <cell r="B1106" t="str">
            <v>Cost of Sale of Assets (125 Bethgon IIs)</v>
          </cell>
          <cell r="C1106">
            <v>0</v>
          </cell>
          <cell r="D1106">
            <v>0</v>
          </cell>
          <cell r="E1106" t="str">
            <v>48-599</v>
          </cell>
          <cell r="H1106" t="str">
            <v>I420</v>
          </cell>
          <cell r="J1106">
            <v>0</v>
          </cell>
          <cell r="K1106">
            <v>0</v>
          </cell>
        </row>
        <row r="1107">
          <cell r="A1107" t="str">
            <v>56000048-04-05-00000000</v>
          </cell>
          <cell r="B1107" t="str">
            <v>Cost of Sale of Assets (135 Autoflood IIIs)</v>
          </cell>
          <cell r="C1107">
            <v>0</v>
          </cell>
          <cell r="D1107">
            <v>6070565</v>
          </cell>
          <cell r="E1107" t="str">
            <v>31-660</v>
          </cell>
          <cell r="F1107">
            <v>0</v>
          </cell>
          <cell r="G1107">
            <v>0</v>
          </cell>
          <cell r="H1107" t="str">
            <v>I320</v>
          </cell>
          <cell r="I1107">
            <v>0</v>
          </cell>
          <cell r="J1107">
            <v>0</v>
          </cell>
          <cell r="K1107">
            <v>6070565</v>
          </cell>
          <cell r="L1107">
            <v>0</v>
          </cell>
          <cell r="M1107" t="str">
            <v>Yes</v>
          </cell>
        </row>
        <row r="1108">
          <cell r="A1108" t="str">
            <v>56000049-04-05-00000000</v>
          </cell>
          <cell r="B1108" t="str">
            <v>Cost of Sale of Assets (126 Autoflood IIIs)</v>
          </cell>
          <cell r="C1108">
            <v>0</v>
          </cell>
          <cell r="D1108">
            <v>5675490</v>
          </cell>
          <cell r="E1108" t="str">
            <v>31-660</v>
          </cell>
          <cell r="F1108">
            <v>0</v>
          </cell>
          <cell r="G1108">
            <v>0</v>
          </cell>
          <cell r="H1108" t="str">
            <v>I320</v>
          </cell>
          <cell r="I1108">
            <v>0</v>
          </cell>
          <cell r="J1108">
            <v>0</v>
          </cell>
          <cell r="K1108">
            <v>5675490</v>
          </cell>
          <cell r="L1108">
            <v>0</v>
          </cell>
          <cell r="M1108" t="str">
            <v>Yes</v>
          </cell>
        </row>
        <row r="1109">
          <cell r="A1109" t="str">
            <v>56000053-04-02-00000000</v>
          </cell>
          <cell r="B1109" t="str">
            <v>Cost of Sale of Assets (50 Covered Hoppers)</v>
          </cell>
          <cell r="C1109">
            <v>0</v>
          </cell>
          <cell r="D1109">
            <v>0</v>
          </cell>
          <cell r="E1109" t="str">
            <v>48-599</v>
          </cell>
          <cell r="H1109" t="str">
            <v>I420</v>
          </cell>
          <cell r="J1109">
            <v>0</v>
          </cell>
          <cell r="K1109">
            <v>0</v>
          </cell>
        </row>
        <row r="1110">
          <cell r="A1110" t="str">
            <v>56000054-04-02-00000000</v>
          </cell>
          <cell r="B1110" t="str">
            <v>Cost of Sale of Assets (290 Covered Hoppers)</v>
          </cell>
          <cell r="C1110">
            <v>0</v>
          </cell>
          <cell r="D1110">
            <v>52918</v>
          </cell>
          <cell r="E1110" t="str">
            <v>31-660</v>
          </cell>
          <cell r="F1110">
            <v>0</v>
          </cell>
          <cell r="G1110">
            <v>0</v>
          </cell>
          <cell r="H1110" t="str">
            <v>I320</v>
          </cell>
          <cell r="I1110">
            <v>0</v>
          </cell>
          <cell r="J1110">
            <v>0</v>
          </cell>
          <cell r="K1110">
            <v>52918</v>
          </cell>
          <cell r="L1110">
            <v>0</v>
          </cell>
          <cell r="M1110" t="str">
            <v>Yes</v>
          </cell>
        </row>
        <row r="1111">
          <cell r="A1111" t="str">
            <v>56000055-04-01-00000000</v>
          </cell>
          <cell r="B1111" t="str">
            <v>Cost of Sale of Assets (Covered Hoppers)</v>
          </cell>
          <cell r="C1111">
            <v>0</v>
          </cell>
          <cell r="D1111">
            <v>46621</v>
          </cell>
          <cell r="E1111" t="str">
            <v>31-660</v>
          </cell>
          <cell r="F1111">
            <v>0</v>
          </cell>
          <cell r="G1111">
            <v>0</v>
          </cell>
          <cell r="H1111" t="str">
            <v>I320</v>
          </cell>
          <cell r="I1111">
            <v>0</v>
          </cell>
          <cell r="J1111">
            <v>0</v>
          </cell>
          <cell r="K1111">
            <v>46621</v>
          </cell>
          <cell r="L1111">
            <v>0</v>
          </cell>
          <cell r="M1111" t="str">
            <v>Yes</v>
          </cell>
        </row>
        <row r="1112">
          <cell r="A1112" t="str">
            <v>56000058-04-05-00000000</v>
          </cell>
          <cell r="B1112" t="str">
            <v>Cost of Sale of Assets (120 Autoflood IIIs)</v>
          </cell>
          <cell r="C1112">
            <v>0</v>
          </cell>
          <cell r="D1112">
            <v>4528440</v>
          </cell>
          <cell r="E1112" t="str">
            <v>31-660</v>
          </cell>
          <cell r="F1112">
            <v>0</v>
          </cell>
          <cell r="G1112">
            <v>0</v>
          </cell>
          <cell r="H1112" t="str">
            <v>I320</v>
          </cell>
          <cell r="I1112">
            <v>0</v>
          </cell>
          <cell r="J1112">
            <v>0</v>
          </cell>
          <cell r="K1112">
            <v>4528440</v>
          </cell>
          <cell r="L1112">
            <v>0</v>
          </cell>
          <cell r="M1112" t="str">
            <v>Yes</v>
          </cell>
        </row>
        <row r="1113">
          <cell r="A1113" t="str">
            <v>56000060-04-01-00000000</v>
          </cell>
          <cell r="B1113" t="str">
            <v>Cost of Sale of Assets (Covered Hoppers)</v>
          </cell>
          <cell r="C1113">
            <v>0</v>
          </cell>
          <cell r="D1113">
            <v>105581</v>
          </cell>
          <cell r="E1113" t="str">
            <v>31-660</v>
          </cell>
          <cell r="F1113">
            <v>0</v>
          </cell>
          <cell r="G1113">
            <v>0</v>
          </cell>
          <cell r="H1113" t="str">
            <v>I320</v>
          </cell>
          <cell r="I1113">
            <v>0</v>
          </cell>
          <cell r="J1113">
            <v>0</v>
          </cell>
          <cell r="K1113">
            <v>105581</v>
          </cell>
          <cell r="L1113">
            <v>0</v>
          </cell>
          <cell r="M1113" t="str">
            <v>Yes</v>
          </cell>
        </row>
        <row r="1114">
          <cell r="A1114" t="str">
            <v>56000063-04-01-00000000</v>
          </cell>
          <cell r="B1114" t="str">
            <v>Cost of Sale of Assets (Covered Hoppers)</v>
          </cell>
          <cell r="C1114">
            <v>0</v>
          </cell>
          <cell r="D1114">
            <v>136064</v>
          </cell>
          <cell r="E1114" t="str">
            <v>31-660</v>
          </cell>
          <cell r="F1114">
            <v>0</v>
          </cell>
          <cell r="G1114">
            <v>0</v>
          </cell>
          <cell r="H1114" t="str">
            <v>I320</v>
          </cell>
          <cell r="I1114">
            <v>0</v>
          </cell>
          <cell r="J1114">
            <v>0</v>
          </cell>
          <cell r="K1114">
            <v>136064</v>
          </cell>
          <cell r="L1114">
            <v>0</v>
          </cell>
          <cell r="M1114" t="str">
            <v>Yes</v>
          </cell>
        </row>
        <row r="1115">
          <cell r="A1115" t="str">
            <v>56000067-04-11-00000000</v>
          </cell>
          <cell r="B1115" t="str">
            <v>Cost of Sale of Assets (100 Intermodals)</v>
          </cell>
          <cell r="C1115">
            <v>0</v>
          </cell>
          <cell r="D1115">
            <v>0</v>
          </cell>
          <cell r="E1115" t="str">
            <v>48-599</v>
          </cell>
          <cell r="H1115" t="str">
            <v>I420</v>
          </cell>
          <cell r="J1115">
            <v>0</v>
          </cell>
          <cell r="K1115">
            <v>0</v>
          </cell>
          <cell r="L1115">
            <v>0</v>
          </cell>
          <cell r="M1115">
            <v>0</v>
          </cell>
        </row>
        <row r="1116">
          <cell r="A1116" t="str">
            <v>56000068-04-01-00000000</v>
          </cell>
          <cell r="B1116" t="str">
            <v>Cost of Sale of Assets (Covered Hoppers)</v>
          </cell>
          <cell r="C1116">
            <v>0</v>
          </cell>
          <cell r="D1116">
            <v>73029</v>
          </cell>
          <cell r="E1116" t="str">
            <v>31-660</v>
          </cell>
          <cell r="F1116">
            <v>0</v>
          </cell>
          <cell r="G1116">
            <v>0</v>
          </cell>
          <cell r="H1116" t="str">
            <v>I320</v>
          </cell>
          <cell r="I1116">
            <v>0</v>
          </cell>
          <cell r="J1116">
            <v>0</v>
          </cell>
          <cell r="K1116">
            <v>73029</v>
          </cell>
          <cell r="L1116">
            <v>0</v>
          </cell>
          <cell r="M1116" t="str">
            <v>Yes</v>
          </cell>
        </row>
        <row r="1117">
          <cell r="A1117" t="str">
            <v>57000000-92-00-00000000</v>
          </cell>
          <cell r="B1117" t="str">
            <v>Proj Mgmt Exp -SRO (MRC)</v>
          </cell>
          <cell r="C1117">
            <v>0</v>
          </cell>
          <cell r="D1117">
            <v>741</v>
          </cell>
          <cell r="E1117" t="str">
            <v>48-599</v>
          </cell>
          <cell r="F1117">
            <v>612</v>
          </cell>
          <cell r="G1117">
            <v>1</v>
          </cell>
          <cell r="H1117" t="str">
            <v>I420</v>
          </cell>
          <cell r="I1117" t="str">
            <v>0013</v>
          </cell>
          <cell r="J1117">
            <v>0</v>
          </cell>
          <cell r="K1117">
            <v>741</v>
          </cell>
          <cell r="L1117">
            <v>0</v>
          </cell>
          <cell r="M1117">
            <v>0</v>
          </cell>
        </row>
        <row r="1118">
          <cell r="A1118" t="str">
            <v>57000000-95-00-00000000</v>
          </cell>
          <cell r="B1118" t="str">
            <v>Proj Mgmt Exp-CBH (MRC)</v>
          </cell>
          <cell r="C1118">
            <v>0</v>
          </cell>
          <cell r="D1118">
            <v>0</v>
          </cell>
          <cell r="E1118" t="str">
            <v>48-599</v>
          </cell>
          <cell r="F1118">
            <v>612</v>
          </cell>
          <cell r="G1118">
            <v>1</v>
          </cell>
          <cell r="H1118" t="str">
            <v>I420</v>
          </cell>
          <cell r="I1118" t="str">
            <v>0013</v>
          </cell>
          <cell r="J1118">
            <v>0</v>
          </cell>
          <cell r="K1118">
            <v>0</v>
          </cell>
        </row>
        <row r="1119">
          <cell r="A1119" t="str">
            <v>57000001-92-00-00000000</v>
          </cell>
          <cell r="B1119" t="str">
            <v>Proj Mgmt Exp-SRO (3rd Party/Consulting)</v>
          </cell>
          <cell r="C1119">
            <v>0</v>
          </cell>
          <cell r="D1119">
            <v>161095</v>
          </cell>
          <cell r="E1119" t="str">
            <v>48-599</v>
          </cell>
          <cell r="F1119">
            <v>612</v>
          </cell>
          <cell r="G1119">
            <v>1</v>
          </cell>
          <cell r="H1119" t="str">
            <v>I420</v>
          </cell>
          <cell r="I1119" t="str">
            <v>0013</v>
          </cell>
          <cell r="J1119">
            <v>0</v>
          </cell>
          <cell r="K1119">
            <v>161095</v>
          </cell>
        </row>
        <row r="1120">
          <cell r="A1120" t="str">
            <v>57000001-95-00-00000000</v>
          </cell>
          <cell r="B1120" t="str">
            <v>Proj Mgmt Exp-CBH (3rd Party/Consultants)</v>
          </cell>
          <cell r="C1120">
            <v>0</v>
          </cell>
          <cell r="D1120">
            <v>8965</v>
          </cell>
          <cell r="E1120" t="str">
            <v>48-599</v>
          </cell>
          <cell r="F1120">
            <v>612</v>
          </cell>
          <cell r="G1120">
            <v>1</v>
          </cell>
          <cell r="H1120" t="str">
            <v>I420</v>
          </cell>
          <cell r="I1120" t="str">
            <v>0013</v>
          </cell>
          <cell r="J1120">
            <v>0</v>
          </cell>
          <cell r="K1120">
            <v>8965</v>
          </cell>
        </row>
        <row r="1121">
          <cell r="A1121" t="str">
            <v>59900000-00-00-00000000</v>
          </cell>
          <cell r="B1121" t="str">
            <v>Bad Debt Expense-General</v>
          </cell>
          <cell r="C1121">
            <v>0</v>
          </cell>
          <cell r="D1121">
            <v>-10660</v>
          </cell>
          <cell r="E1121" t="str">
            <v>48-599</v>
          </cell>
          <cell r="F1121">
            <v>602</v>
          </cell>
          <cell r="G1121">
            <v>1</v>
          </cell>
          <cell r="H1121" t="str">
            <v>E860</v>
          </cell>
          <cell r="J1121">
            <v>0</v>
          </cell>
          <cell r="K1121">
            <v>-10660</v>
          </cell>
        </row>
        <row r="1122">
          <cell r="A1122" t="str">
            <v>59900133-00-00-00000000</v>
          </cell>
          <cell r="B1122" t="str">
            <v>Bad Debt Reserve Luninant Generation</v>
          </cell>
          <cell r="C1122">
            <v>0</v>
          </cell>
          <cell r="D1122">
            <v>0</v>
          </cell>
          <cell r="E1122" t="str">
            <v>48-599</v>
          </cell>
          <cell r="F1122">
            <v>602</v>
          </cell>
          <cell r="G1122">
            <v>1</v>
          </cell>
          <cell r="H1122" t="str">
            <v>E860</v>
          </cell>
          <cell r="J1122">
            <v>0</v>
          </cell>
          <cell r="K1122">
            <v>0</v>
          </cell>
        </row>
        <row r="1123">
          <cell r="A1123" t="str">
            <v>60001000-00-00-00000000</v>
          </cell>
          <cell r="B1123" t="str">
            <v>Salaries IL General</v>
          </cell>
          <cell r="C1123">
            <v>0</v>
          </cell>
          <cell r="D1123">
            <v>2159722</v>
          </cell>
          <cell r="E1123" t="str">
            <v>48-580</v>
          </cell>
          <cell r="G1123">
            <v>1</v>
          </cell>
          <cell r="H1123" t="str">
            <v>E890</v>
          </cell>
          <cell r="I1123" t="str">
            <v>0005</v>
          </cell>
          <cell r="J1123">
            <v>0</v>
          </cell>
          <cell r="K1123">
            <v>2159722</v>
          </cell>
        </row>
        <row r="1124">
          <cell r="A1124" t="str">
            <v>60002000-00-00-00000000</v>
          </cell>
          <cell r="B1124" t="str">
            <v>Salaries Iowa General</v>
          </cell>
          <cell r="C1124">
            <v>0</v>
          </cell>
          <cell r="D1124">
            <v>77551</v>
          </cell>
          <cell r="E1124" t="str">
            <v>48-580</v>
          </cell>
          <cell r="G1124">
            <v>1</v>
          </cell>
          <cell r="H1124" t="str">
            <v>E890</v>
          </cell>
          <cell r="I1124" t="str">
            <v>0005</v>
          </cell>
          <cell r="J1124">
            <v>0</v>
          </cell>
          <cell r="K1124">
            <v>77551</v>
          </cell>
        </row>
        <row r="1125">
          <cell r="A1125" t="str">
            <v>60004000-00-00-00000000</v>
          </cell>
          <cell r="B1125" t="str">
            <v>Salaries Rotational Staff</v>
          </cell>
          <cell r="C1125">
            <v>0</v>
          </cell>
          <cell r="D1125">
            <v>741227</v>
          </cell>
          <cell r="E1125" t="str">
            <v>48-580</v>
          </cell>
          <cell r="G1125">
            <v>1</v>
          </cell>
          <cell r="H1125" t="str">
            <v>E890</v>
          </cell>
          <cell r="I1125" t="str">
            <v>0005</v>
          </cell>
          <cell r="J1125">
            <v>0</v>
          </cell>
          <cell r="K1125">
            <v>741227</v>
          </cell>
          <cell r="L1125">
            <v>0</v>
          </cell>
          <cell r="M1125">
            <v>0</v>
          </cell>
        </row>
        <row r="1126">
          <cell r="A1126" t="str">
            <v>60100014-00-00-00000000</v>
          </cell>
          <cell r="B1126" t="str">
            <v>Accrued Bonus - FY14</v>
          </cell>
          <cell r="C1126">
            <v>0</v>
          </cell>
          <cell r="D1126">
            <v>0</v>
          </cell>
          <cell r="E1126" t="str">
            <v>48-580</v>
          </cell>
          <cell r="G1126">
            <v>1</v>
          </cell>
          <cell r="H1126" t="str">
            <v>E890</v>
          </cell>
          <cell r="I1126" t="str">
            <v>0005</v>
          </cell>
          <cell r="J1126">
            <v>0</v>
          </cell>
          <cell r="K1126">
            <v>0</v>
          </cell>
          <cell r="L1126">
            <v>0</v>
          </cell>
          <cell r="M1126">
            <v>0</v>
          </cell>
        </row>
        <row r="1127">
          <cell r="A1127" t="str">
            <v>60100015-00-00-00000000</v>
          </cell>
          <cell r="B1127" t="str">
            <v>Bonus FY15</v>
          </cell>
          <cell r="C1127">
            <v>0</v>
          </cell>
          <cell r="D1127">
            <v>0</v>
          </cell>
          <cell r="E1127" t="str">
            <v>48-599</v>
          </cell>
          <cell r="F1127">
            <v>601</v>
          </cell>
          <cell r="G1127">
            <v>1</v>
          </cell>
          <cell r="H1127" t="str">
            <v>I420</v>
          </cell>
          <cell r="I1127" t="str">
            <v>0001</v>
          </cell>
          <cell r="J1127">
            <v>0</v>
          </cell>
          <cell r="K1127">
            <v>0</v>
          </cell>
        </row>
        <row r="1128">
          <cell r="A1128" t="str">
            <v>60100016-00-00-00000000</v>
          </cell>
          <cell r="B1128" t="str">
            <v>Bonus FY16</v>
          </cell>
          <cell r="C1128">
            <v>0</v>
          </cell>
          <cell r="D1128">
            <v>707000</v>
          </cell>
          <cell r="E1128" t="str">
            <v>48-599</v>
          </cell>
          <cell r="F1128">
            <v>601</v>
          </cell>
          <cell r="G1128">
            <v>1</v>
          </cell>
          <cell r="H1128" t="str">
            <v>I420</v>
          </cell>
          <cell r="I1128" t="str">
            <v>0001</v>
          </cell>
          <cell r="J1128">
            <v>0</v>
          </cell>
          <cell r="K1128">
            <v>707000</v>
          </cell>
          <cell r="L1128">
            <v>0</v>
          </cell>
          <cell r="M1128" t="str">
            <v>Yes</v>
          </cell>
        </row>
        <row r="1129">
          <cell r="A1129" t="str">
            <v>60501000-00-00-00000000</v>
          </cell>
          <cell r="B1129" t="str">
            <v>401K General</v>
          </cell>
          <cell r="C1129">
            <v>0</v>
          </cell>
          <cell r="D1129">
            <v>85169</v>
          </cell>
          <cell r="E1129" t="str">
            <v>48-599</v>
          </cell>
          <cell r="F1129">
            <v>601</v>
          </cell>
          <cell r="G1129">
            <v>1</v>
          </cell>
          <cell r="H1129" t="str">
            <v>I420</v>
          </cell>
          <cell r="I1129" t="str">
            <v>0001</v>
          </cell>
          <cell r="J1129">
            <v>0</v>
          </cell>
          <cell r="K1129">
            <v>85169</v>
          </cell>
          <cell r="L1129">
            <v>0</v>
          </cell>
          <cell r="M1129">
            <v>0</v>
          </cell>
        </row>
        <row r="1130">
          <cell r="A1130" t="str">
            <v>60540000-00-00-00000000</v>
          </cell>
          <cell r="B1130" t="str">
            <v>Legal Welfare Allocation</v>
          </cell>
          <cell r="C1130">
            <v>0</v>
          </cell>
          <cell r="D1130">
            <v>13704</v>
          </cell>
          <cell r="E1130" t="str">
            <v>48-599</v>
          </cell>
          <cell r="F1130">
            <v>601</v>
          </cell>
          <cell r="G1130">
            <v>1</v>
          </cell>
          <cell r="H1130" t="str">
            <v>I420</v>
          </cell>
          <cell r="I1130" t="str">
            <v>0001</v>
          </cell>
          <cell r="J1130">
            <v>0</v>
          </cell>
          <cell r="K1130">
            <v>13704</v>
          </cell>
        </row>
        <row r="1131">
          <cell r="A1131" t="str">
            <v>60551000-00-00-00000000</v>
          </cell>
          <cell r="B1131" t="str">
            <v>Pension Expense General</v>
          </cell>
          <cell r="C1131">
            <v>0</v>
          </cell>
          <cell r="D1131">
            <v>0</v>
          </cell>
          <cell r="E1131" t="str">
            <v>48-599</v>
          </cell>
          <cell r="F1131">
            <v>601</v>
          </cell>
          <cell r="G1131">
            <v>1</v>
          </cell>
          <cell r="H1131" t="str">
            <v>I420</v>
          </cell>
          <cell r="I1131" t="str">
            <v>0001</v>
          </cell>
          <cell r="J1131">
            <v>0</v>
          </cell>
          <cell r="K1131">
            <v>0</v>
          </cell>
        </row>
        <row r="1132">
          <cell r="A1132" t="str">
            <v>60601000-00-00-00000000</v>
          </cell>
          <cell r="B1132" t="str">
            <v>Health Ins General</v>
          </cell>
          <cell r="C1132">
            <v>0</v>
          </cell>
          <cell r="D1132">
            <v>126829</v>
          </cell>
          <cell r="E1132" t="str">
            <v>48-599</v>
          </cell>
          <cell r="F1132">
            <v>601</v>
          </cell>
          <cell r="G1132">
            <v>1</v>
          </cell>
          <cell r="H1132" t="str">
            <v>I420</v>
          </cell>
          <cell r="I1132" t="str">
            <v>0001</v>
          </cell>
          <cell r="J1132">
            <v>0</v>
          </cell>
          <cell r="K1132">
            <v>126829</v>
          </cell>
          <cell r="L1132">
            <v>0</v>
          </cell>
          <cell r="M1132">
            <v>0</v>
          </cell>
        </row>
        <row r="1133">
          <cell r="A1133" t="str">
            <v>60601000-02-00-00000000</v>
          </cell>
          <cell r="B1133" t="str">
            <v>Health Ins Operations</v>
          </cell>
          <cell r="C1133">
            <v>0</v>
          </cell>
          <cell r="D1133">
            <v>48477</v>
          </cell>
          <cell r="E1133" t="str">
            <v>48-599</v>
          </cell>
          <cell r="F1133">
            <v>601</v>
          </cell>
          <cell r="G1133">
            <v>1</v>
          </cell>
          <cell r="H1133" t="str">
            <v>I420</v>
          </cell>
          <cell r="I1133" t="str">
            <v>0001</v>
          </cell>
          <cell r="J1133">
            <v>0</v>
          </cell>
          <cell r="K1133">
            <v>48477</v>
          </cell>
        </row>
        <row r="1134">
          <cell r="A1134" t="str">
            <v>60601000-03-00-00000000</v>
          </cell>
          <cell r="B1134" t="str">
            <v>Health Ins Sales</v>
          </cell>
          <cell r="C1134">
            <v>0</v>
          </cell>
          <cell r="D1134">
            <v>55573</v>
          </cell>
          <cell r="E1134" t="str">
            <v>48-599</v>
          </cell>
          <cell r="F1134">
            <v>601</v>
          </cell>
          <cell r="G1134">
            <v>1</v>
          </cell>
          <cell r="H1134" t="str">
            <v>I420</v>
          </cell>
          <cell r="I1134" t="str">
            <v>0001</v>
          </cell>
          <cell r="J1134">
            <v>0</v>
          </cell>
          <cell r="K1134">
            <v>55573</v>
          </cell>
        </row>
        <row r="1135">
          <cell r="A1135" t="str">
            <v>60651000-00-00-00000000</v>
          </cell>
          <cell r="B1135" t="str">
            <v>Payroll Tax General</v>
          </cell>
          <cell r="C1135">
            <v>0</v>
          </cell>
          <cell r="D1135">
            <v>166347</v>
          </cell>
          <cell r="E1135" t="str">
            <v>48-599</v>
          </cell>
          <cell r="F1135">
            <v>601</v>
          </cell>
          <cell r="G1135">
            <v>1</v>
          </cell>
          <cell r="H1135" t="str">
            <v>I420</v>
          </cell>
          <cell r="I1135" t="str">
            <v>0001</v>
          </cell>
          <cell r="J1135">
            <v>0</v>
          </cell>
          <cell r="K1135">
            <v>166347</v>
          </cell>
        </row>
        <row r="1136">
          <cell r="A1136" t="str">
            <v>60751000-00-00-00000000</v>
          </cell>
          <cell r="B1136" t="str">
            <v>Employee Welfare</v>
          </cell>
          <cell r="C1136">
            <v>0</v>
          </cell>
          <cell r="D1136">
            <v>17941</v>
          </cell>
          <cell r="E1136" t="str">
            <v>48-599</v>
          </cell>
          <cell r="F1136">
            <v>601</v>
          </cell>
          <cell r="G1136">
            <v>1</v>
          </cell>
          <cell r="H1136" t="str">
            <v>I420</v>
          </cell>
          <cell r="I1136" t="str">
            <v>0001</v>
          </cell>
          <cell r="J1136">
            <v>0</v>
          </cell>
          <cell r="K1136">
            <v>17941</v>
          </cell>
          <cell r="L1136">
            <v>0</v>
          </cell>
          <cell r="M1136">
            <v>0</v>
          </cell>
        </row>
        <row r="1137">
          <cell r="A1137" t="str">
            <v>61101000-00-00-00000000</v>
          </cell>
          <cell r="B1137" t="str">
            <v>Travel Expense - General</v>
          </cell>
          <cell r="C1137">
            <v>0</v>
          </cell>
          <cell r="D1137">
            <v>23935</v>
          </cell>
          <cell r="E1137" t="str">
            <v>48-553</v>
          </cell>
          <cell r="F1137">
            <v>554</v>
          </cell>
          <cell r="G1137">
            <v>1</v>
          </cell>
          <cell r="H1137" t="str">
            <v>I420</v>
          </cell>
          <cell r="I1137" t="str">
            <v>0002</v>
          </cell>
          <cell r="J1137">
            <v>0</v>
          </cell>
          <cell r="K1137">
            <v>23935</v>
          </cell>
          <cell r="L1137">
            <v>0</v>
          </cell>
          <cell r="M1137">
            <v>0</v>
          </cell>
        </row>
        <row r="1138">
          <cell r="A1138" t="str">
            <v>61101000-01-00-00000000</v>
          </cell>
          <cell r="B1138" t="str">
            <v>Travel Expense Exec Admin-Misc</v>
          </cell>
          <cell r="C1138">
            <v>0</v>
          </cell>
          <cell r="D1138">
            <v>147</v>
          </cell>
          <cell r="E1138" t="str">
            <v>48-553</v>
          </cell>
          <cell r="F1138">
            <v>554</v>
          </cell>
          <cell r="G1138">
            <v>1</v>
          </cell>
          <cell r="H1138" t="str">
            <v>I420</v>
          </cell>
          <cell r="I1138" t="str">
            <v>0002</v>
          </cell>
          <cell r="J1138">
            <v>0</v>
          </cell>
          <cell r="K1138">
            <v>147</v>
          </cell>
        </row>
        <row r="1139">
          <cell r="A1139" t="str">
            <v>61101000-02-00-00000000</v>
          </cell>
          <cell r="B1139" t="str">
            <v>Travel Expense - Logistics/Data Operations</v>
          </cell>
          <cell r="C1139">
            <v>0</v>
          </cell>
          <cell r="D1139">
            <v>0</v>
          </cell>
          <cell r="E1139" t="str">
            <v>48-553</v>
          </cell>
          <cell r="F1139">
            <v>554</v>
          </cell>
          <cell r="G1139">
            <v>1</v>
          </cell>
          <cell r="H1139" t="str">
            <v>I420</v>
          </cell>
          <cell r="I1139" t="str">
            <v>0002</v>
          </cell>
          <cell r="J1139">
            <v>0</v>
          </cell>
          <cell r="K1139">
            <v>0</v>
          </cell>
        </row>
        <row r="1140">
          <cell r="A1140" t="str">
            <v>61101000-98-00-00000000</v>
          </cell>
          <cell r="B1140" t="str">
            <v>Travel/Lodging Expense - ACC</v>
          </cell>
          <cell r="C1140">
            <v>0</v>
          </cell>
          <cell r="D1140">
            <v>0</v>
          </cell>
          <cell r="E1140" t="str">
            <v>48-553</v>
          </cell>
          <cell r="F1140">
            <v>554</v>
          </cell>
          <cell r="G1140">
            <v>1</v>
          </cell>
          <cell r="H1140" t="str">
            <v>I420</v>
          </cell>
          <cell r="I1140" t="str">
            <v>0002</v>
          </cell>
          <cell r="J1140">
            <v>0</v>
          </cell>
          <cell r="K1140">
            <v>0</v>
          </cell>
        </row>
        <row r="1141">
          <cell r="A1141" t="str">
            <v>61101004-02-00-00000000</v>
          </cell>
          <cell r="B1141" t="str">
            <v>Travel Expense - Logistics - P Jones</v>
          </cell>
          <cell r="C1141">
            <v>0</v>
          </cell>
          <cell r="D1141">
            <v>33054</v>
          </cell>
          <cell r="E1141" t="str">
            <v>48-553</v>
          </cell>
          <cell r="F1141">
            <v>554</v>
          </cell>
          <cell r="G1141">
            <v>1</v>
          </cell>
          <cell r="H1141" t="str">
            <v>I420</v>
          </cell>
          <cell r="I1141" t="str">
            <v>0002</v>
          </cell>
          <cell r="J1141">
            <v>0</v>
          </cell>
          <cell r="K1141">
            <v>33054</v>
          </cell>
          <cell r="L1141">
            <v>0</v>
          </cell>
          <cell r="M1141">
            <v>0</v>
          </cell>
        </row>
        <row r="1142">
          <cell r="A1142" t="str">
            <v>61101005-02-00-00000000</v>
          </cell>
          <cell r="B1142" t="str">
            <v>Travel Expense - Logistics - M Sbragia</v>
          </cell>
          <cell r="C1142">
            <v>0</v>
          </cell>
          <cell r="D1142">
            <v>0</v>
          </cell>
          <cell r="E1142" t="str">
            <v>48-553</v>
          </cell>
          <cell r="F1142">
            <v>554</v>
          </cell>
          <cell r="G1142">
            <v>1</v>
          </cell>
          <cell r="H1142" t="str">
            <v>I420</v>
          </cell>
          <cell r="I1142" t="str">
            <v>0002</v>
          </cell>
          <cell r="J1142">
            <v>0</v>
          </cell>
          <cell r="K1142">
            <v>0</v>
          </cell>
          <cell r="L1142">
            <v>0</v>
          </cell>
          <cell r="M1142">
            <v>0</v>
          </cell>
        </row>
        <row r="1143">
          <cell r="A1143" t="str">
            <v>61101010-02-00-00000000</v>
          </cell>
          <cell r="B1143" t="str">
            <v>Travel Expense - Operations - R Anderson</v>
          </cell>
          <cell r="C1143">
            <v>0</v>
          </cell>
          <cell r="D1143">
            <v>51298</v>
          </cell>
          <cell r="E1143" t="str">
            <v>48-553</v>
          </cell>
          <cell r="F1143">
            <v>554</v>
          </cell>
          <cell r="G1143">
            <v>1</v>
          </cell>
          <cell r="H1143" t="str">
            <v>I420</v>
          </cell>
          <cell r="I1143" t="str">
            <v>0002</v>
          </cell>
          <cell r="J1143">
            <v>0</v>
          </cell>
          <cell r="K1143">
            <v>51298</v>
          </cell>
          <cell r="L1143">
            <v>0</v>
          </cell>
          <cell r="M1143">
            <v>0</v>
          </cell>
        </row>
        <row r="1144">
          <cell r="A1144" t="str">
            <v>61101011-02-00-00000000</v>
          </cell>
          <cell r="B1144" t="str">
            <v>Travel Expense - Services - R Marchio</v>
          </cell>
          <cell r="C1144">
            <v>0</v>
          </cell>
          <cell r="D1144">
            <v>45070</v>
          </cell>
          <cell r="E1144" t="str">
            <v>48-553</v>
          </cell>
          <cell r="F1144">
            <v>554</v>
          </cell>
          <cell r="G1144">
            <v>1</v>
          </cell>
          <cell r="H1144" t="str">
            <v>I420</v>
          </cell>
          <cell r="I1144" t="str">
            <v>0002</v>
          </cell>
          <cell r="J1144">
            <v>0</v>
          </cell>
          <cell r="K1144">
            <v>45070</v>
          </cell>
          <cell r="L1144">
            <v>0</v>
          </cell>
          <cell r="M1144">
            <v>0</v>
          </cell>
        </row>
        <row r="1145">
          <cell r="A1145" t="str">
            <v>61101013-00-00-00000000</v>
          </cell>
          <cell r="B1145" t="str">
            <v>Travel Expense - General - A Brundage</v>
          </cell>
          <cell r="C1145">
            <v>0</v>
          </cell>
          <cell r="D1145">
            <v>0</v>
          </cell>
          <cell r="E1145" t="str">
            <v>48-553</v>
          </cell>
          <cell r="F1145">
            <v>554</v>
          </cell>
          <cell r="G1145">
            <v>1</v>
          </cell>
          <cell r="H1145" t="str">
            <v>I420</v>
          </cell>
          <cell r="I1145" t="str">
            <v>0002</v>
          </cell>
          <cell r="J1145">
            <v>0</v>
          </cell>
          <cell r="K1145">
            <v>0</v>
          </cell>
        </row>
        <row r="1146">
          <cell r="A1146" t="str">
            <v>61101014-00-00-00000000</v>
          </cell>
          <cell r="B1146" t="str">
            <v>Travel Expense - General - R Figueroa</v>
          </cell>
          <cell r="C1146">
            <v>0</v>
          </cell>
          <cell r="D1146">
            <v>16833</v>
          </cell>
          <cell r="E1146" t="str">
            <v>48-553</v>
          </cell>
          <cell r="F1146">
            <v>554</v>
          </cell>
          <cell r="G1146">
            <v>1</v>
          </cell>
          <cell r="H1146" t="str">
            <v>I420</v>
          </cell>
          <cell r="I1146" t="str">
            <v>0002</v>
          </cell>
          <cell r="J1146">
            <v>0</v>
          </cell>
          <cell r="K1146">
            <v>16833</v>
          </cell>
        </row>
        <row r="1147">
          <cell r="A1147" t="str">
            <v>61101017-01-00-00000000</v>
          </cell>
          <cell r="B1147" t="str">
            <v>Travel Expense - J. O'Bryan</v>
          </cell>
          <cell r="C1147">
            <v>0</v>
          </cell>
          <cell r="D1147">
            <v>0</v>
          </cell>
          <cell r="E1147" t="str">
            <v>48-553</v>
          </cell>
          <cell r="F1147">
            <v>554</v>
          </cell>
          <cell r="G1147">
            <v>1</v>
          </cell>
          <cell r="H1147" t="str">
            <v>I420</v>
          </cell>
          <cell r="I1147" t="str">
            <v>0002</v>
          </cell>
          <cell r="J1147">
            <v>0</v>
          </cell>
          <cell r="K1147">
            <v>0</v>
          </cell>
        </row>
        <row r="1148">
          <cell r="A1148" t="str">
            <v>61101019-03-00-00000000</v>
          </cell>
          <cell r="B1148" t="str">
            <v>Travel Expense - S. Carroll</v>
          </cell>
          <cell r="C1148">
            <v>0</v>
          </cell>
          <cell r="D1148">
            <v>27508</v>
          </cell>
          <cell r="E1148" t="str">
            <v>48-553</v>
          </cell>
          <cell r="F1148">
            <v>554</v>
          </cell>
          <cell r="G1148">
            <v>1</v>
          </cell>
          <cell r="H1148" t="str">
            <v>I420</v>
          </cell>
          <cell r="I1148" t="str">
            <v>0002</v>
          </cell>
          <cell r="J1148">
            <v>0</v>
          </cell>
          <cell r="K1148">
            <v>27508</v>
          </cell>
        </row>
        <row r="1149">
          <cell r="A1149" t="str">
            <v>61101020-01-00-00000000</v>
          </cell>
          <cell r="B1149" t="str">
            <v>Travel Expense--Exec Admin-D. Penovich</v>
          </cell>
          <cell r="C1149">
            <v>0</v>
          </cell>
          <cell r="D1149">
            <v>41927</v>
          </cell>
          <cell r="E1149" t="str">
            <v>48-553</v>
          </cell>
          <cell r="F1149">
            <v>554</v>
          </cell>
          <cell r="G1149">
            <v>1</v>
          </cell>
          <cell r="H1149" t="str">
            <v>I420</v>
          </cell>
          <cell r="I1149" t="str">
            <v>0002</v>
          </cell>
          <cell r="J1149">
            <v>0</v>
          </cell>
          <cell r="K1149">
            <v>41927</v>
          </cell>
        </row>
        <row r="1150">
          <cell r="A1150" t="str">
            <v>61101020-03-00-00000000</v>
          </cell>
          <cell r="B1150" t="str">
            <v>Travel Expense - D. Penovich</v>
          </cell>
          <cell r="C1150">
            <v>0</v>
          </cell>
          <cell r="D1150">
            <v>0</v>
          </cell>
          <cell r="E1150" t="str">
            <v>48-553</v>
          </cell>
          <cell r="F1150">
            <v>554</v>
          </cell>
          <cell r="G1150">
            <v>1</v>
          </cell>
          <cell r="H1150" t="str">
            <v>I420</v>
          </cell>
          <cell r="I1150" t="str">
            <v>0002</v>
          </cell>
          <cell r="J1150">
            <v>0</v>
          </cell>
          <cell r="K1150">
            <v>0</v>
          </cell>
        </row>
        <row r="1151">
          <cell r="A1151" t="str">
            <v>61101022-03-00-00000000</v>
          </cell>
          <cell r="B1151" t="str">
            <v>Travel Expense - C. Gerber</v>
          </cell>
          <cell r="C1151">
            <v>0</v>
          </cell>
          <cell r="D1151">
            <v>44187</v>
          </cell>
          <cell r="E1151" t="str">
            <v>48-553</v>
          </cell>
          <cell r="F1151">
            <v>554</v>
          </cell>
          <cell r="G1151">
            <v>1</v>
          </cell>
          <cell r="H1151" t="str">
            <v>I420</v>
          </cell>
          <cell r="I1151" t="str">
            <v>0002</v>
          </cell>
          <cell r="J1151">
            <v>0</v>
          </cell>
          <cell r="K1151">
            <v>44187</v>
          </cell>
        </row>
        <row r="1152">
          <cell r="A1152" t="str">
            <v>61101023-01-00-00000000</v>
          </cell>
          <cell r="B1152" t="str">
            <v>Travel Expense - C Herrman</v>
          </cell>
          <cell r="C1152">
            <v>0</v>
          </cell>
          <cell r="D1152">
            <v>34</v>
          </cell>
          <cell r="E1152" t="str">
            <v>48-553</v>
          </cell>
          <cell r="F1152">
            <v>554</v>
          </cell>
          <cell r="G1152">
            <v>1</v>
          </cell>
          <cell r="H1152" t="str">
            <v>I420</v>
          </cell>
          <cell r="I1152" t="str">
            <v>0002</v>
          </cell>
          <cell r="J1152">
            <v>0</v>
          </cell>
          <cell r="K1152">
            <v>34</v>
          </cell>
        </row>
        <row r="1153">
          <cell r="A1153" t="str">
            <v>61101024-01-00-00000000</v>
          </cell>
          <cell r="B1153" t="str">
            <v>Travel Expense - Moriyama</v>
          </cell>
          <cell r="C1153">
            <v>0</v>
          </cell>
          <cell r="D1153">
            <v>18542</v>
          </cell>
          <cell r="E1153" t="str">
            <v>48-553</v>
          </cell>
          <cell r="F1153">
            <v>554</v>
          </cell>
          <cell r="G1153">
            <v>1</v>
          </cell>
          <cell r="H1153" t="str">
            <v>I420</v>
          </cell>
          <cell r="I1153" t="str">
            <v>0002</v>
          </cell>
          <cell r="J1153">
            <v>0</v>
          </cell>
          <cell r="K1153">
            <v>18542</v>
          </cell>
          <cell r="L1153">
            <v>0</v>
          </cell>
          <cell r="M1153">
            <v>0</v>
          </cell>
        </row>
        <row r="1154">
          <cell r="A1154" t="str">
            <v>61101025-03-00-00000000</v>
          </cell>
          <cell r="B1154" t="str">
            <v>Travel Expesne-Sales-J.Lutz</v>
          </cell>
          <cell r="C1154">
            <v>0</v>
          </cell>
          <cell r="D1154">
            <v>44752</v>
          </cell>
          <cell r="E1154" t="str">
            <v>48-599</v>
          </cell>
          <cell r="F1154">
            <v>554</v>
          </cell>
          <cell r="G1154">
            <v>1</v>
          </cell>
          <cell r="H1154" t="str">
            <v>I420</v>
          </cell>
          <cell r="I1154" t="str">
            <v>0003</v>
          </cell>
          <cell r="J1154">
            <v>0</v>
          </cell>
          <cell r="K1154">
            <v>44752</v>
          </cell>
          <cell r="L1154">
            <v>0</v>
          </cell>
          <cell r="M1154">
            <v>0</v>
          </cell>
        </row>
        <row r="1155">
          <cell r="A1155" t="str">
            <v>61101026-03-00-00000000</v>
          </cell>
          <cell r="B1155" t="str">
            <v>Travel Expense-Flt Mgmt - T McCrea</v>
          </cell>
          <cell r="C1155">
            <v>0</v>
          </cell>
          <cell r="D1155">
            <v>3742</v>
          </cell>
          <cell r="E1155" t="str">
            <v>48-599</v>
          </cell>
          <cell r="F1155">
            <v>554</v>
          </cell>
          <cell r="G1155">
            <v>1</v>
          </cell>
          <cell r="H1155" t="str">
            <v>I420</v>
          </cell>
          <cell r="I1155" t="str">
            <v>0003</v>
          </cell>
          <cell r="J1155">
            <v>0</v>
          </cell>
          <cell r="K1155">
            <v>3742</v>
          </cell>
          <cell r="L1155">
            <v>0</v>
          </cell>
          <cell r="M1155" t="str">
            <v>Yes</v>
          </cell>
        </row>
        <row r="1156">
          <cell r="A1156" t="str">
            <v>61101027-03-00-00000000</v>
          </cell>
          <cell r="B1156" t="str">
            <v>Travel Expense - Flt Mgmt - M. Lopez</v>
          </cell>
          <cell r="C1156">
            <v>0</v>
          </cell>
          <cell r="D1156">
            <v>1448</v>
          </cell>
          <cell r="E1156" t="str">
            <v>48-599</v>
          </cell>
          <cell r="F1156">
            <v>554</v>
          </cell>
          <cell r="G1156">
            <v>1</v>
          </cell>
          <cell r="H1156" t="str">
            <v>I420</v>
          </cell>
          <cell r="I1156" t="str">
            <v>0003</v>
          </cell>
          <cell r="J1156">
            <v>0</v>
          </cell>
          <cell r="K1156">
            <v>1448</v>
          </cell>
          <cell r="L1156">
            <v>0</v>
          </cell>
          <cell r="M1156" t="str">
            <v>Yes</v>
          </cell>
        </row>
        <row r="1157">
          <cell r="A1157" t="str">
            <v>61101028-01-00-00000000</v>
          </cell>
          <cell r="B1157" t="str">
            <v>Travel Expense - Exec Admin M. Shiobara</v>
          </cell>
          <cell r="C1157">
            <v>0</v>
          </cell>
          <cell r="D1157">
            <v>251</v>
          </cell>
          <cell r="E1157" t="str">
            <v>48-599</v>
          </cell>
          <cell r="F1157">
            <v>554</v>
          </cell>
          <cell r="G1157">
            <v>1</v>
          </cell>
          <cell r="H1157" t="str">
            <v>I420</v>
          </cell>
          <cell r="I1157" t="str">
            <v>0003</v>
          </cell>
          <cell r="J1157">
            <v>0</v>
          </cell>
          <cell r="K1157">
            <v>251</v>
          </cell>
          <cell r="L1157">
            <v>0</v>
          </cell>
          <cell r="M1157" t="str">
            <v>Yes</v>
          </cell>
        </row>
        <row r="1158">
          <cell r="A1158" t="str">
            <v>61101030-03-00-00000000</v>
          </cell>
          <cell r="B1158" t="str">
            <v>Travel Expense -Sales E Ray</v>
          </cell>
          <cell r="C1158">
            <v>0</v>
          </cell>
          <cell r="D1158">
            <v>16050</v>
          </cell>
          <cell r="E1158" t="str">
            <v>48-599</v>
          </cell>
          <cell r="F1158">
            <v>554</v>
          </cell>
          <cell r="G1158">
            <v>1</v>
          </cell>
          <cell r="H1158" t="str">
            <v>I420</v>
          </cell>
          <cell r="I1158" t="str">
            <v>0003</v>
          </cell>
          <cell r="J1158">
            <v>0</v>
          </cell>
          <cell r="K1158">
            <v>16050</v>
          </cell>
          <cell r="L1158">
            <v>0</v>
          </cell>
          <cell r="M1158" t="str">
            <v>Yes</v>
          </cell>
        </row>
        <row r="1159">
          <cell r="A1159" t="str">
            <v>61201000-00-00-00000000</v>
          </cell>
          <cell r="B1159" t="str">
            <v>Consulting General</v>
          </cell>
          <cell r="C1159">
            <v>0</v>
          </cell>
          <cell r="D1159">
            <v>110538</v>
          </cell>
          <cell r="E1159" t="str">
            <v>48-599</v>
          </cell>
          <cell r="F1159">
            <v>603</v>
          </cell>
          <cell r="G1159">
            <v>1</v>
          </cell>
          <cell r="H1159" t="str">
            <v>I420</v>
          </cell>
          <cell r="I1159" t="str">
            <v>0003</v>
          </cell>
          <cell r="J1159">
            <v>0</v>
          </cell>
          <cell r="K1159">
            <v>110538</v>
          </cell>
        </row>
        <row r="1160">
          <cell r="A1160" t="str">
            <v>61201000-02-00-00000000</v>
          </cell>
          <cell r="B1160" t="str">
            <v>Consulting Operations</v>
          </cell>
          <cell r="C1160">
            <v>0</v>
          </cell>
          <cell r="D1160">
            <v>52120</v>
          </cell>
          <cell r="E1160" t="str">
            <v>48-599</v>
          </cell>
          <cell r="F1160">
            <v>603</v>
          </cell>
          <cell r="G1160">
            <v>1</v>
          </cell>
          <cell r="H1160" t="str">
            <v>I420</v>
          </cell>
          <cell r="I1160" t="str">
            <v>0003</v>
          </cell>
          <cell r="J1160">
            <v>0</v>
          </cell>
          <cell r="K1160">
            <v>52120</v>
          </cell>
        </row>
        <row r="1161">
          <cell r="A1161" t="str">
            <v>61201000-94-00-00000000</v>
          </cell>
          <cell r="B1161" t="str">
            <v>Consulting - Genl Business Development</v>
          </cell>
          <cell r="C1161">
            <v>0</v>
          </cell>
          <cell r="D1161">
            <v>37826</v>
          </cell>
          <cell r="E1161" t="str">
            <v>48-599</v>
          </cell>
          <cell r="F1161">
            <v>603</v>
          </cell>
          <cell r="G1161">
            <v>1</v>
          </cell>
          <cell r="H1161" t="str">
            <v>I420</v>
          </cell>
          <cell r="I1161" t="str">
            <v>0003</v>
          </cell>
          <cell r="J1161">
            <v>0</v>
          </cell>
          <cell r="K1161">
            <v>37826</v>
          </cell>
        </row>
        <row r="1162">
          <cell r="A1162" t="str">
            <v>61250001-00-00-00000000</v>
          </cell>
          <cell r="B1162" t="str">
            <v>Company Car</v>
          </cell>
          <cell r="C1162">
            <v>0</v>
          </cell>
          <cell r="D1162">
            <v>9501</v>
          </cell>
          <cell r="E1162" t="str">
            <v>48-553</v>
          </cell>
          <cell r="G1162">
            <v>1</v>
          </cell>
          <cell r="H1162" t="str">
            <v>I420</v>
          </cell>
          <cell r="I1162" t="str">
            <v>0002</v>
          </cell>
          <cell r="J1162">
            <v>0</v>
          </cell>
          <cell r="K1162">
            <v>9501</v>
          </cell>
        </row>
        <row r="1163">
          <cell r="A1163" t="str">
            <v>61301000-00-00-00000000</v>
          </cell>
          <cell r="B1163" t="str">
            <v>Meals - General</v>
          </cell>
          <cell r="C1163">
            <v>0</v>
          </cell>
          <cell r="D1163">
            <v>3678</v>
          </cell>
          <cell r="E1163" t="str">
            <v>48-599</v>
          </cell>
          <cell r="F1163">
            <v>604</v>
          </cell>
          <cell r="G1163">
            <v>1</v>
          </cell>
          <cell r="H1163" t="str">
            <v>E650</v>
          </cell>
          <cell r="J1163">
            <v>0</v>
          </cell>
          <cell r="K1163">
            <v>3678</v>
          </cell>
          <cell r="L1163">
            <v>0</v>
          </cell>
          <cell r="M1163">
            <v>0</v>
          </cell>
        </row>
        <row r="1164">
          <cell r="A1164" t="str">
            <v>61301000-01-00-00000000</v>
          </cell>
          <cell r="B1164" t="str">
            <v>Meals - Exec Admin</v>
          </cell>
          <cell r="C1164">
            <v>0</v>
          </cell>
          <cell r="D1164">
            <v>0</v>
          </cell>
          <cell r="E1164" t="str">
            <v>48-599</v>
          </cell>
          <cell r="F1164">
            <v>604</v>
          </cell>
          <cell r="G1164">
            <v>1</v>
          </cell>
          <cell r="H1164" t="str">
            <v>E650</v>
          </cell>
          <cell r="J1164">
            <v>0</v>
          </cell>
          <cell r="K1164">
            <v>0</v>
          </cell>
          <cell r="L1164">
            <v>0</v>
          </cell>
          <cell r="M1164">
            <v>0</v>
          </cell>
        </row>
        <row r="1165">
          <cell r="A1165" t="str">
            <v>61301000-02-00-00000000</v>
          </cell>
          <cell r="B1165" t="str">
            <v>Meals - Logistics/Data Operations</v>
          </cell>
          <cell r="C1165">
            <v>0</v>
          </cell>
          <cell r="D1165">
            <v>0</v>
          </cell>
          <cell r="E1165" t="str">
            <v>48-599</v>
          </cell>
          <cell r="F1165">
            <v>604</v>
          </cell>
          <cell r="G1165">
            <v>1</v>
          </cell>
          <cell r="H1165" t="str">
            <v>E650</v>
          </cell>
          <cell r="J1165">
            <v>0</v>
          </cell>
          <cell r="K1165">
            <v>0</v>
          </cell>
          <cell r="L1165">
            <v>0</v>
          </cell>
          <cell r="M1165">
            <v>0</v>
          </cell>
        </row>
        <row r="1166">
          <cell r="A1166" t="str">
            <v>61301004-02-00-00000000</v>
          </cell>
          <cell r="B1166" t="str">
            <v>Meals - Logistics - P Jones</v>
          </cell>
          <cell r="C1166">
            <v>0</v>
          </cell>
          <cell r="D1166">
            <v>2115</v>
          </cell>
          <cell r="E1166" t="str">
            <v>48-599</v>
          </cell>
          <cell r="F1166">
            <v>604</v>
          </cell>
          <cell r="G1166">
            <v>1</v>
          </cell>
          <cell r="H1166" t="str">
            <v>E650</v>
          </cell>
          <cell r="J1166">
            <v>0</v>
          </cell>
          <cell r="K1166">
            <v>2115</v>
          </cell>
        </row>
        <row r="1167">
          <cell r="A1167" t="str">
            <v>61301005-02-00-00000000</v>
          </cell>
          <cell r="B1167" t="str">
            <v>Meals - Logistics - M Sbragia</v>
          </cell>
          <cell r="C1167">
            <v>0</v>
          </cell>
          <cell r="D1167">
            <v>0</v>
          </cell>
          <cell r="E1167" t="str">
            <v>48-599</v>
          </cell>
          <cell r="F1167">
            <v>604</v>
          </cell>
          <cell r="G1167">
            <v>1</v>
          </cell>
          <cell r="H1167" t="str">
            <v>E650</v>
          </cell>
          <cell r="J1167">
            <v>0</v>
          </cell>
          <cell r="K1167">
            <v>0</v>
          </cell>
        </row>
        <row r="1168">
          <cell r="A1168" t="str">
            <v>61301010-02-00-00000000</v>
          </cell>
          <cell r="B1168" t="str">
            <v>Meals - Operations - R Anderson</v>
          </cell>
          <cell r="C1168">
            <v>0</v>
          </cell>
          <cell r="D1168">
            <v>2507</v>
          </cell>
          <cell r="E1168" t="str">
            <v>48-599</v>
          </cell>
          <cell r="F1168">
            <v>604</v>
          </cell>
          <cell r="G1168">
            <v>1</v>
          </cell>
          <cell r="H1168" t="str">
            <v>E650</v>
          </cell>
          <cell r="J1168">
            <v>0</v>
          </cell>
          <cell r="K1168">
            <v>2507</v>
          </cell>
        </row>
        <row r="1169">
          <cell r="A1169" t="str">
            <v>61301011-02-00-00000000</v>
          </cell>
          <cell r="B1169" t="str">
            <v>Meals - Operations - R Marchio</v>
          </cell>
          <cell r="C1169">
            <v>0</v>
          </cell>
          <cell r="D1169">
            <v>4187</v>
          </cell>
          <cell r="E1169" t="str">
            <v>48-599</v>
          </cell>
          <cell r="F1169">
            <v>604</v>
          </cell>
          <cell r="G1169">
            <v>1</v>
          </cell>
          <cell r="H1169" t="str">
            <v>E650</v>
          </cell>
          <cell r="J1169">
            <v>0</v>
          </cell>
          <cell r="K1169">
            <v>4187</v>
          </cell>
          <cell r="L1169">
            <v>0</v>
          </cell>
          <cell r="M1169">
            <v>0</v>
          </cell>
        </row>
        <row r="1170">
          <cell r="A1170" t="str">
            <v>61301013-00-00-00000000</v>
          </cell>
          <cell r="B1170" t="str">
            <v>Meals - General - A Brundage</v>
          </cell>
          <cell r="C1170">
            <v>0</v>
          </cell>
          <cell r="D1170">
            <v>0</v>
          </cell>
          <cell r="E1170" t="str">
            <v>48-599</v>
          </cell>
          <cell r="F1170">
            <v>604</v>
          </cell>
          <cell r="G1170">
            <v>1</v>
          </cell>
          <cell r="H1170" t="str">
            <v>E650</v>
          </cell>
          <cell r="J1170">
            <v>0</v>
          </cell>
          <cell r="K1170">
            <v>0</v>
          </cell>
        </row>
        <row r="1171">
          <cell r="A1171" t="str">
            <v>61301014-00-00-00000000</v>
          </cell>
          <cell r="B1171" t="str">
            <v>Meals - General - R Figueroa</v>
          </cell>
          <cell r="C1171">
            <v>0</v>
          </cell>
          <cell r="D1171">
            <v>2843</v>
          </cell>
          <cell r="E1171" t="str">
            <v>48-599</v>
          </cell>
          <cell r="F1171">
            <v>604</v>
          </cell>
          <cell r="G1171">
            <v>1</v>
          </cell>
          <cell r="H1171" t="str">
            <v>E650</v>
          </cell>
          <cell r="J1171">
            <v>0</v>
          </cell>
          <cell r="K1171">
            <v>2843</v>
          </cell>
          <cell r="L1171">
            <v>0</v>
          </cell>
          <cell r="M1171">
            <v>0</v>
          </cell>
        </row>
        <row r="1172">
          <cell r="A1172" t="str">
            <v>61301017-01-00-00000000</v>
          </cell>
          <cell r="B1172" t="str">
            <v>Meals - Exec Admin - J. O'Bryan</v>
          </cell>
          <cell r="C1172">
            <v>0</v>
          </cell>
          <cell r="D1172">
            <v>0</v>
          </cell>
          <cell r="E1172" t="str">
            <v>48-599</v>
          </cell>
          <cell r="F1172">
            <v>604</v>
          </cell>
          <cell r="G1172">
            <v>1</v>
          </cell>
          <cell r="H1172" t="str">
            <v>E650</v>
          </cell>
          <cell r="J1172">
            <v>0</v>
          </cell>
          <cell r="K1172">
            <v>0</v>
          </cell>
          <cell r="L1172">
            <v>0</v>
          </cell>
          <cell r="M1172">
            <v>0</v>
          </cell>
        </row>
        <row r="1173">
          <cell r="A1173" t="str">
            <v>61301019-03-00-00000000</v>
          </cell>
          <cell r="B1173" t="str">
            <v>Meals - S. Carroll</v>
          </cell>
          <cell r="C1173">
            <v>0</v>
          </cell>
          <cell r="D1173">
            <v>2183</v>
          </cell>
          <cell r="E1173" t="str">
            <v>48-599</v>
          </cell>
          <cell r="F1173">
            <v>604</v>
          </cell>
          <cell r="G1173">
            <v>1</v>
          </cell>
          <cell r="H1173" t="str">
            <v>E650</v>
          </cell>
          <cell r="J1173">
            <v>0</v>
          </cell>
          <cell r="K1173">
            <v>2183</v>
          </cell>
        </row>
        <row r="1174">
          <cell r="A1174" t="str">
            <v>61301020-01-00-00000000</v>
          </cell>
          <cell r="B1174" t="str">
            <v>Meals-Exec Admin-D. Penovich</v>
          </cell>
          <cell r="C1174">
            <v>0</v>
          </cell>
          <cell r="D1174">
            <v>22896</v>
          </cell>
          <cell r="E1174" t="str">
            <v>48-599</v>
          </cell>
          <cell r="F1174">
            <v>604</v>
          </cell>
          <cell r="G1174">
            <v>1</v>
          </cell>
          <cell r="H1174" t="str">
            <v>E650</v>
          </cell>
          <cell r="J1174">
            <v>0</v>
          </cell>
          <cell r="K1174">
            <v>22896</v>
          </cell>
        </row>
        <row r="1175">
          <cell r="A1175" t="str">
            <v>61301020-03-00-00000000</v>
          </cell>
          <cell r="B1175" t="str">
            <v>Meals - D. Penovich</v>
          </cell>
          <cell r="C1175">
            <v>0</v>
          </cell>
          <cell r="D1175">
            <v>0</v>
          </cell>
          <cell r="E1175" t="str">
            <v>48-599</v>
          </cell>
          <cell r="F1175">
            <v>604</v>
          </cell>
          <cell r="G1175">
            <v>1</v>
          </cell>
          <cell r="H1175" t="str">
            <v>E650</v>
          </cell>
          <cell r="J1175">
            <v>0</v>
          </cell>
          <cell r="K1175">
            <v>0</v>
          </cell>
          <cell r="L1175">
            <v>0</v>
          </cell>
          <cell r="M1175">
            <v>0</v>
          </cell>
        </row>
        <row r="1176">
          <cell r="A1176" t="str">
            <v>61301022-03-00-00000000</v>
          </cell>
          <cell r="B1176" t="str">
            <v>Meals - C. Gerber</v>
          </cell>
          <cell r="C1176">
            <v>0</v>
          </cell>
          <cell r="D1176">
            <v>12593</v>
          </cell>
          <cell r="E1176" t="str">
            <v>48-599</v>
          </cell>
          <cell r="F1176">
            <v>604</v>
          </cell>
          <cell r="G1176">
            <v>1</v>
          </cell>
          <cell r="H1176" t="str">
            <v>E650</v>
          </cell>
          <cell r="J1176">
            <v>0</v>
          </cell>
          <cell r="K1176">
            <v>12593</v>
          </cell>
          <cell r="L1176">
            <v>0</v>
          </cell>
          <cell r="M1176">
            <v>0</v>
          </cell>
        </row>
        <row r="1177">
          <cell r="A1177" t="str">
            <v>61301023-01-00-00000000</v>
          </cell>
          <cell r="B1177" t="str">
            <v>Meals - C. Herrman</v>
          </cell>
          <cell r="C1177">
            <v>0</v>
          </cell>
          <cell r="D1177">
            <v>197</v>
          </cell>
          <cell r="E1177" t="str">
            <v>48-599</v>
          </cell>
          <cell r="F1177">
            <v>604</v>
          </cell>
          <cell r="G1177">
            <v>1</v>
          </cell>
          <cell r="H1177" t="str">
            <v>E650</v>
          </cell>
          <cell r="J1177">
            <v>0</v>
          </cell>
          <cell r="K1177">
            <v>197</v>
          </cell>
        </row>
        <row r="1178">
          <cell r="A1178" t="str">
            <v>61301024-01-00-00000000</v>
          </cell>
          <cell r="B1178" t="str">
            <v>Meals-Exec Admin - T Moriyama</v>
          </cell>
          <cell r="C1178">
            <v>0</v>
          </cell>
          <cell r="D1178">
            <v>2158</v>
          </cell>
          <cell r="E1178" t="str">
            <v>48-599</v>
          </cell>
          <cell r="F1178">
            <v>604</v>
          </cell>
          <cell r="G1178">
            <v>1</v>
          </cell>
          <cell r="H1178" t="str">
            <v>E650</v>
          </cell>
          <cell r="J1178">
            <v>0</v>
          </cell>
          <cell r="K1178">
            <v>2158</v>
          </cell>
        </row>
        <row r="1179">
          <cell r="A1179" t="str">
            <v>61301025-03-00-00000000</v>
          </cell>
          <cell r="B1179" t="str">
            <v>Meals-Sales-J.Lutz</v>
          </cell>
          <cell r="C1179">
            <v>0</v>
          </cell>
          <cell r="D1179">
            <v>6046</v>
          </cell>
          <cell r="E1179" t="str">
            <v>48-599</v>
          </cell>
          <cell r="F1179">
            <v>604</v>
          </cell>
          <cell r="G1179">
            <v>1</v>
          </cell>
          <cell r="H1179" t="str">
            <v>E650</v>
          </cell>
          <cell r="J1179">
            <v>0</v>
          </cell>
          <cell r="K1179">
            <v>6046</v>
          </cell>
        </row>
        <row r="1180">
          <cell r="A1180" t="str">
            <v>61301026-03-00-00000000</v>
          </cell>
          <cell r="B1180" t="str">
            <v>Meals-Flt Mgmt-T McCrea</v>
          </cell>
          <cell r="C1180">
            <v>0</v>
          </cell>
          <cell r="D1180">
            <v>780</v>
          </cell>
          <cell r="E1180" t="str">
            <v>48-599</v>
          </cell>
          <cell r="F1180">
            <v>604</v>
          </cell>
          <cell r="G1180">
            <v>1</v>
          </cell>
          <cell r="H1180" t="str">
            <v>E650</v>
          </cell>
          <cell r="J1180">
            <v>0</v>
          </cell>
          <cell r="K1180">
            <v>780</v>
          </cell>
        </row>
        <row r="1181">
          <cell r="A1181" t="str">
            <v>61301027-03-00-00000000</v>
          </cell>
          <cell r="B1181" t="str">
            <v>Meals -Flt Mgmt-M. Lopez</v>
          </cell>
          <cell r="C1181">
            <v>0</v>
          </cell>
          <cell r="D1181">
            <v>170</v>
          </cell>
          <cell r="E1181" t="str">
            <v>48-599</v>
          </cell>
          <cell r="F1181">
            <v>604</v>
          </cell>
          <cell r="G1181">
            <v>1</v>
          </cell>
          <cell r="H1181" t="str">
            <v>E650</v>
          </cell>
          <cell r="I1181">
            <v>0</v>
          </cell>
          <cell r="J1181">
            <v>0</v>
          </cell>
          <cell r="K1181">
            <v>170</v>
          </cell>
          <cell r="L1181">
            <v>0</v>
          </cell>
          <cell r="M1181" t="str">
            <v>Yes</v>
          </cell>
        </row>
        <row r="1182">
          <cell r="A1182" t="str">
            <v>61301030-03-00-00000000</v>
          </cell>
          <cell r="B1182" t="str">
            <v>Meals- Sales  E Ray</v>
          </cell>
          <cell r="C1182">
            <v>0</v>
          </cell>
          <cell r="D1182">
            <v>768</v>
          </cell>
          <cell r="E1182" t="str">
            <v>48-599</v>
          </cell>
          <cell r="F1182">
            <v>604</v>
          </cell>
          <cell r="G1182">
            <v>1</v>
          </cell>
          <cell r="H1182" t="str">
            <v>E650</v>
          </cell>
          <cell r="I1182">
            <v>0</v>
          </cell>
          <cell r="J1182">
            <v>0</v>
          </cell>
          <cell r="K1182">
            <v>768</v>
          </cell>
          <cell r="L1182">
            <v>0</v>
          </cell>
          <cell r="M1182" t="str">
            <v>Yes</v>
          </cell>
        </row>
        <row r="1183">
          <cell r="A1183" t="str">
            <v>61341000-00-00-00000000</v>
          </cell>
          <cell r="B1183" t="str">
            <v>Entertainment - General</v>
          </cell>
          <cell r="C1183">
            <v>0</v>
          </cell>
          <cell r="D1183">
            <v>3987</v>
          </cell>
          <cell r="E1183" t="str">
            <v>48-599</v>
          </cell>
          <cell r="F1183">
            <v>604</v>
          </cell>
          <cell r="G1183">
            <v>1</v>
          </cell>
          <cell r="H1183" t="str">
            <v>E650</v>
          </cell>
          <cell r="J1183">
            <v>0</v>
          </cell>
          <cell r="K1183">
            <v>3987</v>
          </cell>
        </row>
        <row r="1184">
          <cell r="A1184" t="str">
            <v>61341000-01-00-00000000</v>
          </cell>
          <cell r="B1184" t="str">
            <v>Entertainment - Exec Admin</v>
          </cell>
          <cell r="C1184">
            <v>0</v>
          </cell>
          <cell r="D1184">
            <v>0</v>
          </cell>
          <cell r="E1184" t="str">
            <v>48-599</v>
          </cell>
          <cell r="F1184">
            <v>604</v>
          </cell>
          <cell r="G1184">
            <v>1</v>
          </cell>
          <cell r="H1184" t="str">
            <v>E650</v>
          </cell>
          <cell r="J1184">
            <v>0</v>
          </cell>
          <cell r="K1184">
            <v>0</v>
          </cell>
        </row>
        <row r="1185">
          <cell r="A1185" t="str">
            <v>61341000-03-00-00000000</v>
          </cell>
          <cell r="B1185" t="str">
            <v>Entertainment - Sales &amp; Marketing</v>
          </cell>
          <cell r="C1185">
            <v>0</v>
          </cell>
          <cell r="D1185">
            <v>399</v>
          </cell>
          <cell r="E1185" t="str">
            <v>48-599</v>
          </cell>
          <cell r="F1185">
            <v>604</v>
          </cell>
          <cell r="G1185">
            <v>1</v>
          </cell>
          <cell r="H1185" t="str">
            <v>E650</v>
          </cell>
          <cell r="I1185">
            <v>0</v>
          </cell>
          <cell r="J1185">
            <v>0</v>
          </cell>
          <cell r="K1185">
            <v>399</v>
          </cell>
          <cell r="L1185">
            <v>0</v>
          </cell>
          <cell r="M1185" t="str">
            <v>Yes</v>
          </cell>
        </row>
        <row r="1186">
          <cell r="A1186" t="str">
            <v>61341014-00-00-00000000</v>
          </cell>
          <cell r="B1186" t="str">
            <v>Entertainment - General - R Figueroa</v>
          </cell>
          <cell r="C1186">
            <v>0</v>
          </cell>
          <cell r="D1186">
            <v>0</v>
          </cell>
          <cell r="E1186" t="str">
            <v>48-599</v>
          </cell>
          <cell r="F1186">
            <v>604</v>
          </cell>
          <cell r="G1186">
            <v>1</v>
          </cell>
          <cell r="H1186" t="str">
            <v>E650</v>
          </cell>
          <cell r="J1186">
            <v>0</v>
          </cell>
          <cell r="K1186">
            <v>0</v>
          </cell>
        </row>
        <row r="1187">
          <cell r="A1187" t="str">
            <v>61341017-01-00-00000000</v>
          </cell>
          <cell r="B1187" t="str">
            <v>Entertainment - Exec Admin- J. O'Bryan</v>
          </cell>
          <cell r="C1187">
            <v>0</v>
          </cell>
          <cell r="D1187">
            <v>0</v>
          </cell>
          <cell r="E1187" t="str">
            <v>48-599</v>
          </cell>
          <cell r="F1187">
            <v>604</v>
          </cell>
          <cell r="G1187">
            <v>1</v>
          </cell>
          <cell r="H1187" t="str">
            <v>E650</v>
          </cell>
          <cell r="J1187">
            <v>0</v>
          </cell>
          <cell r="K1187">
            <v>0</v>
          </cell>
        </row>
        <row r="1188">
          <cell r="A1188" t="str">
            <v>61341019-03-00-00000000</v>
          </cell>
          <cell r="B1188" t="str">
            <v>Entertainment - S. Carroll</v>
          </cell>
          <cell r="C1188">
            <v>0</v>
          </cell>
          <cell r="D1188">
            <v>1938</v>
          </cell>
          <cell r="E1188" t="str">
            <v>48-599</v>
          </cell>
          <cell r="F1188">
            <v>604</v>
          </cell>
          <cell r="G1188">
            <v>1</v>
          </cell>
          <cell r="H1188" t="str">
            <v>E650</v>
          </cell>
          <cell r="J1188">
            <v>0</v>
          </cell>
          <cell r="K1188">
            <v>1938</v>
          </cell>
        </row>
        <row r="1189">
          <cell r="A1189" t="str">
            <v>61341020-03-00-00000000</v>
          </cell>
          <cell r="B1189" t="str">
            <v>Entertainment - D. Penovich</v>
          </cell>
          <cell r="C1189">
            <v>0</v>
          </cell>
          <cell r="D1189">
            <v>0</v>
          </cell>
          <cell r="E1189" t="str">
            <v>48-599</v>
          </cell>
          <cell r="F1189">
            <v>604</v>
          </cell>
          <cell r="G1189">
            <v>1</v>
          </cell>
          <cell r="H1189" t="str">
            <v>E650</v>
          </cell>
          <cell r="J1189">
            <v>0</v>
          </cell>
          <cell r="K1189">
            <v>0</v>
          </cell>
          <cell r="L1189">
            <v>0</v>
          </cell>
          <cell r="M1189">
            <v>0</v>
          </cell>
        </row>
        <row r="1190">
          <cell r="A1190" t="str">
            <v>61341022-03-00-00000000</v>
          </cell>
          <cell r="B1190" t="str">
            <v>Entertainment - C. Gerber</v>
          </cell>
          <cell r="C1190">
            <v>0</v>
          </cell>
          <cell r="D1190">
            <v>411</v>
          </cell>
          <cell r="E1190" t="str">
            <v>48-599</v>
          </cell>
          <cell r="F1190">
            <v>604</v>
          </cell>
          <cell r="G1190">
            <v>1</v>
          </cell>
          <cell r="H1190" t="str">
            <v>E650</v>
          </cell>
          <cell r="J1190">
            <v>0</v>
          </cell>
          <cell r="K1190">
            <v>411</v>
          </cell>
        </row>
        <row r="1191">
          <cell r="A1191" t="str">
            <v>61341025-03-00-00000000</v>
          </cell>
          <cell r="B1191" t="str">
            <v>Entertainment-Sales-J. Lutz</v>
          </cell>
          <cell r="C1191">
            <v>0</v>
          </cell>
          <cell r="D1191">
            <v>349</v>
          </cell>
          <cell r="E1191" t="str">
            <v>48-599</v>
          </cell>
          <cell r="F1191">
            <v>604</v>
          </cell>
          <cell r="G1191">
            <v>1</v>
          </cell>
          <cell r="H1191" t="str">
            <v>E650</v>
          </cell>
          <cell r="J1191">
            <v>0</v>
          </cell>
          <cell r="K1191">
            <v>349</v>
          </cell>
          <cell r="L1191">
            <v>0</v>
          </cell>
          <cell r="M1191">
            <v>0</v>
          </cell>
        </row>
        <row r="1192">
          <cell r="A1192" t="str">
            <v>61341030-03-00-00000000</v>
          </cell>
          <cell r="B1192" t="str">
            <v>Entertainment - Sales - E. Ray</v>
          </cell>
          <cell r="C1192">
            <v>0</v>
          </cell>
          <cell r="D1192">
            <v>122</v>
          </cell>
          <cell r="E1192" t="str">
            <v>48-599</v>
          </cell>
          <cell r="F1192">
            <v>604</v>
          </cell>
          <cell r="G1192">
            <v>1</v>
          </cell>
          <cell r="H1192" t="str">
            <v>E650</v>
          </cell>
          <cell r="I1192">
            <v>0</v>
          </cell>
          <cell r="J1192">
            <v>0</v>
          </cell>
          <cell r="K1192">
            <v>122</v>
          </cell>
          <cell r="L1192">
            <v>0</v>
          </cell>
          <cell r="M1192" t="str">
            <v>Yes</v>
          </cell>
        </row>
        <row r="1193">
          <cell r="A1193" t="str">
            <v>61380000-03-00-00000000</v>
          </cell>
          <cell r="B1193" t="str">
            <v>Seminar/Education - Sales &amp; Marketing</v>
          </cell>
          <cell r="C1193">
            <v>0</v>
          </cell>
          <cell r="D1193">
            <v>3535</v>
          </cell>
          <cell r="E1193" t="str">
            <v>48-599</v>
          </cell>
          <cell r="F1193">
            <v>608</v>
          </cell>
          <cell r="G1193">
            <v>1</v>
          </cell>
          <cell r="H1193" t="str">
            <v>I420</v>
          </cell>
          <cell r="I1193" t="str">
            <v>0007</v>
          </cell>
          <cell r="J1193">
            <v>0</v>
          </cell>
          <cell r="K1193">
            <v>3535</v>
          </cell>
          <cell r="L1193">
            <v>0</v>
          </cell>
          <cell r="M1193" t="str">
            <v>Yes</v>
          </cell>
        </row>
        <row r="1194">
          <cell r="A1194" t="str">
            <v>61380023-01-00-00000000</v>
          </cell>
          <cell r="B1194" t="str">
            <v>Seminar/Education - C. Herrman</v>
          </cell>
          <cell r="C1194">
            <v>0</v>
          </cell>
          <cell r="D1194">
            <v>3640</v>
          </cell>
          <cell r="E1194" t="str">
            <v>48-599</v>
          </cell>
          <cell r="F1194">
            <v>608</v>
          </cell>
          <cell r="G1194">
            <v>1</v>
          </cell>
          <cell r="H1194" t="str">
            <v>I420</v>
          </cell>
          <cell r="I1194" t="str">
            <v>0007</v>
          </cell>
          <cell r="J1194">
            <v>0</v>
          </cell>
          <cell r="K1194">
            <v>3640</v>
          </cell>
          <cell r="L1194">
            <v>0</v>
          </cell>
          <cell r="M1194" t="str">
            <v>Yes</v>
          </cell>
        </row>
        <row r="1195">
          <cell r="A1195" t="str">
            <v>61380030-03-00-00000000</v>
          </cell>
          <cell r="B1195" t="str">
            <v>Seminar/Education - E. Ray</v>
          </cell>
          <cell r="C1195">
            <v>0</v>
          </cell>
          <cell r="D1195">
            <v>420</v>
          </cell>
          <cell r="E1195" t="str">
            <v>48-599</v>
          </cell>
          <cell r="F1195">
            <v>608</v>
          </cell>
          <cell r="G1195">
            <v>1</v>
          </cell>
          <cell r="H1195" t="str">
            <v>I420</v>
          </cell>
          <cell r="I1195" t="str">
            <v>0007</v>
          </cell>
          <cell r="J1195">
            <v>0</v>
          </cell>
          <cell r="K1195">
            <v>420</v>
          </cell>
          <cell r="L1195">
            <v>0</v>
          </cell>
          <cell r="M1195" t="str">
            <v>Yes</v>
          </cell>
        </row>
        <row r="1196">
          <cell r="A1196" t="str">
            <v>61380000-00-00-00000000</v>
          </cell>
          <cell r="B1196" t="str">
            <v>Seminar/Education - General</v>
          </cell>
          <cell r="C1196">
            <v>0</v>
          </cell>
          <cell r="D1196">
            <v>18872</v>
          </cell>
          <cell r="E1196" t="str">
            <v>48-599</v>
          </cell>
          <cell r="F1196">
            <v>608</v>
          </cell>
          <cell r="G1196">
            <v>1</v>
          </cell>
          <cell r="H1196" t="str">
            <v>I420</v>
          </cell>
          <cell r="I1196" t="str">
            <v>0007</v>
          </cell>
          <cell r="J1196">
            <v>0</v>
          </cell>
          <cell r="K1196">
            <v>18872</v>
          </cell>
          <cell r="L1196">
            <v>0</v>
          </cell>
          <cell r="M1196">
            <v>0</v>
          </cell>
        </row>
        <row r="1197">
          <cell r="A1197" t="str">
            <v>61380000-01-00-00000000</v>
          </cell>
          <cell r="B1197" t="str">
            <v>Seminar/Education - Exec Admin</v>
          </cell>
          <cell r="C1197">
            <v>0</v>
          </cell>
          <cell r="D1197">
            <v>0</v>
          </cell>
          <cell r="E1197" t="str">
            <v>48-599</v>
          </cell>
          <cell r="F1197">
            <v>608</v>
          </cell>
          <cell r="G1197">
            <v>1</v>
          </cell>
          <cell r="H1197" t="str">
            <v>I420</v>
          </cell>
          <cell r="I1197" t="str">
            <v>0007</v>
          </cell>
          <cell r="J1197">
            <v>0</v>
          </cell>
          <cell r="K1197">
            <v>0</v>
          </cell>
        </row>
        <row r="1198">
          <cell r="A1198" t="str">
            <v>61380000-02-00-00000000</v>
          </cell>
          <cell r="B1198" t="str">
            <v>Seminar/Education - Logistics/Data Operations</v>
          </cell>
          <cell r="C1198">
            <v>0</v>
          </cell>
          <cell r="D1198">
            <v>190</v>
          </cell>
          <cell r="E1198" t="str">
            <v>48-599</v>
          </cell>
          <cell r="F1198">
            <v>608</v>
          </cell>
          <cell r="G1198">
            <v>1</v>
          </cell>
          <cell r="H1198" t="str">
            <v>I420</v>
          </cell>
          <cell r="I1198" t="str">
            <v>0007</v>
          </cell>
          <cell r="J1198">
            <v>0</v>
          </cell>
          <cell r="K1198">
            <v>190</v>
          </cell>
          <cell r="L1198">
            <v>0</v>
          </cell>
          <cell r="M1198">
            <v>0</v>
          </cell>
        </row>
        <row r="1199">
          <cell r="A1199" t="str">
            <v>61380004-02-00-00000000</v>
          </cell>
          <cell r="B1199" t="str">
            <v>Seminar/Education- P. Jones</v>
          </cell>
          <cell r="C1199">
            <v>0</v>
          </cell>
          <cell r="D1199">
            <v>750</v>
          </cell>
          <cell r="E1199" t="str">
            <v>48-599</v>
          </cell>
          <cell r="F1199">
            <v>608</v>
          </cell>
          <cell r="G1199">
            <v>1</v>
          </cell>
          <cell r="H1199" t="str">
            <v>I420</v>
          </cell>
          <cell r="I1199" t="str">
            <v>0007</v>
          </cell>
          <cell r="J1199">
            <v>0</v>
          </cell>
          <cell r="K1199">
            <v>750</v>
          </cell>
        </row>
        <row r="1200">
          <cell r="A1200" t="str">
            <v>61380005-02-00-00000000</v>
          </cell>
          <cell r="B1200" t="str">
            <v>Seminar/Education-M. Sbragia</v>
          </cell>
          <cell r="C1200">
            <v>0</v>
          </cell>
          <cell r="D1200">
            <v>0</v>
          </cell>
          <cell r="E1200" t="str">
            <v>48-599</v>
          </cell>
          <cell r="F1200">
            <v>608</v>
          </cell>
          <cell r="G1200">
            <v>1</v>
          </cell>
          <cell r="H1200" t="str">
            <v>I420</v>
          </cell>
          <cell r="I1200" t="str">
            <v>0007</v>
          </cell>
          <cell r="J1200">
            <v>0</v>
          </cell>
          <cell r="K1200">
            <v>0</v>
          </cell>
          <cell r="L1200">
            <v>0</v>
          </cell>
          <cell r="M1200">
            <v>0</v>
          </cell>
        </row>
        <row r="1201">
          <cell r="A1201" t="str">
            <v>61380017-01-00-00000000</v>
          </cell>
          <cell r="B1201" t="str">
            <v>Seminar/Education -  J. O'Bryan</v>
          </cell>
          <cell r="C1201">
            <v>0</v>
          </cell>
          <cell r="D1201">
            <v>0</v>
          </cell>
          <cell r="E1201" t="str">
            <v>48-599</v>
          </cell>
          <cell r="F1201">
            <v>608</v>
          </cell>
          <cell r="G1201">
            <v>1</v>
          </cell>
          <cell r="H1201" t="str">
            <v>I420</v>
          </cell>
          <cell r="I1201" t="str">
            <v>0007</v>
          </cell>
          <cell r="J1201">
            <v>0</v>
          </cell>
          <cell r="K1201">
            <v>0</v>
          </cell>
        </row>
        <row r="1202">
          <cell r="A1202" t="str">
            <v>61380019-03-00-00000000</v>
          </cell>
          <cell r="B1202" t="str">
            <v>Seminar/Education - S. Carroll</v>
          </cell>
          <cell r="C1202">
            <v>0</v>
          </cell>
          <cell r="D1202">
            <v>1875</v>
          </cell>
          <cell r="E1202" t="str">
            <v>48-599</v>
          </cell>
          <cell r="F1202">
            <v>608</v>
          </cell>
          <cell r="G1202">
            <v>1</v>
          </cell>
          <cell r="H1202" t="str">
            <v>I420</v>
          </cell>
          <cell r="I1202" t="str">
            <v>0007</v>
          </cell>
          <cell r="J1202">
            <v>0</v>
          </cell>
          <cell r="K1202">
            <v>1875</v>
          </cell>
        </row>
        <row r="1203">
          <cell r="A1203" t="str">
            <v>61380020-01-00-00000000</v>
          </cell>
          <cell r="B1203" t="str">
            <v>Seminar/Education - D. Penovich</v>
          </cell>
          <cell r="C1203">
            <v>0</v>
          </cell>
          <cell r="D1203">
            <v>5559</v>
          </cell>
          <cell r="E1203" t="str">
            <v>48-599</v>
          </cell>
          <cell r="F1203">
            <v>608</v>
          </cell>
          <cell r="G1203">
            <v>1</v>
          </cell>
          <cell r="H1203" t="str">
            <v>I420</v>
          </cell>
          <cell r="I1203" t="str">
            <v>0007</v>
          </cell>
          <cell r="J1203">
            <v>0</v>
          </cell>
          <cell r="K1203">
            <v>5559</v>
          </cell>
        </row>
        <row r="1204">
          <cell r="A1204" t="str">
            <v>61380020-03-00-00000000</v>
          </cell>
          <cell r="B1204" t="str">
            <v>Seminar/Education - D. Penovich</v>
          </cell>
          <cell r="C1204">
            <v>0</v>
          </cell>
          <cell r="D1204">
            <v>0</v>
          </cell>
          <cell r="E1204" t="str">
            <v>48-599</v>
          </cell>
          <cell r="F1204">
            <v>608</v>
          </cell>
          <cell r="G1204">
            <v>1</v>
          </cell>
          <cell r="H1204" t="str">
            <v>I420</v>
          </cell>
          <cell r="I1204" t="str">
            <v>0007</v>
          </cell>
          <cell r="J1204">
            <v>0</v>
          </cell>
          <cell r="K1204">
            <v>0</v>
          </cell>
          <cell r="L1204">
            <v>0</v>
          </cell>
          <cell r="M1204">
            <v>0</v>
          </cell>
        </row>
        <row r="1205">
          <cell r="A1205" t="str">
            <v>61380022-03-00-00000000</v>
          </cell>
          <cell r="B1205" t="str">
            <v>Seminar/Education - C. Gerber</v>
          </cell>
          <cell r="C1205">
            <v>0</v>
          </cell>
          <cell r="D1205">
            <v>5936</v>
          </cell>
          <cell r="E1205" t="str">
            <v>48-599</v>
          </cell>
          <cell r="F1205">
            <v>608</v>
          </cell>
          <cell r="G1205">
            <v>1</v>
          </cell>
          <cell r="H1205" t="str">
            <v>I420</v>
          </cell>
          <cell r="I1205" t="str">
            <v>0007</v>
          </cell>
          <cell r="J1205">
            <v>0</v>
          </cell>
          <cell r="K1205">
            <v>5936</v>
          </cell>
        </row>
        <row r="1206">
          <cell r="A1206" t="str">
            <v>61380025-03-00-00000000</v>
          </cell>
          <cell r="B1206" t="str">
            <v>Seminar/Education-J. Lutz</v>
          </cell>
          <cell r="C1206">
            <v>0</v>
          </cell>
          <cell r="D1206">
            <v>4368</v>
          </cell>
          <cell r="E1206" t="str">
            <v>48-599</v>
          </cell>
          <cell r="F1206">
            <v>608</v>
          </cell>
          <cell r="G1206">
            <v>1</v>
          </cell>
          <cell r="H1206" t="str">
            <v>I420</v>
          </cell>
          <cell r="I1206" t="str">
            <v>0007</v>
          </cell>
          <cell r="J1206">
            <v>0</v>
          </cell>
          <cell r="K1206">
            <v>4368</v>
          </cell>
          <cell r="L1206">
            <v>0</v>
          </cell>
          <cell r="M1206">
            <v>0</v>
          </cell>
        </row>
        <row r="1207">
          <cell r="A1207" t="str">
            <v>61401000-00-00-00000000</v>
          </cell>
          <cell r="B1207" t="str">
            <v>Service Fees - Mitsui NY</v>
          </cell>
          <cell r="C1207">
            <v>0</v>
          </cell>
          <cell r="D1207">
            <v>3528</v>
          </cell>
          <cell r="E1207" t="str">
            <v>48-599</v>
          </cell>
          <cell r="F1207">
            <v>613</v>
          </cell>
          <cell r="G1207">
            <v>1</v>
          </cell>
          <cell r="H1207" t="str">
            <v>I420</v>
          </cell>
          <cell r="I1207" t="str">
            <v>0030</v>
          </cell>
          <cell r="J1207">
            <v>0</v>
          </cell>
          <cell r="K1207">
            <v>3528</v>
          </cell>
          <cell r="L1207">
            <v>0</v>
          </cell>
          <cell r="M1207">
            <v>0</v>
          </cell>
        </row>
        <row r="1208">
          <cell r="A1208" t="str">
            <v>61402000-00-00-00000000</v>
          </cell>
          <cell r="B1208" t="str">
            <v>Service Fees - TKMPX</v>
          </cell>
          <cell r="C1208">
            <v>0</v>
          </cell>
          <cell r="D1208">
            <v>340471</v>
          </cell>
          <cell r="E1208" t="str">
            <v>48-599</v>
          </cell>
          <cell r="F1208">
            <v>613</v>
          </cell>
          <cell r="G1208">
            <v>1</v>
          </cell>
          <cell r="H1208" t="str">
            <v>I420</v>
          </cell>
          <cell r="I1208" t="str">
            <v>0030</v>
          </cell>
          <cell r="J1208">
            <v>0</v>
          </cell>
          <cell r="K1208">
            <v>340471</v>
          </cell>
          <cell r="L1208">
            <v>0</v>
          </cell>
          <cell r="M1208">
            <v>0</v>
          </cell>
        </row>
        <row r="1209">
          <cell r="A1209" t="str">
            <v>61411000-00-00-00000000</v>
          </cell>
          <cell r="B1209" t="str">
            <v>Moving Expenses General</v>
          </cell>
          <cell r="C1209">
            <v>0</v>
          </cell>
          <cell r="D1209">
            <v>78947</v>
          </cell>
          <cell r="E1209" t="str">
            <v>48-553</v>
          </cell>
          <cell r="G1209">
            <v>1</v>
          </cell>
          <cell r="H1209" t="str">
            <v>I420</v>
          </cell>
          <cell r="I1209" t="str">
            <v>0002</v>
          </cell>
          <cell r="J1209">
            <v>0</v>
          </cell>
          <cell r="K1209">
            <v>78947</v>
          </cell>
        </row>
        <row r="1210">
          <cell r="A1210" t="str">
            <v>61501000-03-00-00000000</v>
          </cell>
          <cell r="B1210" t="str">
            <v>Advertising Expense</v>
          </cell>
          <cell r="C1210">
            <v>0</v>
          </cell>
          <cell r="D1210">
            <v>13164</v>
          </cell>
          <cell r="E1210" t="str">
            <v>48-550</v>
          </cell>
          <cell r="G1210">
            <v>1</v>
          </cell>
          <cell r="H1210" t="str">
            <v>I420</v>
          </cell>
          <cell r="I1210" t="str">
            <v>0010</v>
          </cell>
          <cell r="J1210">
            <v>0</v>
          </cell>
          <cell r="K1210">
            <v>13164</v>
          </cell>
          <cell r="L1210">
            <v>0</v>
          </cell>
          <cell r="M1210">
            <v>0</v>
          </cell>
        </row>
        <row r="1211">
          <cell r="A1211" t="str">
            <v>61511000-00-00-00000000</v>
          </cell>
          <cell r="B1211" t="str">
            <v>Office Expenses - General</v>
          </cell>
          <cell r="C1211">
            <v>0</v>
          </cell>
          <cell r="D1211">
            <v>118796</v>
          </cell>
          <cell r="E1211" t="str">
            <v>48-599</v>
          </cell>
          <cell r="F1211">
            <v>605</v>
          </cell>
          <cell r="G1211">
            <v>1</v>
          </cell>
          <cell r="H1211" t="str">
            <v>I420</v>
          </cell>
          <cell r="I1211" t="str">
            <v>0004</v>
          </cell>
          <cell r="J1211">
            <v>0</v>
          </cell>
          <cell r="K1211">
            <v>118796</v>
          </cell>
          <cell r="L1211">
            <v>0</v>
          </cell>
          <cell r="M1211">
            <v>0</v>
          </cell>
        </row>
        <row r="1212">
          <cell r="A1212" t="str">
            <v>61511000-01-00-00000000</v>
          </cell>
          <cell r="B1212" t="str">
            <v>Office Expenses - Exec Admin</v>
          </cell>
          <cell r="C1212">
            <v>0</v>
          </cell>
          <cell r="D1212">
            <v>74</v>
          </cell>
          <cell r="E1212" t="str">
            <v>48-599</v>
          </cell>
          <cell r="F1212">
            <v>605</v>
          </cell>
          <cell r="G1212">
            <v>1</v>
          </cell>
          <cell r="H1212" t="str">
            <v>I420</v>
          </cell>
          <cell r="I1212" t="str">
            <v>0004</v>
          </cell>
          <cell r="J1212">
            <v>0</v>
          </cell>
          <cell r="K1212">
            <v>74</v>
          </cell>
        </row>
        <row r="1213">
          <cell r="A1213" t="str">
            <v>61511000-02-00-00000000</v>
          </cell>
          <cell r="B1213" t="str">
            <v>Office Expenses - Logistics/Data Operations</v>
          </cell>
          <cell r="C1213">
            <v>0</v>
          </cell>
          <cell r="D1213">
            <v>4516</v>
          </cell>
          <cell r="E1213" t="str">
            <v>48-599</v>
          </cell>
          <cell r="F1213">
            <v>605</v>
          </cell>
          <cell r="G1213">
            <v>1</v>
          </cell>
          <cell r="H1213" t="str">
            <v>I420</v>
          </cell>
          <cell r="I1213" t="str">
            <v>0004</v>
          </cell>
          <cell r="J1213">
            <v>0</v>
          </cell>
          <cell r="K1213">
            <v>4516</v>
          </cell>
        </row>
        <row r="1214">
          <cell r="A1214" t="str">
            <v>61511000-03-00-00000000</v>
          </cell>
          <cell r="B1214" t="str">
            <v>Office Expenses - Sales &amp; Marketing</v>
          </cell>
          <cell r="C1214">
            <v>0</v>
          </cell>
          <cell r="D1214">
            <v>1742</v>
          </cell>
          <cell r="E1214" t="str">
            <v>48-599</v>
          </cell>
          <cell r="F1214">
            <v>605</v>
          </cell>
          <cell r="G1214">
            <v>1</v>
          </cell>
          <cell r="H1214" t="str">
            <v>I420</v>
          </cell>
          <cell r="I1214" t="str">
            <v>0004</v>
          </cell>
          <cell r="J1214">
            <v>0</v>
          </cell>
          <cell r="K1214">
            <v>1742</v>
          </cell>
        </row>
        <row r="1215">
          <cell r="A1215" t="str">
            <v>61521000-00-00-00000000</v>
          </cell>
          <cell r="B1215" t="str">
            <v>Office Equipment Rental</v>
          </cell>
          <cell r="C1215">
            <v>0</v>
          </cell>
          <cell r="D1215">
            <v>0</v>
          </cell>
          <cell r="E1215" t="str">
            <v>48-599</v>
          </cell>
          <cell r="F1215">
            <v>605</v>
          </cell>
          <cell r="G1215">
            <v>1</v>
          </cell>
          <cell r="H1215" t="str">
            <v>I420</v>
          </cell>
          <cell r="I1215" t="str">
            <v>0004</v>
          </cell>
          <cell r="J1215">
            <v>0</v>
          </cell>
          <cell r="K1215">
            <v>0</v>
          </cell>
        </row>
        <row r="1216">
          <cell r="A1216" t="str">
            <v>61601000-00-00-00000000</v>
          </cell>
          <cell r="B1216" t="str">
            <v>Dues &amp; Subs General</v>
          </cell>
          <cell r="C1216">
            <v>0</v>
          </cell>
          <cell r="D1216">
            <v>37504</v>
          </cell>
          <cell r="E1216" t="str">
            <v>48-599</v>
          </cell>
          <cell r="F1216">
            <v>606</v>
          </cell>
          <cell r="G1216">
            <v>1</v>
          </cell>
          <cell r="H1216" t="str">
            <v>I420</v>
          </cell>
          <cell r="I1216" t="str">
            <v>0033</v>
          </cell>
          <cell r="J1216">
            <v>0</v>
          </cell>
          <cell r="K1216">
            <v>37504</v>
          </cell>
          <cell r="L1216">
            <v>0</v>
          </cell>
          <cell r="M1216">
            <v>0</v>
          </cell>
        </row>
        <row r="1217">
          <cell r="A1217" t="str">
            <v>61601000-01-00-00000000</v>
          </cell>
          <cell r="B1217" t="str">
            <v>Dues &amp; Subs - Exec Admin</v>
          </cell>
          <cell r="C1217">
            <v>0</v>
          </cell>
          <cell r="D1217">
            <v>0</v>
          </cell>
          <cell r="E1217" t="str">
            <v>48-599</v>
          </cell>
          <cell r="F1217">
            <v>606</v>
          </cell>
          <cell r="G1217">
            <v>1</v>
          </cell>
          <cell r="H1217" t="str">
            <v>I420</v>
          </cell>
          <cell r="I1217" t="str">
            <v>0033</v>
          </cell>
          <cell r="J1217">
            <v>0</v>
          </cell>
          <cell r="K1217">
            <v>0</v>
          </cell>
          <cell r="L1217">
            <v>0</v>
          </cell>
          <cell r="M1217">
            <v>0</v>
          </cell>
        </row>
        <row r="1218">
          <cell r="A1218" t="str">
            <v>61601000-02-00-00000000</v>
          </cell>
          <cell r="B1218" t="str">
            <v>Dues &amp; Subs Operations</v>
          </cell>
          <cell r="C1218">
            <v>0</v>
          </cell>
          <cell r="D1218">
            <v>1899</v>
          </cell>
          <cell r="E1218" t="str">
            <v>48-599</v>
          </cell>
          <cell r="F1218">
            <v>606</v>
          </cell>
          <cell r="G1218">
            <v>1</v>
          </cell>
          <cell r="H1218" t="str">
            <v>I420</v>
          </cell>
          <cell r="I1218" t="str">
            <v>0033</v>
          </cell>
          <cell r="J1218">
            <v>0</v>
          </cell>
          <cell r="K1218">
            <v>1899</v>
          </cell>
          <cell r="L1218">
            <v>0</v>
          </cell>
          <cell r="M1218">
            <v>0</v>
          </cell>
        </row>
        <row r="1219">
          <cell r="A1219" t="str">
            <v>61601000-03-00-00000000</v>
          </cell>
          <cell r="B1219" t="str">
            <v>Dues &amp; Subs Sales</v>
          </cell>
          <cell r="C1219">
            <v>0</v>
          </cell>
          <cell r="D1219">
            <v>4918</v>
          </cell>
          <cell r="E1219" t="str">
            <v>48-599</v>
          </cell>
          <cell r="F1219">
            <v>606</v>
          </cell>
          <cell r="G1219">
            <v>1</v>
          </cell>
          <cell r="H1219" t="str">
            <v>I420</v>
          </cell>
          <cell r="I1219" t="str">
            <v>0033</v>
          </cell>
          <cell r="J1219">
            <v>0</v>
          </cell>
          <cell r="K1219">
            <v>4918</v>
          </cell>
        </row>
        <row r="1220">
          <cell r="A1220" t="str">
            <v>61701000-00-00-00000000</v>
          </cell>
          <cell r="B1220" t="str">
            <v>Legal &amp; Prof General</v>
          </cell>
          <cell r="C1220">
            <v>0</v>
          </cell>
          <cell r="D1220">
            <v>50697</v>
          </cell>
          <cell r="E1220" t="str">
            <v>48-565</v>
          </cell>
          <cell r="G1220">
            <v>1</v>
          </cell>
          <cell r="H1220" t="str">
            <v>E890</v>
          </cell>
          <cell r="I1220" t="str">
            <v>0004</v>
          </cell>
          <cell r="J1220">
            <v>0</v>
          </cell>
          <cell r="K1220">
            <v>50697</v>
          </cell>
          <cell r="L1220">
            <v>0</v>
          </cell>
          <cell r="M1220">
            <v>0</v>
          </cell>
        </row>
        <row r="1221">
          <cell r="A1221" t="str">
            <v>61701000-93-00-00000000</v>
          </cell>
          <cell r="B1221" t="str">
            <v>Legal &amp; Prof- DC</v>
          </cell>
          <cell r="C1221">
            <v>0</v>
          </cell>
          <cell r="D1221">
            <v>0</v>
          </cell>
          <cell r="E1221" t="str">
            <v>48-565</v>
          </cell>
          <cell r="G1221">
            <v>1</v>
          </cell>
          <cell r="H1221" t="str">
            <v>E890</v>
          </cell>
          <cell r="I1221" t="str">
            <v>0004</v>
          </cell>
          <cell r="J1221">
            <v>0</v>
          </cell>
          <cell r="K1221">
            <v>0</v>
          </cell>
        </row>
        <row r="1222">
          <cell r="A1222" t="str">
            <v>61701000-98-00-00000000</v>
          </cell>
          <cell r="B1222" t="str">
            <v>Legal &amp; Prof - ACC</v>
          </cell>
          <cell r="C1222">
            <v>0</v>
          </cell>
          <cell r="D1222">
            <v>0</v>
          </cell>
          <cell r="E1222" t="str">
            <v>48-565</v>
          </cell>
          <cell r="G1222">
            <v>1</v>
          </cell>
          <cell r="H1222" t="str">
            <v>E890</v>
          </cell>
          <cell r="I1222" t="str">
            <v>0004</v>
          </cell>
          <cell r="J1222">
            <v>0</v>
          </cell>
          <cell r="K1222">
            <v>0</v>
          </cell>
        </row>
        <row r="1223">
          <cell r="A1223" t="str">
            <v>61750000-00-00-00000000</v>
          </cell>
          <cell r="B1223" t="str">
            <v>Auditing/Accounting Fees General</v>
          </cell>
          <cell r="C1223">
            <v>0</v>
          </cell>
          <cell r="D1223">
            <v>185640</v>
          </cell>
          <cell r="E1223" t="str">
            <v>48-565</v>
          </cell>
          <cell r="G1223">
            <v>1</v>
          </cell>
          <cell r="H1223" t="str">
            <v>E890</v>
          </cell>
          <cell r="I1223" t="str">
            <v>0004</v>
          </cell>
          <cell r="J1223">
            <v>0</v>
          </cell>
          <cell r="K1223">
            <v>185640</v>
          </cell>
        </row>
        <row r="1224">
          <cell r="A1224" t="str">
            <v>61751000-00-00-00000000</v>
          </cell>
          <cell r="B1224" t="str">
            <v>Tax Advisory Fees General</v>
          </cell>
          <cell r="C1224">
            <v>0</v>
          </cell>
          <cell r="D1224">
            <v>61406</v>
          </cell>
          <cell r="E1224" t="str">
            <v>48-565</v>
          </cell>
          <cell r="G1224">
            <v>1</v>
          </cell>
          <cell r="H1224" t="str">
            <v>E890</v>
          </cell>
          <cell r="I1224" t="str">
            <v>0004</v>
          </cell>
          <cell r="J1224">
            <v>0</v>
          </cell>
          <cell r="K1224">
            <v>61406</v>
          </cell>
        </row>
        <row r="1225">
          <cell r="A1225" t="str">
            <v>61801000-00-00-00000000</v>
          </cell>
          <cell r="B1225" t="str">
            <v>Telephone General</v>
          </cell>
          <cell r="C1225">
            <v>0</v>
          </cell>
          <cell r="D1225">
            <v>45514</v>
          </cell>
          <cell r="E1225" t="str">
            <v>48-577</v>
          </cell>
          <cell r="G1225">
            <v>1</v>
          </cell>
          <cell r="H1225" t="str">
            <v>I420</v>
          </cell>
          <cell r="I1225" t="str">
            <v>0004</v>
          </cell>
          <cell r="J1225">
            <v>0</v>
          </cell>
          <cell r="K1225">
            <v>45514</v>
          </cell>
        </row>
        <row r="1226">
          <cell r="A1226" t="str">
            <v>61801000-02-00-00000000</v>
          </cell>
          <cell r="B1226" t="str">
            <v>Telephone Operations</v>
          </cell>
          <cell r="C1226">
            <v>0</v>
          </cell>
          <cell r="D1226">
            <v>0</v>
          </cell>
          <cell r="E1226" t="str">
            <v>48-577</v>
          </cell>
          <cell r="G1226">
            <v>1</v>
          </cell>
          <cell r="H1226" t="str">
            <v>I420</v>
          </cell>
          <cell r="I1226" t="str">
            <v>0004</v>
          </cell>
          <cell r="J1226">
            <v>0</v>
          </cell>
          <cell r="K1226">
            <v>0</v>
          </cell>
          <cell r="L1226">
            <v>0</v>
          </cell>
          <cell r="M1226">
            <v>0</v>
          </cell>
        </row>
        <row r="1227">
          <cell r="A1227" t="str">
            <v>61803000-00-00-00000000</v>
          </cell>
          <cell r="B1227" t="str">
            <v>Postage &amp; Del General</v>
          </cell>
          <cell r="C1227">
            <v>0</v>
          </cell>
          <cell r="D1227">
            <v>7673</v>
          </cell>
          <cell r="E1227" t="str">
            <v>48-577</v>
          </cell>
          <cell r="G1227">
            <v>1</v>
          </cell>
          <cell r="H1227" t="str">
            <v>I420</v>
          </cell>
          <cell r="I1227" t="str">
            <v>0004</v>
          </cell>
          <cell r="J1227">
            <v>0</v>
          </cell>
          <cell r="K1227">
            <v>7673</v>
          </cell>
          <cell r="L1227">
            <v>0</v>
          </cell>
          <cell r="M1227">
            <v>0</v>
          </cell>
        </row>
        <row r="1228">
          <cell r="A1228" t="str">
            <v>61803000-03-00-00000000</v>
          </cell>
          <cell r="B1228" t="str">
            <v>Postage &amp; Del Sales</v>
          </cell>
          <cell r="C1228">
            <v>0</v>
          </cell>
          <cell r="D1228">
            <v>267</v>
          </cell>
          <cell r="E1228" t="str">
            <v>48-577</v>
          </cell>
          <cell r="G1228">
            <v>1</v>
          </cell>
          <cell r="H1228" t="str">
            <v>I420</v>
          </cell>
          <cell r="I1228" t="str">
            <v>0004</v>
          </cell>
          <cell r="J1228">
            <v>0</v>
          </cell>
          <cell r="K1228">
            <v>267</v>
          </cell>
          <cell r="L1228">
            <v>0</v>
          </cell>
          <cell r="M1228">
            <v>0</v>
          </cell>
        </row>
        <row r="1229">
          <cell r="A1229" t="str">
            <v>61805000-01-00-00000000</v>
          </cell>
          <cell r="B1229" t="str">
            <v>Office Rent Admin-</v>
          </cell>
          <cell r="C1229">
            <v>0</v>
          </cell>
          <cell r="D1229">
            <v>435011</v>
          </cell>
          <cell r="E1229" t="str">
            <v>48-577</v>
          </cell>
          <cell r="G1229">
            <v>1</v>
          </cell>
          <cell r="H1229" t="str">
            <v>I420</v>
          </cell>
          <cell r="I1229" t="str">
            <v>0004</v>
          </cell>
          <cell r="J1229">
            <v>0</v>
          </cell>
          <cell r="K1229">
            <v>435011</v>
          </cell>
        </row>
        <row r="1230">
          <cell r="A1230" t="str">
            <v>61807000-00-00-00000000</v>
          </cell>
          <cell r="B1230" t="str">
            <v>Utilities General</v>
          </cell>
          <cell r="C1230">
            <v>0</v>
          </cell>
          <cell r="D1230">
            <v>4640</v>
          </cell>
          <cell r="E1230" t="str">
            <v>48-577</v>
          </cell>
          <cell r="G1230">
            <v>1</v>
          </cell>
          <cell r="H1230" t="str">
            <v>I420</v>
          </cell>
          <cell r="I1230" t="str">
            <v>0004</v>
          </cell>
          <cell r="J1230">
            <v>0</v>
          </cell>
          <cell r="K1230">
            <v>4640</v>
          </cell>
        </row>
        <row r="1231">
          <cell r="A1231" t="str">
            <v>61809000-00-00-00000000</v>
          </cell>
          <cell r="B1231" t="str">
            <v>Bank Charges General</v>
          </cell>
          <cell r="C1231">
            <v>0</v>
          </cell>
          <cell r="D1231">
            <v>28533</v>
          </cell>
          <cell r="E1231" t="str">
            <v>48-599</v>
          </cell>
          <cell r="F1231">
            <v>611</v>
          </cell>
          <cell r="G1231">
            <v>1</v>
          </cell>
          <cell r="H1231" t="str">
            <v>I420</v>
          </cell>
          <cell r="I1231" t="str">
            <v>0040</v>
          </cell>
          <cell r="J1231">
            <v>0</v>
          </cell>
          <cell r="K1231">
            <v>28533</v>
          </cell>
          <cell r="L1231">
            <v>0</v>
          </cell>
          <cell r="M1231">
            <v>0</v>
          </cell>
        </row>
        <row r="1232">
          <cell r="A1232" t="str">
            <v>61811000-00-00-00000000</v>
          </cell>
          <cell r="B1232" t="str">
            <v>Tax; Licenses &amp; Fees General</v>
          </cell>
          <cell r="C1232">
            <v>0</v>
          </cell>
          <cell r="D1232">
            <v>8723</v>
          </cell>
          <cell r="E1232" t="str">
            <v>48-574</v>
          </cell>
          <cell r="F1232">
            <v>575</v>
          </cell>
          <cell r="G1232">
            <v>1</v>
          </cell>
          <cell r="H1232" t="str">
            <v>I420</v>
          </cell>
          <cell r="I1232" t="str">
            <v>0004</v>
          </cell>
          <cell r="J1232">
            <v>0</v>
          </cell>
          <cell r="K1232">
            <v>8723</v>
          </cell>
        </row>
        <row r="1233">
          <cell r="A1233" t="str">
            <v>61812000-00-00-00000000</v>
          </cell>
          <cell r="B1233" t="str">
            <v>Insurance General</v>
          </cell>
          <cell r="C1233">
            <v>0</v>
          </cell>
          <cell r="D1233">
            <v>607827</v>
          </cell>
          <cell r="E1233" t="str">
            <v>48-562</v>
          </cell>
          <cell r="G1233">
            <v>1</v>
          </cell>
          <cell r="H1233" t="str">
            <v>I420</v>
          </cell>
          <cell r="I1233" t="str">
            <v>0001</v>
          </cell>
          <cell r="J1233">
            <v>0</v>
          </cell>
          <cell r="K1233">
            <v>607827</v>
          </cell>
        </row>
        <row r="1234">
          <cell r="A1234" t="str">
            <v>61812000-04-08-13720401</v>
          </cell>
          <cell r="B1234" t="str">
            <v>Insurance Services - ProTrade</v>
          </cell>
          <cell r="C1234">
            <v>0</v>
          </cell>
          <cell r="D1234">
            <v>-285</v>
          </cell>
          <cell r="E1234" t="str">
            <v>48-562</v>
          </cell>
          <cell r="G1234">
            <v>1</v>
          </cell>
          <cell r="H1234" t="str">
            <v>I420</v>
          </cell>
          <cell r="I1234" t="str">
            <v>0001</v>
          </cell>
          <cell r="J1234">
            <v>0</v>
          </cell>
          <cell r="K1234">
            <v>-285</v>
          </cell>
        </row>
        <row r="1235">
          <cell r="A1235" t="str">
            <v>61812000-04-14-15610100</v>
          </cell>
          <cell r="B1235" t="str">
            <v>Insurance Services - MCM</v>
          </cell>
          <cell r="C1235">
            <v>0</v>
          </cell>
          <cell r="D1235">
            <v>-9000</v>
          </cell>
          <cell r="E1235" t="str">
            <v>48-562</v>
          </cell>
          <cell r="G1235">
            <v>1</v>
          </cell>
          <cell r="H1235" t="str">
            <v>I420</v>
          </cell>
          <cell r="I1235" t="str">
            <v>0001</v>
          </cell>
          <cell r="J1235">
            <v>0</v>
          </cell>
          <cell r="K1235">
            <v>-9000</v>
          </cell>
        </row>
        <row r="1236">
          <cell r="A1236" t="str">
            <v>61812000-04-15-13720500</v>
          </cell>
          <cell r="B1236" t="str">
            <v>Insurance Services - ProTrade</v>
          </cell>
          <cell r="C1236">
            <v>0</v>
          </cell>
          <cell r="D1236">
            <v>-200</v>
          </cell>
          <cell r="E1236" t="str">
            <v>48-562</v>
          </cell>
          <cell r="G1236">
            <v>1</v>
          </cell>
          <cell r="H1236" t="str">
            <v>I420</v>
          </cell>
          <cell r="I1236" t="str">
            <v>0001</v>
          </cell>
          <cell r="J1236">
            <v>0</v>
          </cell>
          <cell r="K1236">
            <v>-200</v>
          </cell>
        </row>
        <row r="1237">
          <cell r="A1237" t="str">
            <v>61812000-04-15-17210100</v>
          </cell>
          <cell r="B1237" t="str">
            <v>Insurance Services - Grupo Acerero</v>
          </cell>
          <cell r="C1237">
            <v>0</v>
          </cell>
          <cell r="D1237">
            <v>0</v>
          </cell>
          <cell r="E1237" t="str">
            <v>48-562</v>
          </cell>
          <cell r="G1237">
            <v>1</v>
          </cell>
          <cell r="H1237" t="str">
            <v>I420</v>
          </cell>
          <cell r="I1237" t="str">
            <v>0001</v>
          </cell>
          <cell r="J1237">
            <v>0</v>
          </cell>
          <cell r="K1237">
            <v>0</v>
          </cell>
          <cell r="L1237">
            <v>0</v>
          </cell>
          <cell r="M1237">
            <v>0</v>
          </cell>
        </row>
        <row r="1238">
          <cell r="A1238" t="str">
            <v>61812000-04-15-17210101</v>
          </cell>
          <cell r="B1238" t="str">
            <v>Insurance Services - Grupo Acerero</v>
          </cell>
          <cell r="C1238">
            <v>0</v>
          </cell>
          <cell r="D1238">
            <v>-1200</v>
          </cell>
          <cell r="E1238" t="str">
            <v>48-562</v>
          </cell>
          <cell r="G1238">
            <v>1</v>
          </cell>
          <cell r="H1238" t="str">
            <v>I420</v>
          </cell>
          <cell r="I1238" t="str">
            <v>0001</v>
          </cell>
          <cell r="J1238">
            <v>0</v>
          </cell>
          <cell r="K1238">
            <v>-1200</v>
          </cell>
          <cell r="L1238">
            <v>0</v>
          </cell>
          <cell r="M1238">
            <v>0</v>
          </cell>
        </row>
        <row r="1239">
          <cell r="A1239" t="str">
            <v>61812000-05-08-13720300</v>
          </cell>
          <cell r="B1239" t="str">
            <v>Insurance Services - ProTrade</v>
          </cell>
          <cell r="C1239">
            <v>0</v>
          </cell>
          <cell r="D1239">
            <v>0</v>
          </cell>
          <cell r="E1239" t="str">
            <v>48-562</v>
          </cell>
          <cell r="G1239">
            <v>1</v>
          </cell>
          <cell r="H1239" t="str">
            <v>I420</v>
          </cell>
          <cell r="I1239" t="str">
            <v>0001</v>
          </cell>
          <cell r="J1239">
            <v>0</v>
          </cell>
          <cell r="K1239">
            <v>0</v>
          </cell>
          <cell r="L1239">
            <v>0</v>
          </cell>
          <cell r="M1239">
            <v>0</v>
          </cell>
        </row>
        <row r="1240">
          <cell r="A1240" t="str">
            <v>61812000-05-08-13720400</v>
          </cell>
          <cell r="B1240" t="str">
            <v>Insurance Services - ProTrade</v>
          </cell>
          <cell r="C1240">
            <v>0</v>
          </cell>
          <cell r="D1240">
            <v>0</v>
          </cell>
          <cell r="E1240" t="str">
            <v>48-562</v>
          </cell>
          <cell r="G1240">
            <v>1</v>
          </cell>
          <cell r="H1240" t="str">
            <v>I420</v>
          </cell>
          <cell r="I1240" t="str">
            <v>0001</v>
          </cell>
          <cell r="J1240">
            <v>0</v>
          </cell>
          <cell r="K1240">
            <v>0</v>
          </cell>
        </row>
        <row r="1241">
          <cell r="A1241" t="str">
            <v>61812000-05-08-13720401</v>
          </cell>
          <cell r="B1241" t="str">
            <v>Insurance Services - ProTrade</v>
          </cell>
          <cell r="C1241">
            <v>0</v>
          </cell>
          <cell r="D1241">
            <v>0</v>
          </cell>
          <cell r="E1241" t="str">
            <v>48-562</v>
          </cell>
          <cell r="G1241">
            <v>1</v>
          </cell>
          <cell r="H1241" t="str">
            <v>I420</v>
          </cell>
          <cell r="I1241" t="str">
            <v>0001</v>
          </cell>
          <cell r="J1241">
            <v>0</v>
          </cell>
          <cell r="K1241">
            <v>0</v>
          </cell>
          <cell r="L1241">
            <v>0</v>
          </cell>
          <cell r="M1241">
            <v>0</v>
          </cell>
        </row>
        <row r="1242">
          <cell r="A1242" t="str">
            <v>61821000-00-00-00000000</v>
          </cell>
          <cell r="B1242" t="str">
            <v>Computer Expenses General</v>
          </cell>
          <cell r="C1242">
            <v>0</v>
          </cell>
          <cell r="D1242">
            <v>80079</v>
          </cell>
          <cell r="E1242" t="str">
            <v>48-599</v>
          </cell>
          <cell r="F1242">
            <v>610</v>
          </cell>
          <cell r="G1242">
            <v>1</v>
          </cell>
          <cell r="H1242" t="str">
            <v>I420</v>
          </cell>
          <cell r="I1242" t="str">
            <v>0008</v>
          </cell>
          <cell r="J1242">
            <v>0</v>
          </cell>
          <cell r="K1242">
            <v>80079</v>
          </cell>
        </row>
        <row r="1243">
          <cell r="A1243" t="str">
            <v>61821000-02-00-00000000</v>
          </cell>
          <cell r="B1243" t="str">
            <v>Computer Expenses Operations</v>
          </cell>
          <cell r="C1243">
            <v>0</v>
          </cell>
          <cell r="D1243">
            <v>7666</v>
          </cell>
          <cell r="E1243" t="str">
            <v>48-599</v>
          </cell>
          <cell r="F1243">
            <v>610</v>
          </cell>
          <cell r="G1243">
            <v>1</v>
          </cell>
          <cell r="H1243" t="str">
            <v>I420</v>
          </cell>
          <cell r="I1243" t="str">
            <v>0008</v>
          </cell>
          <cell r="J1243">
            <v>0</v>
          </cell>
          <cell r="K1243">
            <v>7666</v>
          </cell>
        </row>
        <row r="1244">
          <cell r="A1244" t="str">
            <v>61821000-03-00-00000000</v>
          </cell>
          <cell r="B1244" t="str">
            <v>Computer Expenses Sales</v>
          </cell>
          <cell r="C1244">
            <v>0</v>
          </cell>
          <cell r="D1244">
            <v>9908</v>
          </cell>
          <cell r="E1244" t="str">
            <v>48-599</v>
          </cell>
          <cell r="F1244">
            <v>610</v>
          </cell>
          <cell r="G1244">
            <v>1</v>
          </cell>
          <cell r="H1244" t="str">
            <v>I420</v>
          </cell>
          <cell r="I1244" t="str">
            <v>0008</v>
          </cell>
          <cell r="J1244">
            <v>0</v>
          </cell>
          <cell r="K1244">
            <v>9908</v>
          </cell>
          <cell r="L1244">
            <v>0</v>
          </cell>
          <cell r="M1244">
            <v>0</v>
          </cell>
        </row>
        <row r="1245">
          <cell r="A1245" t="str">
            <v>61830000-00-00-00000000</v>
          </cell>
          <cell r="B1245" t="str">
            <v>Railcar Data Expense</v>
          </cell>
          <cell r="C1245">
            <v>0</v>
          </cell>
          <cell r="D1245">
            <v>86567</v>
          </cell>
          <cell r="E1245" t="str">
            <v>48-599</v>
          </cell>
          <cell r="F1245">
            <v>610</v>
          </cell>
          <cell r="G1245">
            <v>1</v>
          </cell>
          <cell r="H1245" t="str">
            <v>I420</v>
          </cell>
          <cell r="I1245" t="str">
            <v>0008</v>
          </cell>
          <cell r="J1245">
            <v>0</v>
          </cell>
          <cell r="K1245">
            <v>86567</v>
          </cell>
          <cell r="L1245">
            <v>0</v>
          </cell>
          <cell r="M1245" t="str">
            <v>Yes</v>
          </cell>
        </row>
        <row r="1246">
          <cell r="A1246" t="str">
            <v>61901000-00-00-00000000</v>
          </cell>
          <cell r="B1246" t="str">
            <v>Deprec Furn, Fix Equip General</v>
          </cell>
          <cell r="C1246">
            <v>0</v>
          </cell>
          <cell r="D1246">
            <v>45296</v>
          </cell>
          <cell r="E1246" t="str">
            <v>48-583</v>
          </cell>
          <cell r="G1246">
            <v>1</v>
          </cell>
          <cell r="H1246" t="str">
            <v>E850</v>
          </cell>
          <cell r="J1246">
            <v>0</v>
          </cell>
          <cell r="K1246">
            <v>45296</v>
          </cell>
          <cell r="L1246">
            <v>0</v>
          </cell>
          <cell r="M1246">
            <v>0</v>
          </cell>
        </row>
        <row r="1247">
          <cell r="A1247" t="str">
            <v>61902000-00-00-00000000</v>
          </cell>
          <cell r="B1247" t="str">
            <v>Deprec Iowa</v>
          </cell>
          <cell r="C1247">
            <v>0</v>
          </cell>
          <cell r="D1247">
            <v>12503</v>
          </cell>
          <cell r="E1247" t="str">
            <v>48-583</v>
          </cell>
          <cell r="G1247">
            <v>1</v>
          </cell>
          <cell r="H1247" t="str">
            <v>E850</v>
          </cell>
          <cell r="J1247">
            <v>0</v>
          </cell>
          <cell r="K1247">
            <v>12503</v>
          </cell>
          <cell r="L1247">
            <v>0</v>
          </cell>
          <cell r="M1247">
            <v>0</v>
          </cell>
        </row>
        <row r="1248">
          <cell r="A1248" t="str">
            <v>61920000-00-00-00000000</v>
          </cell>
          <cell r="B1248" t="str">
            <v>Gain/(Loss) On Sale of Internal Assets</v>
          </cell>
          <cell r="C1248">
            <v>0</v>
          </cell>
          <cell r="D1248">
            <v>-14296</v>
          </cell>
          <cell r="E1248" t="str">
            <v>48-599</v>
          </cell>
          <cell r="F1248">
            <v>610</v>
          </cell>
          <cell r="G1248">
            <v>1</v>
          </cell>
          <cell r="H1248" t="str">
            <v>I420</v>
          </cell>
          <cell r="I1248" t="str">
            <v>0008</v>
          </cell>
          <cell r="J1248">
            <v>0</v>
          </cell>
          <cell r="K1248">
            <v>-14296</v>
          </cell>
          <cell r="M1248" t="str">
            <v>Yes</v>
          </cell>
        </row>
        <row r="1249">
          <cell r="A1249" t="str">
            <v>62000019-04-05-00000000</v>
          </cell>
          <cell r="B1249" t="str">
            <v>Write Down of Assets - 41 AFIII</v>
          </cell>
          <cell r="C1249">
            <v>0</v>
          </cell>
          <cell r="D1249">
            <v>47013</v>
          </cell>
          <cell r="E1249" t="str">
            <v>48-599</v>
          </cell>
          <cell r="F1249">
            <v>610</v>
          </cell>
          <cell r="G1249">
            <v>1</v>
          </cell>
          <cell r="H1249" t="str">
            <v>I420</v>
          </cell>
          <cell r="I1249" t="str">
            <v>0008</v>
          </cell>
          <cell r="J1249">
            <v>0</v>
          </cell>
          <cell r="K1249">
            <v>47013</v>
          </cell>
          <cell r="L1249">
            <v>0</v>
          </cell>
          <cell r="M1249" t="str">
            <v>Yes</v>
          </cell>
        </row>
        <row r="1250">
          <cell r="A1250" t="str">
            <v>62000045-04-06-00000000</v>
          </cell>
          <cell r="B1250" t="str">
            <v>Write Down Assets - 122 Bethgons</v>
          </cell>
          <cell r="C1250">
            <v>0</v>
          </cell>
          <cell r="D1250">
            <v>206672</v>
          </cell>
          <cell r="E1250" t="str">
            <v>48-599</v>
          </cell>
          <cell r="F1250">
            <v>610</v>
          </cell>
          <cell r="G1250">
            <v>1</v>
          </cell>
          <cell r="H1250" t="str">
            <v>I420</v>
          </cell>
          <cell r="I1250" t="str">
            <v>0008</v>
          </cell>
          <cell r="J1250">
            <v>0</v>
          </cell>
          <cell r="K1250">
            <v>206672</v>
          </cell>
          <cell r="L1250">
            <v>0</v>
          </cell>
          <cell r="M1250" t="str">
            <v>Yes</v>
          </cell>
        </row>
        <row r="1251">
          <cell r="A1251" t="str">
            <v>62000050-04-05-00000000</v>
          </cell>
          <cell r="B1251" t="str">
            <v>Writedown of Assets for Sale-250 AFIIIs</v>
          </cell>
          <cell r="C1251">
            <v>0</v>
          </cell>
          <cell r="D1251">
            <v>47901</v>
          </cell>
          <cell r="E1251" t="str">
            <v>48-599</v>
          </cell>
          <cell r="F1251">
            <v>610</v>
          </cell>
          <cell r="G1251">
            <v>1</v>
          </cell>
          <cell r="H1251" t="str">
            <v>I420</v>
          </cell>
          <cell r="I1251" t="str">
            <v>0008</v>
          </cell>
          <cell r="J1251">
            <v>0</v>
          </cell>
          <cell r="K1251">
            <v>47901</v>
          </cell>
          <cell r="L1251">
            <v>0</v>
          </cell>
          <cell r="M1251" t="str">
            <v>Yes</v>
          </cell>
        </row>
        <row r="1252">
          <cell r="A1252" t="str">
            <v>70000000-00-00-00000000</v>
          </cell>
          <cell r="B1252" t="str">
            <v>Other Income</v>
          </cell>
          <cell r="C1252">
            <v>0</v>
          </cell>
          <cell r="D1252">
            <v>0</v>
          </cell>
          <cell r="E1252" t="str">
            <v>34-800</v>
          </cell>
          <cell r="G1252">
            <v>1</v>
          </cell>
          <cell r="H1252" t="str">
            <v>I420</v>
          </cell>
          <cell r="J1252">
            <v>0</v>
          </cell>
          <cell r="K1252">
            <v>0</v>
          </cell>
        </row>
        <row r="1253">
          <cell r="A1253" t="str">
            <v>70001000-00-00-00000000</v>
          </cell>
          <cell r="B1253" t="str">
            <v>Mitsui Interest Income</v>
          </cell>
          <cell r="C1253">
            <v>0</v>
          </cell>
          <cell r="D1253">
            <v>0</v>
          </cell>
          <cell r="E1253" t="str">
            <v>34-310</v>
          </cell>
          <cell r="G1253">
            <v>1</v>
          </cell>
          <cell r="H1253" t="str">
            <v>I220.05</v>
          </cell>
          <cell r="J1253">
            <v>0</v>
          </cell>
          <cell r="K1253">
            <v>0</v>
          </cell>
        </row>
        <row r="1254">
          <cell r="A1254" t="str">
            <v>70003000-00-00-00000000</v>
          </cell>
          <cell r="B1254" t="str">
            <v>Other Income - Development Fee - TKMTJ</v>
          </cell>
          <cell r="C1254">
            <v>0</v>
          </cell>
          <cell r="D1254">
            <v>-700000</v>
          </cell>
          <cell r="E1254" t="str">
            <v>38-509</v>
          </cell>
          <cell r="G1254">
            <v>1</v>
          </cell>
          <cell r="H1254" t="str">
            <v>I420</v>
          </cell>
          <cell r="J1254">
            <v>0</v>
          </cell>
          <cell r="K1254">
            <v>-700000</v>
          </cell>
          <cell r="L1254">
            <v>0</v>
          </cell>
          <cell r="M1254">
            <v>0</v>
          </cell>
        </row>
        <row r="1255">
          <cell r="A1255" t="str">
            <v>70004000-00-00-00000000</v>
          </cell>
          <cell r="B1255" t="str">
            <v>Interest Income  RL loans</v>
          </cell>
          <cell r="C1255">
            <v>0</v>
          </cell>
          <cell r="D1255">
            <v>-1978</v>
          </cell>
          <cell r="E1255" t="str">
            <v>34-310</v>
          </cell>
          <cell r="F1255">
            <v>0</v>
          </cell>
          <cell r="H1255" t="str">
            <v>I220.05</v>
          </cell>
          <cell r="I1255">
            <v>0</v>
          </cell>
          <cell r="J1255">
            <v>0</v>
          </cell>
          <cell r="K1255">
            <v>-1978</v>
          </cell>
          <cell r="L1255">
            <v>0</v>
          </cell>
          <cell r="M1255" t="str">
            <v>Yes</v>
          </cell>
        </row>
        <row r="1256">
          <cell r="A1256" t="str">
            <v>70101000-00-00-00000000</v>
          </cell>
          <cell r="B1256" t="str">
            <v>Mitsui Interest Expense</v>
          </cell>
          <cell r="C1256">
            <v>0</v>
          </cell>
          <cell r="D1256">
            <v>130450</v>
          </cell>
          <cell r="E1256" t="str">
            <v>48-568</v>
          </cell>
          <cell r="G1256">
            <v>1</v>
          </cell>
          <cell r="H1256" t="str">
            <v>E621.04</v>
          </cell>
          <cell r="J1256">
            <v>0</v>
          </cell>
          <cell r="K1256">
            <v>130450</v>
          </cell>
          <cell r="L1256">
            <v>0</v>
          </cell>
          <cell r="M1256">
            <v>0</v>
          </cell>
        </row>
        <row r="1257">
          <cell r="A1257" t="str">
            <v>70102000-00-00-00000000</v>
          </cell>
          <cell r="B1257" t="str">
            <v>Parent Loan-Guarantee Fees</v>
          </cell>
          <cell r="C1257">
            <v>0</v>
          </cell>
          <cell r="D1257">
            <v>842545</v>
          </cell>
          <cell r="E1257" t="str">
            <v>48-568</v>
          </cell>
          <cell r="G1257">
            <v>1</v>
          </cell>
          <cell r="H1257" t="str">
            <v>E621.04</v>
          </cell>
          <cell r="J1257">
            <v>0</v>
          </cell>
          <cell r="K1257">
            <v>842545</v>
          </cell>
          <cell r="L1257">
            <v>0</v>
          </cell>
          <cell r="M1257">
            <v>0</v>
          </cell>
        </row>
        <row r="1258">
          <cell r="A1258" t="str">
            <v>70111000-00-00-00000000</v>
          </cell>
          <cell r="B1258" t="str">
            <v>Interest Expense Third Party</v>
          </cell>
          <cell r="C1258">
            <v>0</v>
          </cell>
          <cell r="D1258">
            <v>342423</v>
          </cell>
          <cell r="E1258" t="str">
            <v>48-568</v>
          </cell>
          <cell r="F1258">
            <v>0</v>
          </cell>
          <cell r="G1258">
            <v>1</v>
          </cell>
          <cell r="H1258" t="str">
            <v>E621.04</v>
          </cell>
          <cell r="I1258">
            <v>0</v>
          </cell>
          <cell r="J1258">
            <v>0</v>
          </cell>
          <cell r="K1258">
            <v>342423</v>
          </cell>
          <cell r="L1258">
            <v>0</v>
          </cell>
          <cell r="M1258" t="str">
            <v>Yes</v>
          </cell>
        </row>
        <row r="1259">
          <cell r="A1259" t="str">
            <v>70114000-00-00-00000000</v>
          </cell>
          <cell r="B1259" t="str">
            <v>Interest Expense - JMCC</v>
          </cell>
          <cell r="C1259">
            <v>0</v>
          </cell>
          <cell r="D1259">
            <v>1061246</v>
          </cell>
          <cell r="E1259" t="str">
            <v>48-568</v>
          </cell>
          <cell r="F1259">
            <v>0</v>
          </cell>
          <cell r="G1259">
            <v>1</v>
          </cell>
          <cell r="H1259" t="str">
            <v>E621.04</v>
          </cell>
          <cell r="I1259">
            <v>0</v>
          </cell>
          <cell r="J1259">
            <v>0</v>
          </cell>
          <cell r="K1259">
            <v>1061246</v>
          </cell>
          <cell r="L1259">
            <v>0</v>
          </cell>
          <cell r="M1259" t="str">
            <v>Yes</v>
          </cell>
        </row>
        <row r="1260">
          <cell r="A1260" t="str">
            <v>71001000-00-00-00000000</v>
          </cell>
          <cell r="B1260" t="str">
            <v>Donations</v>
          </cell>
          <cell r="C1260">
            <v>0</v>
          </cell>
          <cell r="D1260">
            <v>3500</v>
          </cell>
          <cell r="E1260" t="str">
            <v>44-400</v>
          </cell>
          <cell r="F1260">
            <v>0</v>
          </cell>
          <cell r="G1260">
            <v>1</v>
          </cell>
          <cell r="H1260" t="str">
            <v>E730</v>
          </cell>
          <cell r="I1260">
            <v>0</v>
          </cell>
          <cell r="J1260">
            <v>0</v>
          </cell>
          <cell r="K1260">
            <v>3500</v>
          </cell>
          <cell r="L1260">
            <v>0</v>
          </cell>
          <cell r="M1260" t="str">
            <v>Yes</v>
          </cell>
        </row>
        <row r="1261">
          <cell r="A1261" t="str">
            <v>72000000-00-00-00000000</v>
          </cell>
          <cell r="B1261" t="str">
            <v>FX Gain/Loss</v>
          </cell>
          <cell r="C1261">
            <v>0</v>
          </cell>
          <cell r="D1261">
            <v>-481</v>
          </cell>
          <cell r="E1261" t="str">
            <v>38-509</v>
          </cell>
          <cell r="F1261">
            <v>614</v>
          </cell>
          <cell r="G1261">
            <v>1</v>
          </cell>
          <cell r="H1261" t="str">
            <v>I420</v>
          </cell>
          <cell r="J1261">
            <v>0</v>
          </cell>
          <cell r="K1261">
            <v>-481</v>
          </cell>
          <cell r="L1261">
            <v>0</v>
          </cell>
          <cell r="M1261">
            <v>0</v>
          </cell>
        </row>
      </sheetData>
      <sheetData sheetId="8"/>
      <sheetData sheetId="9"/>
      <sheetData sheetId="10">
        <row r="39">
          <cell r="K39">
            <v>0</v>
          </cell>
        </row>
      </sheetData>
      <sheetData sheetId="11"/>
      <sheetData sheetId="12"/>
      <sheetData sheetId="13"/>
      <sheetData sheetId="14">
        <row r="121">
          <cell r="F121">
            <v>336642777.30999994</v>
          </cell>
        </row>
      </sheetData>
      <sheetData sheetId="15"/>
      <sheetData sheetId="16"/>
      <sheetData sheetId="17"/>
      <sheetData sheetId="18"/>
      <sheetData sheetId="19"/>
      <sheetData sheetId="20">
        <row r="32">
          <cell r="D32">
            <v>0</v>
          </cell>
        </row>
      </sheetData>
      <sheetData sheetId="21"/>
      <sheetData sheetId="22"/>
      <sheetData sheetId="23"/>
      <sheetData sheetId="24"/>
      <sheetData sheetId="25"/>
      <sheetData sheetId="26"/>
      <sheetData sheetId="27"/>
      <sheetData sheetId="28">
        <row r="25">
          <cell r="E25">
            <v>0</v>
          </cell>
        </row>
      </sheetData>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29">
          <cell r="U29">
            <v>-2946692</v>
          </cell>
        </row>
      </sheetData>
      <sheetData sheetId="44"/>
      <sheetData sheetId="45">
        <row r="23">
          <cell r="D23">
            <v>6542364</v>
          </cell>
        </row>
      </sheetData>
      <sheetData sheetId="46"/>
      <sheetData sheetId="47"/>
      <sheetData sheetId="48"/>
      <sheetData sheetId="49"/>
      <sheetData sheetId="50"/>
      <sheetData sheetId="51">
        <row r="25">
          <cell r="J25">
            <v>363063002.93000001</v>
          </cell>
        </row>
      </sheetData>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ow r="2">
          <cell r="B2" t="str">
            <v>B15.2</v>
          </cell>
        </row>
      </sheetData>
      <sheetData sheetId="72">
        <row r="1">
          <cell r="A1" t="str">
            <v>M1Listing</v>
          </cell>
        </row>
      </sheetData>
      <sheetData sheetId="73"/>
      <sheetData sheetId="74"/>
      <sheetData sheetId="75"/>
      <sheetData sheetId="76"/>
      <sheetData sheetId="7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Invoice Schedule Billed"/>
      <sheetName val="2016 Invoice Schedule cash"/>
      <sheetName val="McKesson Invoice Schedule"/>
      <sheetName val="Mck Qtrs Mths"/>
      <sheetName val="New Projection for Add-ons"/>
      <sheetName val="New Sales (2)"/>
      <sheetName val="Sheet1"/>
    </sheetNames>
    <sheetDataSet>
      <sheetData sheetId="0"/>
      <sheetData sheetId="1"/>
      <sheetData sheetId="2"/>
      <sheetData sheetId="3">
        <row r="1">
          <cell r="A1" t="str">
            <v>Calender Billing Quarter</v>
          </cell>
          <cell r="B1" t="str">
            <v>Calender Billing Quarter</v>
          </cell>
          <cell r="C1" t="str">
            <v>Calender Billing Quarter</v>
          </cell>
          <cell r="D1" t="str">
            <v>Calender Billing Quarter</v>
          </cell>
        </row>
        <row r="2">
          <cell r="A2" t="str">
            <v>1st</v>
          </cell>
          <cell r="B2" t="str">
            <v>2nd</v>
          </cell>
          <cell r="C2" t="str">
            <v>3rd</v>
          </cell>
          <cell r="D2" t="str">
            <v>4th</v>
          </cell>
        </row>
      </sheetData>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InitialPrintDialog"/>
      <sheetName val="Model"/>
      <sheetName val="IPO9.XLS"/>
      <sheetName val="IPO9"/>
    </sheetNames>
    <sheetDataSet>
      <sheetData sheetId="0" refreshError="1"/>
      <sheetData sheetId="1" refreshError="1"/>
      <sheetData sheetId="2" refreshError="1"/>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ation Characteristics"/>
      <sheetName val="Trading Graphs"/>
    </sheetNames>
    <sheetDataSet>
      <sheetData sheetId="0" refreshError="1"/>
      <sheetData sheetId="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InitialPrintDialog"/>
      <sheetName val="Model"/>
      <sheetName val="IPO9"/>
    </sheetNames>
    <sheetDataSet>
      <sheetData sheetId="0" refreshError="1"/>
      <sheetData sheetId="1" refreshError="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Relative Valuation"/>
      <sheetName val="Inputs"/>
      <sheetName val="Summary"/>
      <sheetName val="Price Vol - 8470949074"/>
      <sheetName val="Sheet2"/>
    </sheetNames>
    <sheetDataSet>
      <sheetData sheetId="0" refreshError="1"/>
      <sheetData sheetId="1">
        <row r="22">
          <cell r="C22" t="str">
            <v>HMA</v>
          </cell>
          <cell r="D22" t="str">
            <v>CYH</v>
          </cell>
          <cell r="E22" t="str">
            <v>LPNT</v>
          </cell>
          <cell r="F22" t="str">
            <v>UHS</v>
          </cell>
          <cell r="G22" t="str">
            <v>THC2</v>
          </cell>
          <cell r="H22" t="str">
            <v>THC</v>
          </cell>
        </row>
        <row r="24">
          <cell r="A24">
            <v>3</v>
          </cell>
          <cell r="B24" t="str">
            <v>Price (10/05/07)</v>
          </cell>
          <cell r="C24">
            <v>6.9</v>
          </cell>
          <cell r="D24">
            <v>31.84</v>
          </cell>
          <cell r="E24">
            <v>30.39</v>
          </cell>
          <cell r="F24">
            <v>52</v>
          </cell>
          <cell r="G24">
            <v>3.49</v>
          </cell>
          <cell r="H24">
            <v>3.49</v>
          </cell>
        </row>
        <row r="25">
          <cell r="A25">
            <v>5</v>
          </cell>
          <cell r="B25" t="str">
            <v>% of 52-week High</v>
          </cell>
          <cell r="C25">
            <v>31.959240389069016</v>
          </cell>
          <cell r="D25">
            <v>71.550561797752806</v>
          </cell>
          <cell r="E25">
            <v>74.485294117647044</v>
          </cell>
          <cell r="F25">
            <v>82.01892744479494</v>
          </cell>
          <cell r="G25">
            <v>41.107184923439341</v>
          </cell>
          <cell r="H25">
            <v>41.107184923439341</v>
          </cell>
        </row>
        <row r="26">
          <cell r="A26">
            <v>9</v>
          </cell>
          <cell r="B26" t="str">
            <v>Market Value</v>
          </cell>
          <cell r="C26">
            <v>1673.0117361000002</v>
          </cell>
          <cell r="D26">
            <v>3088.4909921999997</v>
          </cell>
          <cell r="E26">
            <v>1765.0632019200002</v>
          </cell>
          <cell r="F26">
            <v>2808.26162875</v>
          </cell>
          <cell r="G26">
            <v>1653.78486791</v>
          </cell>
          <cell r="H26">
            <v>1653.78486791</v>
          </cell>
        </row>
        <row r="27">
          <cell r="A27">
            <v>11</v>
          </cell>
          <cell r="B27" t="str">
            <v>Firm Value</v>
          </cell>
          <cell r="C27">
            <v>5369.0237361</v>
          </cell>
          <cell r="D27">
            <v>12137.107992199999</v>
          </cell>
          <cell r="E27">
            <v>3293.3632019199999</v>
          </cell>
          <cell r="F27">
            <v>3949.4456287500002</v>
          </cell>
          <cell r="G27">
            <v>5725.7848679099998</v>
          </cell>
          <cell r="H27">
            <v>5725.7848679099998</v>
          </cell>
        </row>
        <row r="29">
          <cell r="A29">
            <v>86</v>
          </cell>
          <cell r="B29" t="str">
            <v>CY 2008E Revenue</v>
          </cell>
          <cell r="C29">
            <v>4669</v>
          </cell>
          <cell r="D29">
            <v>11839.2</v>
          </cell>
          <cell r="E29">
            <v>2803</v>
          </cell>
          <cell r="F29">
            <v>5126.45</v>
          </cell>
          <cell r="G29">
            <v>8998.2332430000006</v>
          </cell>
          <cell r="H29">
            <v>9275.9675000000007</v>
          </cell>
        </row>
        <row r="30">
          <cell r="A30">
            <v>95</v>
          </cell>
          <cell r="B30" t="str">
            <v>CY 2008E EBITDA</v>
          </cell>
          <cell r="C30">
            <v>693.47</v>
          </cell>
          <cell r="D30">
            <v>1601.1000000000001</v>
          </cell>
          <cell r="E30">
            <v>466.3</v>
          </cell>
          <cell r="F30">
            <v>597.1</v>
          </cell>
          <cell r="G30">
            <v>775.94564800000092</v>
          </cell>
          <cell r="H30">
            <v>721.78785714285709</v>
          </cell>
        </row>
        <row r="31">
          <cell r="B31" t="str">
            <v>% '08E EBITDA Margin</v>
          </cell>
          <cell r="C31">
            <v>14.852645106018421</v>
          </cell>
          <cell r="D31">
            <v>13.523717818771539</v>
          </cell>
          <cell r="E31">
            <v>16.63574741348555</v>
          </cell>
          <cell r="F31">
            <v>11.647436335085684</v>
          </cell>
          <cell r="G31">
            <v>8.6233111216986149</v>
          </cell>
          <cell r="H31">
            <v>7.7812676375036576</v>
          </cell>
        </row>
        <row r="32">
          <cell r="A32">
            <v>25</v>
          </cell>
          <cell r="B32" t="str">
            <v>FV / 2007E EBITDA</v>
          </cell>
          <cell r="C32">
            <v>8.4913272066045131</v>
          </cell>
          <cell r="D32">
            <v>8.3732280898916702</v>
          </cell>
          <cell r="E32">
            <v>7.4595876771145244</v>
          </cell>
          <cell r="F32">
            <v>7.1808102340909095</v>
          </cell>
          <cell r="G32">
            <v>8.1796926684428577</v>
          </cell>
          <cell r="H32">
            <v>8.8658722063472961</v>
          </cell>
        </row>
        <row r="33">
          <cell r="A33">
            <v>26</v>
          </cell>
          <cell r="B33" t="str">
            <v>FV / 2008E EBITDA</v>
          </cell>
          <cell r="C33">
            <v>7.7422581165731748</v>
          </cell>
          <cell r="D33">
            <v>7.5804809144962828</v>
          </cell>
          <cell r="E33">
            <v>7.0627561696761738</v>
          </cell>
          <cell r="F33">
            <v>6.6143788791659688</v>
          </cell>
          <cell r="G33">
            <v>7.3791055889909352</v>
          </cell>
          <cell r="H33">
            <v>7.9327808181410644</v>
          </cell>
        </row>
        <row r="34">
          <cell r="A34">
            <v>123</v>
          </cell>
          <cell r="B34" t="str">
            <v>CY 2008E EPS</v>
          </cell>
          <cell r="C34">
            <v>0.54</v>
          </cell>
          <cell r="D34">
            <v>2.48</v>
          </cell>
          <cell r="E34">
            <v>2.42</v>
          </cell>
          <cell r="F34">
            <v>3.4450000000000003</v>
          </cell>
          <cell r="G34">
            <v>-1.6113520262035795E-2</v>
          </cell>
          <cell r="H34">
            <v>-9.36842105263158E-2</v>
          </cell>
        </row>
        <row r="35">
          <cell r="A35">
            <v>124</v>
          </cell>
          <cell r="B35" t="str">
            <v>CY 2009E EPS</v>
          </cell>
          <cell r="C35">
            <v>1.98</v>
          </cell>
          <cell r="D35">
            <v>3.2</v>
          </cell>
          <cell r="E35">
            <v>2.7</v>
          </cell>
          <cell r="F35">
            <v>3.9000000000000004</v>
          </cell>
          <cell r="G35">
            <v>0</v>
          </cell>
          <cell r="H35">
            <v>0</v>
          </cell>
        </row>
        <row r="36">
          <cell r="B36" t="str">
            <v>2008E P/E</v>
          </cell>
          <cell r="C36">
            <v>12.777777777777777</v>
          </cell>
          <cell r="D36">
            <v>12.838709677419354</v>
          </cell>
          <cell r="E36">
            <v>12.557851239669422</v>
          </cell>
          <cell r="F36">
            <v>15.094339622641508</v>
          </cell>
          <cell r="G36">
            <v>-216.5883024470204</v>
          </cell>
          <cell r="H36">
            <v>-37.252808988764045</v>
          </cell>
        </row>
        <row r="37">
          <cell r="B37" t="str">
            <v>2009E P/E</v>
          </cell>
          <cell r="C37">
            <v>3.4848484848484849</v>
          </cell>
          <cell r="D37">
            <v>9.9499999999999993</v>
          </cell>
          <cell r="E37">
            <v>11.255555555555555</v>
          </cell>
          <cell r="F37">
            <v>13.333333333333332</v>
          </cell>
          <cell r="G37" t="str">
            <v>--</v>
          </cell>
          <cell r="H37" t="str">
            <v>--</v>
          </cell>
        </row>
        <row r="38">
          <cell r="A38">
            <v>47</v>
          </cell>
          <cell r="B38" t="str">
            <v>Median L-T EPS Growth Rate</v>
          </cell>
          <cell r="C38">
            <v>10.39</v>
          </cell>
          <cell r="D38">
            <v>13.5</v>
          </cell>
          <cell r="E38">
            <v>11.25</v>
          </cell>
          <cell r="F38">
            <v>12.23</v>
          </cell>
          <cell r="G38" t="str">
            <v>--</v>
          </cell>
          <cell r="H38">
            <v>12</v>
          </cell>
        </row>
        <row r="39">
          <cell r="B39" t="str">
            <v>2007E P/E / Growth</v>
          </cell>
          <cell r="C39">
            <v>1.2298149930488715</v>
          </cell>
          <cell r="D39">
            <v>0.95101553166069286</v>
          </cell>
          <cell r="E39">
            <v>1.1162534435261708</v>
          </cell>
          <cell r="F39">
            <v>1.2342060198398617</v>
          </cell>
          <cell r="G39" t="str">
            <v>NA</v>
          </cell>
          <cell r="H39">
            <v>-3.1044007490636703</v>
          </cell>
        </row>
        <row r="40">
          <cell r="B40" t="str">
            <v>Source: Company filings, First Call, Reuters and Wall Street Research. Market data as of 10/05/07.</v>
          </cell>
        </row>
        <row r="41">
          <cell r="B41" t="str">
            <v xml:space="preserve">(1) Pro Forma for acquisition of Triad Hospitals.  LTM EBITDA assumes non cash share based compensation of $55.4mm, one-time </v>
          </cell>
        </row>
        <row r="42">
          <cell r="B42" t="str">
            <v xml:space="preserve">      merger related costs of $10.4mm, pro forma full year impact of acquisitions and merger related cost savings of $67.5mm.</v>
          </cell>
        </row>
        <row r="43">
          <cell r="B43" t="str">
            <v>(2) UHS multiples presented as adjusted Firm Value (includes lease adjusted debt at 8.0x rent) to EBITDAR basis. Adjusted FV of $08 million. Multiples based on</v>
          </cell>
        </row>
        <row r="44">
          <cell r="B44" t="str">
            <v xml:space="preserve">      $0 and $0 million of projected EBITDAR in CY 2006 and CY 2007, respectively.</v>
          </cell>
        </row>
        <row r="45">
          <cell r="B45">
            <v>39360</v>
          </cell>
        </row>
        <row r="47">
          <cell r="C47" t="str">
            <v>Health Management Associates</v>
          </cell>
          <cell r="D47" t="str">
            <v>Community Health Systems (1)</v>
          </cell>
          <cell r="E47" t="str">
            <v>LifePoint Hospitals</v>
          </cell>
          <cell r="F47" t="str">
            <v>Universal Health Services (2)</v>
          </cell>
          <cell r="G47" t="str">
            <v>Tenet (Management Case)</v>
          </cell>
          <cell r="H47" t="str">
            <v>Tenet 
(Wall Street Consensus)</v>
          </cell>
        </row>
        <row r="48">
          <cell r="B48" t="str">
            <v>FV / 2007E EBITDA</v>
          </cell>
          <cell r="C48">
            <v>8.4913272066045131</v>
          </cell>
          <cell r="D48">
            <v>8.3732280898916702</v>
          </cell>
          <cell r="E48">
            <v>7.4595876771145244</v>
          </cell>
          <cell r="F48">
            <v>7.1808102340909095</v>
          </cell>
          <cell r="G48">
            <v>8.1796926684428577</v>
          </cell>
          <cell r="H48">
            <v>8.8658722063472961</v>
          </cell>
        </row>
        <row r="51">
          <cell r="B51" t="str">
            <v>FV</v>
          </cell>
          <cell r="F51">
            <v>3949.4456287500002</v>
          </cell>
        </row>
        <row r="52">
          <cell r="B52" t="str">
            <v>8x Rents</v>
          </cell>
          <cell r="F52">
            <v>518.22400000000005</v>
          </cell>
        </row>
        <row r="53">
          <cell r="B53" t="str">
            <v>LTM Rents</v>
          </cell>
          <cell r="F53">
            <v>64.778000000000006</v>
          </cell>
        </row>
        <row r="54">
          <cell r="B54" t="str">
            <v>07 EBITDA</v>
          </cell>
          <cell r="F54">
            <v>486.96300000000019</v>
          </cell>
        </row>
        <row r="55">
          <cell r="B55" t="str">
            <v>07 Rents</v>
          </cell>
          <cell r="F55">
            <v>68.599999999999994</v>
          </cell>
        </row>
        <row r="56">
          <cell r="B56" t="str">
            <v>07 EBITDA + Rents</v>
          </cell>
          <cell r="F56">
            <v>555.56300000000022</v>
          </cell>
        </row>
        <row r="58">
          <cell r="B58" t="str">
            <v>08 EBITDA</v>
          </cell>
          <cell r="F58">
            <v>0</v>
          </cell>
        </row>
        <row r="59">
          <cell r="B59" t="str">
            <v>08 Rents</v>
          </cell>
          <cell r="F59">
            <v>77</v>
          </cell>
        </row>
        <row r="60">
          <cell r="B60" t="str">
            <v>08 EBITDA + Rents</v>
          </cell>
          <cell r="F60">
            <v>77</v>
          </cell>
        </row>
        <row r="62">
          <cell r="F62">
            <v>8.0416975730025193</v>
          </cell>
        </row>
        <row r="63">
          <cell r="F63">
            <v>58.02168349025974</v>
          </cell>
        </row>
      </sheetData>
      <sheetData sheetId="2"/>
      <sheetData sheetId="3">
        <row r="1">
          <cell r="C1" t="str">
            <v>Relative Valuation</v>
          </cell>
        </row>
        <row r="24">
          <cell r="E24" t="str">
            <v>HMA</v>
          </cell>
          <cell r="F24" t="str">
            <v>CYH</v>
          </cell>
          <cell r="G24" t="str">
            <v>LPNT</v>
          </cell>
          <cell r="H24" t="str">
            <v>UHS</v>
          </cell>
          <cell r="I24" t="str">
            <v>THC</v>
          </cell>
          <cell r="J24" t="str">
            <v>THC2</v>
          </cell>
        </row>
        <row r="27">
          <cell r="E27" t="str">
            <v>Health Management Association</v>
          </cell>
          <cell r="F27" t="str">
            <v>Community Health (1)</v>
          </cell>
          <cell r="G27" t="str">
            <v>LifePoint</v>
          </cell>
          <cell r="H27" t="str">
            <v>Universal Health Services</v>
          </cell>
          <cell r="I27" t="str">
            <v>Tenet (Wall Street)</v>
          </cell>
          <cell r="J27" t="str">
            <v>Tenet (Management)</v>
          </cell>
        </row>
        <row r="28">
          <cell r="C28" t="str">
            <v>(Dollars in Millions, Except Per Share Data)</v>
          </cell>
          <cell r="E28" t="str">
            <v>HMA</v>
          </cell>
          <cell r="F28" t="str">
            <v>CYH</v>
          </cell>
          <cell r="G28" t="str">
            <v>LPNT</v>
          </cell>
          <cell r="H28" t="str">
            <v>UHS</v>
          </cell>
          <cell r="I28" t="str">
            <v>THC</v>
          </cell>
          <cell r="J28" t="str">
            <v>THC2</v>
          </cell>
        </row>
        <row r="30">
          <cell r="B30">
            <v>3</v>
          </cell>
          <cell r="C30" t="str">
            <v>Stock Price</v>
          </cell>
          <cell r="E30">
            <v>6.9</v>
          </cell>
          <cell r="F30">
            <v>31.84</v>
          </cell>
          <cell r="G30">
            <v>30.39</v>
          </cell>
          <cell r="H30">
            <v>52</v>
          </cell>
          <cell r="I30">
            <v>3.49</v>
          </cell>
          <cell r="J30">
            <v>3.49</v>
          </cell>
        </row>
        <row r="31">
          <cell r="B31">
            <v>5</v>
          </cell>
          <cell r="C31" t="str">
            <v>% of 52 Week High</v>
          </cell>
          <cell r="E31">
            <v>31.959240389069016</v>
          </cell>
          <cell r="F31">
            <v>71.550561797752806</v>
          </cell>
          <cell r="G31">
            <v>74.485294117647044</v>
          </cell>
          <cell r="H31">
            <v>82.01892744479494</v>
          </cell>
          <cell r="I31">
            <v>41.107184923439341</v>
          </cell>
          <cell r="J31">
            <v>41.107184923439341</v>
          </cell>
        </row>
        <row r="32">
          <cell r="B32">
            <v>9</v>
          </cell>
          <cell r="C32" t="str">
            <v>Equity Value</v>
          </cell>
          <cell r="E32">
            <v>1673.0117361000002</v>
          </cell>
          <cell r="F32">
            <v>3088.4909921999997</v>
          </cell>
          <cell r="G32">
            <v>1765.0632019200002</v>
          </cell>
          <cell r="H32">
            <v>2808.26162875</v>
          </cell>
          <cell r="I32">
            <v>1653.78486791</v>
          </cell>
          <cell r="J32">
            <v>1653.78486791</v>
          </cell>
        </row>
        <row r="33">
          <cell r="B33">
            <v>11</v>
          </cell>
          <cell r="C33" t="str">
            <v>Firm Value</v>
          </cell>
          <cell r="E33">
            <v>5369.0237361</v>
          </cell>
          <cell r="F33">
            <v>12137.107992199999</v>
          </cell>
          <cell r="G33">
            <v>3293.3632019199999</v>
          </cell>
          <cell r="H33">
            <v>3949.4456287500002</v>
          </cell>
          <cell r="I33">
            <v>5725.7848679099998</v>
          </cell>
          <cell r="J33">
            <v>5725.7848679099998</v>
          </cell>
        </row>
        <row r="34">
          <cell r="B34">
            <v>84</v>
          </cell>
          <cell r="C34" t="str">
            <v>LTM Revenue</v>
          </cell>
          <cell r="E34">
            <v>4290.1280000000006</v>
          </cell>
          <cell r="F34">
            <v>10497.630000000001</v>
          </cell>
          <cell r="G34">
            <v>2614.3999999999996</v>
          </cell>
          <cell r="H34">
            <v>4485.9150000000009</v>
          </cell>
          <cell r="I34">
            <v>8803</v>
          </cell>
          <cell r="J34">
            <v>8803</v>
          </cell>
        </row>
        <row r="35">
          <cell r="B35">
            <v>85</v>
          </cell>
          <cell r="C35" t="str">
            <v>CY 2007E Revenue</v>
          </cell>
          <cell r="E35">
            <v>4401</v>
          </cell>
          <cell r="F35">
            <v>10610.335999999999</v>
          </cell>
          <cell r="G35">
            <v>2638.6000000000004</v>
          </cell>
          <cell r="H35">
            <v>4756.6000000000004</v>
          </cell>
          <cell r="I35">
            <v>8908.64</v>
          </cell>
          <cell r="J35">
            <v>8900</v>
          </cell>
        </row>
        <row r="36">
          <cell r="B36">
            <v>93</v>
          </cell>
          <cell r="C36" t="str">
            <v>LTM EBITDA (2)</v>
          </cell>
          <cell r="E36">
            <v>504.97100000000023</v>
          </cell>
          <cell r="F36">
            <v>1425.2210000000023</v>
          </cell>
          <cell r="G36">
            <v>487.09999999999934</v>
          </cell>
          <cell r="H36">
            <v>519.48700000000122</v>
          </cell>
          <cell r="I36">
            <v>655</v>
          </cell>
          <cell r="J36">
            <v>655</v>
          </cell>
        </row>
        <row r="37">
          <cell r="B37">
            <v>94</v>
          </cell>
          <cell r="C37" t="str">
            <v>CY 2007E EBITDA</v>
          </cell>
          <cell r="E37">
            <v>632.29499999999996</v>
          </cell>
          <cell r="F37">
            <v>1449.5136</v>
          </cell>
          <cell r="G37">
            <v>441.49400000000003</v>
          </cell>
          <cell r="H37">
            <v>550</v>
          </cell>
          <cell r="I37">
            <v>645.823076923077</v>
          </cell>
          <cell r="J37">
            <v>700</v>
          </cell>
        </row>
        <row r="38">
          <cell r="B38">
            <v>95</v>
          </cell>
          <cell r="C38" t="str">
            <v>CY 2008E EBITDA</v>
          </cell>
          <cell r="E38">
            <v>693.47</v>
          </cell>
          <cell r="F38">
            <v>1601.1000000000001</v>
          </cell>
          <cell r="G38">
            <v>466.3</v>
          </cell>
          <cell r="H38">
            <v>597.1</v>
          </cell>
          <cell r="I38">
            <v>721.78785714285709</v>
          </cell>
          <cell r="J38">
            <v>775.94564800000092</v>
          </cell>
        </row>
        <row r="39">
          <cell r="B39">
            <v>100</v>
          </cell>
          <cell r="C39" t="str">
            <v>CY 2007E MI</v>
          </cell>
          <cell r="E39" t="str">
            <v>-</v>
          </cell>
          <cell r="F39" t="str">
            <v>-</v>
          </cell>
          <cell r="G39" t="str">
            <v>-</v>
          </cell>
          <cell r="H39" t="str">
            <v>-</v>
          </cell>
          <cell r="I39" t="str">
            <v>-</v>
          </cell>
          <cell r="J39" t="str">
            <v>-</v>
          </cell>
        </row>
        <row r="40">
          <cell r="B40">
            <v>101</v>
          </cell>
          <cell r="C40" t="str">
            <v>CY 2008E MI</v>
          </cell>
          <cell r="E40" t="str">
            <v>-</v>
          </cell>
          <cell r="F40" t="str">
            <v>-</v>
          </cell>
          <cell r="G40" t="str">
            <v>-</v>
          </cell>
          <cell r="H40" t="str">
            <v>-</v>
          </cell>
          <cell r="I40" t="str">
            <v>-</v>
          </cell>
          <cell r="J40" t="str">
            <v>-</v>
          </cell>
        </row>
        <row r="41">
          <cell r="B41">
            <v>177</v>
          </cell>
          <cell r="C41" t="str">
            <v>CY 2007E Equity in Unconsol.</v>
          </cell>
          <cell r="E41" t="str">
            <v>-</v>
          </cell>
          <cell r="F41" t="str">
            <v>-</v>
          </cell>
          <cell r="G41" t="str">
            <v>-</v>
          </cell>
          <cell r="H41" t="str">
            <v>-</v>
          </cell>
          <cell r="I41" t="str">
            <v>-</v>
          </cell>
          <cell r="J41" t="str">
            <v>-</v>
          </cell>
        </row>
        <row r="42">
          <cell r="B42">
            <v>178</v>
          </cell>
          <cell r="C42" t="str">
            <v>CY 2008E Equity in Unconsol.</v>
          </cell>
          <cell r="E42" t="str">
            <v>-</v>
          </cell>
          <cell r="F42" t="str">
            <v>-</v>
          </cell>
          <cell r="G42" t="str">
            <v>-</v>
          </cell>
          <cell r="H42" t="str">
            <v>-</v>
          </cell>
          <cell r="I42" t="str">
            <v>-</v>
          </cell>
          <cell r="J42" t="str">
            <v>-</v>
          </cell>
        </row>
        <row r="43">
          <cell r="C43" t="str">
            <v>CY 2007E EBITDA - MI + EIUA</v>
          </cell>
          <cell r="E43">
            <v>632.29499999999996</v>
          </cell>
          <cell r="F43">
            <v>1449.5136</v>
          </cell>
          <cell r="G43">
            <v>441.49400000000003</v>
          </cell>
          <cell r="H43">
            <v>550</v>
          </cell>
          <cell r="I43">
            <v>645.823076923077</v>
          </cell>
          <cell r="J43">
            <v>700</v>
          </cell>
        </row>
        <row r="44">
          <cell r="B44">
            <v>85</v>
          </cell>
          <cell r="C44" t="str">
            <v>CY 2008E EBITDA - MI + EIUA</v>
          </cell>
          <cell r="E44">
            <v>693.47</v>
          </cell>
          <cell r="F44">
            <v>1601.1000000000001</v>
          </cell>
          <cell r="G44">
            <v>466.3</v>
          </cell>
          <cell r="H44">
            <v>597.1</v>
          </cell>
          <cell r="I44">
            <v>721.78785714285709</v>
          </cell>
          <cell r="J44">
            <v>775.94564800000092</v>
          </cell>
        </row>
        <row r="46">
          <cell r="C46" t="str">
            <v>FV / LTM EBITDA (2)</v>
          </cell>
          <cell r="E46">
            <v>10.632340740557373</v>
          </cell>
          <cell r="F46">
            <v>8.5159480474957778</v>
          </cell>
          <cell r="G46">
            <v>6.7611644465612901</v>
          </cell>
          <cell r="H46">
            <v>7.6025879930585187</v>
          </cell>
          <cell r="I46">
            <v>8.7416562868854957</v>
          </cell>
          <cell r="J46">
            <v>8.7416562868854957</v>
          </cell>
        </row>
        <row r="47">
          <cell r="C47" t="str">
            <v>FV / CY 2007E EBITDA</v>
          </cell>
          <cell r="E47">
            <v>8.4913272066045131</v>
          </cell>
          <cell r="F47">
            <v>8.3732280898916702</v>
          </cell>
          <cell r="G47">
            <v>7.4595876771145244</v>
          </cell>
          <cell r="H47">
            <v>7.2222270105884254</v>
          </cell>
          <cell r="I47">
            <v>8.8658722063472961</v>
          </cell>
          <cell r="J47">
            <v>8.1796926684428577</v>
          </cell>
        </row>
        <row r="48">
          <cell r="C48" t="str">
            <v>FV / CY 2008E EBITDA</v>
          </cell>
          <cell r="E48">
            <v>7.7422581165731748</v>
          </cell>
          <cell r="F48">
            <v>7.5804809144962828</v>
          </cell>
          <cell r="G48">
            <v>7.0627561696761738</v>
          </cell>
          <cell r="H48">
            <v>6.6276066292093159</v>
          </cell>
          <cell r="I48">
            <v>7.9327808181410644</v>
          </cell>
          <cell r="J48">
            <v>7.3791055889909352</v>
          </cell>
        </row>
        <row r="50">
          <cell r="B50">
            <v>38995</v>
          </cell>
          <cell r="C50" t="str">
            <v xml:space="preserve">FV </v>
          </cell>
          <cell r="E50">
            <v>6312.0209999999997</v>
          </cell>
          <cell r="F50">
            <v>5187.5</v>
          </cell>
          <cell r="G50">
            <v>3784.8180000000002</v>
          </cell>
          <cell r="H50">
            <v>3872.78</v>
          </cell>
          <cell r="I50">
            <v>8228.4850000000006</v>
          </cell>
          <cell r="J50" t="e">
            <v>#N/A</v>
          </cell>
        </row>
        <row r="51">
          <cell r="C51" t="str">
            <v>FY+2 EBITDA</v>
          </cell>
          <cell r="E51">
            <v>823.94749999999999</v>
          </cell>
          <cell r="F51">
            <v>723.40380000000005</v>
          </cell>
          <cell r="G51">
            <v>489.41480000000001</v>
          </cell>
          <cell r="H51">
            <v>528.76310000000001</v>
          </cell>
          <cell r="I51">
            <v>878.64430000000004</v>
          </cell>
          <cell r="J51" t="e">
            <v>#N/A</v>
          </cell>
        </row>
        <row r="52">
          <cell r="C52" t="str">
            <v>FV / CY 2006E EBITDA</v>
          </cell>
          <cell r="E52">
            <v>7.6607077514040638</v>
          </cell>
          <cell r="F52">
            <v>7.1709603958397778</v>
          </cell>
          <cell r="G52">
            <v>7.7333542017936523</v>
          </cell>
          <cell r="H52">
            <v>7.3242251586769198</v>
          </cell>
          <cell r="I52">
            <v>9.3649785243015859</v>
          </cell>
          <cell r="J52" t="e">
            <v>#N/A</v>
          </cell>
        </row>
        <row r="54">
          <cell r="B54">
            <v>122</v>
          </cell>
          <cell r="C54" t="str">
            <v>CY 2007 EPS</v>
          </cell>
          <cell r="E54">
            <v>0.51</v>
          </cell>
          <cell r="F54">
            <v>2.0699999999999998</v>
          </cell>
          <cell r="G54">
            <v>2.2000000000000002</v>
          </cell>
          <cell r="H54">
            <v>3.0500000000000003</v>
          </cell>
          <cell r="I54">
            <v>-0.18333333333333332</v>
          </cell>
          <cell r="J54">
            <v>-0.18333333333333332</v>
          </cell>
        </row>
        <row r="55">
          <cell r="B55">
            <v>123</v>
          </cell>
          <cell r="C55" t="str">
            <v>CY 2008 EPS</v>
          </cell>
          <cell r="E55">
            <v>0.54</v>
          </cell>
          <cell r="F55">
            <v>2.48</v>
          </cell>
          <cell r="G55">
            <v>2.42</v>
          </cell>
          <cell r="H55">
            <v>3.4450000000000003</v>
          </cell>
          <cell r="I55">
            <v>-9.36842105263158E-2</v>
          </cell>
          <cell r="J55">
            <v>-9.36842105263158E-2</v>
          </cell>
        </row>
        <row r="57">
          <cell r="C57" t="str">
            <v>CY 2007E P/E</v>
          </cell>
          <cell r="E57">
            <v>13.529411764705882</v>
          </cell>
          <cell r="F57">
            <v>15.381642512077295</v>
          </cell>
          <cell r="G57">
            <v>13.813636363636363</v>
          </cell>
          <cell r="H57">
            <v>17.04918032786885</v>
          </cell>
          <cell r="I57">
            <v>-19.036363636363639</v>
          </cell>
          <cell r="J57">
            <v>-19.036363636363639</v>
          </cell>
        </row>
        <row r="58">
          <cell r="B58">
            <v>42</v>
          </cell>
          <cell r="C58" t="str">
            <v>CY 2008E P/E</v>
          </cell>
          <cell r="E58">
            <v>12.777777777777777</v>
          </cell>
          <cell r="F58">
            <v>12.838709677419354</v>
          </cell>
          <cell r="G58">
            <v>12.557851239669422</v>
          </cell>
          <cell r="H58">
            <v>15.094339622641508</v>
          </cell>
          <cell r="I58">
            <v>-37.252808988764045</v>
          </cell>
          <cell r="J58">
            <v>-37.252808988764045</v>
          </cell>
        </row>
        <row r="60">
          <cell r="B60">
            <v>47</v>
          </cell>
          <cell r="C60" t="str">
            <v>5-Year EPS Growth Rate</v>
          </cell>
          <cell r="E60">
            <v>10.39</v>
          </cell>
          <cell r="F60">
            <v>13.5</v>
          </cell>
          <cell r="G60">
            <v>11.25</v>
          </cell>
          <cell r="H60">
            <v>12.23</v>
          </cell>
          <cell r="I60">
            <v>12</v>
          </cell>
          <cell r="J60" t="str">
            <v>--</v>
          </cell>
        </row>
        <row r="61">
          <cell r="C61" t="str">
            <v>2007E PEG</v>
          </cell>
          <cell r="E61" t="str">
            <v>NM</v>
          </cell>
          <cell r="F61">
            <v>1.1393809268205404</v>
          </cell>
          <cell r="G61">
            <v>1.2278787878787878</v>
          </cell>
          <cell r="H61">
            <v>1.3940458158519091</v>
          </cell>
          <cell r="I61">
            <v>-1.5863636363636366</v>
          </cell>
          <cell r="J61" t="e">
            <v>#VALUE!</v>
          </cell>
        </row>
        <row r="62">
          <cell r="C62" t="str">
            <v>2008E PEG</v>
          </cell>
          <cell r="E62">
            <v>1.2298149930488715</v>
          </cell>
          <cell r="F62">
            <v>0.95101553166069286</v>
          </cell>
          <cell r="G62">
            <v>1.1162534435261708</v>
          </cell>
          <cell r="H62">
            <v>1.2342060198398617</v>
          </cell>
          <cell r="I62">
            <v>-3.1044007490636703</v>
          </cell>
          <cell r="J62" t="e">
            <v>#VALUE!</v>
          </cell>
        </row>
        <row r="63">
          <cell r="C63" t="str">
            <v>(1) Pro Forma for acquisition of Triad Hospitals.  LTM EBITDA assumes non cash share based compensation of $55.4mm, one-time merger related costs of $10.4mm,</v>
          </cell>
        </row>
        <row r="64">
          <cell r="C64" t="str">
            <v xml:space="preserve">      pro forma full year impact of acquisitions and merger related cost savings of $67.5mm</v>
          </cell>
        </row>
        <row r="65">
          <cell r="C65" t="str">
            <v>Source: Company filings, Factset data and First Call consensus. Data as of 10/05/07</v>
          </cell>
        </row>
        <row r="66">
          <cell r="C66" t="str">
            <v>GRAPH DATA BELOW - FORMATTED TO CENTER TEXT IN COLUMN</v>
          </cell>
        </row>
        <row r="68">
          <cell r="E68" t="str">
            <v>HMA</v>
          </cell>
          <cell r="F68" t="str">
            <v>CYH</v>
          </cell>
          <cell r="G68" t="str">
            <v>LPNT</v>
          </cell>
          <cell r="H68" t="str">
            <v>UHS</v>
          </cell>
          <cell r="I68" t="str">
            <v>THC</v>
          </cell>
          <cell r="K68" t="str">
            <v>Sort List</v>
          </cell>
        </row>
        <row r="69">
          <cell r="C69" t="str">
            <v>CY 2007E FV/EBITDA</v>
          </cell>
          <cell r="E69">
            <v>8.4913272066045131</v>
          </cell>
          <cell r="F69">
            <v>8.3732280898916702</v>
          </cell>
          <cell r="G69">
            <v>7.4595876771145244</v>
          </cell>
          <cell r="H69">
            <v>7.2222270105884254</v>
          </cell>
          <cell r="I69">
            <v>8.8658722063472961</v>
          </cell>
        </row>
        <row r="70">
          <cell r="C70" t="str">
            <v>CY 2007 P/E</v>
          </cell>
          <cell r="E70" t="e">
            <v>#REF!</v>
          </cell>
          <cell r="F70">
            <v>15.381642512077295</v>
          </cell>
          <cell r="G70">
            <v>13.813636363636363</v>
          </cell>
          <cell r="H70">
            <v>17.04918032786885</v>
          </cell>
          <cell r="I70">
            <v>-19.036363636363639</v>
          </cell>
        </row>
        <row r="71">
          <cell r="C71" t="str">
            <v>LBO</v>
          </cell>
        </row>
        <row r="72">
          <cell r="E72" t="str">
            <v>HMA</v>
          </cell>
          <cell r="F72" t="str">
            <v>CYH</v>
          </cell>
          <cell r="G72" t="str">
            <v>LPNT</v>
          </cell>
          <cell r="H72" t="str">
            <v>UHS</v>
          </cell>
          <cell r="I72" t="str">
            <v>THC</v>
          </cell>
          <cell r="K72" t="str">
            <v>Graph X coordinates</v>
          </cell>
        </row>
        <row r="75">
          <cell r="D75" t="str">
            <v>CY 2008E P/E</v>
          </cell>
          <cell r="E75">
            <v>13.529411764705882</v>
          </cell>
          <cell r="F75">
            <v>12.838709677419354</v>
          </cell>
          <cell r="G75">
            <v>12.557851239669422</v>
          </cell>
          <cell r="H75">
            <v>15.094339622641508</v>
          </cell>
          <cell r="I75">
            <v>-37.252808988764045</v>
          </cell>
        </row>
        <row r="76">
          <cell r="E76" t="str">
            <v>HMA</v>
          </cell>
          <cell r="F76" t="str">
            <v>CYH</v>
          </cell>
          <cell r="G76" t="str">
            <v>LPNT</v>
          </cell>
          <cell r="H76" t="str">
            <v>UHS</v>
          </cell>
          <cell r="I76" t="str">
            <v>THC</v>
          </cell>
        </row>
        <row r="77">
          <cell r="D77" t="str">
            <v>FV / CY 2007E EBITDA</v>
          </cell>
          <cell r="E77">
            <v>8.4913272066045131</v>
          </cell>
          <cell r="F77">
            <v>8.3732280898916702</v>
          </cell>
          <cell r="G77">
            <v>7.4595876771145244</v>
          </cell>
          <cell r="H77">
            <v>7.2222270105884254</v>
          </cell>
          <cell r="I77">
            <v>8.8658722063472961</v>
          </cell>
        </row>
        <row r="78">
          <cell r="E78">
            <v>0</v>
          </cell>
          <cell r="F78">
            <v>0</v>
          </cell>
          <cell r="G78">
            <v>0</v>
          </cell>
          <cell r="H78">
            <v>0</v>
          </cell>
          <cell r="I78">
            <v>0</v>
          </cell>
        </row>
        <row r="79">
          <cell r="D79" t="str">
            <v xml:space="preserve">FV </v>
          </cell>
          <cell r="E79">
            <v>8.4913272066045131</v>
          </cell>
          <cell r="F79">
            <v>8.3732280898916702</v>
          </cell>
          <cell r="G79">
            <v>7.4595876771145244</v>
          </cell>
          <cell r="H79">
            <v>7.2222270105884254</v>
          </cell>
          <cell r="I79">
            <v>8.8658722063472961</v>
          </cell>
        </row>
        <row r="82">
          <cell r="G82" t="str">
            <v>LTM</v>
          </cell>
          <cell r="H82" t="str">
            <v>2 Q 2007</v>
          </cell>
          <cell r="I82" t="str">
            <v>2Q 2006</v>
          </cell>
          <cell r="J82">
            <v>2006</v>
          </cell>
        </row>
        <row r="83">
          <cell r="F83" t="str">
            <v>Rents</v>
          </cell>
          <cell r="G83">
            <v>64.778000000000006</v>
          </cell>
          <cell r="H83">
            <v>32.780999999999999</v>
          </cell>
          <cell r="I83">
            <v>32.063000000000002</v>
          </cell>
          <cell r="J83">
            <v>64.06</v>
          </cell>
        </row>
        <row r="85">
          <cell r="F85" t="str">
            <v>FV</v>
          </cell>
          <cell r="K85">
            <v>3949.4456287500002</v>
          </cell>
        </row>
        <row r="86">
          <cell r="F86" t="str">
            <v>8x Rents</v>
          </cell>
          <cell r="K86">
            <v>518.22400000000005</v>
          </cell>
        </row>
        <row r="87">
          <cell r="F87" t="str">
            <v>LTM Rents</v>
          </cell>
          <cell r="K87">
            <v>64.778000000000006</v>
          </cell>
        </row>
        <row r="88">
          <cell r="F88" t="str">
            <v>07 EBITDA</v>
          </cell>
          <cell r="K88">
            <v>550</v>
          </cell>
        </row>
        <row r="89">
          <cell r="F89" t="str">
            <v>07 Rents</v>
          </cell>
          <cell r="K89">
            <v>68.599999999999994</v>
          </cell>
        </row>
        <row r="90">
          <cell r="F90" t="str">
            <v>07 EBITDA + Rents</v>
          </cell>
          <cell r="K90">
            <v>618.6</v>
          </cell>
        </row>
        <row r="92">
          <cell r="F92" t="str">
            <v>08 EBITDA</v>
          </cell>
          <cell r="K92">
            <v>597.1</v>
          </cell>
        </row>
        <row r="93">
          <cell r="F93" t="str">
            <v>08 Rents</v>
          </cell>
          <cell r="K93">
            <v>77</v>
          </cell>
        </row>
        <row r="94">
          <cell r="F94" t="str">
            <v>08 EBITDA + Rents</v>
          </cell>
          <cell r="K94">
            <v>674.1</v>
          </cell>
        </row>
        <row r="96">
          <cell r="K96">
            <v>7.2222270105884254</v>
          </cell>
        </row>
        <row r="97">
          <cell r="K97">
            <v>6.6276066292093159</v>
          </cell>
        </row>
        <row r="146">
          <cell r="M146" t="str">
            <v>2005E</v>
          </cell>
          <cell r="Q146" t="str">
            <v>2006E</v>
          </cell>
          <cell r="U146" t="str">
            <v>2007E</v>
          </cell>
        </row>
        <row r="148">
          <cell r="M148" t="str">
            <v>Revenue</v>
          </cell>
          <cell r="N148" t="str">
            <v>EBITDA</v>
          </cell>
          <cell r="O148" t="str">
            <v>Margin</v>
          </cell>
          <cell r="Q148" t="str">
            <v>Revenue</v>
          </cell>
          <cell r="R148" t="str">
            <v>EBITDA</v>
          </cell>
          <cell r="S148" t="str">
            <v>Margin</v>
          </cell>
          <cell r="U148" t="str">
            <v>Revenue</v>
          </cell>
          <cell r="V148" t="str">
            <v>EBITDA</v>
          </cell>
          <cell r="W148" t="str">
            <v>Margin</v>
          </cell>
        </row>
        <row r="149">
          <cell r="K149" t="str">
            <v>Bank of America</v>
          </cell>
          <cell r="M149">
            <v>9802</v>
          </cell>
          <cell r="N149">
            <v>745</v>
          </cell>
          <cell r="O149">
            <v>7.6004896959804125</v>
          </cell>
          <cell r="Q149">
            <v>10297</v>
          </cell>
          <cell r="R149">
            <v>1001</v>
          </cell>
          <cell r="S149">
            <v>9.7212780421481995</v>
          </cell>
        </row>
        <row r="150">
          <cell r="K150" t="str">
            <v>Bernstein &amp; Co. Inc.</v>
          </cell>
          <cell r="M150">
            <v>9771</v>
          </cell>
          <cell r="N150">
            <v>777</v>
          </cell>
          <cell r="O150">
            <v>7.9521031624194052</v>
          </cell>
          <cell r="Q150">
            <v>10227</v>
          </cell>
          <cell r="R150">
            <v>1024</v>
          </cell>
          <cell r="S150">
            <v>10.012711450083113</v>
          </cell>
          <cell r="U150">
            <v>10746</v>
          </cell>
          <cell r="V150">
            <v>1563</v>
          </cell>
          <cell r="W150">
            <v>14.54494695700726</v>
          </cell>
        </row>
        <row r="151">
          <cell r="K151" t="str">
            <v>Permission Denied</v>
          </cell>
          <cell r="M151">
            <v>9875</v>
          </cell>
          <cell r="N151">
            <v>724</v>
          </cell>
          <cell r="O151">
            <v>7.3316455696202532</v>
          </cell>
          <cell r="Q151">
            <v>10230</v>
          </cell>
          <cell r="R151">
            <v>788</v>
          </cell>
          <cell r="S151">
            <v>7.7028347996089934</v>
          </cell>
        </row>
        <row r="152">
          <cell r="K152" t="str">
            <v>CSFB</v>
          </cell>
          <cell r="M152">
            <v>9682.65</v>
          </cell>
          <cell r="N152">
            <v>672.44</v>
          </cell>
          <cell r="O152">
            <v>6.9447930060468996</v>
          </cell>
          <cell r="Q152">
            <v>10202.5</v>
          </cell>
          <cell r="R152">
            <v>864.66</v>
          </cell>
          <cell r="S152">
            <v>8.4749816221514322</v>
          </cell>
          <cell r="U152">
            <v>10666.69</v>
          </cell>
          <cell r="V152">
            <v>1005.49</v>
          </cell>
          <cell r="W152">
            <v>9.4264481296447151</v>
          </cell>
        </row>
        <row r="153">
          <cell r="K153" t="str">
            <v>Deutsche Bank NA</v>
          </cell>
          <cell r="M153">
            <v>9654</v>
          </cell>
          <cell r="N153">
            <v>755</v>
          </cell>
          <cell r="O153">
            <v>7.82059250051792</v>
          </cell>
          <cell r="Q153">
            <v>9915</v>
          </cell>
          <cell r="R153">
            <v>910</v>
          </cell>
          <cell r="S153">
            <v>9.1780131114473011</v>
          </cell>
        </row>
        <row r="154">
          <cell r="K154" t="str">
            <v>Fulcrum Global</v>
          </cell>
          <cell r="M154">
            <v>9641</v>
          </cell>
          <cell r="N154">
            <v>635</v>
          </cell>
          <cell r="O154">
            <v>6.586453687376828</v>
          </cell>
          <cell r="Q154">
            <v>9440</v>
          </cell>
          <cell r="R154">
            <v>581</v>
          </cell>
          <cell r="S154">
            <v>6.1546610169491522</v>
          </cell>
        </row>
        <row r="155">
          <cell r="K155" t="str">
            <v>Permission Denied</v>
          </cell>
          <cell r="M155">
            <v>9425.68</v>
          </cell>
          <cell r="N155">
            <v>714.97</v>
          </cell>
          <cell r="O155">
            <v>7.58534132285416</v>
          </cell>
          <cell r="Q155">
            <v>10030.719999999999</v>
          </cell>
          <cell r="R155">
            <v>860.22</v>
          </cell>
          <cell r="S155">
            <v>8.5758549735213432</v>
          </cell>
        </row>
        <row r="156">
          <cell r="K156" t="str">
            <v>Jefferies &amp; Co.</v>
          </cell>
          <cell r="M156">
            <v>9951.7199999999993</v>
          </cell>
          <cell r="N156">
            <v>789.38</v>
          </cell>
          <cell r="O156">
            <v>7.9320961602617439</v>
          </cell>
          <cell r="Q156">
            <v>10457.32</v>
          </cell>
          <cell r="R156">
            <v>835.88</v>
          </cell>
          <cell r="S156">
            <v>7.9932525733170641</v>
          </cell>
        </row>
        <row r="157">
          <cell r="K157" t="str">
            <v>Leerink Swann</v>
          </cell>
          <cell r="M157">
            <v>9794</v>
          </cell>
          <cell r="N157">
            <v>740</v>
          </cell>
          <cell r="O157">
            <v>7.5556463140698389</v>
          </cell>
          <cell r="Q157">
            <v>10216</v>
          </cell>
          <cell r="R157">
            <v>838</v>
          </cell>
          <cell r="S157">
            <v>8.2028191072826946</v>
          </cell>
        </row>
        <row r="158">
          <cell r="K158" t="str">
            <v>Permission Denied</v>
          </cell>
          <cell r="M158">
            <v>9559</v>
          </cell>
          <cell r="N158">
            <v>713</v>
          </cell>
          <cell r="O158">
            <v>7.4589392195836375</v>
          </cell>
          <cell r="Q158">
            <v>9532</v>
          </cell>
          <cell r="R158">
            <v>847</v>
          </cell>
          <cell r="S158">
            <v>8.8858581619806962</v>
          </cell>
          <cell r="U158">
            <v>10653.17</v>
          </cell>
          <cell r="V158">
            <v>987.32</v>
          </cell>
          <cell r="W158">
            <v>9.2678517286403963</v>
          </cell>
        </row>
        <row r="159">
          <cell r="K159" t="str">
            <v>Permission Denied</v>
          </cell>
          <cell r="M159">
            <v>9800.5</v>
          </cell>
          <cell r="N159">
            <v>836.7</v>
          </cell>
          <cell r="O159">
            <v>8.5373195245140554</v>
          </cell>
          <cell r="Q159">
            <v>10200.5</v>
          </cell>
          <cell r="R159">
            <v>966.5</v>
          </cell>
          <cell r="S159">
            <v>9.4750257340326449</v>
          </cell>
          <cell r="U159">
            <v>10634</v>
          </cell>
          <cell r="V159">
            <v>1095.3</v>
          </cell>
          <cell r="W159">
            <v>10.299981192401731</v>
          </cell>
        </row>
        <row r="160">
          <cell r="K160" t="str">
            <v>Oppenheimer &amp; Co.</v>
          </cell>
          <cell r="M160">
            <v>9979.7000000000007</v>
          </cell>
          <cell r="N160">
            <v>839.2</v>
          </cell>
          <cell r="O160">
            <v>8.4090704129382647</v>
          </cell>
          <cell r="Q160">
            <v>10829.1</v>
          </cell>
          <cell r="R160">
            <v>1227.7</v>
          </cell>
          <cell r="S160">
            <v>11.337045553185398</v>
          </cell>
        </row>
        <row r="161">
          <cell r="K161" t="str">
            <v>Raymond James &amp; Associates</v>
          </cell>
          <cell r="M161">
            <v>9736</v>
          </cell>
          <cell r="N161">
            <v>700</v>
          </cell>
          <cell r="O161">
            <v>7.1898110106820052</v>
          </cell>
          <cell r="Q161">
            <v>9869</v>
          </cell>
          <cell r="R161">
            <v>757</v>
          </cell>
          <cell r="S161">
            <v>7.6704833316445438</v>
          </cell>
        </row>
        <row r="162">
          <cell r="K162" t="str">
            <v>Ryan Beck &amp; Co.</v>
          </cell>
          <cell r="M162">
            <v>9790</v>
          </cell>
          <cell r="N162">
            <v>863</v>
          </cell>
          <cell r="O162">
            <v>8.8151174668028602</v>
          </cell>
          <cell r="Q162">
            <v>10140</v>
          </cell>
          <cell r="R162">
            <v>981</v>
          </cell>
          <cell r="S162">
            <v>9.6745562130177518</v>
          </cell>
        </row>
        <row r="163">
          <cell r="K163" t="str">
            <v>SG Cowen &amp; Co.</v>
          </cell>
          <cell r="M163">
            <v>9605</v>
          </cell>
          <cell r="N163">
            <v>631</v>
          </cell>
          <cell r="O163">
            <v>6.5694950546590318</v>
          </cell>
          <cell r="Q163">
            <v>9732</v>
          </cell>
          <cell r="R163">
            <v>662</v>
          </cell>
          <cell r="S163">
            <v>6.8023016851623517</v>
          </cell>
          <cell r="U163">
            <v>10099</v>
          </cell>
          <cell r="V163">
            <v>727</v>
          </cell>
          <cell r="W163">
            <v>7.1987325477770074</v>
          </cell>
        </row>
        <row r="164">
          <cell r="K164" t="str">
            <v>Stephens Inc.</v>
          </cell>
          <cell r="M164">
            <v>9750</v>
          </cell>
          <cell r="N164">
            <v>704</v>
          </cell>
          <cell r="O164">
            <v>7.2205128205128197</v>
          </cell>
          <cell r="Q164">
            <v>10335</v>
          </cell>
          <cell r="R164">
            <v>935</v>
          </cell>
          <cell r="S164">
            <v>9.0469279148524429</v>
          </cell>
          <cell r="U164">
            <v>10955</v>
          </cell>
          <cell r="V164">
            <v>1096</v>
          </cell>
          <cell r="W164">
            <v>10.004564125969877</v>
          </cell>
        </row>
        <row r="165">
          <cell r="K165" t="str">
            <v>UBS</v>
          </cell>
          <cell r="M165">
            <v>9733</v>
          </cell>
          <cell r="N165">
            <v>768.41</v>
          </cell>
          <cell r="O165">
            <v>7.8948936607418059</v>
          </cell>
          <cell r="Q165">
            <v>10139</v>
          </cell>
          <cell r="R165">
            <v>921.99</v>
          </cell>
          <cell r="S165">
            <v>9.0935003452016971</v>
          </cell>
        </row>
        <row r="166">
          <cell r="K166" t="str">
            <v>Wall Street Average</v>
          </cell>
          <cell r="M166">
            <v>9738.25</v>
          </cell>
          <cell r="N166">
            <v>741.65294117647056</v>
          </cell>
          <cell r="O166">
            <v>7.6120188582107025</v>
          </cell>
          <cell r="Q166">
            <v>10105.42</v>
          </cell>
          <cell r="R166">
            <v>882.40882352941185</v>
          </cell>
          <cell r="S166">
            <v>8.7060062138580481</v>
          </cell>
          <cell r="U166">
            <v>10625.643333333333</v>
          </cell>
          <cell r="V166">
            <v>1079.0183333333332</v>
          </cell>
          <cell r="W166">
            <v>10.123754113573497</v>
          </cell>
        </row>
        <row r="167">
          <cell r="K167" t="str">
            <v>Source: FirstCall as of October 3, 2005.</v>
          </cell>
        </row>
      </sheetData>
      <sheetData sheetId="4">
        <row r="1">
          <cell r="A1" t="str">
            <v>THC</v>
          </cell>
          <cell r="B1" t="str">
            <v>TENET HEALTHCARE CORP</v>
          </cell>
          <cell r="E1" t="str">
            <v>All values are in native security currency</v>
          </cell>
        </row>
        <row r="3">
          <cell r="A3" t="str">
            <v>Date</v>
          </cell>
          <cell r="B3" t="str">
            <v>Price</v>
          </cell>
          <cell r="C3" t="str">
            <v>FV / LTM</v>
          </cell>
          <cell r="F3" t="str">
            <v>Volume (000)</v>
          </cell>
        </row>
        <row r="4">
          <cell r="A4">
            <v>37495</v>
          </cell>
          <cell r="B4">
            <v>47.369998931884766</v>
          </cell>
          <cell r="C4">
            <v>1.3597540143491629</v>
          </cell>
          <cell r="D4">
            <v>15.490871852738696</v>
          </cell>
          <cell r="E4">
            <v>4265.6914002642006</v>
          </cell>
          <cell r="F4">
            <v>2986.2</v>
          </cell>
          <cell r="H4" t="str">
            <v>Date</v>
          </cell>
          <cell r="I4" t="str">
            <v>THC</v>
          </cell>
          <cell r="J4" t="str">
            <v>Index1</v>
          </cell>
        </row>
        <row r="5">
          <cell r="A5">
            <v>37496</v>
          </cell>
          <cell r="B5">
            <v>46.709999084472656</v>
          </cell>
          <cell r="C5">
            <v>1.3597540143491629</v>
          </cell>
          <cell r="D5">
            <v>15.490871852738696</v>
          </cell>
          <cell r="E5">
            <v>4265.6914002642006</v>
          </cell>
          <cell r="F5">
            <v>1391</v>
          </cell>
          <cell r="H5">
            <v>20020827</v>
          </cell>
          <cell r="I5">
            <v>100</v>
          </cell>
          <cell r="J5">
            <v>100</v>
          </cell>
        </row>
        <row r="6">
          <cell r="A6">
            <v>37497</v>
          </cell>
          <cell r="B6">
            <v>46.860000610351563</v>
          </cell>
          <cell r="C6">
            <v>1.3597540143491629</v>
          </cell>
          <cell r="D6">
            <v>15.490871852738696</v>
          </cell>
          <cell r="E6">
            <v>4265.6914002642006</v>
          </cell>
          <cell r="F6">
            <v>1498.1</v>
          </cell>
          <cell r="H6">
            <v>20020828</v>
          </cell>
          <cell r="I6">
            <v>98.606700000000004</v>
          </cell>
          <cell r="J6">
            <v>99.793599999999998</v>
          </cell>
        </row>
        <row r="7">
          <cell r="A7">
            <v>37498</v>
          </cell>
          <cell r="B7">
            <v>47.169998168945313</v>
          </cell>
          <cell r="C7">
            <v>1.3597540143491629</v>
          </cell>
          <cell r="D7">
            <v>15.490871852738696</v>
          </cell>
          <cell r="E7">
            <v>4265.6914002642006</v>
          </cell>
          <cell r="F7">
            <v>1096.2</v>
          </cell>
          <cell r="H7">
            <v>20020829</v>
          </cell>
          <cell r="I7">
            <v>98.923400000000001</v>
          </cell>
          <cell r="J7">
            <v>100.6803</v>
          </cell>
        </row>
        <row r="8">
          <cell r="A8">
            <v>37502</v>
          </cell>
          <cell r="B8">
            <v>45.450000762939453</v>
          </cell>
          <cell r="C8">
            <v>1.2138708575333106</v>
          </cell>
          <cell r="D8">
            <v>15.490871852738696</v>
          </cell>
          <cell r="E8">
            <v>4265.6914002642006</v>
          </cell>
          <cell r="F8">
            <v>2488.1</v>
          </cell>
          <cell r="H8">
            <v>20020830</v>
          </cell>
          <cell r="I8">
            <v>99.577799999999996</v>
          </cell>
          <cell r="J8">
            <v>101.1574</v>
          </cell>
        </row>
        <row r="9">
          <cell r="A9">
            <v>37503</v>
          </cell>
          <cell r="B9">
            <v>45.700000762939453</v>
          </cell>
          <cell r="C9">
            <v>1.2138708575333106</v>
          </cell>
          <cell r="D9">
            <v>15.490871852738696</v>
          </cell>
          <cell r="E9">
            <v>4265.6914002642006</v>
          </cell>
          <cell r="F9">
            <v>2546.5</v>
          </cell>
          <cell r="H9">
            <v>20020903</v>
          </cell>
          <cell r="I9">
            <v>95.946799999999996</v>
          </cell>
          <cell r="J9">
            <v>97.109099999999998</v>
          </cell>
        </row>
        <row r="10">
          <cell r="A10">
            <v>37504</v>
          </cell>
          <cell r="B10">
            <v>46.75</v>
          </cell>
          <cell r="C10">
            <v>1.2138708575333106</v>
          </cell>
          <cell r="D10">
            <v>15.490871852738696</v>
          </cell>
          <cell r="E10">
            <v>4265.6914002642006</v>
          </cell>
          <cell r="F10">
            <v>2060.8000000000002</v>
          </cell>
          <cell r="H10">
            <v>20020904</v>
          </cell>
          <cell r="I10">
            <v>96.474599999999995</v>
          </cell>
          <cell r="J10">
            <v>98.726900000000001</v>
          </cell>
        </row>
        <row r="11">
          <cell r="A11">
            <v>37505</v>
          </cell>
          <cell r="B11">
            <v>47.229999542236328</v>
          </cell>
          <cell r="C11">
            <v>1.2138708575333106</v>
          </cell>
          <cell r="D11">
            <v>15.490871852738696</v>
          </cell>
          <cell r="E11">
            <v>4265.6914002642006</v>
          </cell>
          <cell r="F11">
            <v>1935.6</v>
          </cell>
          <cell r="H11">
            <v>20020905</v>
          </cell>
          <cell r="I11">
            <v>98.691199999999995</v>
          </cell>
          <cell r="J11">
            <v>100.04259999999999</v>
          </cell>
        </row>
        <row r="12">
          <cell r="A12">
            <v>37508</v>
          </cell>
          <cell r="B12">
            <v>48.110000610351563</v>
          </cell>
          <cell r="C12">
            <v>1.2138708575333106</v>
          </cell>
          <cell r="D12">
            <v>15.490871852738696</v>
          </cell>
          <cell r="E12">
            <v>4265.6914002642006</v>
          </cell>
          <cell r="F12">
            <v>1899.4</v>
          </cell>
          <cell r="H12">
            <v>20020906</v>
          </cell>
          <cell r="I12">
            <v>99.704499999999996</v>
          </cell>
          <cell r="J12">
            <v>100.47029999999999</v>
          </cell>
        </row>
        <row r="13">
          <cell r="A13">
            <v>37509</v>
          </cell>
          <cell r="B13">
            <v>48.349998474121094</v>
          </cell>
          <cell r="C13">
            <v>1.2138708575333106</v>
          </cell>
          <cell r="D13">
            <v>15.490871852738696</v>
          </cell>
          <cell r="E13">
            <v>4265.6914002642006</v>
          </cell>
          <cell r="F13">
            <v>1501.6</v>
          </cell>
          <cell r="H13">
            <v>20020909</v>
          </cell>
          <cell r="I13">
            <v>101.5622</v>
          </cell>
          <cell r="J13">
            <v>100.4675</v>
          </cell>
        </row>
        <row r="14">
          <cell r="A14">
            <v>37510</v>
          </cell>
          <cell r="B14">
            <v>49.630001068115234</v>
          </cell>
          <cell r="C14">
            <v>1.2138708575333106</v>
          </cell>
          <cell r="D14">
            <v>15.490871852738696</v>
          </cell>
          <cell r="E14">
            <v>4265.6914002642006</v>
          </cell>
          <cell r="F14">
            <v>2316.6999999999998</v>
          </cell>
          <cell r="H14">
            <v>20020910</v>
          </cell>
          <cell r="I14">
            <v>102.0688</v>
          </cell>
          <cell r="J14">
            <v>100.5273</v>
          </cell>
        </row>
        <row r="15">
          <cell r="A15">
            <v>37511</v>
          </cell>
          <cell r="B15">
            <v>50.25</v>
          </cell>
          <cell r="C15">
            <v>1.2138708575333106</v>
          </cell>
          <cell r="D15">
            <v>15.490871852738696</v>
          </cell>
          <cell r="E15">
            <v>4265.6914002642006</v>
          </cell>
          <cell r="F15">
            <v>3133.1</v>
          </cell>
          <cell r="H15">
            <v>20020911</v>
          </cell>
          <cell r="I15">
            <v>104.771</v>
          </cell>
          <cell r="J15">
            <v>101.2623</v>
          </cell>
        </row>
        <row r="16">
          <cell r="A16">
            <v>37512</v>
          </cell>
          <cell r="B16">
            <v>51.180000305175781</v>
          </cell>
          <cell r="C16">
            <v>1.2138708575333106</v>
          </cell>
          <cell r="D16">
            <v>15.490871852738696</v>
          </cell>
          <cell r="E16">
            <v>4265.6914002642006</v>
          </cell>
          <cell r="F16">
            <v>2174.4</v>
          </cell>
          <cell r="H16">
            <v>20020912</v>
          </cell>
          <cell r="I16">
            <v>106.07980000000001</v>
          </cell>
          <cell r="J16">
            <v>101.7761</v>
          </cell>
        </row>
        <row r="17">
          <cell r="A17">
            <v>37515</v>
          </cell>
          <cell r="B17">
            <v>51.599998474121094</v>
          </cell>
          <cell r="C17">
            <v>1.2138708575333106</v>
          </cell>
          <cell r="D17">
            <v>15.490871852738696</v>
          </cell>
          <cell r="E17">
            <v>4265.6914002642006</v>
          </cell>
          <cell r="F17">
            <v>2214.5</v>
          </cell>
          <cell r="H17">
            <v>20020913</v>
          </cell>
          <cell r="I17">
            <v>108.0431</v>
          </cell>
          <cell r="J17">
            <v>104.348</v>
          </cell>
        </row>
        <row r="18">
          <cell r="A18">
            <v>37516</v>
          </cell>
          <cell r="B18">
            <v>50.200000762939453</v>
          </cell>
          <cell r="C18">
            <v>1.2138708575333106</v>
          </cell>
          <cell r="D18">
            <v>15.490871852738696</v>
          </cell>
          <cell r="E18">
            <v>4265.6914002642006</v>
          </cell>
          <cell r="F18">
            <v>2923.1</v>
          </cell>
          <cell r="H18">
            <v>20020916</v>
          </cell>
          <cell r="I18">
            <v>108.9297</v>
          </cell>
          <cell r="J18">
            <v>104.6889</v>
          </cell>
        </row>
        <row r="19">
          <cell r="A19">
            <v>37517</v>
          </cell>
          <cell r="B19">
            <v>49.729999542236328</v>
          </cell>
          <cell r="C19">
            <v>1.2138708575333106</v>
          </cell>
          <cell r="D19">
            <v>15.490871852738696</v>
          </cell>
          <cell r="E19">
            <v>4265.6914002642006</v>
          </cell>
          <cell r="F19">
            <v>2094</v>
          </cell>
          <cell r="H19">
            <v>20020917</v>
          </cell>
          <cell r="I19">
            <v>105.9743</v>
          </cell>
          <cell r="J19">
            <v>102.5089</v>
          </cell>
        </row>
        <row r="20">
          <cell r="A20">
            <v>37518</v>
          </cell>
          <cell r="B20">
            <v>48.630001068115234</v>
          </cell>
          <cell r="C20">
            <v>1.2138708575333106</v>
          </cell>
          <cell r="D20">
            <v>15.490871852738696</v>
          </cell>
          <cell r="E20">
            <v>4265.6914002642006</v>
          </cell>
          <cell r="F20">
            <v>1534.6</v>
          </cell>
          <cell r="H20">
            <v>20020918</v>
          </cell>
          <cell r="I20">
            <v>104.9821</v>
          </cell>
          <cell r="J20">
            <v>102.96120000000001</v>
          </cell>
        </row>
        <row r="21">
          <cell r="A21">
            <v>37519</v>
          </cell>
          <cell r="B21">
            <v>48.549999237060547</v>
          </cell>
          <cell r="C21">
            <v>1.2138708575333106</v>
          </cell>
          <cell r="D21">
            <v>15.490871852738696</v>
          </cell>
          <cell r="E21">
            <v>4265.6914002642006</v>
          </cell>
          <cell r="F21">
            <v>2229.4</v>
          </cell>
          <cell r="H21">
            <v>20020919</v>
          </cell>
          <cell r="I21">
            <v>102.65989999999999</v>
          </cell>
          <cell r="J21">
            <v>101.3278</v>
          </cell>
        </row>
        <row r="22">
          <cell r="A22">
            <v>37522</v>
          </cell>
          <cell r="B22">
            <v>47.849998474121094</v>
          </cell>
          <cell r="C22">
            <v>1.2138708575333106</v>
          </cell>
          <cell r="D22">
            <v>15.490871852738696</v>
          </cell>
          <cell r="E22">
            <v>4265.6914002642006</v>
          </cell>
          <cell r="F22">
            <v>2187.1</v>
          </cell>
          <cell r="H22">
            <v>20020920</v>
          </cell>
          <cell r="I22">
            <v>102.491</v>
          </cell>
          <cell r="J22">
            <v>101.15089999999999</v>
          </cell>
        </row>
        <row r="23">
          <cell r="A23">
            <v>37523</v>
          </cell>
          <cell r="B23">
            <v>47.439998626708984</v>
          </cell>
          <cell r="C23">
            <v>1.2138708575333106</v>
          </cell>
          <cell r="D23">
            <v>15.490871852738696</v>
          </cell>
          <cell r="E23">
            <v>4265.6914002642006</v>
          </cell>
          <cell r="F23">
            <v>3038.2</v>
          </cell>
          <cell r="H23">
            <v>20020923</v>
          </cell>
          <cell r="I23">
            <v>101.0133</v>
          </cell>
          <cell r="J23">
            <v>99.518299999999996</v>
          </cell>
        </row>
        <row r="24">
          <cell r="A24">
            <v>37524</v>
          </cell>
          <cell r="B24">
            <v>48</v>
          </cell>
          <cell r="C24">
            <v>1.2138708575333106</v>
          </cell>
          <cell r="D24">
            <v>15.490871852738696</v>
          </cell>
          <cell r="E24">
            <v>4265.6914002642006</v>
          </cell>
          <cell r="F24">
            <v>3265.8</v>
          </cell>
          <cell r="H24">
            <v>20020924</v>
          </cell>
          <cell r="I24">
            <v>100.1478</v>
          </cell>
          <cell r="J24">
            <v>98.740600000000001</v>
          </cell>
        </row>
        <row r="25">
          <cell r="A25">
            <v>37525</v>
          </cell>
          <cell r="B25">
            <v>49.099998474121094</v>
          </cell>
          <cell r="C25">
            <v>1.2138708575333106</v>
          </cell>
          <cell r="D25">
            <v>15.490871852738696</v>
          </cell>
          <cell r="E25">
            <v>4265.6914002642006</v>
          </cell>
          <cell r="F25">
            <v>2691.4</v>
          </cell>
          <cell r="H25">
            <v>20020925</v>
          </cell>
          <cell r="I25">
            <v>101.33</v>
          </cell>
          <cell r="J25">
            <v>100.89400000000001</v>
          </cell>
        </row>
        <row r="26">
          <cell r="A26">
            <v>37526</v>
          </cell>
          <cell r="B26">
            <v>49.549999237060547</v>
          </cell>
          <cell r="C26">
            <v>1.2138708575333106</v>
          </cell>
          <cell r="D26">
            <v>15.490871852738696</v>
          </cell>
          <cell r="E26">
            <v>4265.6914002642006</v>
          </cell>
          <cell r="F26">
            <v>1889.4</v>
          </cell>
          <cell r="H26">
            <v>20020926</v>
          </cell>
          <cell r="I26">
            <v>103.6521</v>
          </cell>
          <cell r="J26">
            <v>103.57250000000001</v>
          </cell>
        </row>
        <row r="27">
          <cell r="A27">
            <v>37529</v>
          </cell>
          <cell r="B27">
            <v>49.5</v>
          </cell>
          <cell r="C27">
            <v>1.2138708575333106</v>
          </cell>
          <cell r="D27">
            <v>15.490871852738696</v>
          </cell>
          <cell r="E27">
            <v>4265.6914002642006</v>
          </cell>
          <cell r="F27">
            <v>2426.1</v>
          </cell>
          <cell r="H27">
            <v>20020927</v>
          </cell>
          <cell r="I27">
            <v>104.60209999999999</v>
          </cell>
          <cell r="J27">
            <v>103.69499999999999</v>
          </cell>
        </row>
        <row r="28">
          <cell r="A28">
            <v>37530</v>
          </cell>
          <cell r="B28">
            <v>50.099998474121094</v>
          </cell>
          <cell r="C28">
            <v>1.2138708575333106</v>
          </cell>
          <cell r="D28">
            <v>15.490871852738696</v>
          </cell>
          <cell r="E28">
            <v>4265.6914002642006</v>
          </cell>
          <cell r="F28">
            <v>2373.1999999999998</v>
          </cell>
          <cell r="H28">
            <v>20020930</v>
          </cell>
          <cell r="I28">
            <v>104.4965</v>
          </cell>
          <cell r="J28">
            <v>104.61879999999999</v>
          </cell>
        </row>
        <row r="29">
          <cell r="A29">
            <v>37531</v>
          </cell>
          <cell r="B29">
            <v>51.549999237060547</v>
          </cell>
          <cell r="C29">
            <v>1.2138708575333106</v>
          </cell>
          <cell r="D29">
            <v>15.490871852738696</v>
          </cell>
          <cell r="E29">
            <v>4265.6914002642006</v>
          </cell>
          <cell r="F29">
            <v>3568.5</v>
          </cell>
          <cell r="H29">
            <v>20021001</v>
          </cell>
          <cell r="I29">
            <v>105.76309999999999</v>
          </cell>
          <cell r="J29">
            <v>105.1407</v>
          </cell>
        </row>
        <row r="30">
          <cell r="A30">
            <v>37532</v>
          </cell>
          <cell r="B30">
            <v>52.200000762939453</v>
          </cell>
          <cell r="C30">
            <v>1.2138708575333106</v>
          </cell>
          <cell r="D30">
            <v>15.490871852738696</v>
          </cell>
          <cell r="E30">
            <v>4265.6914002642006</v>
          </cell>
          <cell r="F30">
            <v>4085</v>
          </cell>
          <cell r="H30">
            <v>20021002</v>
          </cell>
          <cell r="I30">
            <v>108.8242</v>
          </cell>
          <cell r="J30">
            <v>106.7008</v>
          </cell>
        </row>
        <row r="31">
          <cell r="A31">
            <v>37533</v>
          </cell>
          <cell r="B31">
            <v>50.540000915527344</v>
          </cell>
          <cell r="C31">
            <v>1.2138708575333106</v>
          </cell>
          <cell r="D31">
            <v>15.490871852738696</v>
          </cell>
          <cell r="E31">
            <v>4265.6914002642006</v>
          </cell>
          <cell r="F31">
            <v>4044.2</v>
          </cell>
          <cell r="H31">
            <v>20021003</v>
          </cell>
          <cell r="I31">
            <v>110.19629999999999</v>
          </cell>
          <cell r="J31">
            <v>106.61499999999999</v>
          </cell>
        </row>
        <row r="32">
          <cell r="A32">
            <v>37536</v>
          </cell>
          <cell r="B32">
            <v>50.840000152587891</v>
          </cell>
          <cell r="C32">
            <v>1.2138708575333106</v>
          </cell>
          <cell r="D32">
            <v>15.490871852738696</v>
          </cell>
          <cell r="E32">
            <v>4265.6914002642006</v>
          </cell>
          <cell r="F32">
            <v>3211.6</v>
          </cell>
          <cell r="H32">
            <v>20021004</v>
          </cell>
          <cell r="I32">
            <v>106.69199999999999</v>
          </cell>
          <cell r="J32">
            <v>104.9799</v>
          </cell>
        </row>
        <row r="33">
          <cell r="A33">
            <v>37537</v>
          </cell>
          <cell r="B33">
            <v>50.520000457763672</v>
          </cell>
          <cell r="C33">
            <v>1.2138708575333106</v>
          </cell>
          <cell r="D33">
            <v>15.490871852738696</v>
          </cell>
          <cell r="E33">
            <v>4265.6914002642006</v>
          </cell>
          <cell r="F33">
            <v>2457.6999999999998</v>
          </cell>
          <cell r="H33">
            <v>20021007</v>
          </cell>
          <cell r="I33">
            <v>107.3253</v>
          </cell>
          <cell r="J33">
            <v>104.7325</v>
          </cell>
        </row>
        <row r="34">
          <cell r="A34">
            <v>37538</v>
          </cell>
          <cell r="B34">
            <v>50.299999237060547</v>
          </cell>
          <cell r="C34">
            <v>1.2138708575333106</v>
          </cell>
          <cell r="D34">
            <v>15.490871852738696</v>
          </cell>
          <cell r="E34">
            <v>4265.6914002642006</v>
          </cell>
          <cell r="F34">
            <v>2559.6</v>
          </cell>
          <cell r="H34">
            <v>20021008</v>
          </cell>
          <cell r="I34">
            <v>106.6498</v>
          </cell>
          <cell r="J34">
            <v>104.8122</v>
          </cell>
        </row>
        <row r="35">
          <cell r="A35">
            <v>37539</v>
          </cell>
          <cell r="B35">
            <v>49.599998474121094</v>
          </cell>
          <cell r="C35">
            <v>1.2138708575333106</v>
          </cell>
          <cell r="D35">
            <v>15.490871852738696</v>
          </cell>
          <cell r="E35">
            <v>4265.6914002642006</v>
          </cell>
          <cell r="F35">
            <v>3103.3</v>
          </cell>
          <cell r="H35">
            <v>20021009</v>
          </cell>
          <cell r="I35">
            <v>106.1853</v>
          </cell>
          <cell r="J35">
            <v>105.1859</v>
          </cell>
        </row>
        <row r="36">
          <cell r="A36">
            <v>37540</v>
          </cell>
          <cell r="B36">
            <v>49.400001525878906</v>
          </cell>
          <cell r="C36">
            <v>1.2138708575333106</v>
          </cell>
          <cell r="D36">
            <v>15.490871852738696</v>
          </cell>
          <cell r="E36">
            <v>4265.6914002642006</v>
          </cell>
          <cell r="F36">
            <v>4021.4</v>
          </cell>
          <cell r="H36">
            <v>20021010</v>
          </cell>
          <cell r="I36">
            <v>104.7076</v>
          </cell>
          <cell r="J36">
            <v>103.8122</v>
          </cell>
        </row>
        <row r="37">
          <cell r="A37">
            <v>37543</v>
          </cell>
          <cell r="B37">
            <v>49.009998321533203</v>
          </cell>
          <cell r="C37">
            <v>1.2138708575333106</v>
          </cell>
          <cell r="D37">
            <v>15.490871852738696</v>
          </cell>
          <cell r="E37">
            <v>4265.6914002642006</v>
          </cell>
          <cell r="F37">
            <v>2466</v>
          </cell>
          <cell r="H37">
            <v>20021011</v>
          </cell>
          <cell r="I37">
            <v>104.2854</v>
          </cell>
          <cell r="J37">
            <v>105.7747</v>
          </cell>
        </row>
        <row r="38">
          <cell r="A38">
            <v>37544</v>
          </cell>
          <cell r="B38">
            <v>50.400001525878906</v>
          </cell>
          <cell r="C38">
            <v>1.2138708575333106</v>
          </cell>
          <cell r="D38">
            <v>15.490871852738696</v>
          </cell>
          <cell r="E38">
            <v>4265.6914002642006</v>
          </cell>
          <cell r="F38">
            <v>3824</v>
          </cell>
          <cell r="H38">
            <v>20021014</v>
          </cell>
          <cell r="I38">
            <v>103.46210000000001</v>
          </cell>
          <cell r="J38">
            <v>107.12860000000001</v>
          </cell>
        </row>
        <row r="39">
          <cell r="A39">
            <v>37545</v>
          </cell>
          <cell r="B39">
            <v>50.560001373291016</v>
          </cell>
          <cell r="C39">
            <v>1.2138708575333106</v>
          </cell>
          <cell r="D39">
            <v>15.490871852738696</v>
          </cell>
          <cell r="E39">
            <v>4265.6914002642006</v>
          </cell>
          <cell r="F39">
            <v>3220.8</v>
          </cell>
          <cell r="H39">
            <v>20021015</v>
          </cell>
          <cell r="I39">
            <v>106.3965</v>
          </cell>
          <cell r="J39">
            <v>112.01739999999999</v>
          </cell>
        </row>
        <row r="40">
          <cell r="A40">
            <v>37546</v>
          </cell>
          <cell r="B40">
            <v>48.849998474121094</v>
          </cell>
          <cell r="C40">
            <v>1.2138708575333106</v>
          </cell>
          <cell r="D40">
            <v>15.490871852738696</v>
          </cell>
          <cell r="E40">
            <v>4265.6914002642006</v>
          </cell>
          <cell r="F40">
            <v>4835.3999999999996</v>
          </cell>
          <cell r="H40">
            <v>20021016</v>
          </cell>
          <cell r="I40">
            <v>106.7342</v>
          </cell>
          <cell r="J40">
            <v>112.566</v>
          </cell>
        </row>
        <row r="41">
          <cell r="A41">
            <v>37547</v>
          </cell>
          <cell r="B41">
            <v>50.029998779296875</v>
          </cell>
          <cell r="C41">
            <v>1.2138708575333106</v>
          </cell>
          <cell r="D41">
            <v>15.490871852738696</v>
          </cell>
          <cell r="E41">
            <v>4265.6914002642006</v>
          </cell>
          <cell r="F41">
            <v>3095.1</v>
          </cell>
          <cell r="H41">
            <v>20021017</v>
          </cell>
          <cell r="I41">
            <v>103.12430000000001</v>
          </cell>
          <cell r="J41">
            <v>108.65479999999999</v>
          </cell>
        </row>
        <row r="42">
          <cell r="A42">
            <v>37550</v>
          </cell>
          <cell r="B42">
            <v>50.549999237060547</v>
          </cell>
          <cell r="C42">
            <v>1.2138708575333106</v>
          </cell>
          <cell r="D42">
            <v>15.490871852738696</v>
          </cell>
          <cell r="E42">
            <v>4265.6914002642006</v>
          </cell>
          <cell r="F42">
            <v>3023.1</v>
          </cell>
          <cell r="H42">
            <v>20021018</v>
          </cell>
          <cell r="I42">
            <v>105.61539999999999</v>
          </cell>
          <cell r="J42">
            <v>111.0463</v>
          </cell>
        </row>
        <row r="43">
          <cell r="A43">
            <v>37551</v>
          </cell>
          <cell r="B43">
            <v>49.930000305175781</v>
          </cell>
          <cell r="C43">
            <v>1.2138708575333106</v>
          </cell>
          <cell r="D43">
            <v>15.490871852738696</v>
          </cell>
          <cell r="E43">
            <v>4265.6914002642006</v>
          </cell>
          <cell r="F43">
            <v>2807.9</v>
          </cell>
          <cell r="H43">
            <v>20021021</v>
          </cell>
          <cell r="I43">
            <v>106.7131</v>
          </cell>
          <cell r="J43">
            <v>111.1808</v>
          </cell>
        </row>
        <row r="44">
          <cell r="A44">
            <v>37552</v>
          </cell>
          <cell r="B44">
            <v>50.549999237060547</v>
          </cell>
          <cell r="C44">
            <v>1.2138708575333106</v>
          </cell>
          <cell r="D44">
            <v>15.490871852738696</v>
          </cell>
          <cell r="E44">
            <v>4265.6914002642006</v>
          </cell>
          <cell r="F44">
            <v>2259.1</v>
          </cell>
          <cell r="H44">
            <v>20021022</v>
          </cell>
          <cell r="I44">
            <v>105.40430000000001</v>
          </cell>
          <cell r="J44">
            <v>112.01519999999999</v>
          </cell>
        </row>
        <row r="45">
          <cell r="A45">
            <v>37553</v>
          </cell>
          <cell r="B45">
            <v>48.540000915527344</v>
          </cell>
          <cell r="C45">
            <v>1.2138708575333106</v>
          </cell>
          <cell r="D45">
            <v>15.490871852738696</v>
          </cell>
          <cell r="E45">
            <v>4265.6914002642006</v>
          </cell>
          <cell r="F45">
            <v>2418.1999999999998</v>
          </cell>
          <cell r="H45">
            <v>20021023</v>
          </cell>
          <cell r="I45">
            <v>106.7131</v>
          </cell>
          <cell r="J45">
            <v>113.3955</v>
          </cell>
        </row>
        <row r="46">
          <cell r="A46">
            <v>37554</v>
          </cell>
          <cell r="B46">
            <v>49.310001373291016</v>
          </cell>
          <cell r="C46">
            <v>1.2138708575333106</v>
          </cell>
          <cell r="D46">
            <v>15.490871852738696</v>
          </cell>
          <cell r="E46">
            <v>4265.6914002642006</v>
          </cell>
          <cell r="F46">
            <v>2017.6</v>
          </cell>
          <cell r="H46">
            <v>20021024</v>
          </cell>
          <cell r="I46">
            <v>102.4699</v>
          </cell>
          <cell r="J46">
            <v>111.23650000000001</v>
          </cell>
        </row>
        <row r="47">
          <cell r="A47">
            <v>37557</v>
          </cell>
          <cell r="B47">
            <v>42.5</v>
          </cell>
          <cell r="C47">
            <v>1.2138708575333106</v>
          </cell>
          <cell r="D47">
            <v>15.490871852738696</v>
          </cell>
          <cell r="E47">
            <v>4265.6914002642006</v>
          </cell>
          <cell r="F47">
            <v>19592.400000000001</v>
          </cell>
          <cell r="H47">
            <v>20021025</v>
          </cell>
          <cell r="I47">
            <v>104.0954</v>
          </cell>
          <cell r="J47">
            <v>112.18219999999999</v>
          </cell>
        </row>
        <row r="48">
          <cell r="A48">
            <v>37558</v>
          </cell>
          <cell r="B48">
            <v>39.25</v>
          </cell>
          <cell r="C48">
            <v>1.2138708575333106</v>
          </cell>
          <cell r="D48">
            <v>15.490871852738696</v>
          </cell>
          <cell r="E48">
            <v>4265.6914002642006</v>
          </cell>
          <cell r="F48">
            <v>22582.1</v>
          </cell>
          <cell r="H48">
            <v>20021028</v>
          </cell>
          <cell r="I48">
            <v>89.719200000000001</v>
          </cell>
          <cell r="J48">
            <v>107.2936</v>
          </cell>
        </row>
        <row r="49">
          <cell r="A49">
            <v>37559</v>
          </cell>
          <cell r="B49">
            <v>38.970001220703125</v>
          </cell>
          <cell r="C49">
            <v>1.2138708575333106</v>
          </cell>
          <cell r="D49">
            <v>15.490871852738696</v>
          </cell>
          <cell r="E49">
            <v>4265.6914002642006</v>
          </cell>
          <cell r="F49">
            <v>15410.6</v>
          </cell>
          <cell r="H49">
            <v>20021029</v>
          </cell>
          <cell r="I49">
            <v>82.858400000000003</v>
          </cell>
          <cell r="J49">
            <v>106.2427</v>
          </cell>
        </row>
        <row r="50">
          <cell r="A50">
            <v>37560</v>
          </cell>
          <cell r="B50">
            <v>28.75</v>
          </cell>
          <cell r="C50">
            <v>1.2138708575333106</v>
          </cell>
          <cell r="D50">
            <v>15.490871852738696</v>
          </cell>
          <cell r="E50">
            <v>4265.6914002642006</v>
          </cell>
          <cell r="F50">
            <v>51640.1</v>
          </cell>
          <cell r="H50">
            <v>20021030</v>
          </cell>
          <cell r="I50">
            <v>82.267300000000006</v>
          </cell>
          <cell r="J50">
            <v>104.9034</v>
          </cell>
        </row>
        <row r="51">
          <cell r="A51">
            <v>37561</v>
          </cell>
          <cell r="B51">
            <v>26.5</v>
          </cell>
          <cell r="C51">
            <v>1.2138708575333106</v>
          </cell>
          <cell r="D51">
            <v>15.490871852738696</v>
          </cell>
          <cell r="E51">
            <v>4265.6914002642006</v>
          </cell>
          <cell r="F51">
            <v>80852</v>
          </cell>
          <cell r="H51">
            <v>20021031</v>
          </cell>
          <cell r="I51">
            <v>60.692399999999999</v>
          </cell>
          <cell r="J51">
            <v>96.638800000000003</v>
          </cell>
        </row>
        <row r="52">
          <cell r="A52">
            <v>37564</v>
          </cell>
          <cell r="B52">
            <v>27</v>
          </cell>
          <cell r="C52">
            <v>1.2138708575333106</v>
          </cell>
          <cell r="D52">
            <v>15.490871852738696</v>
          </cell>
          <cell r="E52">
            <v>4265.6914002642006</v>
          </cell>
          <cell r="F52">
            <v>27744.5</v>
          </cell>
          <cell r="H52">
            <v>20021101</v>
          </cell>
          <cell r="I52">
            <v>55.942599999999999</v>
          </cell>
          <cell r="J52">
            <v>100.18210000000001</v>
          </cell>
        </row>
        <row r="53">
          <cell r="A53">
            <v>37565</v>
          </cell>
          <cell r="B53">
            <v>26.219999313354492</v>
          </cell>
          <cell r="C53">
            <v>1.2138708575333106</v>
          </cell>
          <cell r="D53">
            <v>15.490871852738696</v>
          </cell>
          <cell r="E53">
            <v>4265.6914002642006</v>
          </cell>
          <cell r="F53">
            <v>31635.9</v>
          </cell>
          <cell r="H53">
            <v>20021104</v>
          </cell>
          <cell r="I53">
            <v>56.998100000000001</v>
          </cell>
          <cell r="J53">
            <v>100.3336</v>
          </cell>
        </row>
        <row r="54">
          <cell r="A54">
            <v>37566</v>
          </cell>
          <cell r="B54">
            <v>26.280000686645508</v>
          </cell>
          <cell r="C54">
            <v>1.2138708575333106</v>
          </cell>
          <cell r="D54">
            <v>15.490871852738696</v>
          </cell>
          <cell r="E54">
            <v>4265.6914002642006</v>
          </cell>
          <cell r="F54">
            <v>19075.7</v>
          </cell>
          <cell r="H54">
            <v>20021105</v>
          </cell>
          <cell r="I54">
            <v>55.351500000000001</v>
          </cell>
          <cell r="J54">
            <v>98.541200000000003</v>
          </cell>
        </row>
        <row r="55">
          <cell r="A55">
            <v>37567</v>
          </cell>
          <cell r="B55">
            <v>27.950000762939453</v>
          </cell>
          <cell r="C55">
            <v>1.2138708575333106</v>
          </cell>
          <cell r="D55">
            <v>15.490871852738696</v>
          </cell>
          <cell r="E55">
            <v>4265.6914002642006</v>
          </cell>
          <cell r="F55">
            <v>21443.9</v>
          </cell>
          <cell r="H55">
            <v>20021106</v>
          </cell>
          <cell r="I55">
            <v>55.478200000000001</v>
          </cell>
          <cell r="J55">
            <v>98.497299999999996</v>
          </cell>
        </row>
        <row r="56">
          <cell r="A56">
            <v>37568</v>
          </cell>
          <cell r="B56">
            <v>14.899999618530273</v>
          </cell>
          <cell r="C56">
            <v>1.2138708575333106</v>
          </cell>
          <cell r="D56">
            <v>15.490871852738696</v>
          </cell>
          <cell r="E56">
            <v>4265.6914002642006</v>
          </cell>
          <cell r="F56">
            <v>115394.4</v>
          </cell>
          <cell r="H56">
            <v>20021107</v>
          </cell>
          <cell r="I56">
            <v>59.003599999999999</v>
          </cell>
          <cell r="J56">
            <v>99.434899999999999</v>
          </cell>
        </row>
        <row r="57">
          <cell r="A57">
            <v>37571</v>
          </cell>
          <cell r="B57">
            <v>14</v>
          </cell>
          <cell r="C57">
            <v>1.2138708575333106</v>
          </cell>
          <cell r="D57">
            <v>15.490871852738696</v>
          </cell>
          <cell r="E57">
            <v>4265.6914002642006</v>
          </cell>
          <cell r="F57">
            <v>28014.3</v>
          </cell>
          <cell r="H57">
            <v>20021108</v>
          </cell>
          <cell r="I57">
            <v>31.454499999999999</v>
          </cell>
          <cell r="J57">
            <v>88.546700000000001</v>
          </cell>
        </row>
        <row r="58">
          <cell r="A58">
            <v>37572</v>
          </cell>
          <cell r="B58">
            <v>14.979999542236328</v>
          </cell>
          <cell r="C58">
            <v>1.2138708575333106</v>
          </cell>
          <cell r="D58">
            <v>15.490871852738696</v>
          </cell>
          <cell r="E58">
            <v>4265.6914002642006</v>
          </cell>
          <cell r="F58">
            <v>23512.400000000001</v>
          </cell>
          <cell r="H58">
            <v>20021111</v>
          </cell>
          <cell r="I58">
            <v>29.554600000000001</v>
          </cell>
          <cell r="J58">
            <v>82.295100000000005</v>
          </cell>
        </row>
        <row r="59">
          <cell r="A59">
            <v>37573</v>
          </cell>
          <cell r="B59">
            <v>14.800000190734863</v>
          </cell>
          <cell r="C59">
            <v>1.2138708575333106</v>
          </cell>
          <cell r="D59">
            <v>15.490871852738696</v>
          </cell>
          <cell r="E59">
            <v>4265.6914002642006</v>
          </cell>
          <cell r="F59">
            <v>17156.5</v>
          </cell>
          <cell r="H59">
            <v>20021112</v>
          </cell>
          <cell r="I59">
            <v>31.6234</v>
          </cell>
          <cell r="J59">
            <v>85.174400000000006</v>
          </cell>
        </row>
        <row r="60">
          <cell r="A60">
            <v>37574</v>
          </cell>
          <cell r="B60">
            <v>15.560000419616699</v>
          </cell>
          <cell r="C60">
            <v>1.2138708575333106</v>
          </cell>
          <cell r="D60">
            <v>15.490871852738696</v>
          </cell>
          <cell r="E60">
            <v>4265.6914002642006</v>
          </cell>
          <cell r="F60">
            <v>18393</v>
          </cell>
          <cell r="H60">
            <v>20021113</v>
          </cell>
          <cell r="I60">
            <v>31.243400000000001</v>
          </cell>
          <cell r="J60">
            <v>88.739500000000007</v>
          </cell>
        </row>
        <row r="61">
          <cell r="A61">
            <v>37575</v>
          </cell>
          <cell r="B61">
            <v>16.329999923706055</v>
          </cell>
          <cell r="C61">
            <v>1.2138708575333106</v>
          </cell>
          <cell r="D61">
            <v>15.490871852738696</v>
          </cell>
          <cell r="E61">
            <v>4265.6914002642006</v>
          </cell>
          <cell r="F61">
            <v>17058.099999999999</v>
          </cell>
          <cell r="H61">
            <v>20021114</v>
          </cell>
          <cell r="I61">
            <v>32.847799999999999</v>
          </cell>
          <cell r="J61">
            <v>90.4392</v>
          </cell>
        </row>
        <row r="62">
          <cell r="A62">
            <v>37578</v>
          </cell>
          <cell r="B62">
            <v>18.75</v>
          </cell>
          <cell r="C62">
            <v>1.2138708575333106</v>
          </cell>
          <cell r="D62">
            <v>15.490871852738696</v>
          </cell>
          <cell r="E62">
            <v>4265.6914002642006</v>
          </cell>
          <cell r="F62">
            <v>21030.9</v>
          </cell>
          <cell r="H62">
            <v>20021115</v>
          </cell>
          <cell r="I62">
            <v>34.473300000000002</v>
          </cell>
          <cell r="J62">
            <v>93.639099999999999</v>
          </cell>
        </row>
        <row r="63">
          <cell r="A63">
            <v>37579</v>
          </cell>
          <cell r="B63">
            <v>17.510000228881836</v>
          </cell>
          <cell r="C63">
            <v>1.2138708575333106</v>
          </cell>
          <cell r="D63">
            <v>15.490871852738696</v>
          </cell>
          <cell r="E63">
            <v>4265.6914002642006</v>
          </cell>
          <cell r="F63">
            <v>11408.9</v>
          </cell>
          <cell r="H63">
            <v>20021118</v>
          </cell>
          <cell r="I63">
            <v>39.582000000000001</v>
          </cell>
          <cell r="J63">
            <v>95.906000000000006</v>
          </cell>
        </row>
        <row r="64">
          <cell r="A64">
            <v>37580</v>
          </cell>
          <cell r="B64">
            <v>17.850000381469727</v>
          </cell>
          <cell r="C64">
            <v>1.2138708575333106</v>
          </cell>
          <cell r="D64">
            <v>15.490871852738696</v>
          </cell>
          <cell r="E64">
            <v>4265.6914002642006</v>
          </cell>
          <cell r="F64">
            <v>9751.2000000000007</v>
          </cell>
          <cell r="H64">
            <v>20021119</v>
          </cell>
          <cell r="I64">
            <v>36.964300000000001</v>
          </cell>
          <cell r="J64">
            <v>92.530699999999996</v>
          </cell>
        </row>
        <row r="65">
          <cell r="A65">
            <v>37581</v>
          </cell>
          <cell r="B65">
            <v>17.260000228881836</v>
          </cell>
          <cell r="C65">
            <v>1.2138708575333106</v>
          </cell>
          <cell r="D65">
            <v>15.490871852738696</v>
          </cell>
          <cell r="E65">
            <v>4265.6914002642006</v>
          </cell>
          <cell r="F65">
            <v>7145.8</v>
          </cell>
          <cell r="H65">
            <v>20021120</v>
          </cell>
          <cell r="I65">
            <v>37.682099999999998</v>
          </cell>
          <cell r="J65">
            <v>93.797799999999995</v>
          </cell>
        </row>
        <row r="66">
          <cell r="A66">
            <v>37582</v>
          </cell>
          <cell r="B66">
            <v>16.399999618530273</v>
          </cell>
          <cell r="C66">
            <v>1.2138708575333106</v>
          </cell>
          <cell r="D66">
            <v>15.490871852738696</v>
          </cell>
          <cell r="E66">
            <v>4265.6914002642006</v>
          </cell>
          <cell r="F66">
            <v>12230.9</v>
          </cell>
          <cell r="H66">
            <v>20021121</v>
          </cell>
          <cell r="I66">
            <v>36.436599999999999</v>
          </cell>
          <cell r="J66">
            <v>89.67</v>
          </cell>
        </row>
        <row r="67">
          <cell r="A67">
            <v>37585</v>
          </cell>
          <cell r="B67">
            <v>16.520000457763672</v>
          </cell>
          <cell r="C67">
            <v>1.2138708575333106</v>
          </cell>
          <cell r="D67">
            <v>15.490871852738696</v>
          </cell>
          <cell r="E67">
            <v>4265.6914002642006</v>
          </cell>
          <cell r="F67">
            <v>10566.6</v>
          </cell>
          <cell r="H67">
            <v>20021122</v>
          </cell>
          <cell r="I67">
            <v>34.621099999999998</v>
          </cell>
          <cell r="J67">
            <v>89.878900000000002</v>
          </cell>
        </row>
        <row r="68">
          <cell r="A68">
            <v>37586</v>
          </cell>
          <cell r="B68">
            <v>17.5</v>
          </cell>
          <cell r="C68">
            <v>1.2138708575333106</v>
          </cell>
          <cell r="D68">
            <v>15.490871852738696</v>
          </cell>
          <cell r="E68">
            <v>4265.6914002642006</v>
          </cell>
          <cell r="F68">
            <v>11738</v>
          </cell>
          <cell r="H68">
            <v>20021125</v>
          </cell>
          <cell r="I68">
            <v>34.874400000000001</v>
          </cell>
          <cell r="J68">
            <v>85.867199999999997</v>
          </cell>
        </row>
        <row r="69">
          <cell r="A69">
            <v>37587</v>
          </cell>
          <cell r="B69">
            <v>18.149999618530273</v>
          </cell>
          <cell r="C69">
            <v>1.2138708575333106</v>
          </cell>
          <cell r="D69">
            <v>15.490871852738696</v>
          </cell>
          <cell r="E69">
            <v>4265.6914002642006</v>
          </cell>
          <cell r="F69">
            <v>7241.9</v>
          </cell>
          <cell r="H69">
            <v>20021126</v>
          </cell>
          <cell r="I69">
            <v>36.943199999999997</v>
          </cell>
          <cell r="J69">
            <v>86.512900000000002</v>
          </cell>
        </row>
        <row r="70">
          <cell r="A70">
            <v>37589</v>
          </cell>
          <cell r="B70">
            <v>18.450000762939453</v>
          </cell>
          <cell r="C70">
            <v>1.2138708575333106</v>
          </cell>
          <cell r="D70">
            <v>15.490871852738696</v>
          </cell>
          <cell r="E70">
            <v>4265.6914002642006</v>
          </cell>
          <cell r="F70">
            <v>2517.4</v>
          </cell>
          <cell r="H70">
            <v>20021127</v>
          </cell>
          <cell r="I70">
            <v>38.315399999999997</v>
          </cell>
          <cell r="J70">
            <v>88.2744</v>
          </cell>
        </row>
        <row r="71">
          <cell r="A71">
            <v>37592</v>
          </cell>
          <cell r="B71">
            <v>17.760000228881836</v>
          </cell>
          <cell r="C71">
            <v>1.2827380952380953</v>
          </cell>
          <cell r="D71">
            <v>15.490871852738696</v>
          </cell>
          <cell r="E71">
            <v>4265.6914002642006</v>
          </cell>
          <cell r="F71">
            <v>8303.4</v>
          </cell>
          <cell r="H71">
            <v>20021129</v>
          </cell>
          <cell r="I71">
            <v>38.948700000000002</v>
          </cell>
          <cell r="J71">
            <v>88.861599999999996</v>
          </cell>
        </row>
        <row r="72">
          <cell r="A72">
            <v>37593</v>
          </cell>
          <cell r="B72">
            <v>17.840000152587891</v>
          </cell>
          <cell r="C72">
            <v>1.2827380952380953</v>
          </cell>
          <cell r="D72">
            <v>15.490871852738696</v>
          </cell>
          <cell r="E72">
            <v>4265.6914002642006</v>
          </cell>
          <cell r="F72">
            <v>8587.7999999999993</v>
          </cell>
          <cell r="H72">
            <v>20021202</v>
          </cell>
          <cell r="I72">
            <v>37.492100000000001</v>
          </cell>
          <cell r="J72">
            <v>87.162800000000004</v>
          </cell>
        </row>
        <row r="73">
          <cell r="A73">
            <v>37594</v>
          </cell>
          <cell r="B73">
            <v>18.75</v>
          </cell>
          <cell r="C73">
            <v>1.2827380952380953</v>
          </cell>
          <cell r="D73">
            <v>15.490871852738696</v>
          </cell>
          <cell r="E73">
            <v>4265.6914002642006</v>
          </cell>
          <cell r="F73">
            <v>17070.2</v>
          </cell>
          <cell r="H73">
            <v>20021203</v>
          </cell>
          <cell r="I73">
            <v>37.661000000000001</v>
          </cell>
          <cell r="J73">
            <v>86.966099999999997</v>
          </cell>
        </row>
        <row r="74">
          <cell r="A74">
            <v>37595</v>
          </cell>
          <cell r="B74">
            <v>18.719999313354492</v>
          </cell>
          <cell r="C74">
            <v>1.223053155893949</v>
          </cell>
          <cell r="D74">
            <v>15.490871852738696</v>
          </cell>
          <cell r="E74">
            <v>4265.6914002642006</v>
          </cell>
          <cell r="F74">
            <v>7606.7</v>
          </cell>
          <cell r="H74">
            <v>20021204</v>
          </cell>
          <cell r="I74">
            <v>39.582000000000001</v>
          </cell>
          <cell r="J74">
            <v>91.513099999999994</v>
          </cell>
        </row>
        <row r="75">
          <cell r="A75">
            <v>37596</v>
          </cell>
          <cell r="B75">
            <v>18.399999618530273</v>
          </cell>
          <cell r="C75">
            <v>1.2253487304841084</v>
          </cell>
          <cell r="D75">
            <v>15.490871852738696</v>
          </cell>
          <cell r="E75">
            <v>4265.6914002642006</v>
          </cell>
          <cell r="F75">
            <v>4500.8</v>
          </cell>
          <cell r="H75">
            <v>20021205</v>
          </cell>
          <cell r="I75">
            <v>39.518700000000003</v>
          </cell>
          <cell r="J75">
            <v>90.866100000000003</v>
          </cell>
        </row>
        <row r="76">
          <cell r="A76">
            <v>37599</v>
          </cell>
          <cell r="B76">
            <v>17.399999618530273</v>
          </cell>
          <cell r="C76">
            <v>1.2276443050742678</v>
          </cell>
          <cell r="D76">
            <v>15.490871852738696</v>
          </cell>
          <cell r="E76">
            <v>4265.6914002642006</v>
          </cell>
          <cell r="F76">
            <v>7546.7</v>
          </cell>
          <cell r="H76">
            <v>20021206</v>
          </cell>
          <cell r="I76">
            <v>38.843200000000003</v>
          </cell>
          <cell r="J76">
            <v>91.462500000000006</v>
          </cell>
        </row>
        <row r="77">
          <cell r="A77">
            <v>37600</v>
          </cell>
          <cell r="B77">
            <v>17.559999465942383</v>
          </cell>
          <cell r="C77">
            <v>1.2299398796644274</v>
          </cell>
          <cell r="D77">
            <v>15.490871852738696</v>
          </cell>
          <cell r="E77">
            <v>4265.6914002642006</v>
          </cell>
          <cell r="F77">
            <v>3292.3</v>
          </cell>
          <cell r="H77">
            <v>20021209</v>
          </cell>
          <cell r="I77">
            <v>36.732100000000003</v>
          </cell>
          <cell r="J77">
            <v>90.923100000000005</v>
          </cell>
        </row>
        <row r="78">
          <cell r="A78">
            <v>37601</v>
          </cell>
          <cell r="B78">
            <v>17.299999237060547</v>
          </cell>
          <cell r="C78">
            <v>1.2322354542545866</v>
          </cell>
          <cell r="D78">
            <v>15.490871852738696</v>
          </cell>
          <cell r="E78">
            <v>4265.6914002642006</v>
          </cell>
          <cell r="F78">
            <v>8483.4</v>
          </cell>
          <cell r="H78">
            <v>20021210</v>
          </cell>
          <cell r="I78">
            <v>37.069899999999997</v>
          </cell>
          <cell r="J78">
            <v>89.113299999999995</v>
          </cell>
        </row>
        <row r="79">
          <cell r="A79">
            <v>37602</v>
          </cell>
          <cell r="B79">
            <v>18</v>
          </cell>
          <cell r="C79">
            <v>1.2345310288447462</v>
          </cell>
          <cell r="D79">
            <v>15.490871852738696</v>
          </cell>
          <cell r="E79">
            <v>4265.6914002642006</v>
          </cell>
          <cell r="F79">
            <v>9182.9</v>
          </cell>
          <cell r="H79">
            <v>20021211</v>
          </cell>
          <cell r="I79">
            <v>36.521000000000001</v>
          </cell>
          <cell r="J79">
            <v>89.798100000000005</v>
          </cell>
        </row>
        <row r="80">
          <cell r="A80">
            <v>37603</v>
          </cell>
          <cell r="B80">
            <v>17.870000839233398</v>
          </cell>
          <cell r="C80">
            <v>1.2368266034349056</v>
          </cell>
          <cell r="D80">
            <v>15.490871852738696</v>
          </cell>
          <cell r="E80">
            <v>4265.6914002642006</v>
          </cell>
          <cell r="F80">
            <v>4124.8999999999996</v>
          </cell>
          <cell r="H80">
            <v>20021212</v>
          </cell>
          <cell r="I80">
            <v>37.998699999999999</v>
          </cell>
          <cell r="J80">
            <v>89.266599999999997</v>
          </cell>
        </row>
        <row r="81">
          <cell r="A81">
            <v>37606</v>
          </cell>
          <cell r="B81">
            <v>17.889999389648438</v>
          </cell>
          <cell r="C81">
            <v>1.2391221780250652</v>
          </cell>
          <cell r="D81">
            <v>15.490871852738696</v>
          </cell>
          <cell r="E81">
            <v>4265.6914002642006</v>
          </cell>
          <cell r="F81">
            <v>3590.2</v>
          </cell>
          <cell r="H81">
            <v>20021213</v>
          </cell>
          <cell r="I81">
            <v>37.724299999999999</v>
          </cell>
          <cell r="J81">
            <v>89.613900000000001</v>
          </cell>
        </row>
        <row r="82">
          <cell r="A82">
            <v>37607</v>
          </cell>
          <cell r="B82">
            <v>17.229999542236328</v>
          </cell>
          <cell r="C82">
            <v>1.2414177526152244</v>
          </cell>
          <cell r="D82">
            <v>15.490871852738696</v>
          </cell>
          <cell r="E82">
            <v>4265.6914002642006</v>
          </cell>
          <cell r="F82">
            <v>5246.2</v>
          </cell>
          <cell r="H82">
            <v>20021216</v>
          </cell>
          <cell r="I82">
            <v>37.766500000000001</v>
          </cell>
          <cell r="J82">
            <v>91.174599999999998</v>
          </cell>
        </row>
        <row r="83">
          <cell r="A83">
            <v>37608</v>
          </cell>
          <cell r="B83">
            <v>17.149999618530273</v>
          </cell>
          <cell r="C83">
            <v>1.243713327205384</v>
          </cell>
          <cell r="D83">
            <v>15.490871852738696</v>
          </cell>
          <cell r="E83">
            <v>4265.6914002642006</v>
          </cell>
          <cell r="F83">
            <v>5213.1000000000004</v>
          </cell>
          <cell r="H83">
            <v>20021217</v>
          </cell>
          <cell r="I83">
            <v>36.373199999999997</v>
          </cell>
          <cell r="J83">
            <v>91.364900000000006</v>
          </cell>
        </row>
        <row r="84">
          <cell r="A84">
            <v>37609</v>
          </cell>
          <cell r="B84">
            <v>17.040000915527344</v>
          </cell>
          <cell r="C84">
            <v>1.2460089017955434</v>
          </cell>
          <cell r="D84">
            <v>15.490871852738696</v>
          </cell>
          <cell r="E84">
            <v>4265.6914002642006</v>
          </cell>
          <cell r="F84">
            <v>3425.8</v>
          </cell>
          <cell r="H84">
            <v>20021218</v>
          </cell>
          <cell r="I84">
            <v>36.204300000000003</v>
          </cell>
          <cell r="J84">
            <v>94.073899999999995</v>
          </cell>
        </row>
        <row r="85">
          <cell r="A85">
            <v>37610</v>
          </cell>
          <cell r="B85">
            <v>15.350000381469727</v>
          </cell>
          <cell r="C85">
            <v>1.2483044763857027</v>
          </cell>
          <cell r="D85">
            <v>15.490871852738696</v>
          </cell>
          <cell r="E85">
            <v>4265.6914002642006</v>
          </cell>
          <cell r="F85">
            <v>27224.799999999999</v>
          </cell>
          <cell r="H85">
            <v>20021219</v>
          </cell>
          <cell r="I85">
            <v>35.972099999999998</v>
          </cell>
          <cell r="J85">
            <v>93.823999999999998</v>
          </cell>
        </row>
        <row r="86">
          <cell r="A86">
            <v>37613</v>
          </cell>
          <cell r="B86">
            <v>15.550000190734863</v>
          </cell>
          <cell r="C86">
            <v>1.2506000509758621</v>
          </cell>
          <cell r="D86">
            <v>15.490871852738696</v>
          </cell>
          <cell r="E86">
            <v>4265.6914002642006</v>
          </cell>
          <cell r="F86">
            <v>4650.5</v>
          </cell>
          <cell r="H86">
            <v>20021220</v>
          </cell>
          <cell r="I86">
            <v>32.404499999999999</v>
          </cell>
          <cell r="J86">
            <v>92.856300000000005</v>
          </cell>
        </row>
        <row r="87">
          <cell r="A87">
            <v>37614</v>
          </cell>
          <cell r="B87">
            <v>15.590000152587891</v>
          </cell>
          <cell r="C87">
            <v>1.2528956255660217</v>
          </cell>
          <cell r="D87">
            <v>15.490871852738696</v>
          </cell>
          <cell r="E87">
            <v>4265.6914002642006</v>
          </cell>
          <cell r="F87">
            <v>1440.6</v>
          </cell>
          <cell r="H87">
            <v>20021223</v>
          </cell>
          <cell r="I87">
            <v>32.826700000000002</v>
          </cell>
          <cell r="J87">
            <v>94.615700000000004</v>
          </cell>
        </row>
        <row r="88">
          <cell r="A88">
            <v>37616</v>
          </cell>
          <cell r="B88">
            <v>15.380000114440918</v>
          </cell>
          <cell r="C88">
            <v>1.2551912001561811</v>
          </cell>
          <cell r="D88">
            <v>15.490871852738696</v>
          </cell>
          <cell r="E88">
            <v>4265.6914002642006</v>
          </cell>
          <cell r="F88">
            <v>2705.1</v>
          </cell>
          <cell r="H88">
            <v>20021224</v>
          </cell>
          <cell r="I88">
            <v>32.911099999999998</v>
          </cell>
          <cell r="J88">
            <v>92.708699999999993</v>
          </cell>
        </row>
        <row r="89">
          <cell r="A89">
            <v>37617</v>
          </cell>
          <cell r="B89">
            <v>15.130000114440918</v>
          </cell>
          <cell r="C89">
            <v>1.2574867747463405</v>
          </cell>
          <cell r="D89">
            <v>15.490871852738696</v>
          </cell>
          <cell r="E89">
            <v>4265.6914002642006</v>
          </cell>
          <cell r="F89">
            <v>2354.6999999999998</v>
          </cell>
          <cell r="H89">
            <v>20021226</v>
          </cell>
          <cell r="I89">
            <v>32.467799999999997</v>
          </cell>
          <cell r="J89">
            <v>91.52</v>
          </cell>
        </row>
        <row r="90">
          <cell r="A90">
            <v>37620</v>
          </cell>
          <cell r="B90">
            <v>15.800000190734863</v>
          </cell>
          <cell r="C90">
            <v>1.2597823493365001</v>
          </cell>
          <cell r="D90">
            <v>15.490871852738696</v>
          </cell>
          <cell r="E90">
            <v>4265.6914002642006</v>
          </cell>
          <cell r="F90">
            <v>7604.1</v>
          </cell>
          <cell r="H90">
            <v>20021227</v>
          </cell>
          <cell r="I90">
            <v>31.94</v>
          </cell>
          <cell r="J90">
            <v>91.007800000000003</v>
          </cell>
        </row>
        <row r="91">
          <cell r="A91">
            <v>37621</v>
          </cell>
          <cell r="B91">
            <v>16.399999618530273</v>
          </cell>
          <cell r="C91">
            <v>1.2620779239266597</v>
          </cell>
          <cell r="D91">
            <v>15.490871852738696</v>
          </cell>
          <cell r="E91">
            <v>4265.6914002642006</v>
          </cell>
          <cell r="F91">
            <v>5277.1</v>
          </cell>
          <cell r="H91">
            <v>20021230</v>
          </cell>
          <cell r="I91">
            <v>33.354399999999998</v>
          </cell>
          <cell r="J91">
            <v>91.146100000000004</v>
          </cell>
        </row>
        <row r="92">
          <cell r="A92">
            <v>37623</v>
          </cell>
          <cell r="B92">
            <v>16.969999313354492</v>
          </cell>
          <cell r="C92">
            <v>1.2704080148390713</v>
          </cell>
          <cell r="D92">
            <v>15.490871852738696</v>
          </cell>
          <cell r="E92">
            <v>4265.6914002642006</v>
          </cell>
          <cell r="F92">
            <v>3970.5</v>
          </cell>
          <cell r="H92">
            <v>20021231</v>
          </cell>
          <cell r="I92">
            <v>34.621099999999998</v>
          </cell>
          <cell r="J92">
            <v>91.103499999999997</v>
          </cell>
        </row>
        <row r="93">
          <cell r="A93">
            <v>37624</v>
          </cell>
          <cell r="B93">
            <v>16.780000686645508</v>
          </cell>
          <cell r="C93">
            <v>1.2787381057514828</v>
          </cell>
          <cell r="D93">
            <v>15.490871852738696</v>
          </cell>
          <cell r="E93">
            <v>4265.6914002642006</v>
          </cell>
          <cell r="F93">
            <v>4850.3</v>
          </cell>
          <cell r="H93">
            <v>20030102</v>
          </cell>
          <cell r="I93">
            <v>35.824399999999997</v>
          </cell>
          <cell r="J93">
            <v>93.707899999999995</v>
          </cell>
        </row>
        <row r="94">
          <cell r="A94">
            <v>37627</v>
          </cell>
          <cell r="B94">
            <v>16.680000305175781</v>
          </cell>
          <cell r="C94">
            <v>1.2870681966638946</v>
          </cell>
          <cell r="D94">
            <v>15.490871852738696</v>
          </cell>
          <cell r="E94">
            <v>4265.6914002642006</v>
          </cell>
          <cell r="F94">
            <v>4221.5</v>
          </cell>
          <cell r="H94">
            <v>20030103</v>
          </cell>
          <cell r="I94">
            <v>35.423299999999998</v>
          </cell>
          <cell r="J94">
            <v>93.010400000000004</v>
          </cell>
        </row>
        <row r="95">
          <cell r="A95">
            <v>37628</v>
          </cell>
          <cell r="B95">
            <v>16.989999771118164</v>
          </cell>
          <cell r="C95">
            <v>1.2953982875763062</v>
          </cell>
          <cell r="D95">
            <v>15.490871852738696</v>
          </cell>
          <cell r="E95">
            <v>4265.6914002642006</v>
          </cell>
          <cell r="F95">
            <v>3052.2</v>
          </cell>
          <cell r="H95">
            <v>20030106</v>
          </cell>
          <cell r="I95">
            <v>35.212200000000003</v>
          </cell>
          <cell r="J95">
            <v>93.587599999999995</v>
          </cell>
        </row>
        <row r="96">
          <cell r="A96">
            <v>37629</v>
          </cell>
          <cell r="B96">
            <v>16.899999618530273</v>
          </cell>
          <cell r="C96">
            <v>1.3037283784887179</v>
          </cell>
          <cell r="D96">
            <v>15.490871852738696</v>
          </cell>
          <cell r="E96">
            <v>4265.6914002642006</v>
          </cell>
          <cell r="F96">
            <v>3508.5</v>
          </cell>
          <cell r="H96">
            <v>20030107</v>
          </cell>
          <cell r="I96">
            <v>35.866599999999998</v>
          </cell>
          <cell r="J96">
            <v>93.792500000000004</v>
          </cell>
        </row>
        <row r="97">
          <cell r="A97">
            <v>37630</v>
          </cell>
          <cell r="B97">
            <v>16.950000762939453</v>
          </cell>
          <cell r="C97">
            <v>1.3120584694011295</v>
          </cell>
          <cell r="D97">
            <v>15.490871852738696</v>
          </cell>
          <cell r="E97">
            <v>4265.6914002642006</v>
          </cell>
          <cell r="F97">
            <v>4207.5</v>
          </cell>
          <cell r="H97">
            <v>20030108</v>
          </cell>
          <cell r="I97">
            <v>35.676600000000001</v>
          </cell>
          <cell r="J97">
            <v>89.827799999999996</v>
          </cell>
        </row>
        <row r="98">
          <cell r="A98">
            <v>37631</v>
          </cell>
          <cell r="B98">
            <v>16.850000381469727</v>
          </cell>
          <cell r="C98">
            <v>1.3203885603135412</v>
          </cell>
          <cell r="D98">
            <v>15.490871852738696</v>
          </cell>
          <cell r="E98">
            <v>4265.6914002642006</v>
          </cell>
          <cell r="F98">
            <v>5532.6</v>
          </cell>
          <cell r="H98">
            <v>20030109</v>
          </cell>
          <cell r="I98">
            <v>35.7821</v>
          </cell>
          <cell r="J98">
            <v>93.362899999999996</v>
          </cell>
        </row>
        <row r="99">
          <cell r="A99">
            <v>37634</v>
          </cell>
          <cell r="B99">
            <v>17.690000534057617</v>
          </cell>
          <cell r="C99">
            <v>1.3287186512259528</v>
          </cell>
          <cell r="D99">
            <v>15.490871852738696</v>
          </cell>
          <cell r="E99">
            <v>4265.6914002642006</v>
          </cell>
          <cell r="F99">
            <v>8440.9</v>
          </cell>
          <cell r="H99">
            <v>20030110</v>
          </cell>
          <cell r="I99">
            <v>35.570999999999998</v>
          </cell>
          <cell r="J99">
            <v>90.505899999999997</v>
          </cell>
        </row>
        <row r="100">
          <cell r="A100">
            <v>37635</v>
          </cell>
          <cell r="B100">
            <v>18.020000457763672</v>
          </cell>
          <cell r="C100">
            <v>1.3370487421383646</v>
          </cell>
          <cell r="D100">
            <v>15.490871852738696</v>
          </cell>
          <cell r="E100">
            <v>4265.6914002642006</v>
          </cell>
          <cell r="F100">
            <v>4832.5</v>
          </cell>
          <cell r="H100">
            <v>20030113</v>
          </cell>
          <cell r="I100">
            <v>37.344299999999997</v>
          </cell>
          <cell r="J100">
            <v>91.172799999999995</v>
          </cell>
        </row>
        <row r="101">
          <cell r="A101">
            <v>37636</v>
          </cell>
          <cell r="B101">
            <v>18.840000152587891</v>
          </cell>
          <cell r="C101">
            <v>1.3430832584606167</v>
          </cell>
          <cell r="D101">
            <v>15.490871852738696</v>
          </cell>
          <cell r="E101">
            <v>4265.6914002642006</v>
          </cell>
          <cell r="F101">
            <v>7777</v>
          </cell>
          <cell r="H101">
            <v>20030114</v>
          </cell>
          <cell r="I101">
            <v>38.040999999999997</v>
          </cell>
          <cell r="J101">
            <v>93.123400000000004</v>
          </cell>
        </row>
        <row r="102">
          <cell r="A102">
            <v>37637</v>
          </cell>
          <cell r="B102">
            <v>18.5</v>
          </cell>
          <cell r="C102">
            <v>1.3491177747828689</v>
          </cell>
          <cell r="D102">
            <v>15.490871852738696</v>
          </cell>
          <cell r="E102">
            <v>4265.6914002642006</v>
          </cell>
          <cell r="F102">
            <v>4950.2</v>
          </cell>
          <cell r="H102">
            <v>20030115</v>
          </cell>
          <cell r="I102">
            <v>39.771999999999998</v>
          </cell>
          <cell r="J102">
            <v>92.412199999999999</v>
          </cell>
        </row>
        <row r="103">
          <cell r="A103">
            <v>37638</v>
          </cell>
          <cell r="B103">
            <v>18.799999237060547</v>
          </cell>
          <cell r="C103">
            <v>1.355152291105121</v>
          </cell>
          <cell r="D103">
            <v>15.490871852738696</v>
          </cell>
          <cell r="E103">
            <v>4265.6914002642006</v>
          </cell>
          <cell r="F103">
            <v>6803.3</v>
          </cell>
          <cell r="H103">
            <v>20030116</v>
          </cell>
          <cell r="I103">
            <v>39.054299999999998</v>
          </cell>
          <cell r="J103">
            <v>93.031599999999997</v>
          </cell>
        </row>
        <row r="104">
          <cell r="A104">
            <v>37642</v>
          </cell>
          <cell r="B104">
            <v>18.639999389648438</v>
          </cell>
          <cell r="C104">
            <v>1.3611868074273732</v>
          </cell>
          <cell r="D104">
            <v>15.490871852738696</v>
          </cell>
          <cell r="E104">
            <v>4265.6914002642006</v>
          </cell>
          <cell r="F104">
            <v>4178.6000000000004</v>
          </cell>
          <cell r="H104">
            <v>20030117</v>
          </cell>
          <cell r="I104">
            <v>39.687600000000003</v>
          </cell>
          <cell r="J104">
            <v>94.966899999999995</v>
          </cell>
        </row>
        <row r="105">
          <cell r="A105">
            <v>37643</v>
          </cell>
          <cell r="B105">
            <v>18.549999237060547</v>
          </cell>
          <cell r="C105">
            <v>1.3672213237496254</v>
          </cell>
          <cell r="D105">
            <v>15.490871852738696</v>
          </cell>
          <cell r="E105">
            <v>4265.6914002642006</v>
          </cell>
          <cell r="F105">
            <v>3648</v>
          </cell>
          <cell r="H105">
            <v>20030121</v>
          </cell>
          <cell r="I105">
            <v>39.349800000000002</v>
          </cell>
          <cell r="J105">
            <v>93.456500000000005</v>
          </cell>
        </row>
        <row r="106">
          <cell r="A106">
            <v>37644</v>
          </cell>
          <cell r="B106">
            <v>18.979999542236328</v>
          </cell>
          <cell r="C106">
            <v>1.3732558400718775</v>
          </cell>
          <cell r="D106">
            <v>15.490871852738696</v>
          </cell>
          <cell r="E106">
            <v>4265.6914002642006</v>
          </cell>
          <cell r="F106">
            <v>3493.2</v>
          </cell>
          <cell r="H106">
            <v>20030122</v>
          </cell>
          <cell r="I106">
            <v>39.159799999999997</v>
          </cell>
          <cell r="J106">
            <v>93.774699999999996</v>
          </cell>
        </row>
        <row r="107">
          <cell r="A107">
            <v>37645</v>
          </cell>
          <cell r="B107">
            <v>18.309999465942383</v>
          </cell>
          <cell r="C107">
            <v>1.3792903563941297</v>
          </cell>
          <cell r="D107">
            <v>15.490871852738696</v>
          </cell>
          <cell r="E107">
            <v>4265.6914002642006</v>
          </cell>
          <cell r="F107">
            <v>4956.7</v>
          </cell>
          <cell r="H107">
            <v>20030123</v>
          </cell>
          <cell r="I107">
            <v>40.067599999999999</v>
          </cell>
          <cell r="J107">
            <v>93.494200000000006</v>
          </cell>
        </row>
        <row r="108">
          <cell r="A108">
            <v>37648</v>
          </cell>
          <cell r="B108">
            <v>18.059999465942383</v>
          </cell>
          <cell r="C108">
            <v>1.3853248727163818</v>
          </cell>
          <cell r="D108">
            <v>15.490871852738696</v>
          </cell>
          <cell r="E108">
            <v>4265.6914002642006</v>
          </cell>
          <cell r="F108">
            <v>3882.4</v>
          </cell>
          <cell r="H108">
            <v>20030124</v>
          </cell>
          <cell r="I108">
            <v>38.653199999999998</v>
          </cell>
          <cell r="J108">
            <v>91.250900000000001</v>
          </cell>
        </row>
        <row r="109">
          <cell r="A109">
            <v>37649</v>
          </cell>
          <cell r="B109">
            <v>18.049999237060547</v>
          </cell>
          <cell r="C109">
            <v>1.391359389038634</v>
          </cell>
          <cell r="D109">
            <v>15.490871852738696</v>
          </cell>
          <cell r="E109">
            <v>4265.6914002642006</v>
          </cell>
          <cell r="F109">
            <v>4291.5</v>
          </cell>
          <cell r="H109">
            <v>20030127</v>
          </cell>
          <cell r="I109">
            <v>38.125399999999999</v>
          </cell>
          <cell r="J109">
            <v>89.033500000000004</v>
          </cell>
        </row>
        <row r="110">
          <cell r="A110">
            <v>37650</v>
          </cell>
          <cell r="B110">
            <v>18.100000381469727</v>
          </cell>
          <cell r="C110">
            <v>1.3973939053608861</v>
          </cell>
          <cell r="D110">
            <v>15.490871852738696</v>
          </cell>
          <cell r="E110">
            <v>4265.6914002642006</v>
          </cell>
          <cell r="F110">
            <v>3992.1</v>
          </cell>
          <cell r="H110">
            <v>20030128</v>
          </cell>
          <cell r="I110">
            <v>38.104300000000002</v>
          </cell>
          <cell r="J110">
            <v>91.506200000000007</v>
          </cell>
        </row>
        <row r="111">
          <cell r="A111">
            <v>37651</v>
          </cell>
          <cell r="B111">
            <v>17.450000762939453</v>
          </cell>
          <cell r="C111">
            <v>1.4034284216831383</v>
          </cell>
          <cell r="D111">
            <v>15.490871852738696</v>
          </cell>
          <cell r="E111">
            <v>4265.6914002642006</v>
          </cell>
          <cell r="F111">
            <v>3510.1</v>
          </cell>
          <cell r="H111">
            <v>20030129</v>
          </cell>
          <cell r="I111">
            <v>38.209800000000001</v>
          </cell>
          <cell r="J111">
            <v>91.79</v>
          </cell>
        </row>
        <row r="112">
          <cell r="A112">
            <v>37652</v>
          </cell>
          <cell r="B112">
            <v>17.989999771118164</v>
          </cell>
          <cell r="C112">
            <v>1.4094629380053905</v>
          </cell>
          <cell r="D112">
            <v>15.490871852738696</v>
          </cell>
          <cell r="E112">
            <v>4265.6914002642006</v>
          </cell>
          <cell r="F112">
            <v>3178.9</v>
          </cell>
          <cell r="H112">
            <v>20030130</v>
          </cell>
          <cell r="I112">
            <v>36.837699999999998</v>
          </cell>
          <cell r="J112">
            <v>91.562299999999993</v>
          </cell>
        </row>
        <row r="113">
          <cell r="A113">
            <v>37655</v>
          </cell>
          <cell r="B113">
            <v>17.899999618530273</v>
          </cell>
          <cell r="C113">
            <v>1.4154974543276426</v>
          </cell>
          <cell r="D113">
            <v>15.490871852738696</v>
          </cell>
          <cell r="E113">
            <v>4265.6914002642006</v>
          </cell>
          <cell r="F113">
            <v>2729.7</v>
          </cell>
          <cell r="H113">
            <v>20030131</v>
          </cell>
          <cell r="I113">
            <v>37.977600000000002</v>
          </cell>
          <cell r="J113">
            <v>93.191599999999994</v>
          </cell>
        </row>
        <row r="114">
          <cell r="A114">
            <v>37656</v>
          </cell>
          <cell r="B114">
            <v>17.899999618530273</v>
          </cell>
          <cell r="C114">
            <v>1.4215319706498948</v>
          </cell>
          <cell r="D114">
            <v>15.490871852738696</v>
          </cell>
          <cell r="E114">
            <v>4265.6914002642006</v>
          </cell>
          <cell r="F114">
            <v>3459.9</v>
          </cell>
          <cell r="H114">
            <v>20030203</v>
          </cell>
          <cell r="I114">
            <v>37.787599999999998</v>
          </cell>
          <cell r="J114">
            <v>90.191800000000001</v>
          </cell>
        </row>
        <row r="115">
          <cell r="A115">
            <v>37657</v>
          </cell>
          <cell r="B115">
            <v>17.860000610351563</v>
          </cell>
          <cell r="C115">
            <v>1.4275664869721469</v>
          </cell>
          <cell r="D115">
            <v>15.490871852738696</v>
          </cell>
          <cell r="E115">
            <v>4265.6914002642006</v>
          </cell>
          <cell r="F115">
            <v>2246.9</v>
          </cell>
          <cell r="H115">
            <v>20030204</v>
          </cell>
          <cell r="I115">
            <v>37.787599999999998</v>
          </cell>
          <cell r="J115">
            <v>88.565100000000001</v>
          </cell>
        </row>
        <row r="116">
          <cell r="A116">
            <v>37658</v>
          </cell>
          <cell r="B116">
            <v>17.450000762939453</v>
          </cell>
          <cell r="C116">
            <v>1.4336010032943991</v>
          </cell>
          <cell r="D116">
            <v>15.490871852738696</v>
          </cell>
          <cell r="E116">
            <v>4265.6914002642006</v>
          </cell>
          <cell r="F116">
            <v>2008.3</v>
          </cell>
          <cell r="H116">
            <v>20030205</v>
          </cell>
          <cell r="I116">
            <v>37.703200000000002</v>
          </cell>
          <cell r="J116">
            <v>88.962100000000007</v>
          </cell>
        </row>
        <row r="117">
          <cell r="A117">
            <v>37659</v>
          </cell>
          <cell r="B117">
            <v>17.899999618530273</v>
          </cell>
          <cell r="C117">
            <v>1.4396355196166513</v>
          </cell>
          <cell r="D117">
            <v>15.490871852738696</v>
          </cell>
          <cell r="E117">
            <v>4265.6914002642006</v>
          </cell>
          <cell r="F117">
            <v>3646.2</v>
          </cell>
          <cell r="H117">
            <v>20030206</v>
          </cell>
          <cell r="I117">
            <v>36.837699999999998</v>
          </cell>
          <cell r="J117">
            <v>88.315799999999996</v>
          </cell>
        </row>
        <row r="118">
          <cell r="A118">
            <v>37662</v>
          </cell>
          <cell r="B118">
            <v>18.399999618530273</v>
          </cell>
          <cell r="C118">
            <v>1.4456700359389034</v>
          </cell>
          <cell r="D118">
            <v>15.490871852738696</v>
          </cell>
          <cell r="E118">
            <v>4265.6914002642006</v>
          </cell>
          <cell r="F118">
            <v>3890.4</v>
          </cell>
          <cell r="H118">
            <v>20030207</v>
          </cell>
          <cell r="I118">
            <v>37.787599999999998</v>
          </cell>
          <cell r="J118">
            <v>87.976399999999998</v>
          </cell>
        </row>
        <row r="119">
          <cell r="A119">
            <v>37663</v>
          </cell>
          <cell r="B119">
            <v>18.049999237060547</v>
          </cell>
          <cell r="C119">
            <v>1.4517045522611556</v>
          </cell>
          <cell r="D119">
            <v>15.490871852738696</v>
          </cell>
          <cell r="E119">
            <v>4265.6914002642006</v>
          </cell>
          <cell r="F119">
            <v>2274.1999999999998</v>
          </cell>
          <cell r="H119">
            <v>20030210</v>
          </cell>
          <cell r="I119">
            <v>38.843200000000003</v>
          </cell>
          <cell r="J119">
            <v>88.737300000000005</v>
          </cell>
        </row>
        <row r="120">
          <cell r="A120">
            <v>37664</v>
          </cell>
          <cell r="B120">
            <v>17.430000305175781</v>
          </cell>
          <cell r="C120">
            <v>1.4577390685834077</v>
          </cell>
          <cell r="D120">
            <v>15.490871852738696</v>
          </cell>
          <cell r="E120">
            <v>4265.6914002642006</v>
          </cell>
          <cell r="F120">
            <v>2753.1</v>
          </cell>
          <cell r="H120">
            <v>20030211</v>
          </cell>
          <cell r="I120">
            <v>38.104300000000002</v>
          </cell>
          <cell r="J120">
            <v>86.3904</v>
          </cell>
        </row>
        <row r="121">
          <cell r="A121">
            <v>37665</v>
          </cell>
          <cell r="B121">
            <v>17.030000686645508</v>
          </cell>
          <cell r="C121">
            <v>1.4637735849056599</v>
          </cell>
          <cell r="D121">
            <v>15.490871852738696</v>
          </cell>
          <cell r="E121">
            <v>4265.6914002642006</v>
          </cell>
          <cell r="F121">
            <v>3253</v>
          </cell>
          <cell r="H121">
            <v>20030212</v>
          </cell>
          <cell r="I121">
            <v>36.795400000000001</v>
          </cell>
          <cell r="J121">
            <v>85.870099999999994</v>
          </cell>
        </row>
        <row r="122">
          <cell r="A122">
            <v>37666</v>
          </cell>
          <cell r="B122">
            <v>17.319999694824219</v>
          </cell>
          <cell r="C122">
            <v>1.4637735849056599</v>
          </cell>
          <cell r="D122">
            <v>15.490871852738696</v>
          </cell>
          <cell r="E122">
            <v>4265.6914002642006</v>
          </cell>
          <cell r="F122">
            <v>5488.8</v>
          </cell>
          <cell r="H122">
            <v>20030213</v>
          </cell>
          <cell r="I122">
            <v>35.951000000000001</v>
          </cell>
          <cell r="J122">
            <v>85.641800000000003</v>
          </cell>
        </row>
        <row r="123">
          <cell r="A123">
            <v>37670</v>
          </cell>
          <cell r="B123">
            <v>17.620000839233398</v>
          </cell>
          <cell r="C123">
            <v>1.4637735849056599</v>
          </cell>
          <cell r="D123">
            <v>15.490871852738696</v>
          </cell>
          <cell r="E123">
            <v>4265.6914002642006</v>
          </cell>
          <cell r="F123">
            <v>2190.5</v>
          </cell>
          <cell r="H123">
            <v>20030214</v>
          </cell>
          <cell r="I123">
            <v>36.563200000000002</v>
          </cell>
          <cell r="J123">
            <v>85.026200000000003</v>
          </cell>
        </row>
        <row r="124">
          <cell r="A124">
            <v>37671</v>
          </cell>
          <cell r="B124">
            <v>17.530000686645508</v>
          </cell>
          <cell r="C124">
            <v>1.4637735849056599</v>
          </cell>
          <cell r="D124">
            <v>15.490871852738696</v>
          </cell>
          <cell r="E124">
            <v>4265.6914002642006</v>
          </cell>
          <cell r="F124">
            <v>2529.5</v>
          </cell>
          <cell r="H124">
            <v>20030218</v>
          </cell>
          <cell r="I124">
            <v>37.1965</v>
          </cell>
          <cell r="J124">
            <v>86.158000000000001</v>
          </cell>
        </row>
        <row r="125">
          <cell r="A125">
            <v>37672</v>
          </cell>
          <cell r="B125">
            <v>17.399999618530273</v>
          </cell>
          <cell r="C125">
            <v>1.4637735849056599</v>
          </cell>
          <cell r="D125">
            <v>15.490871852738696</v>
          </cell>
          <cell r="E125">
            <v>4265.6914002642006</v>
          </cell>
          <cell r="F125">
            <v>1841.9</v>
          </cell>
          <cell r="H125">
            <v>20030219</v>
          </cell>
          <cell r="I125">
            <v>37.006500000000003</v>
          </cell>
          <cell r="J125">
            <v>87.108699999999999</v>
          </cell>
        </row>
        <row r="126">
          <cell r="A126">
            <v>37673</v>
          </cell>
          <cell r="B126">
            <v>17.75</v>
          </cell>
          <cell r="C126">
            <v>1.4637735849056599</v>
          </cell>
          <cell r="D126">
            <v>15.490871852738696</v>
          </cell>
          <cell r="E126">
            <v>4265.6914002642006</v>
          </cell>
          <cell r="F126">
            <v>1865.7</v>
          </cell>
          <cell r="H126">
            <v>20030220</v>
          </cell>
          <cell r="I126">
            <v>36.732100000000003</v>
          </cell>
          <cell r="J126">
            <v>87.234499999999997</v>
          </cell>
        </row>
        <row r="127">
          <cell r="A127">
            <v>37676</v>
          </cell>
          <cell r="B127">
            <v>17.379999160766602</v>
          </cell>
          <cell r="C127">
            <v>1.4637735849056599</v>
          </cell>
          <cell r="D127">
            <v>15.490871852738696</v>
          </cell>
          <cell r="E127">
            <v>4265.6914002642006</v>
          </cell>
          <cell r="F127">
            <v>1799.9</v>
          </cell>
          <cell r="H127">
            <v>20030221</v>
          </cell>
          <cell r="I127">
            <v>37.470999999999997</v>
          </cell>
          <cell r="J127">
            <v>88.029700000000005</v>
          </cell>
        </row>
        <row r="128">
          <cell r="A128">
            <v>37677</v>
          </cell>
          <cell r="B128">
            <v>17.329999923706055</v>
          </cell>
          <cell r="C128">
            <v>1.4637735849056599</v>
          </cell>
          <cell r="D128">
            <v>15.490871852738696</v>
          </cell>
          <cell r="E128">
            <v>4265.6914002642006</v>
          </cell>
          <cell r="F128">
            <v>2898.2</v>
          </cell>
          <cell r="H128">
            <v>20030224</v>
          </cell>
          <cell r="I128">
            <v>36.689900000000002</v>
          </cell>
          <cell r="J128">
            <v>86.298000000000002</v>
          </cell>
        </row>
        <row r="129">
          <cell r="A129">
            <v>37678</v>
          </cell>
          <cell r="B129">
            <v>17.25</v>
          </cell>
          <cell r="C129">
            <v>1.4637735849056599</v>
          </cell>
          <cell r="D129">
            <v>15.490871852738696</v>
          </cell>
          <cell r="E129">
            <v>4265.6914002642006</v>
          </cell>
          <cell r="F129">
            <v>2855.9</v>
          </cell>
          <cell r="H129">
            <v>20030225</v>
          </cell>
          <cell r="I129">
            <v>36.584299999999999</v>
          </cell>
          <cell r="J129">
            <v>87.743600000000001</v>
          </cell>
        </row>
        <row r="130">
          <cell r="A130">
            <v>37679</v>
          </cell>
          <cell r="B130">
            <v>17.75</v>
          </cell>
          <cell r="C130">
            <v>1.4637735849056599</v>
          </cell>
          <cell r="D130">
            <v>15.490871852738696</v>
          </cell>
          <cell r="E130">
            <v>4265.6914002642006</v>
          </cell>
          <cell r="F130">
            <v>1870.5</v>
          </cell>
          <cell r="H130">
            <v>20030226</v>
          </cell>
          <cell r="I130">
            <v>36.415500000000002</v>
          </cell>
          <cell r="J130">
            <v>87.637699999999995</v>
          </cell>
        </row>
        <row r="131">
          <cell r="A131">
            <v>37680</v>
          </cell>
          <cell r="B131">
            <v>18.170000076293945</v>
          </cell>
          <cell r="C131">
            <v>1.4637735849056599</v>
          </cell>
          <cell r="D131">
            <v>15.490871852738696</v>
          </cell>
          <cell r="E131">
            <v>4265.6914002642006</v>
          </cell>
          <cell r="F131">
            <v>4517.5</v>
          </cell>
          <cell r="H131">
            <v>20030227</v>
          </cell>
          <cell r="I131">
            <v>37.470999999999997</v>
          </cell>
          <cell r="J131">
            <v>88.8155</v>
          </cell>
        </row>
        <row r="132">
          <cell r="A132">
            <v>37683</v>
          </cell>
          <cell r="B132">
            <v>18.149999618530273</v>
          </cell>
          <cell r="C132">
            <v>1.4696638696759148</v>
          </cell>
          <cell r="D132">
            <v>15.490871852738696</v>
          </cell>
          <cell r="E132">
            <v>4265.6914002642006</v>
          </cell>
          <cell r="F132">
            <v>1835.6</v>
          </cell>
          <cell r="H132">
            <v>20030228</v>
          </cell>
          <cell r="I132">
            <v>38.357599999999998</v>
          </cell>
          <cell r="J132">
            <v>88.469800000000006</v>
          </cell>
        </row>
        <row r="133">
          <cell r="A133">
            <v>37684</v>
          </cell>
          <cell r="B133">
            <v>17.620000839233398</v>
          </cell>
          <cell r="C133">
            <v>1.4755541544461694</v>
          </cell>
          <cell r="D133">
            <v>15.490871852738696</v>
          </cell>
          <cell r="E133">
            <v>4265.6914002642006</v>
          </cell>
          <cell r="F133">
            <v>2719.7</v>
          </cell>
          <cell r="H133">
            <v>20030303</v>
          </cell>
          <cell r="I133">
            <v>38.315399999999997</v>
          </cell>
          <cell r="J133">
            <v>87.722300000000004</v>
          </cell>
        </row>
        <row r="134">
          <cell r="A134">
            <v>37685</v>
          </cell>
          <cell r="B134">
            <v>17.549999237060547</v>
          </cell>
          <cell r="C134">
            <v>1.4814444392164243</v>
          </cell>
          <cell r="D134">
            <v>15.490871852738696</v>
          </cell>
          <cell r="E134">
            <v>4265.6914002642006</v>
          </cell>
          <cell r="F134">
            <v>2191.6</v>
          </cell>
          <cell r="H134">
            <v>20030304</v>
          </cell>
          <cell r="I134">
            <v>37.1965</v>
          </cell>
          <cell r="J134">
            <v>86.929199999999994</v>
          </cell>
        </row>
        <row r="135">
          <cell r="A135">
            <v>37686</v>
          </cell>
          <cell r="B135">
            <v>16.909999847412109</v>
          </cell>
          <cell r="C135">
            <v>1.487334723986679</v>
          </cell>
          <cell r="D135">
            <v>15.490871852738696</v>
          </cell>
          <cell r="E135">
            <v>4265.6914002642006</v>
          </cell>
          <cell r="F135">
            <v>5079.8</v>
          </cell>
          <cell r="H135">
            <v>20030305</v>
          </cell>
          <cell r="I135">
            <v>37.0488</v>
          </cell>
          <cell r="J135">
            <v>88.59</v>
          </cell>
        </row>
        <row r="136">
          <cell r="A136">
            <v>37687</v>
          </cell>
          <cell r="B136">
            <v>17.209999084472656</v>
          </cell>
          <cell r="C136">
            <v>1.4932250087569339</v>
          </cell>
          <cell r="D136">
            <v>15.490871852738696</v>
          </cell>
          <cell r="E136">
            <v>4265.6914002642006</v>
          </cell>
          <cell r="F136">
            <v>2581.4</v>
          </cell>
          <cell r="H136">
            <v>20030306</v>
          </cell>
          <cell r="I136">
            <v>35.697699999999998</v>
          </cell>
          <cell r="J136">
            <v>88.700800000000001</v>
          </cell>
        </row>
        <row r="137">
          <cell r="A137">
            <v>37690</v>
          </cell>
          <cell r="B137">
            <v>16.959999084472656</v>
          </cell>
          <cell r="C137">
            <v>1.4991152935271888</v>
          </cell>
          <cell r="D137">
            <v>15.490871852738696</v>
          </cell>
          <cell r="E137">
            <v>4265.6914002642006</v>
          </cell>
          <cell r="F137">
            <v>2973.3</v>
          </cell>
          <cell r="H137">
            <v>20030307</v>
          </cell>
          <cell r="I137">
            <v>36.331000000000003</v>
          </cell>
          <cell r="J137">
            <v>89.362899999999996</v>
          </cell>
        </row>
        <row r="138">
          <cell r="A138">
            <v>37691</v>
          </cell>
          <cell r="B138">
            <v>16.649999618530273</v>
          </cell>
          <cell r="C138">
            <v>1.5050055782974434</v>
          </cell>
          <cell r="D138">
            <v>15.490871852738696</v>
          </cell>
          <cell r="E138">
            <v>4265.6914002642006</v>
          </cell>
          <cell r="F138">
            <v>3441.6</v>
          </cell>
          <cell r="H138">
            <v>20030310</v>
          </cell>
          <cell r="I138">
            <v>35.803199999999997</v>
          </cell>
          <cell r="J138">
            <v>86.848200000000006</v>
          </cell>
        </row>
        <row r="139">
          <cell r="A139">
            <v>37692</v>
          </cell>
          <cell r="B139">
            <v>16.600000381469727</v>
          </cell>
          <cell r="C139">
            <v>1.5108958630676983</v>
          </cell>
          <cell r="D139">
            <v>15.490871852738696</v>
          </cell>
          <cell r="E139">
            <v>4265.6914002642006</v>
          </cell>
          <cell r="F139">
            <v>2377</v>
          </cell>
          <cell r="H139">
            <v>20030311</v>
          </cell>
          <cell r="I139">
            <v>35.148800000000001</v>
          </cell>
          <cell r="J139">
            <v>86.092299999999994</v>
          </cell>
        </row>
        <row r="140">
          <cell r="A140">
            <v>37693</v>
          </cell>
          <cell r="B140">
            <v>17</v>
          </cell>
          <cell r="C140">
            <v>1.5167861478379527</v>
          </cell>
          <cell r="D140">
            <v>15.490871852738696</v>
          </cell>
          <cell r="E140">
            <v>4265.6914002642006</v>
          </cell>
          <cell r="F140">
            <v>2015.9</v>
          </cell>
          <cell r="H140">
            <v>20030312</v>
          </cell>
          <cell r="I140">
            <v>35.043300000000002</v>
          </cell>
          <cell r="J140">
            <v>85.728800000000007</v>
          </cell>
        </row>
        <row r="141">
          <cell r="A141">
            <v>37694</v>
          </cell>
          <cell r="B141">
            <v>16.75</v>
          </cell>
          <cell r="C141">
            <v>1.5226764326082076</v>
          </cell>
          <cell r="D141">
            <v>15.490871852738696</v>
          </cell>
          <cell r="E141">
            <v>4265.6914002642006</v>
          </cell>
          <cell r="F141">
            <v>5480.5</v>
          </cell>
          <cell r="H141">
            <v>20030313</v>
          </cell>
          <cell r="I141">
            <v>35.887700000000002</v>
          </cell>
          <cell r="J141">
            <v>86.942499999999995</v>
          </cell>
        </row>
        <row r="142">
          <cell r="A142">
            <v>37697</v>
          </cell>
          <cell r="B142">
            <v>17.200000762939453</v>
          </cell>
          <cell r="C142">
            <v>1.5285667173784623</v>
          </cell>
          <cell r="D142">
            <v>15.490871852738696</v>
          </cell>
          <cell r="E142">
            <v>4265.6914002642006</v>
          </cell>
          <cell r="F142">
            <v>2532.5</v>
          </cell>
          <cell r="H142">
            <v>20030314</v>
          </cell>
          <cell r="I142">
            <v>35.359900000000003</v>
          </cell>
          <cell r="J142">
            <v>85.531899999999993</v>
          </cell>
        </row>
        <row r="143">
          <cell r="A143">
            <v>37698</v>
          </cell>
          <cell r="B143">
            <v>18</v>
          </cell>
          <cell r="C143">
            <v>1.5344570021487169</v>
          </cell>
          <cell r="D143">
            <v>15.490871852738696</v>
          </cell>
          <cell r="E143">
            <v>4265.6914002642006</v>
          </cell>
          <cell r="F143">
            <v>5610.5</v>
          </cell>
          <cell r="H143">
            <v>20030317</v>
          </cell>
          <cell r="I143">
            <v>36.309899999999999</v>
          </cell>
          <cell r="J143">
            <v>87.704700000000003</v>
          </cell>
        </row>
        <row r="144">
          <cell r="A144">
            <v>37699</v>
          </cell>
          <cell r="B144">
            <v>17.549999237060547</v>
          </cell>
          <cell r="C144">
            <v>1.5403472869189716</v>
          </cell>
          <cell r="D144">
            <v>15.490871852738696</v>
          </cell>
          <cell r="E144">
            <v>4265.6914002642006</v>
          </cell>
          <cell r="F144">
            <v>2527.5</v>
          </cell>
          <cell r="H144">
            <v>20030318</v>
          </cell>
          <cell r="I144">
            <v>37.998699999999999</v>
          </cell>
          <cell r="J144">
            <v>87.867599999999996</v>
          </cell>
        </row>
        <row r="145">
          <cell r="A145">
            <v>37700</v>
          </cell>
          <cell r="B145">
            <v>17</v>
          </cell>
          <cell r="C145">
            <v>1.5462375716892263</v>
          </cell>
          <cell r="D145">
            <v>15.490871852738696</v>
          </cell>
          <cell r="E145">
            <v>4265.6914002642006</v>
          </cell>
          <cell r="F145">
            <v>6828</v>
          </cell>
          <cell r="H145">
            <v>20030319</v>
          </cell>
          <cell r="I145">
            <v>37.0488</v>
          </cell>
          <cell r="J145">
            <v>87.1233</v>
          </cell>
        </row>
        <row r="146">
          <cell r="A146">
            <v>37701</v>
          </cell>
          <cell r="B146">
            <v>16.75</v>
          </cell>
          <cell r="C146">
            <v>1.5521278564594809</v>
          </cell>
          <cell r="D146">
            <v>15.490871852738696</v>
          </cell>
          <cell r="E146">
            <v>4265.6914002642006</v>
          </cell>
          <cell r="F146">
            <v>8565.4</v>
          </cell>
          <cell r="H146">
            <v>20030320</v>
          </cell>
          <cell r="I146">
            <v>35.887700000000002</v>
          </cell>
          <cell r="J146">
            <v>85.825699999999998</v>
          </cell>
        </row>
        <row r="147">
          <cell r="A147">
            <v>37704</v>
          </cell>
          <cell r="B147">
            <v>16.540000915527344</v>
          </cell>
          <cell r="C147">
            <v>1.5580181412297356</v>
          </cell>
          <cell r="D147">
            <v>15.490871852738696</v>
          </cell>
          <cell r="E147">
            <v>4265.6914002642006</v>
          </cell>
          <cell r="F147">
            <v>4691.6000000000004</v>
          </cell>
          <cell r="H147">
            <v>20030321</v>
          </cell>
          <cell r="I147">
            <v>35.359900000000003</v>
          </cell>
          <cell r="J147">
            <v>86.437100000000001</v>
          </cell>
        </row>
        <row r="148">
          <cell r="A148">
            <v>37705</v>
          </cell>
          <cell r="B148">
            <v>16.690000534057617</v>
          </cell>
          <cell r="C148">
            <v>1.5639084259999905</v>
          </cell>
          <cell r="D148">
            <v>15.490871852738696</v>
          </cell>
          <cell r="E148">
            <v>4265.6914002642006</v>
          </cell>
          <cell r="F148">
            <v>3053.9</v>
          </cell>
          <cell r="H148">
            <v>20030324</v>
          </cell>
          <cell r="I148">
            <v>34.916600000000003</v>
          </cell>
          <cell r="J148">
            <v>84.829700000000003</v>
          </cell>
        </row>
        <row r="149">
          <cell r="A149">
            <v>37706</v>
          </cell>
          <cell r="B149">
            <v>16.700000762939453</v>
          </cell>
          <cell r="C149">
            <v>1.5697987107702451</v>
          </cell>
          <cell r="D149">
            <v>15.490871852738696</v>
          </cell>
          <cell r="E149">
            <v>4265.6914002642006</v>
          </cell>
          <cell r="F149">
            <v>2386.8000000000002</v>
          </cell>
          <cell r="H149">
            <v>20030325</v>
          </cell>
          <cell r="I149">
            <v>35.2333</v>
          </cell>
          <cell r="J149">
            <v>86.445499999999996</v>
          </cell>
        </row>
        <row r="150">
          <cell r="A150">
            <v>37707</v>
          </cell>
          <cell r="B150">
            <v>16.5</v>
          </cell>
          <cell r="C150">
            <v>1.5756889955404998</v>
          </cell>
          <cell r="D150">
            <v>15.490871852738696</v>
          </cell>
          <cell r="E150">
            <v>4265.6914002642006</v>
          </cell>
          <cell r="F150">
            <v>1760.5</v>
          </cell>
          <cell r="H150">
            <v>20030326</v>
          </cell>
          <cell r="I150">
            <v>35.254399999999997</v>
          </cell>
          <cell r="J150">
            <v>87.145200000000003</v>
          </cell>
        </row>
        <row r="151">
          <cell r="A151">
            <v>37708</v>
          </cell>
          <cell r="B151">
            <v>16.670000076293945</v>
          </cell>
          <cell r="C151">
            <v>1.5815792803107545</v>
          </cell>
          <cell r="D151">
            <v>15.490871852738696</v>
          </cell>
          <cell r="E151">
            <v>4265.6914002642006</v>
          </cell>
          <cell r="F151">
            <v>2362.1</v>
          </cell>
          <cell r="H151">
            <v>20030327</v>
          </cell>
          <cell r="I151">
            <v>34.8322</v>
          </cell>
          <cell r="J151">
            <v>87.388300000000001</v>
          </cell>
        </row>
        <row r="152">
          <cell r="A152">
            <v>37711</v>
          </cell>
          <cell r="B152">
            <v>16.700000762939453</v>
          </cell>
          <cell r="C152">
            <v>1.5874695650810091</v>
          </cell>
          <cell r="D152">
            <v>15.490871852738696</v>
          </cell>
          <cell r="E152">
            <v>4265.6914002642006</v>
          </cell>
          <cell r="F152">
            <v>3134.6</v>
          </cell>
          <cell r="H152">
            <v>20030328</v>
          </cell>
          <cell r="I152">
            <v>35.191099999999999</v>
          </cell>
          <cell r="J152">
            <v>90.688100000000006</v>
          </cell>
        </row>
        <row r="153">
          <cell r="A153">
            <v>37712</v>
          </cell>
          <cell r="B153">
            <v>16.770000457763672</v>
          </cell>
          <cell r="C153">
            <v>1.5931381817991717</v>
          </cell>
          <cell r="D153">
            <v>15.490871852738696</v>
          </cell>
          <cell r="E153">
            <v>4265.6914002642006</v>
          </cell>
          <cell r="F153">
            <v>2578</v>
          </cell>
          <cell r="H153">
            <v>20030331</v>
          </cell>
          <cell r="I153">
            <v>35.254399999999997</v>
          </cell>
          <cell r="J153">
            <v>89.360799999999998</v>
          </cell>
        </row>
        <row r="154">
          <cell r="A154">
            <v>37713</v>
          </cell>
          <cell r="B154">
            <v>16.579999923706055</v>
          </cell>
          <cell r="C154">
            <v>1.5988067985173342</v>
          </cell>
          <cell r="D154">
            <v>15.490871852738696</v>
          </cell>
          <cell r="E154">
            <v>4265.6914002642006</v>
          </cell>
          <cell r="F154">
            <v>3322.1</v>
          </cell>
          <cell r="H154">
            <v>20030401</v>
          </cell>
          <cell r="I154">
            <v>35.402200000000001</v>
          </cell>
          <cell r="J154">
            <v>86.024600000000007</v>
          </cell>
        </row>
        <row r="155">
          <cell r="A155">
            <v>37714</v>
          </cell>
          <cell r="B155">
            <v>16.350000381469727</v>
          </cell>
          <cell r="C155">
            <v>1.6044754152354967</v>
          </cell>
          <cell r="D155">
            <v>15.490871852738696</v>
          </cell>
          <cell r="E155">
            <v>4265.6914002642006</v>
          </cell>
          <cell r="F155">
            <v>2923.5</v>
          </cell>
          <cell r="H155">
            <v>20030402</v>
          </cell>
          <cell r="I155">
            <v>35.001100000000001</v>
          </cell>
          <cell r="J155">
            <v>84.763800000000003</v>
          </cell>
        </row>
        <row r="156">
          <cell r="A156">
            <v>37715</v>
          </cell>
          <cell r="B156">
            <v>15.760000228881836</v>
          </cell>
          <cell r="C156">
            <v>1.6101440319536593</v>
          </cell>
          <cell r="D156">
            <v>15.490871852738696</v>
          </cell>
          <cell r="E156">
            <v>4265.6914002642006</v>
          </cell>
          <cell r="F156">
            <v>6960.4</v>
          </cell>
          <cell r="H156">
            <v>20030403</v>
          </cell>
          <cell r="I156">
            <v>34.515500000000003</v>
          </cell>
          <cell r="J156">
            <v>85.010400000000004</v>
          </cell>
        </row>
        <row r="157">
          <cell r="A157">
            <v>37718</v>
          </cell>
          <cell r="B157">
            <v>15.279999732971191</v>
          </cell>
          <cell r="C157">
            <v>1.6158126486718218</v>
          </cell>
          <cell r="D157">
            <v>15.490871852738696</v>
          </cell>
          <cell r="E157">
            <v>4265.6914002642006</v>
          </cell>
          <cell r="F157">
            <v>6667.1</v>
          </cell>
          <cell r="H157">
            <v>20030404</v>
          </cell>
          <cell r="I157">
            <v>33.270000000000003</v>
          </cell>
          <cell r="J157">
            <v>82.053700000000006</v>
          </cell>
        </row>
        <row r="158">
          <cell r="A158">
            <v>37719</v>
          </cell>
          <cell r="B158">
            <v>15.170000076293945</v>
          </cell>
          <cell r="C158">
            <v>1.6214812653899844</v>
          </cell>
          <cell r="D158">
            <v>15.490871852738696</v>
          </cell>
          <cell r="E158">
            <v>4265.6914002642006</v>
          </cell>
          <cell r="F158">
            <v>6461.6</v>
          </cell>
          <cell r="H158">
            <v>20030407</v>
          </cell>
          <cell r="I158">
            <v>32.256700000000002</v>
          </cell>
          <cell r="J158">
            <v>81.946299999999994</v>
          </cell>
        </row>
        <row r="159">
          <cell r="A159">
            <v>37720</v>
          </cell>
          <cell r="B159">
            <v>15.060000419616699</v>
          </cell>
          <cell r="C159">
            <v>1.6271498821081469</v>
          </cell>
          <cell r="D159">
            <v>15.490871852738696</v>
          </cell>
          <cell r="E159">
            <v>4265.6914002642006</v>
          </cell>
          <cell r="F159">
            <v>5873.6</v>
          </cell>
          <cell r="H159">
            <v>20030408</v>
          </cell>
          <cell r="I159">
            <v>32.024500000000003</v>
          </cell>
          <cell r="J159">
            <v>81.572400000000002</v>
          </cell>
        </row>
        <row r="160">
          <cell r="A160">
            <v>37721</v>
          </cell>
          <cell r="B160">
            <v>15.100000381469727</v>
          </cell>
          <cell r="C160">
            <v>1.6328184988263095</v>
          </cell>
          <cell r="D160">
            <v>15.490871852738696</v>
          </cell>
          <cell r="E160">
            <v>4265.6914002642006</v>
          </cell>
          <cell r="F160">
            <v>11534.5</v>
          </cell>
          <cell r="H160">
            <v>20030409</v>
          </cell>
          <cell r="I160">
            <v>31.792300000000001</v>
          </cell>
          <cell r="J160">
            <v>81.841099999999997</v>
          </cell>
        </row>
        <row r="161">
          <cell r="A161">
            <v>37722</v>
          </cell>
          <cell r="B161">
            <v>15.350000381469727</v>
          </cell>
          <cell r="C161">
            <v>1.638487115544472</v>
          </cell>
          <cell r="D161">
            <v>15.490871852738696</v>
          </cell>
          <cell r="E161">
            <v>4265.6914002642006</v>
          </cell>
          <cell r="F161">
            <v>2859.6</v>
          </cell>
          <cell r="H161">
            <v>20030410</v>
          </cell>
          <cell r="I161">
            <v>31.8767</v>
          </cell>
          <cell r="J161">
            <v>77.728200000000001</v>
          </cell>
        </row>
        <row r="162">
          <cell r="A162">
            <v>37725</v>
          </cell>
          <cell r="B162">
            <v>15.949999809265137</v>
          </cell>
          <cell r="C162">
            <v>1.6382654474923799</v>
          </cell>
          <cell r="D162">
            <v>15.490871852738696</v>
          </cell>
          <cell r="E162">
            <v>4265.6914002642006</v>
          </cell>
          <cell r="F162">
            <v>2742.4</v>
          </cell>
          <cell r="H162">
            <v>20030411</v>
          </cell>
          <cell r="I162">
            <v>32.404499999999999</v>
          </cell>
          <cell r="J162">
            <v>79.521600000000007</v>
          </cell>
        </row>
        <row r="163">
          <cell r="A163">
            <v>37726</v>
          </cell>
          <cell r="B163">
            <v>15.300000190734863</v>
          </cell>
          <cell r="C163">
            <v>1.6380437794402878</v>
          </cell>
          <cell r="D163">
            <v>15.490871852738696</v>
          </cell>
          <cell r="E163">
            <v>4265.6914002642006</v>
          </cell>
          <cell r="F163">
            <v>10333</v>
          </cell>
          <cell r="H163">
            <v>20030414</v>
          </cell>
          <cell r="I163">
            <v>33.671100000000003</v>
          </cell>
          <cell r="J163">
            <v>79.209599999999995</v>
          </cell>
        </row>
        <row r="164">
          <cell r="A164">
            <v>37727</v>
          </cell>
          <cell r="B164">
            <v>14.399999618530273</v>
          </cell>
          <cell r="C164">
            <v>1.6378221113881959</v>
          </cell>
          <cell r="D164">
            <v>15.490871852738696</v>
          </cell>
          <cell r="E164">
            <v>4265.6914002642006</v>
          </cell>
          <cell r="F164">
            <v>7783.6</v>
          </cell>
          <cell r="H164">
            <v>20030415</v>
          </cell>
          <cell r="I164">
            <v>32.298900000000003</v>
          </cell>
          <cell r="J164">
            <v>65.691299999999998</v>
          </cell>
        </row>
        <row r="165">
          <cell r="A165">
            <v>37728</v>
          </cell>
          <cell r="B165">
            <v>14.739999771118164</v>
          </cell>
          <cell r="C165">
            <v>1.6376004433361038</v>
          </cell>
          <cell r="D165">
            <v>15.490871852738696</v>
          </cell>
          <cell r="E165">
            <v>4265.6914002642006</v>
          </cell>
          <cell r="F165">
            <v>3806.4</v>
          </cell>
          <cell r="H165">
            <v>20030416</v>
          </cell>
          <cell r="I165">
            <v>30.399000000000001</v>
          </cell>
          <cell r="J165">
            <v>62.981499999999997</v>
          </cell>
        </row>
        <row r="166">
          <cell r="A166">
            <v>37732</v>
          </cell>
          <cell r="B166">
            <v>13.810000419616699</v>
          </cell>
          <cell r="C166">
            <v>1.6373787752840119</v>
          </cell>
          <cell r="D166">
            <v>15.490871852738696</v>
          </cell>
          <cell r="E166">
            <v>4265.6914002642006</v>
          </cell>
          <cell r="F166">
            <v>8477.7000000000007</v>
          </cell>
          <cell r="H166">
            <v>20030417</v>
          </cell>
          <cell r="I166">
            <v>31.116700000000002</v>
          </cell>
          <cell r="J166">
            <v>66.1036</v>
          </cell>
        </row>
        <row r="167">
          <cell r="A167">
            <v>37733</v>
          </cell>
          <cell r="B167">
            <v>14.189999580383301</v>
          </cell>
          <cell r="C167">
            <v>1.6371571072319198</v>
          </cell>
          <cell r="D167">
            <v>15.490871852738696</v>
          </cell>
          <cell r="E167">
            <v>4265.6914002642006</v>
          </cell>
          <cell r="F167">
            <v>5393.6</v>
          </cell>
          <cell r="H167">
            <v>20030421</v>
          </cell>
          <cell r="I167">
            <v>29.153500000000001</v>
          </cell>
          <cell r="J167">
            <v>64.832099999999997</v>
          </cell>
        </row>
        <row r="168">
          <cell r="A168">
            <v>37734</v>
          </cell>
          <cell r="B168">
            <v>14.25</v>
          </cell>
          <cell r="C168">
            <v>1.6369354391798276</v>
          </cell>
          <cell r="D168">
            <v>15.490871852738696</v>
          </cell>
          <cell r="E168">
            <v>4265.6914002642006</v>
          </cell>
          <cell r="F168">
            <v>3491.1</v>
          </cell>
          <cell r="H168">
            <v>20030422</v>
          </cell>
          <cell r="I168">
            <v>29.9557</v>
          </cell>
          <cell r="J168">
            <v>67.372200000000007</v>
          </cell>
        </row>
        <row r="169">
          <cell r="A169">
            <v>37735</v>
          </cell>
          <cell r="B169">
            <v>14.399999618530273</v>
          </cell>
          <cell r="C169">
            <v>1.6367137711277355</v>
          </cell>
          <cell r="D169">
            <v>15.490871852738696</v>
          </cell>
          <cell r="E169">
            <v>4265.6914002642006</v>
          </cell>
          <cell r="F169">
            <v>3638.7</v>
          </cell>
          <cell r="H169">
            <v>20030423</v>
          </cell>
          <cell r="I169">
            <v>30.0823</v>
          </cell>
          <cell r="J169">
            <v>67.198899999999995</v>
          </cell>
        </row>
        <row r="170">
          <cell r="A170">
            <v>37736</v>
          </cell>
          <cell r="B170">
            <v>14.560000419616699</v>
          </cell>
          <cell r="C170">
            <v>1.6364921030756436</v>
          </cell>
          <cell r="D170">
            <v>15.490871852738696</v>
          </cell>
          <cell r="E170">
            <v>4265.6914002642006</v>
          </cell>
          <cell r="F170">
            <v>2842.7</v>
          </cell>
          <cell r="H170">
            <v>20030424</v>
          </cell>
          <cell r="I170">
            <v>30.399000000000001</v>
          </cell>
          <cell r="J170">
            <v>68.277900000000002</v>
          </cell>
        </row>
        <row r="171">
          <cell r="A171">
            <v>37739</v>
          </cell>
          <cell r="B171">
            <v>14.329999923706055</v>
          </cell>
          <cell r="C171">
            <v>1.6362704350235515</v>
          </cell>
          <cell r="D171">
            <v>15.490871852738696</v>
          </cell>
          <cell r="E171">
            <v>4265.6914002642006</v>
          </cell>
          <cell r="F171">
            <v>3723</v>
          </cell>
          <cell r="H171">
            <v>20030425</v>
          </cell>
          <cell r="I171">
            <v>30.736799999999999</v>
          </cell>
          <cell r="J171">
            <v>69.605000000000004</v>
          </cell>
        </row>
        <row r="172">
          <cell r="A172">
            <v>37740</v>
          </cell>
          <cell r="B172">
            <v>14.680000305175781</v>
          </cell>
          <cell r="C172">
            <v>1.6360487669714596</v>
          </cell>
          <cell r="D172">
            <v>15.490871852738696</v>
          </cell>
          <cell r="E172">
            <v>4265.6914002642006</v>
          </cell>
          <cell r="F172">
            <v>2732.8</v>
          </cell>
          <cell r="H172">
            <v>20030428</v>
          </cell>
          <cell r="I172">
            <v>30.251200000000001</v>
          </cell>
          <cell r="J172">
            <v>69.686800000000005</v>
          </cell>
        </row>
        <row r="173">
          <cell r="A173">
            <v>37741</v>
          </cell>
          <cell r="B173">
            <v>14.840000152587891</v>
          </cell>
          <cell r="C173">
            <v>1.6358270989193675</v>
          </cell>
          <cell r="D173">
            <v>15.490871852738696</v>
          </cell>
          <cell r="E173">
            <v>4265.6914002642006</v>
          </cell>
          <cell r="F173">
            <v>2301.9</v>
          </cell>
          <cell r="H173">
            <v>20030429</v>
          </cell>
          <cell r="I173">
            <v>30.990100000000002</v>
          </cell>
          <cell r="J173">
            <v>69.895799999999994</v>
          </cell>
        </row>
        <row r="174">
          <cell r="A174">
            <v>37742</v>
          </cell>
          <cell r="B174">
            <v>14.710000038146973</v>
          </cell>
          <cell r="C174">
            <v>1.6356054308672756</v>
          </cell>
          <cell r="D174">
            <v>15.490871852738696</v>
          </cell>
          <cell r="E174">
            <v>4265.6914002642006</v>
          </cell>
          <cell r="F174">
            <v>3860.2</v>
          </cell>
          <cell r="H174">
            <v>20030430</v>
          </cell>
          <cell r="I174">
            <v>31.3278</v>
          </cell>
          <cell r="J174">
            <v>71.141300000000001</v>
          </cell>
        </row>
        <row r="175">
          <cell r="A175">
            <v>37743</v>
          </cell>
          <cell r="B175">
            <v>15.590000152587891</v>
          </cell>
          <cell r="C175">
            <v>1.6353837628151837</v>
          </cell>
          <cell r="D175">
            <v>15.490871852738696</v>
          </cell>
          <cell r="E175">
            <v>4265.6914002642006</v>
          </cell>
          <cell r="F175">
            <v>6241.2</v>
          </cell>
          <cell r="H175">
            <v>20030501</v>
          </cell>
          <cell r="I175">
            <v>31.0534</v>
          </cell>
          <cell r="J175">
            <v>72.352699999999999</v>
          </cell>
        </row>
        <row r="176">
          <cell r="A176">
            <v>37746</v>
          </cell>
          <cell r="B176">
            <v>15.600000381469727</v>
          </cell>
          <cell r="C176">
            <v>1.6351620947630916</v>
          </cell>
          <cell r="D176">
            <v>15.490871852738696</v>
          </cell>
          <cell r="E176">
            <v>4265.6914002642006</v>
          </cell>
          <cell r="F176">
            <v>3593.7</v>
          </cell>
          <cell r="H176">
            <v>20030502</v>
          </cell>
          <cell r="I176">
            <v>32.911099999999998</v>
          </cell>
          <cell r="J176">
            <v>73.165199999999999</v>
          </cell>
        </row>
        <row r="177">
          <cell r="A177">
            <v>37747</v>
          </cell>
          <cell r="B177">
            <v>15.779999732971191</v>
          </cell>
          <cell r="C177">
            <v>1.6349404267109997</v>
          </cell>
          <cell r="D177">
            <v>15.490871852738696</v>
          </cell>
          <cell r="E177">
            <v>4265.6914002642006</v>
          </cell>
          <cell r="F177">
            <v>3003.3</v>
          </cell>
          <cell r="H177">
            <v>20030505</v>
          </cell>
          <cell r="I177">
            <v>32.932200000000002</v>
          </cell>
          <cell r="J177">
            <v>72.758499999999998</v>
          </cell>
        </row>
        <row r="178">
          <cell r="A178">
            <v>37748</v>
          </cell>
          <cell r="B178">
            <v>15.75</v>
          </cell>
          <cell r="C178">
            <v>1.6347187586589078</v>
          </cell>
          <cell r="D178">
            <v>15.490871852738696</v>
          </cell>
          <cell r="E178">
            <v>4265.6914002642006</v>
          </cell>
          <cell r="F178">
            <v>2893.5</v>
          </cell>
          <cell r="H178">
            <v>20030506</v>
          </cell>
          <cell r="I178">
            <v>33.312199999999997</v>
          </cell>
          <cell r="J178">
            <v>72.027000000000001</v>
          </cell>
        </row>
        <row r="179">
          <cell r="A179">
            <v>37749</v>
          </cell>
          <cell r="B179">
            <v>15.840000152587891</v>
          </cell>
          <cell r="C179">
            <v>1.6344970906068155</v>
          </cell>
          <cell r="D179">
            <v>15.490871852738696</v>
          </cell>
          <cell r="E179">
            <v>4265.6914002642006</v>
          </cell>
          <cell r="F179">
            <v>2148</v>
          </cell>
          <cell r="H179">
            <v>20030507</v>
          </cell>
          <cell r="I179">
            <v>33.248899999999999</v>
          </cell>
          <cell r="J179">
            <v>71.256100000000004</v>
          </cell>
        </row>
        <row r="180">
          <cell r="A180">
            <v>37750</v>
          </cell>
          <cell r="B180">
            <v>16</v>
          </cell>
          <cell r="C180">
            <v>1.6342754225547236</v>
          </cell>
          <cell r="D180">
            <v>15.490871852738696</v>
          </cell>
          <cell r="E180">
            <v>4265.6914002642006</v>
          </cell>
          <cell r="F180">
            <v>3112.3</v>
          </cell>
          <cell r="H180">
            <v>20030508</v>
          </cell>
          <cell r="I180">
            <v>33.438899999999997</v>
          </cell>
          <cell r="J180">
            <v>70.828000000000003</v>
          </cell>
        </row>
        <row r="181">
          <cell r="A181">
            <v>37753</v>
          </cell>
          <cell r="B181">
            <v>16.049999237060547</v>
          </cell>
          <cell r="C181">
            <v>1.6340537545026317</v>
          </cell>
          <cell r="D181">
            <v>15.490871852738696</v>
          </cell>
          <cell r="E181">
            <v>4265.6914002642006</v>
          </cell>
          <cell r="F181">
            <v>2670.5</v>
          </cell>
          <cell r="H181">
            <v>20030509</v>
          </cell>
          <cell r="I181">
            <v>33.776699999999998</v>
          </cell>
          <cell r="J181">
            <v>71.833200000000005</v>
          </cell>
        </row>
        <row r="182">
          <cell r="A182">
            <v>37754</v>
          </cell>
          <cell r="B182">
            <v>16.069999694824219</v>
          </cell>
          <cell r="C182">
            <v>1.6338320864505396</v>
          </cell>
          <cell r="D182">
            <v>15.490871852738696</v>
          </cell>
          <cell r="E182">
            <v>4265.6914002642006</v>
          </cell>
          <cell r="F182">
            <v>3010.7</v>
          </cell>
          <cell r="H182">
            <v>20030512</v>
          </cell>
          <cell r="I182">
            <v>33.882199999999997</v>
          </cell>
          <cell r="J182">
            <v>72.124399999999994</v>
          </cell>
        </row>
        <row r="183">
          <cell r="A183">
            <v>37755</v>
          </cell>
          <cell r="B183">
            <v>16.5</v>
          </cell>
          <cell r="C183">
            <v>1.6338320864505396</v>
          </cell>
          <cell r="D183">
            <v>15.490871852738696</v>
          </cell>
          <cell r="E183">
            <v>4265.6914002642006</v>
          </cell>
          <cell r="F183">
            <v>7728.9</v>
          </cell>
          <cell r="H183">
            <v>20030513</v>
          </cell>
          <cell r="I183">
            <v>33.924399999999999</v>
          </cell>
          <cell r="J183">
            <v>73.393199999999993</v>
          </cell>
        </row>
        <row r="184">
          <cell r="A184">
            <v>37756</v>
          </cell>
          <cell r="B184">
            <v>16</v>
          </cell>
          <cell r="C184">
            <v>1.6338320864505396</v>
          </cell>
          <cell r="D184">
            <v>15.490871852738696</v>
          </cell>
          <cell r="E184">
            <v>4265.6914002642006</v>
          </cell>
          <cell r="F184">
            <v>6472.2</v>
          </cell>
          <cell r="H184">
            <v>20030514</v>
          </cell>
          <cell r="I184">
            <v>34.8322</v>
          </cell>
          <cell r="J184">
            <v>75.159099999999995</v>
          </cell>
        </row>
        <row r="185">
          <cell r="A185">
            <v>37757</v>
          </cell>
          <cell r="B185">
            <v>16.079999923706055</v>
          </cell>
          <cell r="C185">
            <v>1.6338320864505396</v>
          </cell>
          <cell r="D185">
            <v>15.490871852738696</v>
          </cell>
          <cell r="E185">
            <v>4265.6914002642006</v>
          </cell>
          <cell r="F185">
            <v>3929.7</v>
          </cell>
          <cell r="H185">
            <v>20030515</v>
          </cell>
          <cell r="I185">
            <v>33.776699999999998</v>
          </cell>
          <cell r="J185">
            <v>75.043899999999994</v>
          </cell>
        </row>
        <row r="186">
          <cell r="A186">
            <v>37760</v>
          </cell>
          <cell r="B186">
            <v>15.960000038146973</v>
          </cell>
          <cell r="C186">
            <v>1.6338320864505396</v>
          </cell>
          <cell r="D186">
            <v>15.490871852738696</v>
          </cell>
          <cell r="E186">
            <v>4265.6914002642006</v>
          </cell>
          <cell r="F186">
            <v>2042.4</v>
          </cell>
          <cell r="H186">
            <v>20030516</v>
          </cell>
          <cell r="I186">
            <v>33.945500000000003</v>
          </cell>
          <cell r="J186">
            <v>75.006</v>
          </cell>
        </row>
        <row r="187">
          <cell r="A187">
            <v>37761</v>
          </cell>
          <cell r="B187">
            <v>16.100000381469727</v>
          </cell>
          <cell r="C187">
            <v>1.6338320864505396</v>
          </cell>
          <cell r="D187">
            <v>15.490871852738696</v>
          </cell>
          <cell r="E187">
            <v>4265.6914002642006</v>
          </cell>
          <cell r="F187">
            <v>2129.1999999999998</v>
          </cell>
          <cell r="H187">
            <v>20030519</v>
          </cell>
          <cell r="I187">
            <v>33.6922</v>
          </cell>
          <cell r="J187">
            <v>74.746300000000005</v>
          </cell>
        </row>
        <row r="188">
          <cell r="A188">
            <v>37762</v>
          </cell>
          <cell r="B188">
            <v>15.800000190734863</v>
          </cell>
          <cell r="C188">
            <v>1.6338320864505396</v>
          </cell>
          <cell r="D188">
            <v>15.490871852738696</v>
          </cell>
          <cell r="E188">
            <v>4265.6914002642006</v>
          </cell>
          <cell r="F188">
            <v>3195.4</v>
          </cell>
          <cell r="H188">
            <v>20030520</v>
          </cell>
          <cell r="I188">
            <v>33.9878</v>
          </cell>
          <cell r="J188">
            <v>74.330200000000005</v>
          </cell>
        </row>
        <row r="189">
          <cell r="A189">
            <v>37763</v>
          </cell>
          <cell r="B189">
            <v>15.699999809265137</v>
          </cell>
          <cell r="C189">
            <v>1.6338320864505396</v>
          </cell>
          <cell r="D189">
            <v>15.490871852738696</v>
          </cell>
          <cell r="E189">
            <v>4265.6914002642006</v>
          </cell>
          <cell r="F189">
            <v>3267.4</v>
          </cell>
          <cell r="H189">
            <v>20030521</v>
          </cell>
          <cell r="I189">
            <v>33.354399999999998</v>
          </cell>
          <cell r="J189">
            <v>74.090100000000007</v>
          </cell>
        </row>
        <row r="190">
          <cell r="A190">
            <v>37764</v>
          </cell>
          <cell r="B190">
            <v>15.550000190734863</v>
          </cell>
          <cell r="C190">
            <v>1.6338320864505396</v>
          </cell>
          <cell r="D190">
            <v>15.490871852738696</v>
          </cell>
          <cell r="E190">
            <v>4265.6914002642006</v>
          </cell>
          <cell r="F190">
            <v>2046.1</v>
          </cell>
          <cell r="H190">
            <v>20030522</v>
          </cell>
          <cell r="I190">
            <v>33.143300000000004</v>
          </cell>
          <cell r="J190">
            <v>74.411699999999996</v>
          </cell>
        </row>
        <row r="191">
          <cell r="A191">
            <v>37768</v>
          </cell>
          <cell r="B191">
            <v>16.139999389648438</v>
          </cell>
          <cell r="C191">
            <v>1.6338320864505396</v>
          </cell>
          <cell r="D191">
            <v>15.490871852738696</v>
          </cell>
          <cell r="E191">
            <v>4265.6914002642006</v>
          </cell>
          <cell r="F191">
            <v>12620.3</v>
          </cell>
          <cell r="H191">
            <v>20030523</v>
          </cell>
          <cell r="I191">
            <v>32.826700000000002</v>
          </cell>
          <cell r="J191">
            <v>74.315899999999999</v>
          </cell>
        </row>
        <row r="192">
          <cell r="A192">
            <v>37769</v>
          </cell>
          <cell r="B192">
            <v>16.840000152587891</v>
          </cell>
          <cell r="C192">
            <v>1.6338320864505396</v>
          </cell>
          <cell r="D192">
            <v>15.490871852738696</v>
          </cell>
          <cell r="E192">
            <v>4265.6914002642006</v>
          </cell>
          <cell r="F192">
            <v>5268.6</v>
          </cell>
          <cell r="H192">
            <v>20030527</v>
          </cell>
          <cell r="I192">
            <v>34.072200000000002</v>
          </cell>
          <cell r="J192">
            <v>75.114999999999995</v>
          </cell>
        </row>
        <row r="193">
          <cell r="A193">
            <v>37770</v>
          </cell>
          <cell r="B193">
            <v>16.770000457763672</v>
          </cell>
          <cell r="C193">
            <v>1.6338320864505396</v>
          </cell>
          <cell r="D193">
            <v>15.490871852738696</v>
          </cell>
          <cell r="E193">
            <v>4265.6914002642006</v>
          </cell>
          <cell r="F193">
            <v>10464.4</v>
          </cell>
          <cell r="H193">
            <v>20030528</v>
          </cell>
          <cell r="I193">
            <v>35.549900000000001</v>
          </cell>
          <cell r="J193">
            <v>75.737300000000005</v>
          </cell>
        </row>
        <row r="194">
          <cell r="A194">
            <v>37771</v>
          </cell>
          <cell r="B194">
            <v>16.690000534057617</v>
          </cell>
          <cell r="C194">
            <v>1.6338320864505396</v>
          </cell>
          <cell r="D194">
            <v>15.490871852738696</v>
          </cell>
          <cell r="E194">
            <v>4265.6914002642006</v>
          </cell>
          <cell r="F194">
            <v>3718.5</v>
          </cell>
          <cell r="H194">
            <v>20030529</v>
          </cell>
          <cell r="I194">
            <v>35.402200000000001</v>
          </cell>
          <cell r="J194">
            <v>75.414599999999993</v>
          </cell>
        </row>
        <row r="195">
          <cell r="A195">
            <v>37774</v>
          </cell>
          <cell r="B195">
            <v>16.670000076293945</v>
          </cell>
          <cell r="C195">
            <v>1.6338320864505396</v>
          </cell>
          <cell r="D195">
            <v>15.490871852738696</v>
          </cell>
          <cell r="E195">
            <v>4265.6914002642006</v>
          </cell>
          <cell r="F195">
            <v>4181.2</v>
          </cell>
          <cell r="H195">
            <v>20030530</v>
          </cell>
          <cell r="I195">
            <v>35.2333</v>
          </cell>
          <cell r="J195">
            <v>75.463200000000001</v>
          </cell>
        </row>
        <row r="196">
          <cell r="A196">
            <v>37775</v>
          </cell>
          <cell r="B196">
            <v>16.540000915527344</v>
          </cell>
          <cell r="C196">
            <v>1.6338320864505396</v>
          </cell>
          <cell r="D196">
            <v>15.490871852738696</v>
          </cell>
          <cell r="E196">
            <v>4265.6914002642006</v>
          </cell>
          <cell r="F196">
            <v>2649</v>
          </cell>
          <cell r="H196">
            <v>20030602</v>
          </cell>
          <cell r="I196">
            <v>35.191099999999999</v>
          </cell>
          <cell r="J196">
            <v>75.786299999999997</v>
          </cell>
        </row>
        <row r="197">
          <cell r="A197">
            <v>37776</v>
          </cell>
          <cell r="B197">
            <v>16.200000762939453</v>
          </cell>
          <cell r="C197">
            <v>1.6338320864505396</v>
          </cell>
          <cell r="D197">
            <v>15.490871852738696</v>
          </cell>
          <cell r="E197">
            <v>4265.6914002642006</v>
          </cell>
          <cell r="F197">
            <v>4501.7</v>
          </cell>
          <cell r="H197">
            <v>20030603</v>
          </cell>
          <cell r="I197">
            <v>34.916600000000003</v>
          </cell>
          <cell r="J197">
            <v>75.701300000000003</v>
          </cell>
        </row>
        <row r="198">
          <cell r="A198">
            <v>37777</v>
          </cell>
          <cell r="B198">
            <v>16</v>
          </cell>
          <cell r="C198">
            <v>1.6338320864505396</v>
          </cell>
          <cell r="D198">
            <v>15.490871852738696</v>
          </cell>
          <cell r="E198">
            <v>4265.6914002642006</v>
          </cell>
          <cell r="F198">
            <v>7036.5</v>
          </cell>
          <cell r="H198">
            <v>20030604</v>
          </cell>
          <cell r="I198">
            <v>34.198900000000002</v>
          </cell>
          <cell r="J198">
            <v>73.999600000000001</v>
          </cell>
        </row>
        <row r="199">
          <cell r="A199">
            <v>37778</v>
          </cell>
          <cell r="B199">
            <v>16.270000457763672</v>
          </cell>
          <cell r="C199">
            <v>1.6338320864505396</v>
          </cell>
          <cell r="D199">
            <v>15.490871852738696</v>
          </cell>
          <cell r="E199">
            <v>4265.6914002642006</v>
          </cell>
          <cell r="F199">
            <v>5033.3999999999996</v>
          </cell>
          <cell r="H199">
            <v>20030605</v>
          </cell>
          <cell r="I199">
            <v>33.776699999999998</v>
          </cell>
          <cell r="J199">
            <v>71.547399999999996</v>
          </cell>
        </row>
        <row r="200">
          <cell r="A200">
            <v>37781</v>
          </cell>
          <cell r="B200">
            <v>16</v>
          </cell>
          <cell r="C200">
            <v>1.6338320864505396</v>
          </cell>
          <cell r="D200">
            <v>15.490871852738696</v>
          </cell>
          <cell r="E200">
            <v>4265.6914002642006</v>
          </cell>
          <cell r="F200">
            <v>4267.2</v>
          </cell>
          <cell r="H200">
            <v>20030606</v>
          </cell>
          <cell r="I200">
            <v>34.346600000000002</v>
          </cell>
          <cell r="J200">
            <v>71.561499999999995</v>
          </cell>
        </row>
        <row r="201">
          <cell r="A201">
            <v>37782</v>
          </cell>
          <cell r="B201">
            <v>16.209999084472656</v>
          </cell>
          <cell r="C201">
            <v>1.6338320864505396</v>
          </cell>
          <cell r="D201">
            <v>15.490871852738696</v>
          </cell>
          <cell r="E201">
            <v>4265.6914002642006</v>
          </cell>
          <cell r="F201">
            <v>3317.4</v>
          </cell>
          <cell r="H201">
            <v>20030609</v>
          </cell>
          <cell r="I201">
            <v>33.776699999999998</v>
          </cell>
          <cell r="J201">
            <v>72.681700000000006</v>
          </cell>
        </row>
        <row r="202">
          <cell r="A202">
            <v>37783</v>
          </cell>
          <cell r="B202">
            <v>16.200000762939453</v>
          </cell>
          <cell r="C202">
            <v>1.6338320864505396</v>
          </cell>
          <cell r="D202">
            <v>15.490871852738696</v>
          </cell>
          <cell r="E202">
            <v>4265.6914002642006</v>
          </cell>
          <cell r="F202">
            <v>4678.8999999999996</v>
          </cell>
          <cell r="H202">
            <v>20030610</v>
          </cell>
          <cell r="I202">
            <v>34.22</v>
          </cell>
          <cell r="J202">
            <v>73.247500000000002</v>
          </cell>
        </row>
        <row r="203">
          <cell r="A203">
            <v>37784</v>
          </cell>
          <cell r="B203">
            <v>15.890000343322754</v>
          </cell>
          <cell r="C203">
            <v>1.6338320864505396</v>
          </cell>
          <cell r="D203">
            <v>15.490871852738696</v>
          </cell>
          <cell r="E203">
            <v>4265.6914002642006</v>
          </cell>
          <cell r="F203">
            <v>4463.2</v>
          </cell>
          <cell r="H203">
            <v>20030611</v>
          </cell>
          <cell r="I203">
            <v>34.198900000000002</v>
          </cell>
          <cell r="J203">
            <v>72.850399999999993</v>
          </cell>
        </row>
        <row r="204">
          <cell r="A204">
            <v>37785</v>
          </cell>
          <cell r="B204">
            <v>15.359999656677246</v>
          </cell>
          <cell r="C204">
            <v>1.6338320864505396</v>
          </cell>
          <cell r="D204">
            <v>15.490871852738696</v>
          </cell>
          <cell r="E204">
            <v>4265.6914002642006</v>
          </cell>
          <cell r="F204">
            <v>7551.1</v>
          </cell>
          <cell r="H204">
            <v>20030612</v>
          </cell>
          <cell r="I204">
            <v>33.544400000000003</v>
          </cell>
          <cell r="J204">
            <v>72.240799999999993</v>
          </cell>
        </row>
        <row r="205">
          <cell r="A205">
            <v>37788</v>
          </cell>
          <cell r="B205">
            <v>15.800000190734863</v>
          </cell>
          <cell r="C205">
            <v>1.6338320864505396</v>
          </cell>
          <cell r="D205">
            <v>15.490871852738696</v>
          </cell>
          <cell r="E205">
            <v>4265.6914002642006</v>
          </cell>
          <cell r="F205">
            <v>3549.2</v>
          </cell>
          <cell r="H205">
            <v>20030613</v>
          </cell>
          <cell r="I205">
            <v>32.425600000000003</v>
          </cell>
          <cell r="J205">
            <v>71.507099999999994</v>
          </cell>
        </row>
        <row r="206">
          <cell r="A206">
            <v>37789</v>
          </cell>
          <cell r="B206">
            <v>16.219999313354492</v>
          </cell>
          <cell r="C206">
            <v>1.6338320864505396</v>
          </cell>
          <cell r="D206">
            <v>15.490871852738696</v>
          </cell>
          <cell r="E206">
            <v>4265.6914002642006</v>
          </cell>
          <cell r="F206">
            <v>6673.2</v>
          </cell>
          <cell r="H206">
            <v>20030616</v>
          </cell>
          <cell r="I206">
            <v>33.354399999999998</v>
          </cell>
          <cell r="J206">
            <v>73.603700000000003</v>
          </cell>
        </row>
        <row r="207">
          <cell r="A207">
            <v>37790</v>
          </cell>
          <cell r="B207">
            <v>16.600000381469727</v>
          </cell>
          <cell r="C207">
            <v>1.6338320864505396</v>
          </cell>
          <cell r="D207">
            <v>15.490871852738696</v>
          </cell>
          <cell r="E207">
            <v>4265.6914002642006</v>
          </cell>
          <cell r="F207">
            <v>5486.3</v>
          </cell>
          <cell r="H207">
            <v>20030617</v>
          </cell>
          <cell r="I207">
            <v>34.241100000000003</v>
          </cell>
          <cell r="J207">
            <v>74.397199999999998</v>
          </cell>
        </row>
        <row r="208">
          <cell r="A208">
            <v>37791</v>
          </cell>
          <cell r="B208">
            <v>16.280000686645508</v>
          </cell>
          <cell r="C208">
            <v>1.6338320864505396</v>
          </cell>
          <cell r="D208">
            <v>15.490871852738696</v>
          </cell>
          <cell r="E208">
            <v>4265.6914002642006</v>
          </cell>
          <cell r="F208">
            <v>3576.5</v>
          </cell>
          <cell r="H208">
            <v>20030618</v>
          </cell>
          <cell r="I208">
            <v>35.043300000000002</v>
          </cell>
          <cell r="J208">
            <v>74.727400000000003</v>
          </cell>
        </row>
        <row r="209">
          <cell r="A209">
            <v>37792</v>
          </cell>
          <cell r="B209">
            <v>16.229999542236328</v>
          </cell>
          <cell r="C209">
            <v>1.6338320864505396</v>
          </cell>
          <cell r="D209">
            <v>15.490871852738696</v>
          </cell>
          <cell r="E209">
            <v>4265.6914002642006</v>
          </cell>
          <cell r="F209">
            <v>3425.7</v>
          </cell>
          <cell r="H209">
            <v>20030619</v>
          </cell>
          <cell r="I209">
            <v>34.367699999999999</v>
          </cell>
          <cell r="J209">
            <v>74.569199999999995</v>
          </cell>
        </row>
        <row r="210">
          <cell r="A210">
            <v>37795</v>
          </cell>
          <cell r="B210">
            <v>12.010000228881836</v>
          </cell>
          <cell r="C210">
            <v>1.6338320864505396</v>
          </cell>
          <cell r="D210">
            <v>15.490871852738696</v>
          </cell>
          <cell r="E210">
            <v>4265.6914002642006</v>
          </cell>
          <cell r="F210">
            <v>36693</v>
          </cell>
          <cell r="H210">
            <v>20030620</v>
          </cell>
          <cell r="I210">
            <v>34.2622</v>
          </cell>
          <cell r="J210">
            <v>75.335400000000007</v>
          </cell>
        </row>
        <row r="211">
          <cell r="A211">
            <v>37796</v>
          </cell>
          <cell r="B211">
            <v>12</v>
          </cell>
          <cell r="C211">
            <v>1.6338320864505396</v>
          </cell>
          <cell r="D211">
            <v>15.490871852738696</v>
          </cell>
          <cell r="E211">
            <v>4265.6914002642006</v>
          </cell>
          <cell r="F211">
            <v>19849.8</v>
          </cell>
          <cell r="H211">
            <v>20030623</v>
          </cell>
          <cell r="I211">
            <v>25.3536</v>
          </cell>
          <cell r="J211">
            <v>71.999899999999997</v>
          </cell>
        </row>
        <row r="212">
          <cell r="A212">
            <v>37797</v>
          </cell>
          <cell r="B212">
            <v>11.949999809265137</v>
          </cell>
          <cell r="C212">
            <v>1.6338320864505396</v>
          </cell>
          <cell r="D212">
            <v>15.490871852738696</v>
          </cell>
          <cell r="E212">
            <v>4265.6914002642006</v>
          </cell>
          <cell r="F212">
            <v>17720.5</v>
          </cell>
          <cell r="H212">
            <v>20030624</v>
          </cell>
          <cell r="I212">
            <v>25.3325</v>
          </cell>
          <cell r="J212">
            <v>71.863600000000005</v>
          </cell>
        </row>
        <row r="213">
          <cell r="A213">
            <v>37798</v>
          </cell>
          <cell r="B213">
            <v>11.720000267028809</v>
          </cell>
          <cell r="C213">
            <v>1.6338320864505396</v>
          </cell>
          <cell r="D213">
            <v>15.490871852738696</v>
          </cell>
          <cell r="E213">
            <v>4265.6914002642006</v>
          </cell>
          <cell r="F213">
            <v>11898.2</v>
          </cell>
          <cell r="H213">
            <v>20030625</v>
          </cell>
          <cell r="I213">
            <v>25.226900000000001</v>
          </cell>
          <cell r="J213">
            <v>71.474999999999994</v>
          </cell>
        </row>
        <row r="214">
          <cell r="A214">
            <v>37799</v>
          </cell>
          <cell r="B214">
            <v>11.649999618530273</v>
          </cell>
          <cell r="C214">
            <v>1.6338320864505396</v>
          </cell>
          <cell r="D214">
            <v>15.490871852738696</v>
          </cell>
          <cell r="E214">
            <v>4265.6914002642006</v>
          </cell>
          <cell r="F214">
            <v>8564.2999999999993</v>
          </cell>
          <cell r="H214">
            <v>20030626</v>
          </cell>
          <cell r="I214">
            <v>24.741399999999999</v>
          </cell>
          <cell r="J214">
            <v>72.2804</v>
          </cell>
        </row>
        <row r="215">
          <cell r="A215">
            <v>37802</v>
          </cell>
          <cell r="B215">
            <v>11.649999618530273</v>
          </cell>
          <cell r="C215">
            <v>1.6338320864505396</v>
          </cell>
          <cell r="D215">
            <v>15.490871852738696</v>
          </cell>
          <cell r="E215">
            <v>4265.6914002642006</v>
          </cell>
          <cell r="F215">
            <v>9759.1</v>
          </cell>
          <cell r="H215">
            <v>20030627</v>
          </cell>
          <cell r="I215">
            <v>24.593599999999999</v>
          </cell>
          <cell r="J215">
            <v>71.844700000000003</v>
          </cell>
        </row>
        <row r="216">
          <cell r="A216">
            <v>37803</v>
          </cell>
          <cell r="B216">
            <v>11.449999809265137</v>
          </cell>
          <cell r="C216">
            <v>1.6425706206664281</v>
          </cell>
          <cell r="D216">
            <v>15.490871852738696</v>
          </cell>
          <cell r="E216">
            <v>4265.6914002642006</v>
          </cell>
          <cell r="F216">
            <v>6431.4</v>
          </cell>
          <cell r="H216">
            <v>20030630</v>
          </cell>
          <cell r="I216">
            <v>24.593599999999999</v>
          </cell>
          <cell r="J216">
            <v>71.964600000000004</v>
          </cell>
        </row>
        <row r="217">
          <cell r="A217">
            <v>37804</v>
          </cell>
          <cell r="B217">
            <v>11.489999771118164</v>
          </cell>
          <cell r="C217">
            <v>1.6513091548823164</v>
          </cell>
          <cell r="D217">
            <v>15.490871852738696</v>
          </cell>
          <cell r="E217">
            <v>4265.6914002642006</v>
          </cell>
          <cell r="F217">
            <v>8327.2000000000007</v>
          </cell>
          <cell r="H217">
            <v>20030701</v>
          </cell>
          <cell r="I217">
            <v>24.171399999999998</v>
          </cell>
          <cell r="J217">
            <v>71.749899999999997</v>
          </cell>
        </row>
        <row r="218">
          <cell r="A218">
            <v>37805</v>
          </cell>
          <cell r="B218">
            <v>11.470000267028809</v>
          </cell>
          <cell r="C218">
            <v>1.660047689098205</v>
          </cell>
          <cell r="D218">
            <v>15.490871852738696</v>
          </cell>
          <cell r="E218">
            <v>4265.6914002642006</v>
          </cell>
          <cell r="F218">
            <v>2702.3</v>
          </cell>
          <cell r="H218">
            <v>20030702</v>
          </cell>
          <cell r="I218">
            <v>24.2559</v>
          </cell>
          <cell r="J218">
            <v>71.981800000000007</v>
          </cell>
        </row>
        <row r="219">
          <cell r="A219">
            <v>37809</v>
          </cell>
          <cell r="B219">
            <v>11.630000114440918</v>
          </cell>
          <cell r="C219">
            <v>1.6687862233140933</v>
          </cell>
          <cell r="D219">
            <v>15.490871852738696</v>
          </cell>
          <cell r="E219">
            <v>4265.6914002642006</v>
          </cell>
          <cell r="F219">
            <v>4703.2</v>
          </cell>
          <cell r="H219">
            <v>20030703</v>
          </cell>
          <cell r="I219">
            <v>24.2136</v>
          </cell>
          <cell r="J219">
            <v>71.808000000000007</v>
          </cell>
        </row>
        <row r="220">
          <cell r="A220">
            <v>37810</v>
          </cell>
          <cell r="B220">
            <v>12.149999618530273</v>
          </cell>
          <cell r="C220">
            <v>1.6775247575299816</v>
          </cell>
          <cell r="D220">
            <v>15.490871852738696</v>
          </cell>
          <cell r="E220">
            <v>4265.6914002642006</v>
          </cell>
          <cell r="F220">
            <v>7329</v>
          </cell>
          <cell r="H220">
            <v>20030707</v>
          </cell>
          <cell r="I220">
            <v>24.551400000000001</v>
          </cell>
          <cell r="J220">
            <v>73.232900000000001</v>
          </cell>
        </row>
        <row r="221">
          <cell r="A221">
            <v>37811</v>
          </cell>
          <cell r="B221">
            <v>12.100000381469727</v>
          </cell>
          <cell r="C221">
            <v>1.6862632917458702</v>
          </cell>
          <cell r="D221">
            <v>15.490871852738696</v>
          </cell>
          <cell r="E221">
            <v>4265.6914002642006</v>
          </cell>
          <cell r="F221">
            <v>7091.2</v>
          </cell>
          <cell r="H221">
            <v>20030708</v>
          </cell>
          <cell r="I221">
            <v>25.649100000000001</v>
          </cell>
          <cell r="J221">
            <v>73.052999999999997</v>
          </cell>
        </row>
        <row r="222">
          <cell r="A222">
            <v>37812</v>
          </cell>
          <cell r="B222">
            <v>11.729999542236328</v>
          </cell>
          <cell r="C222">
            <v>1.6950018259617585</v>
          </cell>
          <cell r="D222">
            <v>15.490871852738696</v>
          </cell>
          <cell r="E222">
            <v>4265.6914002642006</v>
          </cell>
          <cell r="F222">
            <v>4711.5</v>
          </cell>
          <cell r="H222">
            <v>20030709</v>
          </cell>
          <cell r="I222">
            <v>25.543600000000001</v>
          </cell>
          <cell r="J222">
            <v>73.518500000000003</v>
          </cell>
        </row>
        <row r="223">
          <cell r="A223">
            <v>37813</v>
          </cell>
          <cell r="B223">
            <v>11.850000381469727</v>
          </cell>
          <cell r="C223">
            <v>1.7037403601776471</v>
          </cell>
          <cell r="D223">
            <v>15.490871852738696</v>
          </cell>
          <cell r="E223">
            <v>4265.6914002642006</v>
          </cell>
          <cell r="F223">
            <v>3360.2</v>
          </cell>
          <cell r="H223">
            <v>20030710</v>
          </cell>
          <cell r="I223">
            <v>24.762499999999999</v>
          </cell>
          <cell r="J223">
            <v>73.006399999999999</v>
          </cell>
        </row>
        <row r="224">
          <cell r="A224">
            <v>37816</v>
          </cell>
          <cell r="B224">
            <v>11.800000190734863</v>
          </cell>
          <cell r="C224">
            <v>1.7124788943935354</v>
          </cell>
          <cell r="D224">
            <v>15.490871852738696</v>
          </cell>
          <cell r="E224">
            <v>4265.6914002642006</v>
          </cell>
          <cell r="F224">
            <v>2849.7</v>
          </cell>
          <cell r="H224">
            <v>20030711</v>
          </cell>
          <cell r="I224">
            <v>25.015799999999999</v>
          </cell>
          <cell r="J224">
            <v>73.584400000000002</v>
          </cell>
        </row>
        <row r="225">
          <cell r="A225">
            <v>37817</v>
          </cell>
          <cell r="B225">
            <v>12.449999809265137</v>
          </cell>
          <cell r="C225">
            <v>1.7212174286094239</v>
          </cell>
          <cell r="D225">
            <v>15.490871852738696</v>
          </cell>
          <cell r="E225">
            <v>4265.6914002642006</v>
          </cell>
          <cell r="F225">
            <v>8034.9</v>
          </cell>
          <cell r="H225">
            <v>20030714</v>
          </cell>
          <cell r="I225">
            <v>24.910299999999999</v>
          </cell>
          <cell r="J225">
            <v>73.749399999999994</v>
          </cell>
        </row>
        <row r="226">
          <cell r="A226">
            <v>37818</v>
          </cell>
          <cell r="B226">
            <v>12.130000114440918</v>
          </cell>
          <cell r="C226">
            <v>1.7299559628253123</v>
          </cell>
          <cell r="D226">
            <v>15.490871852738696</v>
          </cell>
          <cell r="E226">
            <v>4265.6914002642006</v>
          </cell>
          <cell r="F226">
            <v>5986.9</v>
          </cell>
          <cell r="H226">
            <v>20030715</v>
          </cell>
          <cell r="I226">
            <v>26.282499999999999</v>
          </cell>
          <cell r="J226">
            <v>76.703500000000005</v>
          </cell>
        </row>
        <row r="227">
          <cell r="A227">
            <v>37819</v>
          </cell>
          <cell r="B227">
            <v>11.850000381469727</v>
          </cell>
          <cell r="C227">
            <v>1.7386944970412008</v>
          </cell>
          <cell r="D227">
            <v>15.490871852738696</v>
          </cell>
          <cell r="E227">
            <v>4265.6914002642006</v>
          </cell>
          <cell r="F227">
            <v>4203.1000000000004</v>
          </cell>
          <cell r="H227">
            <v>20030716</v>
          </cell>
          <cell r="I227">
            <v>25.6069</v>
          </cell>
          <cell r="J227">
            <v>75.830600000000004</v>
          </cell>
        </row>
        <row r="228">
          <cell r="A228">
            <v>37820</v>
          </cell>
          <cell r="B228">
            <v>12.060000419616699</v>
          </cell>
          <cell r="C228">
            <v>1.7474330312570892</v>
          </cell>
          <cell r="D228">
            <v>15.490871852738696</v>
          </cell>
          <cell r="E228">
            <v>4265.6914002642006</v>
          </cell>
          <cell r="F228">
            <v>2320.9</v>
          </cell>
          <cell r="H228">
            <v>20030717</v>
          </cell>
          <cell r="I228">
            <v>25.015799999999999</v>
          </cell>
          <cell r="J228">
            <v>76.133099999999999</v>
          </cell>
        </row>
        <row r="229">
          <cell r="A229">
            <v>37823</v>
          </cell>
          <cell r="B229">
            <v>12.069999694824219</v>
          </cell>
          <cell r="C229">
            <v>1.7561715654729777</v>
          </cell>
          <cell r="D229">
            <v>15.490871852738696</v>
          </cell>
          <cell r="E229">
            <v>4265.6914002642006</v>
          </cell>
          <cell r="F229">
            <v>2303.9</v>
          </cell>
          <cell r="H229">
            <v>20030718</v>
          </cell>
          <cell r="I229">
            <v>25.459199999999999</v>
          </cell>
          <cell r="J229">
            <v>76.818799999999996</v>
          </cell>
        </row>
        <row r="230">
          <cell r="A230">
            <v>37824</v>
          </cell>
          <cell r="B230">
            <v>12.199999809265137</v>
          </cell>
          <cell r="C230">
            <v>1.764910099688866</v>
          </cell>
          <cell r="D230">
            <v>15.490871852738696</v>
          </cell>
          <cell r="E230">
            <v>4265.6914002642006</v>
          </cell>
          <cell r="F230">
            <v>2817.7</v>
          </cell>
          <cell r="H230">
            <v>20030721</v>
          </cell>
          <cell r="I230">
            <v>25.4803</v>
          </cell>
          <cell r="J230">
            <v>74.975899999999996</v>
          </cell>
        </row>
        <row r="231">
          <cell r="A231">
            <v>37825</v>
          </cell>
          <cell r="B231">
            <v>12.210000038146973</v>
          </cell>
          <cell r="C231">
            <v>1.7736486339047546</v>
          </cell>
          <cell r="D231">
            <v>15.490871852738696</v>
          </cell>
          <cell r="E231">
            <v>4265.6914002642006</v>
          </cell>
          <cell r="F231">
            <v>2473.5</v>
          </cell>
          <cell r="H231">
            <v>20030722</v>
          </cell>
          <cell r="I231">
            <v>25.7547</v>
          </cell>
          <cell r="J231">
            <v>75.309899999999999</v>
          </cell>
        </row>
        <row r="232">
          <cell r="A232">
            <v>37826</v>
          </cell>
          <cell r="B232">
            <v>11.979999542236328</v>
          </cell>
          <cell r="C232">
            <v>1.7823871681206429</v>
          </cell>
          <cell r="D232">
            <v>15.490871852738696</v>
          </cell>
          <cell r="E232">
            <v>4265.6914002642006</v>
          </cell>
          <cell r="F232">
            <v>1975.9</v>
          </cell>
          <cell r="H232">
            <v>20030723</v>
          </cell>
          <cell r="I232">
            <v>25.7758</v>
          </cell>
          <cell r="J232">
            <v>75.241699999999994</v>
          </cell>
        </row>
        <row r="233">
          <cell r="A233">
            <v>37827</v>
          </cell>
          <cell r="B233">
            <v>12.369999885559082</v>
          </cell>
          <cell r="C233">
            <v>1.7911257023365315</v>
          </cell>
          <cell r="D233">
            <v>15.490871852738696</v>
          </cell>
          <cell r="E233">
            <v>4265.6914002642006</v>
          </cell>
          <cell r="F233">
            <v>2490.3000000000002</v>
          </cell>
          <cell r="H233">
            <v>20030724</v>
          </cell>
          <cell r="I233">
            <v>25.290299999999998</v>
          </cell>
          <cell r="J233">
            <v>74.572100000000006</v>
          </cell>
        </row>
        <row r="234">
          <cell r="A234">
            <v>37830</v>
          </cell>
          <cell r="B234">
            <v>13.279999732971191</v>
          </cell>
          <cell r="C234">
            <v>1.7998642365524198</v>
          </cell>
          <cell r="D234">
            <v>15.490871852738696</v>
          </cell>
          <cell r="E234">
            <v>4265.6914002642006</v>
          </cell>
          <cell r="F234">
            <v>8334.6</v>
          </cell>
          <cell r="H234">
            <v>20030725</v>
          </cell>
          <cell r="I234">
            <v>26.113600000000002</v>
          </cell>
          <cell r="J234">
            <v>76.478700000000003</v>
          </cell>
        </row>
        <row r="235">
          <cell r="A235">
            <v>37831</v>
          </cell>
          <cell r="B235">
            <v>13.699999809265137</v>
          </cell>
          <cell r="C235">
            <v>1.8086027707683081</v>
          </cell>
          <cell r="D235">
            <v>15.490871852738696</v>
          </cell>
          <cell r="E235">
            <v>4265.6914002642006</v>
          </cell>
          <cell r="F235">
            <v>6444</v>
          </cell>
          <cell r="H235">
            <v>20030728</v>
          </cell>
          <cell r="I235">
            <v>28.034600000000001</v>
          </cell>
          <cell r="J235">
            <v>79.629499999999993</v>
          </cell>
        </row>
        <row r="236">
          <cell r="A236">
            <v>37832</v>
          </cell>
          <cell r="B236">
            <v>13.770000457763672</v>
          </cell>
          <cell r="C236">
            <v>1.8173413049841964</v>
          </cell>
          <cell r="D236">
            <v>15.490871852738696</v>
          </cell>
          <cell r="E236">
            <v>4265.6914002642006</v>
          </cell>
          <cell r="F236">
            <v>3327.5</v>
          </cell>
          <cell r="H236">
            <v>20030729</v>
          </cell>
          <cell r="I236">
            <v>28.921299999999999</v>
          </cell>
          <cell r="J236">
            <v>83.243600000000001</v>
          </cell>
        </row>
        <row r="237">
          <cell r="A237">
            <v>37833</v>
          </cell>
          <cell r="B237">
            <v>13.779999732971191</v>
          </cell>
          <cell r="C237">
            <v>1.8260798392000848</v>
          </cell>
          <cell r="D237">
            <v>15.490871852738696</v>
          </cell>
          <cell r="E237">
            <v>4265.6914002642006</v>
          </cell>
          <cell r="F237">
            <v>4480.8</v>
          </cell>
          <cell r="H237">
            <v>20030730</v>
          </cell>
          <cell r="I237">
            <v>29.068999999999999</v>
          </cell>
          <cell r="J237">
            <v>83.828400000000002</v>
          </cell>
        </row>
        <row r="238">
          <cell r="A238">
            <v>37834</v>
          </cell>
          <cell r="B238">
            <v>13.739999771118164</v>
          </cell>
          <cell r="C238">
            <v>1.8348183734159733</v>
          </cell>
          <cell r="D238">
            <v>15.490871852738696</v>
          </cell>
          <cell r="E238">
            <v>4265.6914002642006</v>
          </cell>
          <cell r="F238">
            <v>2435.4</v>
          </cell>
          <cell r="H238">
            <v>20030731</v>
          </cell>
          <cell r="I238">
            <v>29.0901</v>
          </cell>
          <cell r="J238">
            <v>82.197500000000005</v>
          </cell>
        </row>
        <row r="239">
          <cell r="A239">
            <v>37837</v>
          </cell>
          <cell r="B239">
            <v>13.380000114440918</v>
          </cell>
          <cell r="C239">
            <v>1.8435569076318616</v>
          </cell>
          <cell r="D239">
            <v>15.490871852738696</v>
          </cell>
          <cell r="E239">
            <v>4265.6914002642006</v>
          </cell>
          <cell r="F239">
            <v>1869.7</v>
          </cell>
          <cell r="H239">
            <v>20030801</v>
          </cell>
          <cell r="I239">
            <v>29.005700000000001</v>
          </cell>
          <cell r="J239">
            <v>82.3142</v>
          </cell>
        </row>
        <row r="240">
          <cell r="A240">
            <v>37838</v>
          </cell>
          <cell r="B240">
            <v>13.159999847412109</v>
          </cell>
          <cell r="C240">
            <v>1.85229544184775</v>
          </cell>
          <cell r="D240">
            <v>15.490871852738696</v>
          </cell>
          <cell r="E240">
            <v>4265.6914002642006</v>
          </cell>
          <cell r="F240">
            <v>2617.3000000000002</v>
          </cell>
          <cell r="H240">
            <v>20030804</v>
          </cell>
          <cell r="I240">
            <v>28.245699999999999</v>
          </cell>
          <cell r="J240">
            <v>81.740600000000001</v>
          </cell>
        </row>
        <row r="241">
          <cell r="A241">
            <v>37839</v>
          </cell>
          <cell r="B241">
            <v>13.050000190734863</v>
          </cell>
          <cell r="C241">
            <v>1.8610339760636383</v>
          </cell>
          <cell r="D241">
            <v>15.490871852738696</v>
          </cell>
          <cell r="E241">
            <v>4265.6914002642006</v>
          </cell>
          <cell r="F241">
            <v>2913.6</v>
          </cell>
          <cell r="H241">
            <v>20030805</v>
          </cell>
          <cell r="I241">
            <v>27.781300000000002</v>
          </cell>
          <cell r="J241">
            <v>80.023600000000002</v>
          </cell>
        </row>
        <row r="242">
          <cell r="A242">
            <v>37840</v>
          </cell>
          <cell r="B242">
            <v>14.569999694824219</v>
          </cell>
          <cell r="C242">
            <v>1.8697725102795268</v>
          </cell>
          <cell r="D242">
            <v>15.490871852738696</v>
          </cell>
          <cell r="E242">
            <v>4265.6914002642006</v>
          </cell>
          <cell r="F242">
            <v>11965</v>
          </cell>
          <cell r="H242">
            <v>20030806</v>
          </cell>
          <cell r="I242">
            <v>27.549099999999999</v>
          </cell>
          <cell r="J242">
            <v>79.636200000000002</v>
          </cell>
        </row>
        <row r="243">
          <cell r="A243">
            <v>37841</v>
          </cell>
          <cell r="B243">
            <v>14.390000343322754</v>
          </cell>
          <cell r="C243">
            <v>1.8785110444954152</v>
          </cell>
          <cell r="D243">
            <v>15.490871852738696</v>
          </cell>
          <cell r="E243">
            <v>4265.6914002642006</v>
          </cell>
          <cell r="F243">
            <v>9807.7000000000007</v>
          </cell>
          <cell r="H243">
            <v>20030807</v>
          </cell>
          <cell r="I243">
            <v>30.757899999999999</v>
          </cell>
          <cell r="J243">
            <v>82.237799999999993</v>
          </cell>
        </row>
        <row r="244">
          <cell r="A244">
            <v>37844</v>
          </cell>
          <cell r="B244">
            <v>14.739999771118164</v>
          </cell>
          <cell r="C244">
            <v>1.8872495787113037</v>
          </cell>
          <cell r="D244">
            <v>15.490871852738696</v>
          </cell>
          <cell r="E244">
            <v>4265.6914002642006</v>
          </cell>
          <cell r="F244">
            <v>4157.6000000000004</v>
          </cell>
          <cell r="H244">
            <v>20030808</v>
          </cell>
          <cell r="I244">
            <v>30.3779</v>
          </cell>
          <cell r="J244">
            <v>84.4071</v>
          </cell>
        </row>
        <row r="245">
          <cell r="A245">
            <v>37845</v>
          </cell>
          <cell r="B245">
            <v>14.710000038146973</v>
          </cell>
          <cell r="C245">
            <v>1.8959881129271918</v>
          </cell>
          <cell r="D245">
            <v>15.490871852738696</v>
          </cell>
          <cell r="E245">
            <v>4265.6914002642006</v>
          </cell>
          <cell r="F245">
            <v>4829.3</v>
          </cell>
          <cell r="H245">
            <v>20030811</v>
          </cell>
          <cell r="I245">
            <v>31.116700000000002</v>
          </cell>
          <cell r="J245">
            <v>84.248500000000007</v>
          </cell>
        </row>
        <row r="246">
          <cell r="A246">
            <v>37846</v>
          </cell>
          <cell r="B246">
            <v>14.560000419616699</v>
          </cell>
          <cell r="C246">
            <v>1.8959881129271918</v>
          </cell>
          <cell r="D246">
            <v>15.490871852738696</v>
          </cell>
          <cell r="E246">
            <v>4265.6914002642006</v>
          </cell>
          <cell r="F246">
            <v>2845.4</v>
          </cell>
          <cell r="H246">
            <v>20030812</v>
          </cell>
          <cell r="I246">
            <v>31.0534</v>
          </cell>
          <cell r="J246">
            <v>85.233900000000006</v>
          </cell>
        </row>
        <row r="247">
          <cell r="A247">
            <v>37847</v>
          </cell>
          <cell r="B247">
            <v>14.489999771118164</v>
          </cell>
          <cell r="C247">
            <v>1.8959881129271918</v>
          </cell>
          <cell r="D247">
            <v>15.490871852738696</v>
          </cell>
          <cell r="E247">
            <v>4265.6914002642006</v>
          </cell>
          <cell r="F247">
            <v>1819.4</v>
          </cell>
          <cell r="H247">
            <v>20030813</v>
          </cell>
          <cell r="I247">
            <v>30.736799999999999</v>
          </cell>
          <cell r="J247">
            <v>85.221500000000006</v>
          </cell>
        </row>
        <row r="248">
          <cell r="A248">
            <v>37848</v>
          </cell>
          <cell r="B248">
            <v>14.279999732971191</v>
          </cell>
          <cell r="C248">
            <v>1.8959881129271918</v>
          </cell>
          <cell r="D248">
            <v>15.490871852738696</v>
          </cell>
          <cell r="E248">
            <v>4265.6914002642006</v>
          </cell>
          <cell r="F248">
            <v>2622.5</v>
          </cell>
          <cell r="H248">
            <v>20030814</v>
          </cell>
          <cell r="I248">
            <v>30.588999999999999</v>
          </cell>
          <cell r="J248">
            <v>83.648700000000005</v>
          </cell>
        </row>
        <row r="249">
          <cell r="A249">
            <v>37851</v>
          </cell>
          <cell r="B249">
            <v>14.300000190734863</v>
          </cell>
          <cell r="C249">
            <v>1.8959881129271918</v>
          </cell>
          <cell r="D249">
            <v>15.490871852738696</v>
          </cell>
          <cell r="E249">
            <v>4265.6914002642006</v>
          </cell>
          <cell r="F249">
            <v>1679.6</v>
          </cell>
          <cell r="H249">
            <v>20030815</v>
          </cell>
          <cell r="I249">
            <v>30.145700000000001</v>
          </cell>
          <cell r="J249">
            <v>83.271100000000004</v>
          </cell>
        </row>
        <row r="250">
          <cell r="A250">
            <v>37852</v>
          </cell>
          <cell r="B250">
            <v>14.460000038146973</v>
          </cell>
          <cell r="C250">
            <v>1.8959881129271918</v>
          </cell>
          <cell r="D250">
            <v>15.490871852738696</v>
          </cell>
          <cell r="E250">
            <v>4265.6914002642006</v>
          </cell>
          <cell r="F250">
            <v>1890.5</v>
          </cell>
          <cell r="H250">
            <v>20030818</v>
          </cell>
          <cell r="I250">
            <v>30.187899999999999</v>
          </cell>
          <cell r="J250">
            <v>84.545299999999997</v>
          </cell>
        </row>
        <row r="251">
          <cell r="A251">
            <v>37853</v>
          </cell>
          <cell r="B251">
            <v>14.520000457763672</v>
          </cell>
          <cell r="C251">
            <v>1.8959881129271918</v>
          </cell>
          <cell r="D251">
            <v>15.490871852738696</v>
          </cell>
          <cell r="E251">
            <v>4265.6914002642006</v>
          </cell>
          <cell r="F251">
            <v>1865.4</v>
          </cell>
          <cell r="H251">
            <v>20030819</v>
          </cell>
          <cell r="I251">
            <v>30.525700000000001</v>
          </cell>
          <cell r="J251">
            <v>84.958200000000005</v>
          </cell>
        </row>
        <row r="252">
          <cell r="A252">
            <v>37854</v>
          </cell>
          <cell r="B252">
            <v>14.649999618530273</v>
          </cell>
          <cell r="C252">
            <v>1.8959881129271918</v>
          </cell>
          <cell r="D252">
            <v>15.490871852738696</v>
          </cell>
          <cell r="E252">
            <v>4265.6914002642006</v>
          </cell>
          <cell r="F252">
            <v>2287.6</v>
          </cell>
          <cell r="H252">
            <v>20030820</v>
          </cell>
          <cell r="I252">
            <v>30.6523</v>
          </cell>
          <cell r="J252">
            <v>83.757900000000006</v>
          </cell>
        </row>
        <row r="253">
          <cell r="A253">
            <v>37855</v>
          </cell>
          <cell r="B253">
            <v>14.680000305175781</v>
          </cell>
          <cell r="C253">
            <v>1.8959881129271918</v>
          </cell>
          <cell r="D253">
            <v>15.490871852738696</v>
          </cell>
          <cell r="E253">
            <v>4265.6914002642006</v>
          </cell>
          <cell r="F253">
            <v>1991.1</v>
          </cell>
          <cell r="H253">
            <v>20030821</v>
          </cell>
          <cell r="I253">
            <v>30.9267</v>
          </cell>
          <cell r="J253">
            <v>83.248000000000005</v>
          </cell>
        </row>
        <row r="254">
          <cell r="A254">
            <v>37858</v>
          </cell>
          <cell r="B254">
            <v>14.989999771118164</v>
          </cell>
          <cell r="C254">
            <v>1.8959881129271918</v>
          </cell>
          <cell r="D254">
            <v>15.490871852738696</v>
          </cell>
          <cell r="E254">
            <v>4265.6914002642006</v>
          </cell>
          <cell r="F254">
            <v>3389.5</v>
          </cell>
          <cell r="H254">
            <v>20030822</v>
          </cell>
          <cell r="I254">
            <v>30.990100000000002</v>
          </cell>
          <cell r="J254">
            <v>82.5501</v>
          </cell>
        </row>
        <row r="255">
          <cell r="A255">
            <v>37859</v>
          </cell>
          <cell r="B255">
            <v>15.529999732971191</v>
          </cell>
          <cell r="C255">
            <v>1.8959881129271918</v>
          </cell>
          <cell r="D255">
            <v>15.490871852738696</v>
          </cell>
          <cell r="E255">
            <v>4265.6914002642006</v>
          </cell>
          <cell r="F255">
            <v>6351.9</v>
          </cell>
          <cell r="H255">
            <v>20030825</v>
          </cell>
          <cell r="I255">
            <v>31.644500000000001</v>
          </cell>
          <cell r="J255">
            <v>83.8476</v>
          </cell>
        </row>
        <row r="256">
          <cell r="A256">
            <v>37860</v>
          </cell>
          <cell r="B256">
            <v>15.75</v>
          </cell>
          <cell r="C256">
            <v>1.8959881129271918</v>
          </cell>
          <cell r="D256">
            <v>15.490871852738696</v>
          </cell>
          <cell r="E256">
            <v>4265.6914002642006</v>
          </cell>
          <cell r="F256">
            <v>4338.3999999999996</v>
          </cell>
          <cell r="H256">
            <v>20030826</v>
          </cell>
          <cell r="I256">
            <v>32.784500000000001</v>
          </cell>
          <cell r="J256">
            <v>84.571700000000007</v>
          </cell>
        </row>
        <row r="257">
          <cell r="A257">
            <v>37861</v>
          </cell>
          <cell r="B257">
            <v>16.200000762939453</v>
          </cell>
          <cell r="C257">
            <v>1.8959881129271918</v>
          </cell>
          <cell r="D257">
            <v>15.490871852738696</v>
          </cell>
          <cell r="E257">
            <v>4265.6914002642006</v>
          </cell>
          <cell r="F257">
            <v>6603.4</v>
          </cell>
          <cell r="H257">
            <v>20030827</v>
          </cell>
          <cell r="I257">
            <v>33.248899999999999</v>
          </cell>
          <cell r="J257">
            <v>85.4619</v>
          </cell>
        </row>
        <row r="258">
          <cell r="A258">
            <v>37862</v>
          </cell>
          <cell r="B258">
            <v>16.049999237060547</v>
          </cell>
          <cell r="C258">
            <v>1.8959881129271918</v>
          </cell>
          <cell r="D258">
            <v>15.490871852738696</v>
          </cell>
          <cell r="E258">
            <v>4265.6914002642006</v>
          </cell>
          <cell r="F258">
            <v>2018.1</v>
          </cell>
          <cell r="H258">
            <v>20030828</v>
          </cell>
          <cell r="I258">
            <v>34.198900000000002</v>
          </cell>
          <cell r="J258">
            <v>86.086299999999994</v>
          </cell>
        </row>
        <row r="259">
          <cell r="A259">
            <v>37866</v>
          </cell>
          <cell r="B259">
            <v>16.190000534057617</v>
          </cell>
          <cell r="C259">
            <v>1.8959881129271918</v>
          </cell>
          <cell r="D259">
            <v>15.490871852738696</v>
          </cell>
          <cell r="E259">
            <v>4265.6914002642006</v>
          </cell>
          <cell r="F259">
            <v>2999.5</v>
          </cell>
          <cell r="H259">
            <v>20030829</v>
          </cell>
          <cell r="I259">
            <v>33.882199999999997</v>
          </cell>
          <cell r="J259">
            <v>86.7239</v>
          </cell>
        </row>
        <row r="260">
          <cell r="A260">
            <v>37867</v>
          </cell>
          <cell r="B260">
            <v>16.149999618530273</v>
          </cell>
          <cell r="C260">
            <v>1.8959881129271918</v>
          </cell>
          <cell r="D260">
            <v>15.490871852738696</v>
          </cell>
          <cell r="E260">
            <v>4265.6914002642006</v>
          </cell>
          <cell r="F260">
            <v>3163.2</v>
          </cell>
          <cell r="H260">
            <v>20030902</v>
          </cell>
          <cell r="I260">
            <v>34.177700000000002</v>
          </cell>
          <cell r="J260">
            <v>87.866</v>
          </cell>
        </row>
        <row r="261">
          <cell r="A261">
            <v>37868</v>
          </cell>
          <cell r="B261">
            <v>15.979999542236328</v>
          </cell>
          <cell r="C261">
            <v>1.8959881129271918</v>
          </cell>
          <cell r="D261">
            <v>15.490871852738696</v>
          </cell>
          <cell r="E261">
            <v>4265.6914002642006</v>
          </cell>
          <cell r="F261">
            <v>4215</v>
          </cell>
          <cell r="H261">
            <v>20030903</v>
          </cell>
          <cell r="I261">
            <v>34.093299999999999</v>
          </cell>
          <cell r="J261">
            <v>86.805800000000005</v>
          </cell>
        </row>
        <row r="262">
          <cell r="A262">
            <v>37869</v>
          </cell>
          <cell r="B262">
            <v>15.659999847412109</v>
          </cell>
          <cell r="C262">
            <v>1.8959881129271918</v>
          </cell>
          <cell r="D262">
            <v>15.490871852738696</v>
          </cell>
          <cell r="E262">
            <v>4265.6914002642006</v>
          </cell>
          <cell r="F262">
            <v>2849.6</v>
          </cell>
          <cell r="H262">
            <v>20030904</v>
          </cell>
          <cell r="I262">
            <v>33.734400000000001</v>
          </cell>
          <cell r="J262">
            <v>87.638900000000007</v>
          </cell>
        </row>
        <row r="263">
          <cell r="A263">
            <v>37872</v>
          </cell>
          <cell r="B263">
            <v>15.760000228881836</v>
          </cell>
          <cell r="C263">
            <v>1.8959881129271918</v>
          </cell>
          <cell r="D263">
            <v>15.490871852738696</v>
          </cell>
          <cell r="E263">
            <v>4265.6914002642006</v>
          </cell>
          <cell r="F263">
            <v>3434.4</v>
          </cell>
          <cell r="H263">
            <v>20030905</v>
          </cell>
          <cell r="I263">
            <v>33.058900000000001</v>
          </cell>
          <cell r="J263">
            <v>85.5137</v>
          </cell>
        </row>
        <row r="264">
          <cell r="A264">
            <v>37873</v>
          </cell>
          <cell r="B264">
            <v>15.390000343322754</v>
          </cell>
          <cell r="C264">
            <v>1.8959881129271918</v>
          </cell>
          <cell r="D264">
            <v>15.490871852738696</v>
          </cell>
          <cell r="E264">
            <v>4265.6914002642006</v>
          </cell>
          <cell r="F264">
            <v>2301.5</v>
          </cell>
          <cell r="H264">
            <v>20030908</v>
          </cell>
          <cell r="I264">
            <v>33.270000000000003</v>
          </cell>
          <cell r="J264">
            <v>86.638300000000001</v>
          </cell>
        </row>
        <row r="265">
          <cell r="A265">
            <v>37874</v>
          </cell>
          <cell r="B265">
            <v>15.399999618530273</v>
          </cell>
          <cell r="C265">
            <v>1.8959881129271918</v>
          </cell>
          <cell r="D265">
            <v>15.490871852738696</v>
          </cell>
          <cell r="E265">
            <v>4265.6914002642006</v>
          </cell>
          <cell r="F265">
            <v>1877.5</v>
          </cell>
          <cell r="H265">
            <v>20030909</v>
          </cell>
          <cell r="I265">
            <v>32.488900000000001</v>
          </cell>
          <cell r="J265">
            <v>85.444500000000005</v>
          </cell>
        </row>
        <row r="266">
          <cell r="A266">
            <v>37875</v>
          </cell>
          <cell r="B266">
            <v>15.300000190734863</v>
          </cell>
          <cell r="C266">
            <v>1.8959881129271918</v>
          </cell>
          <cell r="D266">
            <v>15.490871852738696</v>
          </cell>
          <cell r="E266">
            <v>4265.6914002642006</v>
          </cell>
          <cell r="F266">
            <v>1330.6</v>
          </cell>
          <cell r="H266">
            <v>20030910</v>
          </cell>
          <cell r="I266">
            <v>32.51</v>
          </cell>
          <cell r="J266">
            <v>84.353899999999996</v>
          </cell>
        </row>
        <row r="267">
          <cell r="A267">
            <v>37876</v>
          </cell>
          <cell r="B267">
            <v>15.260000228881836</v>
          </cell>
          <cell r="C267">
            <v>1.8959881129271918</v>
          </cell>
          <cell r="D267">
            <v>15.490871852738696</v>
          </cell>
          <cell r="E267">
            <v>4265.6914002642006</v>
          </cell>
          <cell r="F267">
            <v>1240.5</v>
          </cell>
          <cell r="H267">
            <v>20030911</v>
          </cell>
          <cell r="I267">
            <v>32.298900000000003</v>
          </cell>
          <cell r="J267">
            <v>84.7072</v>
          </cell>
        </row>
        <row r="268">
          <cell r="A268">
            <v>37879</v>
          </cell>
          <cell r="B268">
            <v>14.979999542236328</v>
          </cell>
          <cell r="C268">
            <v>1.8959881129271918</v>
          </cell>
          <cell r="D268">
            <v>15.490871852738696</v>
          </cell>
          <cell r="E268">
            <v>4265.6914002642006</v>
          </cell>
          <cell r="F268">
            <v>1958</v>
          </cell>
          <cell r="H268">
            <v>20030912</v>
          </cell>
          <cell r="I268">
            <v>32.214500000000001</v>
          </cell>
          <cell r="J268">
            <v>84.585300000000004</v>
          </cell>
        </row>
        <row r="269">
          <cell r="A269">
            <v>37880</v>
          </cell>
          <cell r="B269">
            <v>15.109999656677246</v>
          </cell>
          <cell r="C269">
            <v>1.8959881129271918</v>
          </cell>
          <cell r="D269">
            <v>15.490871852738696</v>
          </cell>
          <cell r="E269">
            <v>4265.6914002642006</v>
          </cell>
          <cell r="F269">
            <v>2737.4</v>
          </cell>
          <cell r="H269">
            <v>20030915</v>
          </cell>
          <cell r="I269">
            <v>31.6234</v>
          </cell>
          <cell r="J269">
            <v>83.585099999999997</v>
          </cell>
        </row>
        <row r="270">
          <cell r="A270">
            <v>37881</v>
          </cell>
          <cell r="B270">
            <v>15.25</v>
          </cell>
          <cell r="C270">
            <v>1.8959881129271918</v>
          </cell>
          <cell r="D270">
            <v>15.490871852738696</v>
          </cell>
          <cell r="E270">
            <v>4265.6914002642006</v>
          </cell>
          <cell r="F270">
            <v>2532.1</v>
          </cell>
          <cell r="H270">
            <v>20030916</v>
          </cell>
          <cell r="I270">
            <v>31.8978</v>
          </cell>
          <cell r="J270">
            <v>83.339799999999997</v>
          </cell>
        </row>
        <row r="271">
          <cell r="A271">
            <v>37882</v>
          </cell>
          <cell r="B271">
            <v>15.430000305175781</v>
          </cell>
          <cell r="C271">
            <v>1.8959881129271918</v>
          </cell>
          <cell r="D271">
            <v>15.490871852738696</v>
          </cell>
          <cell r="E271">
            <v>4265.6914002642006</v>
          </cell>
          <cell r="F271">
            <v>2583</v>
          </cell>
          <cell r="H271">
            <v>20030917</v>
          </cell>
          <cell r="I271">
            <v>32.193399999999997</v>
          </cell>
          <cell r="J271">
            <v>82.814800000000005</v>
          </cell>
        </row>
        <row r="272">
          <cell r="A272">
            <v>37883</v>
          </cell>
          <cell r="B272">
            <v>15.460000038146973</v>
          </cell>
          <cell r="C272">
            <v>1.8959881129271918</v>
          </cell>
          <cell r="D272">
            <v>15.490871852738696</v>
          </cell>
          <cell r="E272">
            <v>4265.6914002642006</v>
          </cell>
          <cell r="F272">
            <v>2232.1</v>
          </cell>
          <cell r="H272">
            <v>20030918</v>
          </cell>
          <cell r="I272">
            <v>32.573399999999999</v>
          </cell>
          <cell r="J272">
            <v>82.536199999999994</v>
          </cell>
        </row>
        <row r="273">
          <cell r="A273">
            <v>37886</v>
          </cell>
          <cell r="B273">
            <v>15.159999847412109</v>
          </cell>
          <cell r="C273">
            <v>1.8959881129271918</v>
          </cell>
          <cell r="D273">
            <v>15.490871852738696</v>
          </cell>
          <cell r="E273">
            <v>4265.6914002642006</v>
          </cell>
          <cell r="F273">
            <v>1573.2</v>
          </cell>
          <cell r="H273">
            <v>20030919</v>
          </cell>
          <cell r="I273">
            <v>32.636699999999998</v>
          </cell>
          <cell r="J273">
            <v>83.617900000000006</v>
          </cell>
        </row>
        <row r="274">
          <cell r="A274">
            <v>37887</v>
          </cell>
          <cell r="B274">
            <v>14.699999809265137</v>
          </cell>
          <cell r="C274">
            <v>1.8959881129271918</v>
          </cell>
          <cell r="D274">
            <v>15.490871852738696</v>
          </cell>
          <cell r="E274">
            <v>4265.6914002642006</v>
          </cell>
          <cell r="F274">
            <v>6918.2</v>
          </cell>
          <cell r="H274">
            <v>20030922</v>
          </cell>
          <cell r="I274">
            <v>32.003399999999999</v>
          </cell>
          <cell r="J274">
            <v>82.43</v>
          </cell>
        </row>
        <row r="275">
          <cell r="A275">
            <v>37888</v>
          </cell>
          <cell r="B275">
            <v>14.880000114440918</v>
          </cell>
          <cell r="C275">
            <v>1.8959881129271918</v>
          </cell>
          <cell r="D275">
            <v>15.490871852738696</v>
          </cell>
          <cell r="E275">
            <v>4265.6914002642006</v>
          </cell>
          <cell r="F275">
            <v>3993.6</v>
          </cell>
          <cell r="H275">
            <v>20030923</v>
          </cell>
          <cell r="I275">
            <v>31.032299999999999</v>
          </cell>
          <cell r="J275">
            <v>82.695400000000006</v>
          </cell>
        </row>
        <row r="276">
          <cell r="A276">
            <v>37889</v>
          </cell>
          <cell r="B276">
            <v>14.819999694824219</v>
          </cell>
          <cell r="C276">
            <v>1.8959881129271918</v>
          </cell>
          <cell r="D276">
            <v>15.490871852738696</v>
          </cell>
          <cell r="E276">
            <v>4265.6914002642006</v>
          </cell>
          <cell r="F276">
            <v>2385.1999999999998</v>
          </cell>
          <cell r="H276">
            <v>20030924</v>
          </cell>
          <cell r="I276">
            <v>31.412299999999998</v>
          </cell>
          <cell r="J276">
            <v>82.218999999999994</v>
          </cell>
        </row>
        <row r="277">
          <cell r="A277">
            <v>37890</v>
          </cell>
          <cell r="B277">
            <v>14.640000343322754</v>
          </cell>
          <cell r="C277">
            <v>1.8959881129271918</v>
          </cell>
          <cell r="D277">
            <v>15.490871852738696</v>
          </cell>
          <cell r="E277">
            <v>4265.6914002642006</v>
          </cell>
          <cell r="F277">
            <v>1912.4</v>
          </cell>
          <cell r="H277">
            <v>20030925</v>
          </cell>
          <cell r="I277">
            <v>31.285599999999999</v>
          </cell>
          <cell r="J277">
            <v>81.761499999999998</v>
          </cell>
        </row>
        <row r="278">
          <cell r="A278">
            <v>37893</v>
          </cell>
          <cell r="B278">
            <v>14.779999732971191</v>
          </cell>
          <cell r="C278">
            <v>1.8959881129271918</v>
          </cell>
          <cell r="D278">
            <v>15.490871852738696</v>
          </cell>
          <cell r="E278">
            <v>4265.6914002642006</v>
          </cell>
          <cell r="F278">
            <v>1606.7</v>
          </cell>
          <cell r="H278">
            <v>20030926</v>
          </cell>
          <cell r="I278">
            <v>30.9056</v>
          </cell>
          <cell r="J278">
            <v>79.884399999999999</v>
          </cell>
        </row>
        <row r="279">
          <cell r="A279">
            <v>37894</v>
          </cell>
          <cell r="B279">
            <v>14.479999542236328</v>
          </cell>
          <cell r="C279">
            <v>1.8959881129271918</v>
          </cell>
          <cell r="D279">
            <v>15.490871852738696</v>
          </cell>
          <cell r="E279">
            <v>4265.6914002642006</v>
          </cell>
          <cell r="F279">
            <v>3401.8</v>
          </cell>
          <cell r="H279">
            <v>20030929</v>
          </cell>
          <cell r="I279">
            <v>31.2012</v>
          </cell>
          <cell r="J279">
            <v>82.168800000000005</v>
          </cell>
        </row>
        <row r="280">
          <cell r="A280">
            <v>37895</v>
          </cell>
          <cell r="B280">
            <v>14.779999732971191</v>
          </cell>
          <cell r="C280">
            <v>1.9129054682272795</v>
          </cell>
          <cell r="D280">
            <v>15.490871852738696</v>
          </cell>
          <cell r="E280">
            <v>4265.6914002642006</v>
          </cell>
          <cell r="F280">
            <v>2996.1</v>
          </cell>
          <cell r="H280">
            <v>20030930</v>
          </cell>
          <cell r="I280">
            <v>30.567900000000002</v>
          </cell>
          <cell r="J280">
            <v>84.04</v>
          </cell>
        </row>
        <row r="281">
          <cell r="A281">
            <v>37896</v>
          </cell>
          <cell r="B281">
            <v>14.899999618530273</v>
          </cell>
          <cell r="C281">
            <v>1.9298228235273671</v>
          </cell>
          <cell r="D281">
            <v>15.490871852738696</v>
          </cell>
          <cell r="E281">
            <v>4265.6914002642006</v>
          </cell>
          <cell r="F281">
            <v>1659.8</v>
          </cell>
          <cell r="H281">
            <v>20031001</v>
          </cell>
          <cell r="I281">
            <v>31.2012</v>
          </cell>
          <cell r="J281">
            <v>85.0946</v>
          </cell>
        </row>
        <row r="282">
          <cell r="A282">
            <v>37897</v>
          </cell>
          <cell r="B282">
            <v>14.960000038146973</v>
          </cell>
          <cell r="C282">
            <v>1.9467401788274548</v>
          </cell>
          <cell r="D282">
            <v>15.490871852738696</v>
          </cell>
          <cell r="E282">
            <v>4265.6914002642006</v>
          </cell>
          <cell r="F282">
            <v>2083.6</v>
          </cell>
          <cell r="H282">
            <v>20031002</v>
          </cell>
          <cell r="I282">
            <v>31.454499999999999</v>
          </cell>
          <cell r="J282">
            <v>84.903599999999997</v>
          </cell>
        </row>
        <row r="283">
          <cell r="A283">
            <v>37900</v>
          </cell>
          <cell r="B283">
            <v>15.210000038146973</v>
          </cell>
          <cell r="C283">
            <v>1.9636575341275424</v>
          </cell>
          <cell r="D283">
            <v>15.490871852738696</v>
          </cell>
          <cell r="E283">
            <v>4265.6914002642006</v>
          </cell>
          <cell r="F283">
            <v>2167.9</v>
          </cell>
          <cell r="H283">
            <v>20031003</v>
          </cell>
          <cell r="I283">
            <v>31.581199999999999</v>
          </cell>
          <cell r="J283">
            <v>85.912999999999997</v>
          </cell>
        </row>
        <row r="284">
          <cell r="A284">
            <v>37901</v>
          </cell>
          <cell r="B284">
            <v>15.300000190734863</v>
          </cell>
          <cell r="C284">
            <v>1.98057488942763</v>
          </cell>
          <cell r="D284">
            <v>15.490871852738696</v>
          </cell>
          <cell r="E284">
            <v>4265.6914002642006</v>
          </cell>
          <cell r="F284">
            <v>2525.1</v>
          </cell>
          <cell r="H284">
            <v>20031006</v>
          </cell>
          <cell r="I284">
            <v>32.108899999999998</v>
          </cell>
          <cell r="J284">
            <v>86.647199999999998</v>
          </cell>
        </row>
        <row r="285">
          <cell r="A285">
            <v>37902</v>
          </cell>
          <cell r="B285">
            <v>15.289999961853027</v>
          </cell>
          <cell r="C285">
            <v>1.9974922447277177</v>
          </cell>
          <cell r="D285">
            <v>15.490871852738696</v>
          </cell>
          <cell r="E285">
            <v>4265.6914002642006</v>
          </cell>
          <cell r="F285">
            <v>2516.1</v>
          </cell>
          <cell r="H285">
            <v>20031007</v>
          </cell>
          <cell r="I285">
            <v>32.298900000000003</v>
          </cell>
          <cell r="J285">
            <v>85.377399999999994</v>
          </cell>
        </row>
        <row r="286">
          <cell r="A286">
            <v>37903</v>
          </cell>
          <cell r="B286">
            <v>15.340000152587891</v>
          </cell>
          <cell r="C286">
            <v>2.0144096000278053</v>
          </cell>
          <cell r="D286">
            <v>15.490871852738696</v>
          </cell>
          <cell r="E286">
            <v>4265.6914002642006</v>
          </cell>
          <cell r="F286">
            <v>1426.4</v>
          </cell>
          <cell r="H286">
            <v>20031008</v>
          </cell>
          <cell r="I286">
            <v>32.277799999999999</v>
          </cell>
          <cell r="J286">
            <v>85.5398</v>
          </cell>
        </row>
        <row r="287">
          <cell r="A287">
            <v>37904</v>
          </cell>
          <cell r="B287">
            <v>15.399999618530273</v>
          </cell>
          <cell r="C287">
            <v>2.0313269553278932</v>
          </cell>
          <cell r="D287">
            <v>15.490871852738696</v>
          </cell>
          <cell r="E287">
            <v>4265.6914002642006</v>
          </cell>
          <cell r="F287">
            <v>1780</v>
          </cell>
          <cell r="H287">
            <v>20031009</v>
          </cell>
          <cell r="I287">
            <v>32.383400000000002</v>
          </cell>
          <cell r="J287">
            <v>85.812600000000003</v>
          </cell>
        </row>
        <row r="288">
          <cell r="A288">
            <v>37907</v>
          </cell>
          <cell r="B288">
            <v>15.399999618530273</v>
          </cell>
          <cell r="C288">
            <v>2.0482443106279806</v>
          </cell>
          <cell r="D288">
            <v>15.490871852738696</v>
          </cell>
          <cell r="E288">
            <v>4265.6914002642006</v>
          </cell>
          <cell r="F288">
            <v>1308.5</v>
          </cell>
          <cell r="H288">
            <v>20031010</v>
          </cell>
          <cell r="I288">
            <v>32.51</v>
          </cell>
          <cell r="J288">
            <v>85.662599999999998</v>
          </cell>
        </row>
        <row r="289">
          <cell r="A289">
            <v>37908</v>
          </cell>
          <cell r="B289">
            <v>15.510000228881836</v>
          </cell>
          <cell r="C289">
            <v>2.0651616659280685</v>
          </cell>
          <cell r="D289">
            <v>15.490871852738696</v>
          </cell>
          <cell r="E289">
            <v>4265.6914002642006</v>
          </cell>
          <cell r="F289">
            <v>1032</v>
          </cell>
          <cell r="H289">
            <v>20031013</v>
          </cell>
          <cell r="I289">
            <v>32.51</v>
          </cell>
          <cell r="J289">
            <v>86.948300000000003</v>
          </cell>
        </row>
        <row r="290">
          <cell r="A290">
            <v>37909</v>
          </cell>
          <cell r="B290">
            <v>15.350000381469727</v>
          </cell>
          <cell r="C290">
            <v>2.0820790212281559</v>
          </cell>
          <cell r="D290">
            <v>15.490871852738696</v>
          </cell>
          <cell r="E290">
            <v>4265.6914002642006</v>
          </cell>
          <cell r="F290">
            <v>3216.7</v>
          </cell>
          <cell r="H290">
            <v>20031014</v>
          </cell>
          <cell r="I290">
            <v>32.742199999999997</v>
          </cell>
          <cell r="J290">
            <v>87.648700000000005</v>
          </cell>
        </row>
        <row r="291">
          <cell r="A291">
            <v>37910</v>
          </cell>
          <cell r="B291">
            <v>15.840000152587891</v>
          </cell>
          <cell r="C291">
            <v>2.0989963765282438</v>
          </cell>
          <cell r="D291">
            <v>15.490871852738696</v>
          </cell>
          <cell r="E291">
            <v>4265.6914002642006</v>
          </cell>
          <cell r="F291">
            <v>2806.8</v>
          </cell>
          <cell r="H291">
            <v>20031015</v>
          </cell>
          <cell r="I291">
            <v>32.404499999999999</v>
          </cell>
          <cell r="J291">
            <v>85.134500000000003</v>
          </cell>
        </row>
        <row r="292">
          <cell r="A292">
            <v>37911</v>
          </cell>
          <cell r="B292">
            <v>15.75</v>
          </cell>
          <cell r="C292">
            <v>2.1159137318283312</v>
          </cell>
          <cell r="D292">
            <v>15.490871852738696</v>
          </cell>
          <cell r="E292">
            <v>4265.6914002642006</v>
          </cell>
          <cell r="F292">
            <v>2715.3</v>
          </cell>
          <cell r="H292">
            <v>20031016</v>
          </cell>
          <cell r="I292">
            <v>33.438899999999997</v>
          </cell>
          <cell r="J292">
            <v>85.955200000000005</v>
          </cell>
        </row>
        <row r="293">
          <cell r="A293">
            <v>37914</v>
          </cell>
          <cell r="B293">
            <v>15.600000381469727</v>
          </cell>
          <cell r="C293">
            <v>2.1328310871284191</v>
          </cell>
          <cell r="D293">
            <v>15.490871852738696</v>
          </cell>
          <cell r="E293">
            <v>4265.6914002642006</v>
          </cell>
          <cell r="F293">
            <v>2163.6999999999998</v>
          </cell>
          <cell r="H293">
            <v>20031017</v>
          </cell>
          <cell r="I293">
            <v>33.248899999999999</v>
          </cell>
          <cell r="J293">
            <v>85.374499999999998</v>
          </cell>
        </row>
        <row r="294">
          <cell r="A294">
            <v>37915</v>
          </cell>
          <cell r="B294">
            <v>15.399999618530273</v>
          </cell>
          <cell r="C294">
            <v>2.1497484424285074</v>
          </cell>
          <cell r="D294">
            <v>15.490871852738696</v>
          </cell>
          <cell r="E294">
            <v>4265.6914002642006</v>
          </cell>
          <cell r="F294">
            <v>3285.7</v>
          </cell>
          <cell r="H294">
            <v>20031020</v>
          </cell>
          <cell r="I294">
            <v>32.932200000000002</v>
          </cell>
          <cell r="J294">
            <v>86.187399999999997</v>
          </cell>
        </row>
        <row r="295">
          <cell r="A295">
            <v>37916</v>
          </cell>
          <cell r="B295">
            <v>13.579999923706055</v>
          </cell>
          <cell r="C295">
            <v>2.1666657977285952</v>
          </cell>
          <cell r="D295">
            <v>15.490871852738696</v>
          </cell>
          <cell r="E295">
            <v>4265.6914002642006</v>
          </cell>
          <cell r="F295">
            <v>15479.7</v>
          </cell>
          <cell r="H295">
            <v>20031021</v>
          </cell>
          <cell r="I295">
            <v>32.51</v>
          </cell>
          <cell r="J295">
            <v>83.395700000000005</v>
          </cell>
        </row>
        <row r="296">
          <cell r="A296">
            <v>37917</v>
          </cell>
          <cell r="B296">
            <v>12.550000190734863</v>
          </cell>
          <cell r="C296">
            <v>2.1835831530286827</v>
          </cell>
          <cell r="D296">
            <v>15.490871852738696</v>
          </cell>
          <cell r="E296">
            <v>4265.6914002642006</v>
          </cell>
          <cell r="F296">
            <v>11740</v>
          </cell>
          <cell r="H296">
            <v>20031022</v>
          </cell>
          <cell r="I296">
            <v>28.667899999999999</v>
          </cell>
          <cell r="J296">
            <v>81.413799999999995</v>
          </cell>
        </row>
        <row r="297">
          <cell r="A297">
            <v>37918</v>
          </cell>
          <cell r="B297">
            <v>12.539999961853027</v>
          </cell>
          <cell r="C297">
            <v>2.2005005083287705</v>
          </cell>
          <cell r="D297">
            <v>15.490871852738696</v>
          </cell>
          <cell r="E297">
            <v>4265.6914002642006</v>
          </cell>
          <cell r="F297">
            <v>6218.7</v>
          </cell>
          <cell r="H297">
            <v>20031023</v>
          </cell>
          <cell r="I297">
            <v>26.493600000000001</v>
          </cell>
          <cell r="J297">
            <v>81.276200000000003</v>
          </cell>
        </row>
        <row r="298">
          <cell r="A298">
            <v>37921</v>
          </cell>
          <cell r="B298">
            <v>12.699999809265137</v>
          </cell>
          <cell r="C298">
            <v>2.2174178636288584</v>
          </cell>
          <cell r="D298">
            <v>15.490871852738696</v>
          </cell>
          <cell r="E298">
            <v>4265.6914002642006</v>
          </cell>
          <cell r="F298">
            <v>4330.6000000000004</v>
          </cell>
          <cell r="H298">
            <v>20031024</v>
          </cell>
          <cell r="I298">
            <v>26.4725</v>
          </cell>
          <cell r="J298">
            <v>81.892799999999994</v>
          </cell>
        </row>
        <row r="299">
          <cell r="A299">
            <v>37922</v>
          </cell>
          <cell r="B299">
            <v>12.850000381469727</v>
          </cell>
          <cell r="C299">
            <v>2.2343352189289458</v>
          </cell>
          <cell r="D299">
            <v>15.490871852738696</v>
          </cell>
          <cell r="E299">
            <v>4265.6914002642006</v>
          </cell>
          <cell r="F299">
            <v>2803.2</v>
          </cell>
          <cell r="H299">
            <v>20031027</v>
          </cell>
          <cell r="I299">
            <v>26.810199999999998</v>
          </cell>
          <cell r="J299">
            <v>82.218199999999996</v>
          </cell>
        </row>
        <row r="300">
          <cell r="A300">
            <v>37923</v>
          </cell>
          <cell r="B300">
            <v>13.859999656677246</v>
          </cell>
          <cell r="C300">
            <v>2.2512525742290337</v>
          </cell>
          <cell r="D300">
            <v>15.490871852738696</v>
          </cell>
          <cell r="E300">
            <v>4265.6914002642006</v>
          </cell>
          <cell r="F300">
            <v>5751.9</v>
          </cell>
          <cell r="H300">
            <v>20031028</v>
          </cell>
          <cell r="I300">
            <v>27.126899999999999</v>
          </cell>
          <cell r="J300">
            <v>84.263199999999998</v>
          </cell>
        </row>
        <row r="301">
          <cell r="A301">
            <v>37924</v>
          </cell>
          <cell r="B301">
            <v>13.779999732971191</v>
          </cell>
          <cell r="C301">
            <v>2.2681699295291216</v>
          </cell>
          <cell r="D301">
            <v>15.490871852738696</v>
          </cell>
          <cell r="E301">
            <v>4265.6914002642006</v>
          </cell>
          <cell r="F301">
            <v>4921.1000000000004</v>
          </cell>
          <cell r="H301">
            <v>20031029</v>
          </cell>
          <cell r="I301">
            <v>29.259</v>
          </cell>
          <cell r="J301">
            <v>84.625299999999996</v>
          </cell>
        </row>
        <row r="302">
          <cell r="A302">
            <v>37925</v>
          </cell>
          <cell r="B302">
            <v>13.800000190734863</v>
          </cell>
          <cell r="C302">
            <v>2.285087284829209</v>
          </cell>
          <cell r="D302">
            <v>15.490871852738696</v>
          </cell>
          <cell r="E302">
            <v>4265.6914002642006</v>
          </cell>
          <cell r="F302">
            <v>4727.1000000000004</v>
          </cell>
          <cell r="H302">
            <v>20031030</v>
          </cell>
          <cell r="I302">
            <v>29.0901</v>
          </cell>
          <cell r="J302">
            <v>84.1464</v>
          </cell>
        </row>
        <row r="303">
          <cell r="A303">
            <v>37928</v>
          </cell>
          <cell r="B303">
            <v>13.489999771118164</v>
          </cell>
          <cell r="C303">
            <v>2.3020046401292968</v>
          </cell>
          <cell r="D303">
            <v>15.490871852738696</v>
          </cell>
          <cell r="E303">
            <v>4265.6914002642006</v>
          </cell>
          <cell r="F303">
            <v>3036.5169999999998</v>
          </cell>
          <cell r="H303">
            <v>20031031</v>
          </cell>
          <cell r="I303">
            <v>29.132400000000001</v>
          </cell>
          <cell r="J303">
            <v>86.023499999999999</v>
          </cell>
        </row>
        <row r="304">
          <cell r="A304">
            <v>37929</v>
          </cell>
          <cell r="B304">
            <v>12.880000114440918</v>
          </cell>
          <cell r="C304">
            <v>2.3189219954293847</v>
          </cell>
          <cell r="D304">
            <v>15.490871852738696</v>
          </cell>
          <cell r="E304">
            <v>4265.6914002642006</v>
          </cell>
          <cell r="F304">
            <v>5852.473</v>
          </cell>
          <cell r="H304">
            <v>20031103</v>
          </cell>
          <cell r="I304">
            <v>28.477900000000002</v>
          </cell>
          <cell r="J304">
            <v>85.927599999999998</v>
          </cell>
        </row>
        <row r="305">
          <cell r="A305">
            <v>37930</v>
          </cell>
          <cell r="B305">
            <v>12.699999809265137</v>
          </cell>
          <cell r="C305">
            <v>2.3358393507294726</v>
          </cell>
          <cell r="D305">
            <v>15.490871852738696</v>
          </cell>
          <cell r="E305">
            <v>4265.6914002642006</v>
          </cell>
          <cell r="F305">
            <v>4143.6000000000004</v>
          </cell>
          <cell r="H305">
            <v>20031104</v>
          </cell>
          <cell r="I305">
            <v>27.190200000000001</v>
          </cell>
          <cell r="J305">
            <v>85.569400000000002</v>
          </cell>
        </row>
        <row r="306">
          <cell r="A306">
            <v>37931</v>
          </cell>
          <cell r="B306">
            <v>13.109999656677246</v>
          </cell>
          <cell r="C306">
            <v>2.35275670602956</v>
          </cell>
          <cell r="D306">
            <v>15.490871852738696</v>
          </cell>
          <cell r="E306">
            <v>4265.6914002642006</v>
          </cell>
          <cell r="F306">
            <v>4078.7</v>
          </cell>
          <cell r="H306">
            <v>20031105</v>
          </cell>
          <cell r="I306">
            <v>26.810199999999998</v>
          </cell>
          <cell r="J306">
            <v>85.794300000000007</v>
          </cell>
        </row>
        <row r="307">
          <cell r="A307">
            <v>37932</v>
          </cell>
          <cell r="B307">
            <v>13.409999847412109</v>
          </cell>
          <cell r="C307">
            <v>2.3696740613296479</v>
          </cell>
          <cell r="D307">
            <v>15.490871852738696</v>
          </cell>
          <cell r="E307">
            <v>4265.6914002642006</v>
          </cell>
          <cell r="F307">
            <v>3775.5</v>
          </cell>
          <cell r="H307">
            <v>20031106</v>
          </cell>
          <cell r="I307">
            <v>27.675699999999999</v>
          </cell>
          <cell r="J307">
            <v>86.652600000000007</v>
          </cell>
        </row>
        <row r="308">
          <cell r="A308">
            <v>37935</v>
          </cell>
          <cell r="B308">
            <v>13.25</v>
          </cell>
          <cell r="C308">
            <v>2.3865914166297357</v>
          </cell>
          <cell r="D308">
            <v>15.490871852738696</v>
          </cell>
          <cell r="E308">
            <v>4265.6914002642006</v>
          </cell>
          <cell r="F308">
            <v>2525.8000000000002</v>
          </cell>
          <cell r="H308">
            <v>20031107</v>
          </cell>
          <cell r="I308">
            <v>28.309100000000001</v>
          </cell>
          <cell r="J308">
            <v>87.532600000000002</v>
          </cell>
        </row>
        <row r="309">
          <cell r="A309">
            <v>37936</v>
          </cell>
          <cell r="B309">
            <v>13.029999732971191</v>
          </cell>
          <cell r="C309">
            <v>2.4035087719298232</v>
          </cell>
          <cell r="D309">
            <v>15.490871852738696</v>
          </cell>
          <cell r="E309">
            <v>4265.6914002642006</v>
          </cell>
          <cell r="F309">
            <v>4199.3</v>
          </cell>
          <cell r="H309">
            <v>20031110</v>
          </cell>
          <cell r="I309">
            <v>27.971299999999999</v>
          </cell>
          <cell r="J309">
            <v>88.106300000000005</v>
          </cell>
        </row>
        <row r="310">
          <cell r="A310">
            <v>37937</v>
          </cell>
          <cell r="B310">
            <v>12.979999542236328</v>
          </cell>
          <cell r="C310">
            <v>2.4035087719298232</v>
          </cell>
          <cell r="D310">
            <v>15.490871852738696</v>
          </cell>
          <cell r="E310">
            <v>4265.6914002642006</v>
          </cell>
          <cell r="F310">
            <v>4941.8</v>
          </cell>
          <cell r="H310">
            <v>20031111</v>
          </cell>
          <cell r="I310">
            <v>27.506900000000002</v>
          </cell>
          <cell r="J310">
            <v>87.783900000000003</v>
          </cell>
        </row>
        <row r="311">
          <cell r="A311">
            <v>37938</v>
          </cell>
          <cell r="B311">
            <v>13.210000038146973</v>
          </cell>
          <cell r="C311">
            <v>2.4035087719298232</v>
          </cell>
          <cell r="D311">
            <v>15.490871852738696</v>
          </cell>
          <cell r="E311">
            <v>4265.6914002642006</v>
          </cell>
          <cell r="F311">
            <v>4270.8999999999996</v>
          </cell>
          <cell r="H311">
            <v>20031112</v>
          </cell>
          <cell r="I311">
            <v>27.401299999999999</v>
          </cell>
          <cell r="J311">
            <v>89.217200000000005</v>
          </cell>
        </row>
        <row r="312">
          <cell r="A312">
            <v>37939</v>
          </cell>
          <cell r="B312">
            <v>13.25</v>
          </cell>
          <cell r="C312">
            <v>2.4035087719298232</v>
          </cell>
          <cell r="D312">
            <v>15.490871852738696</v>
          </cell>
          <cell r="E312">
            <v>4265.6914002642006</v>
          </cell>
          <cell r="F312">
            <v>2917.4</v>
          </cell>
          <cell r="H312">
            <v>20031113</v>
          </cell>
          <cell r="I312">
            <v>27.886800000000001</v>
          </cell>
          <cell r="J312">
            <v>89.994200000000006</v>
          </cell>
        </row>
        <row r="313">
          <cell r="A313">
            <v>37942</v>
          </cell>
          <cell r="B313">
            <v>13.300000190734863</v>
          </cell>
          <cell r="C313">
            <v>2.4035087719298232</v>
          </cell>
          <cell r="D313">
            <v>15.490871852738696</v>
          </cell>
          <cell r="E313">
            <v>4265.6914002642006</v>
          </cell>
          <cell r="F313">
            <v>3231.3</v>
          </cell>
          <cell r="H313">
            <v>20031114</v>
          </cell>
          <cell r="I313">
            <v>27.971299999999999</v>
          </cell>
          <cell r="J313">
            <v>90.991100000000003</v>
          </cell>
        </row>
        <row r="314">
          <cell r="A314">
            <v>37943</v>
          </cell>
          <cell r="B314">
            <v>13.649999618530273</v>
          </cell>
          <cell r="C314">
            <v>2.4035087719298232</v>
          </cell>
          <cell r="D314">
            <v>15.490871852738696</v>
          </cell>
          <cell r="E314">
            <v>4265.6914002642006</v>
          </cell>
          <cell r="F314">
            <v>4604.1000000000004</v>
          </cell>
          <cell r="H314">
            <v>20031117</v>
          </cell>
          <cell r="I314">
            <v>28.076799999999999</v>
          </cell>
          <cell r="J314">
            <v>90.819800000000001</v>
          </cell>
        </row>
        <row r="315">
          <cell r="A315">
            <v>37944</v>
          </cell>
          <cell r="B315">
            <v>13.710000038146973</v>
          </cell>
          <cell r="C315">
            <v>2.4035087719298232</v>
          </cell>
          <cell r="D315">
            <v>15.490871852738696</v>
          </cell>
          <cell r="E315">
            <v>4265.6914002642006</v>
          </cell>
          <cell r="F315">
            <v>2833.2</v>
          </cell>
          <cell r="H315">
            <v>20031118</v>
          </cell>
          <cell r="I315">
            <v>28.8157</v>
          </cell>
          <cell r="J315">
            <v>91.109399999999994</v>
          </cell>
        </row>
        <row r="316">
          <cell r="A316">
            <v>37945</v>
          </cell>
          <cell r="B316">
            <v>13.5</v>
          </cell>
          <cell r="C316">
            <v>2.4035087719298232</v>
          </cell>
          <cell r="D316">
            <v>15.490871852738696</v>
          </cell>
          <cell r="E316">
            <v>4265.6914002642006</v>
          </cell>
          <cell r="F316">
            <v>1506.6</v>
          </cell>
          <cell r="H316">
            <v>20031119</v>
          </cell>
          <cell r="I316">
            <v>28.942399999999999</v>
          </cell>
          <cell r="J316">
            <v>92.24</v>
          </cell>
        </row>
        <row r="317">
          <cell r="A317">
            <v>37946</v>
          </cell>
          <cell r="B317">
            <v>13.75</v>
          </cell>
          <cell r="C317">
            <v>2.4035087719298232</v>
          </cell>
          <cell r="D317">
            <v>15.490871852738696</v>
          </cell>
          <cell r="E317">
            <v>4265.6914002642006</v>
          </cell>
          <cell r="F317">
            <v>1782.9</v>
          </cell>
          <cell r="H317">
            <v>20031120</v>
          </cell>
          <cell r="I317">
            <v>28.499099999999999</v>
          </cell>
          <cell r="J317">
            <v>92.136099999999999</v>
          </cell>
        </row>
        <row r="318">
          <cell r="A318">
            <v>37949</v>
          </cell>
          <cell r="B318">
            <v>14.319999694824219</v>
          </cell>
          <cell r="C318">
            <v>2.4035087719298232</v>
          </cell>
          <cell r="D318">
            <v>15.490871852738696</v>
          </cell>
          <cell r="E318">
            <v>4265.6914002642006</v>
          </cell>
          <cell r="F318">
            <v>5092.7</v>
          </cell>
          <cell r="H318">
            <v>20031121</v>
          </cell>
          <cell r="I318">
            <v>29.026800000000001</v>
          </cell>
          <cell r="J318">
            <v>92.539500000000004</v>
          </cell>
        </row>
        <row r="319">
          <cell r="A319">
            <v>37950</v>
          </cell>
          <cell r="B319">
            <v>14.399999618530273</v>
          </cell>
          <cell r="C319">
            <v>2.4035087719298232</v>
          </cell>
          <cell r="D319">
            <v>15.490871852738696</v>
          </cell>
          <cell r="E319">
            <v>4265.6914002642006</v>
          </cell>
          <cell r="F319">
            <v>2748.3</v>
          </cell>
          <cell r="H319">
            <v>20031124</v>
          </cell>
          <cell r="I319">
            <v>30.2301</v>
          </cell>
          <cell r="J319">
            <v>94.999600000000001</v>
          </cell>
        </row>
        <row r="320">
          <cell r="A320">
            <v>37951</v>
          </cell>
          <cell r="B320">
            <v>14.579999923706055</v>
          </cell>
          <cell r="C320">
            <v>2.4035087719298232</v>
          </cell>
          <cell r="D320">
            <v>15.490871852738696</v>
          </cell>
          <cell r="E320">
            <v>4265.6914002642006</v>
          </cell>
          <cell r="F320">
            <v>3268.1</v>
          </cell>
          <cell r="H320">
            <v>20031125</v>
          </cell>
          <cell r="I320">
            <v>30.399000000000001</v>
          </cell>
          <cell r="J320">
            <v>94.369200000000006</v>
          </cell>
        </row>
        <row r="321">
          <cell r="A321">
            <v>37953</v>
          </cell>
          <cell r="B321">
            <v>14.609999656677246</v>
          </cell>
          <cell r="C321">
            <v>2.4035087719298232</v>
          </cell>
          <cell r="D321">
            <v>15.490871852738696</v>
          </cell>
          <cell r="E321">
            <v>4265.6914002642006</v>
          </cell>
          <cell r="F321">
            <v>594.6</v>
          </cell>
          <cell r="H321">
            <v>20031126</v>
          </cell>
          <cell r="I321">
            <v>30.779</v>
          </cell>
          <cell r="J321">
            <v>95.112099999999998</v>
          </cell>
        </row>
        <row r="322">
          <cell r="A322">
            <v>37956</v>
          </cell>
          <cell r="B322">
            <v>15.039999961853027</v>
          </cell>
          <cell r="C322">
            <v>2.4035087719298232</v>
          </cell>
          <cell r="D322">
            <v>15.490871852738696</v>
          </cell>
          <cell r="E322">
            <v>4265.6914002642006</v>
          </cell>
          <cell r="F322">
            <v>2806.8</v>
          </cell>
          <cell r="H322">
            <v>20031128</v>
          </cell>
          <cell r="I322">
            <v>30.842300000000002</v>
          </cell>
          <cell r="J322">
            <v>95.442999999999998</v>
          </cell>
        </row>
        <row r="323">
          <cell r="A323">
            <v>37957</v>
          </cell>
          <cell r="B323">
            <v>15.550000190734863</v>
          </cell>
          <cell r="C323">
            <v>2.4035087719298232</v>
          </cell>
          <cell r="D323">
            <v>15.490871852738696</v>
          </cell>
          <cell r="E323">
            <v>4265.6914002642006</v>
          </cell>
          <cell r="F323">
            <v>5233.3</v>
          </cell>
          <cell r="H323">
            <v>20031201</v>
          </cell>
          <cell r="I323">
            <v>31.7501</v>
          </cell>
          <cell r="J323">
            <v>95.950999999999993</v>
          </cell>
        </row>
        <row r="324">
          <cell r="A324">
            <v>37958</v>
          </cell>
          <cell r="B324">
            <v>15.220000267028809</v>
          </cell>
          <cell r="C324">
            <v>2.4035087719298232</v>
          </cell>
          <cell r="D324">
            <v>15.490871852738696</v>
          </cell>
          <cell r="E324">
            <v>4265.6914002642006</v>
          </cell>
          <cell r="F324">
            <v>5985.9</v>
          </cell>
          <cell r="H324">
            <v>20031202</v>
          </cell>
          <cell r="I324">
            <v>32.826700000000002</v>
          </cell>
          <cell r="J324">
            <v>96.501499999999993</v>
          </cell>
        </row>
        <row r="325">
          <cell r="A325">
            <v>37959</v>
          </cell>
          <cell r="B325">
            <v>15.100000381469727</v>
          </cell>
          <cell r="C325">
            <v>2.4035087719298232</v>
          </cell>
          <cell r="D325">
            <v>15.490871852738696</v>
          </cell>
          <cell r="E325">
            <v>4265.6914002642006</v>
          </cell>
          <cell r="F325">
            <v>3184.4</v>
          </cell>
          <cell r="H325">
            <v>20031203</v>
          </cell>
          <cell r="I325">
            <v>32.130000000000003</v>
          </cell>
          <cell r="J325">
            <v>96.739400000000003</v>
          </cell>
        </row>
        <row r="326">
          <cell r="A326">
            <v>37960</v>
          </cell>
          <cell r="B326">
            <v>15.029999732971191</v>
          </cell>
          <cell r="C326">
            <v>2.4035087719298232</v>
          </cell>
          <cell r="D326">
            <v>15.490871852738696</v>
          </cell>
          <cell r="E326">
            <v>4265.6914002642006</v>
          </cell>
          <cell r="F326">
            <v>3563.2</v>
          </cell>
          <cell r="H326">
            <v>20031204</v>
          </cell>
          <cell r="I326">
            <v>31.8767</v>
          </cell>
          <cell r="J326">
            <v>95.9893</v>
          </cell>
        </row>
        <row r="327">
          <cell r="A327">
            <v>37963</v>
          </cell>
          <cell r="B327">
            <v>14.810000419616699</v>
          </cell>
          <cell r="C327">
            <v>2.4035087719298232</v>
          </cell>
          <cell r="D327">
            <v>15.490871852738696</v>
          </cell>
          <cell r="E327">
            <v>4265.6914002642006</v>
          </cell>
          <cell r="F327">
            <v>2251.4</v>
          </cell>
          <cell r="H327">
            <v>20031205</v>
          </cell>
          <cell r="I327">
            <v>31.728899999999999</v>
          </cell>
          <cell r="J327">
            <v>95.842299999999994</v>
          </cell>
        </row>
        <row r="328">
          <cell r="A328">
            <v>37964</v>
          </cell>
          <cell r="B328">
            <v>14.699999809265137</v>
          </cell>
          <cell r="C328">
            <v>2.4035087719298232</v>
          </cell>
          <cell r="D328">
            <v>15.490871852738696</v>
          </cell>
          <cell r="E328">
            <v>4265.6914002642006</v>
          </cell>
          <cell r="F328">
            <v>2560.4</v>
          </cell>
          <cell r="H328">
            <v>20031208</v>
          </cell>
          <cell r="I328">
            <v>31.264500000000002</v>
          </cell>
          <cell r="J328">
            <v>94.505099999999999</v>
          </cell>
        </row>
        <row r="329">
          <cell r="A329">
            <v>37965</v>
          </cell>
          <cell r="B329">
            <v>14.5</v>
          </cell>
          <cell r="C329">
            <v>2.4035087719298232</v>
          </cell>
          <cell r="D329">
            <v>15.490871852738696</v>
          </cell>
          <cell r="E329">
            <v>4265.6914002642006</v>
          </cell>
          <cell r="F329">
            <v>2226.9</v>
          </cell>
          <cell r="H329">
            <v>20031209</v>
          </cell>
          <cell r="I329">
            <v>31.032299999999999</v>
          </cell>
          <cell r="J329">
            <v>94.4495</v>
          </cell>
        </row>
        <row r="330">
          <cell r="A330">
            <v>37966</v>
          </cell>
          <cell r="B330">
            <v>14.739999771118164</v>
          </cell>
          <cell r="C330">
            <v>2.4035087719298232</v>
          </cell>
          <cell r="D330">
            <v>15.490871852738696</v>
          </cell>
          <cell r="E330">
            <v>4265.6914002642006</v>
          </cell>
          <cell r="F330">
            <v>1721</v>
          </cell>
          <cell r="H330">
            <v>20031210</v>
          </cell>
          <cell r="I330">
            <v>30.610099999999999</v>
          </cell>
          <cell r="J330">
            <v>93.826599999999999</v>
          </cell>
        </row>
        <row r="331">
          <cell r="A331">
            <v>37967</v>
          </cell>
          <cell r="B331">
            <v>14.75</v>
          </cell>
          <cell r="C331">
            <v>2.4035087719298232</v>
          </cell>
          <cell r="D331">
            <v>15.490871852738696</v>
          </cell>
          <cell r="E331">
            <v>4265.6914002642006</v>
          </cell>
          <cell r="F331">
            <v>2130.6999999999998</v>
          </cell>
          <cell r="H331">
            <v>20031211</v>
          </cell>
          <cell r="I331">
            <v>31.116700000000002</v>
          </cell>
          <cell r="J331">
            <v>94.342600000000004</v>
          </cell>
        </row>
        <row r="332">
          <cell r="A332">
            <v>37970</v>
          </cell>
          <cell r="B332">
            <v>14.729999542236328</v>
          </cell>
          <cell r="C332">
            <v>2.4035087719298232</v>
          </cell>
          <cell r="D332">
            <v>15.490871852738696</v>
          </cell>
          <cell r="E332">
            <v>4265.6914002642006</v>
          </cell>
          <cell r="F332">
            <v>1463.8</v>
          </cell>
          <cell r="H332">
            <v>20031212</v>
          </cell>
          <cell r="I332">
            <v>31.137899999999998</v>
          </cell>
          <cell r="J332">
            <v>93.120099999999994</v>
          </cell>
        </row>
        <row r="333">
          <cell r="A333">
            <v>37971</v>
          </cell>
          <cell r="B333">
            <v>14.840000152587891</v>
          </cell>
          <cell r="C333">
            <v>2.4035087719298232</v>
          </cell>
          <cell r="D333">
            <v>15.490871852738696</v>
          </cell>
          <cell r="E333">
            <v>4265.6914002642006</v>
          </cell>
          <cell r="F333">
            <v>1828</v>
          </cell>
          <cell r="H333">
            <v>20031215</v>
          </cell>
          <cell r="I333">
            <v>31.095600000000001</v>
          </cell>
          <cell r="J333">
            <v>91.920299999999997</v>
          </cell>
        </row>
        <row r="334">
          <cell r="A334">
            <v>37972</v>
          </cell>
          <cell r="B334">
            <v>14.75</v>
          </cell>
          <cell r="C334">
            <v>2.4035087719298232</v>
          </cell>
          <cell r="D334">
            <v>15.490871852738696</v>
          </cell>
          <cell r="E334">
            <v>4265.6914002642006</v>
          </cell>
          <cell r="F334">
            <v>1941.9</v>
          </cell>
          <cell r="H334">
            <v>20031216</v>
          </cell>
          <cell r="I334">
            <v>31.3278</v>
          </cell>
          <cell r="J334">
            <v>92.004599999999996</v>
          </cell>
        </row>
        <row r="335">
          <cell r="A335">
            <v>37973</v>
          </cell>
          <cell r="B335">
            <v>15.289999961853027</v>
          </cell>
          <cell r="C335">
            <v>2.4035087719298232</v>
          </cell>
          <cell r="D335">
            <v>15.490871852738696</v>
          </cell>
          <cell r="E335">
            <v>4265.6914002642006</v>
          </cell>
          <cell r="F335">
            <v>2943.3</v>
          </cell>
          <cell r="H335">
            <v>20031217</v>
          </cell>
          <cell r="I335">
            <v>31.137899999999998</v>
          </cell>
          <cell r="J335">
            <v>91.811499999999995</v>
          </cell>
        </row>
        <row r="336">
          <cell r="A336">
            <v>37974</v>
          </cell>
          <cell r="B336">
            <v>15.180000305175781</v>
          </cell>
          <cell r="C336">
            <v>2.4035087719298232</v>
          </cell>
          <cell r="D336">
            <v>15.490871852738696</v>
          </cell>
          <cell r="E336">
            <v>4265.6914002642006</v>
          </cell>
          <cell r="F336">
            <v>2737.6</v>
          </cell>
          <cell r="H336">
            <v>20031218</v>
          </cell>
          <cell r="I336">
            <v>32.277799999999999</v>
          </cell>
          <cell r="J336">
            <v>94.186099999999996</v>
          </cell>
        </row>
        <row r="337">
          <cell r="A337">
            <v>37977</v>
          </cell>
          <cell r="B337">
            <v>15.680000305175781</v>
          </cell>
          <cell r="C337">
            <v>2.4035087719298232</v>
          </cell>
          <cell r="D337">
            <v>15.490871852738696</v>
          </cell>
          <cell r="E337">
            <v>4265.6914002642006</v>
          </cell>
          <cell r="F337">
            <v>5062.3</v>
          </cell>
          <cell r="H337">
            <v>20031219</v>
          </cell>
          <cell r="I337">
            <v>32.0456</v>
          </cell>
          <cell r="J337">
            <v>93.618600000000001</v>
          </cell>
        </row>
        <row r="338">
          <cell r="A338">
            <v>37978</v>
          </cell>
          <cell r="B338">
            <v>15.560000419616699</v>
          </cell>
          <cell r="C338">
            <v>2.4035087719298232</v>
          </cell>
          <cell r="D338">
            <v>15.490871852738696</v>
          </cell>
          <cell r="E338">
            <v>4265.6914002642006</v>
          </cell>
          <cell r="F338">
            <v>2397.1999999999998</v>
          </cell>
          <cell r="H338">
            <v>20031222</v>
          </cell>
          <cell r="I338">
            <v>33.101100000000002</v>
          </cell>
          <cell r="J338">
            <v>95.155299999999997</v>
          </cell>
        </row>
        <row r="339">
          <cell r="A339">
            <v>37979</v>
          </cell>
          <cell r="B339">
            <v>15.449999809265137</v>
          </cell>
          <cell r="C339">
            <v>2.4035087719298232</v>
          </cell>
          <cell r="D339">
            <v>15.490871852738696</v>
          </cell>
          <cell r="E339">
            <v>4265.6914002642006</v>
          </cell>
          <cell r="F339">
            <v>1207.0999999999999</v>
          </cell>
          <cell r="H339">
            <v>20031223</v>
          </cell>
          <cell r="I339">
            <v>32.847799999999999</v>
          </cell>
          <cell r="J339">
            <v>95.685100000000006</v>
          </cell>
        </row>
        <row r="340">
          <cell r="A340">
            <v>37981</v>
          </cell>
          <cell r="B340">
            <v>15.590000152587891</v>
          </cell>
          <cell r="C340">
            <v>2.4035087719298232</v>
          </cell>
          <cell r="D340">
            <v>15.490871852738696</v>
          </cell>
          <cell r="E340">
            <v>4265.6914002642006</v>
          </cell>
          <cell r="F340">
            <v>813</v>
          </cell>
          <cell r="H340">
            <v>20031224</v>
          </cell>
          <cell r="I340">
            <v>32.615600000000001</v>
          </cell>
          <cell r="J340">
            <v>95.829499999999996</v>
          </cell>
        </row>
        <row r="341">
          <cell r="A341">
            <v>37984</v>
          </cell>
          <cell r="B341">
            <v>15.899999618530273</v>
          </cell>
          <cell r="C341">
            <v>2.4035087719298232</v>
          </cell>
          <cell r="D341">
            <v>15.490871852738696</v>
          </cell>
          <cell r="E341">
            <v>4265.6914002642006</v>
          </cell>
          <cell r="F341">
            <v>4256.7</v>
          </cell>
          <cell r="H341">
            <v>20031226</v>
          </cell>
          <cell r="I341">
            <v>32.911099999999998</v>
          </cell>
          <cell r="J341">
            <v>96.183800000000005</v>
          </cell>
        </row>
        <row r="342">
          <cell r="A342">
            <v>37985</v>
          </cell>
          <cell r="B342">
            <v>15.909999847412109</v>
          </cell>
          <cell r="C342">
            <v>2.4035087719298232</v>
          </cell>
          <cell r="D342">
            <v>15.490871852738696</v>
          </cell>
          <cell r="E342">
            <v>4265.6914002642006</v>
          </cell>
          <cell r="F342">
            <v>2529.1</v>
          </cell>
          <cell r="H342">
            <v>20031229</v>
          </cell>
          <cell r="I342">
            <v>33.5655</v>
          </cell>
          <cell r="J342">
            <v>97.1374</v>
          </cell>
        </row>
        <row r="343">
          <cell r="A343">
            <v>37986</v>
          </cell>
          <cell r="B343">
            <v>16.049999237060547</v>
          </cell>
          <cell r="C343">
            <v>2.4035087719298232</v>
          </cell>
          <cell r="D343">
            <v>15.490871852738696</v>
          </cell>
          <cell r="E343">
            <v>4265.6914002642006</v>
          </cell>
          <cell r="F343">
            <v>2745.6</v>
          </cell>
          <cell r="H343">
            <v>20031230</v>
          </cell>
          <cell r="I343">
            <v>33.5867</v>
          </cell>
          <cell r="J343">
            <v>96.516400000000004</v>
          </cell>
        </row>
        <row r="344">
          <cell r="A344">
            <v>37988</v>
          </cell>
          <cell r="B344">
            <v>16.030000686645508</v>
          </cell>
          <cell r="C344">
            <v>2.4171725002632045</v>
          </cell>
          <cell r="D344">
            <v>15.490871852738696</v>
          </cell>
          <cell r="E344">
            <v>4265.6914002642006</v>
          </cell>
          <cell r="F344">
            <v>2260.8000000000002</v>
          </cell>
          <cell r="H344">
            <v>20031231</v>
          </cell>
          <cell r="I344">
            <v>33.882199999999997</v>
          </cell>
          <cell r="J344">
            <v>96.394000000000005</v>
          </cell>
        </row>
        <row r="345">
          <cell r="A345">
            <v>37991</v>
          </cell>
          <cell r="B345">
            <v>16.139999389648438</v>
          </cell>
          <cell r="C345">
            <v>2.4308362285965854</v>
          </cell>
          <cell r="D345">
            <v>15.490871852738696</v>
          </cell>
          <cell r="E345">
            <v>4265.6914002642006</v>
          </cell>
          <cell r="F345">
            <v>4726.2</v>
          </cell>
          <cell r="H345">
            <v>20040102</v>
          </cell>
          <cell r="I345">
            <v>33.840000000000003</v>
          </cell>
          <cell r="J345">
            <v>96.655100000000004</v>
          </cell>
        </row>
        <row r="346">
          <cell r="A346">
            <v>37992</v>
          </cell>
          <cell r="B346">
            <v>16.329999923706055</v>
          </cell>
          <cell r="C346">
            <v>2.4444999569299668</v>
          </cell>
          <cell r="D346">
            <v>15.490871852738696</v>
          </cell>
          <cell r="E346">
            <v>4265.6914002642006</v>
          </cell>
          <cell r="F346">
            <v>4010.4</v>
          </cell>
          <cell r="H346">
            <v>20040105</v>
          </cell>
          <cell r="I346">
            <v>34.072200000000002</v>
          </cell>
          <cell r="J346">
            <v>95.770600000000002</v>
          </cell>
        </row>
        <row r="347">
          <cell r="A347">
            <v>37993</v>
          </cell>
          <cell r="B347">
            <v>16.299999237060547</v>
          </cell>
          <cell r="C347">
            <v>2.4581636852633482</v>
          </cell>
          <cell r="D347">
            <v>15.490871852738696</v>
          </cell>
          <cell r="E347">
            <v>4265.6914002642006</v>
          </cell>
          <cell r="F347">
            <v>2939.9</v>
          </cell>
          <cell r="H347">
            <v>20040106</v>
          </cell>
          <cell r="I347">
            <v>34.473300000000002</v>
          </cell>
          <cell r="J347">
            <v>95.125900000000001</v>
          </cell>
        </row>
        <row r="348">
          <cell r="A348">
            <v>37994</v>
          </cell>
          <cell r="B348">
            <v>16.309999465942383</v>
          </cell>
          <cell r="C348">
            <v>2.4718274135967291</v>
          </cell>
          <cell r="D348">
            <v>15.490871852738696</v>
          </cell>
          <cell r="E348">
            <v>4265.6914002642006</v>
          </cell>
          <cell r="F348">
            <v>4261.3</v>
          </cell>
          <cell r="H348">
            <v>20040107</v>
          </cell>
          <cell r="I348">
            <v>34.409999999999997</v>
          </cell>
          <cell r="J348">
            <v>94.989400000000003</v>
          </cell>
        </row>
        <row r="349">
          <cell r="A349">
            <v>37995</v>
          </cell>
          <cell r="B349">
            <v>16.319999694824219</v>
          </cell>
          <cell r="C349">
            <v>2.4854911419301104</v>
          </cell>
          <cell r="D349">
            <v>15.490871852738696</v>
          </cell>
          <cell r="E349">
            <v>4265.6914002642006</v>
          </cell>
          <cell r="F349">
            <v>3630.5</v>
          </cell>
          <cell r="H349">
            <v>20040108</v>
          </cell>
          <cell r="I349">
            <v>34.431100000000001</v>
          </cell>
          <cell r="J349">
            <v>96.706000000000003</v>
          </cell>
        </row>
        <row r="350">
          <cell r="A350">
            <v>37998</v>
          </cell>
          <cell r="B350">
            <v>16.389999389648438</v>
          </cell>
          <cell r="C350">
            <v>2.4991548702634914</v>
          </cell>
          <cell r="D350">
            <v>15.490871852738696</v>
          </cell>
          <cell r="E350">
            <v>4265.6914002642006</v>
          </cell>
          <cell r="F350">
            <v>3713.6</v>
          </cell>
          <cell r="H350">
            <v>20040109</v>
          </cell>
          <cell r="I350">
            <v>34.452199999999998</v>
          </cell>
          <cell r="J350">
            <v>95.473500000000001</v>
          </cell>
        </row>
        <row r="351">
          <cell r="A351">
            <v>37999</v>
          </cell>
          <cell r="B351">
            <v>16.360000610351563</v>
          </cell>
          <cell r="C351">
            <v>2.5128185985968727</v>
          </cell>
          <cell r="D351">
            <v>15.490871852738696</v>
          </cell>
          <cell r="E351">
            <v>4265.6914002642006</v>
          </cell>
          <cell r="F351">
            <v>3374.2</v>
          </cell>
          <cell r="H351">
            <v>20040112</v>
          </cell>
          <cell r="I351">
            <v>34.6</v>
          </cell>
          <cell r="J351">
            <v>97.037899999999993</v>
          </cell>
        </row>
        <row r="352">
          <cell r="A352">
            <v>38000</v>
          </cell>
          <cell r="B352">
            <v>16.950000762939453</v>
          </cell>
          <cell r="C352">
            <v>2.5264823269302541</v>
          </cell>
          <cell r="D352">
            <v>15.490871852738696</v>
          </cell>
          <cell r="E352">
            <v>4265.6914002642006</v>
          </cell>
          <cell r="F352">
            <v>3932.4</v>
          </cell>
          <cell r="H352">
            <v>20040113</v>
          </cell>
          <cell r="I352">
            <v>34.5366</v>
          </cell>
          <cell r="J352">
            <v>96.513199999999998</v>
          </cell>
        </row>
        <row r="353">
          <cell r="A353">
            <v>38001</v>
          </cell>
          <cell r="B353">
            <v>16.950000762939453</v>
          </cell>
          <cell r="C353">
            <v>2.540146055263635</v>
          </cell>
          <cell r="D353">
            <v>15.490871852738696</v>
          </cell>
          <cell r="E353">
            <v>4265.6914002642006</v>
          </cell>
          <cell r="F353">
            <v>2403.9</v>
          </cell>
          <cell r="H353">
            <v>20040114</v>
          </cell>
          <cell r="I353">
            <v>35.7821</v>
          </cell>
          <cell r="J353">
            <v>98.783000000000001</v>
          </cell>
        </row>
        <row r="354">
          <cell r="A354">
            <v>38002</v>
          </cell>
          <cell r="B354">
            <v>16.940000534057617</v>
          </cell>
          <cell r="C354">
            <v>2.5538097835970164</v>
          </cell>
          <cell r="D354">
            <v>15.490871852738696</v>
          </cell>
          <cell r="E354">
            <v>4265.6914002642006</v>
          </cell>
          <cell r="F354">
            <v>1830.7</v>
          </cell>
          <cell r="H354">
            <v>20040115</v>
          </cell>
          <cell r="I354">
            <v>35.7821</v>
          </cell>
          <cell r="J354">
            <v>100.3704</v>
          </cell>
        </row>
        <row r="355">
          <cell r="A355">
            <v>38006</v>
          </cell>
          <cell r="B355">
            <v>18.200000762939453</v>
          </cell>
          <cell r="C355">
            <v>2.5674735119303973</v>
          </cell>
          <cell r="D355">
            <v>15.490871852738696</v>
          </cell>
          <cell r="E355">
            <v>4265.6914002642006</v>
          </cell>
          <cell r="F355">
            <v>4654.6000000000004</v>
          </cell>
          <cell r="H355">
            <v>20040116</v>
          </cell>
          <cell r="I355">
            <v>35.761000000000003</v>
          </cell>
          <cell r="J355">
            <v>101.0915</v>
          </cell>
        </row>
        <row r="356">
          <cell r="A356">
            <v>38007</v>
          </cell>
          <cell r="B356">
            <v>18.049999237060547</v>
          </cell>
          <cell r="C356">
            <v>2.5811372402637787</v>
          </cell>
          <cell r="D356">
            <v>15.490871852738696</v>
          </cell>
          <cell r="E356">
            <v>4265.6914002642006</v>
          </cell>
          <cell r="F356">
            <v>4243.3999999999996</v>
          </cell>
          <cell r="H356">
            <v>20040120</v>
          </cell>
          <cell r="I356">
            <v>38.420900000000003</v>
          </cell>
          <cell r="J356">
            <v>101.4228</v>
          </cell>
        </row>
        <row r="357">
          <cell r="A357">
            <v>38008</v>
          </cell>
          <cell r="B357">
            <v>18</v>
          </cell>
          <cell r="C357">
            <v>2.59480096859716</v>
          </cell>
          <cell r="D357">
            <v>15.490871852738696</v>
          </cell>
          <cell r="E357">
            <v>4265.6914002642006</v>
          </cell>
          <cell r="F357">
            <v>3129.8</v>
          </cell>
          <cell r="H357">
            <v>20040121</v>
          </cell>
          <cell r="I357">
            <v>38.104300000000002</v>
          </cell>
          <cell r="J357">
            <v>101.5694</v>
          </cell>
        </row>
        <row r="358">
          <cell r="A358">
            <v>38009</v>
          </cell>
          <cell r="B358">
            <v>17.430000305175781</v>
          </cell>
          <cell r="C358">
            <v>2.6084646969305409</v>
          </cell>
          <cell r="D358">
            <v>15.490871852738696</v>
          </cell>
          <cell r="E358">
            <v>4265.6914002642006</v>
          </cell>
          <cell r="F358">
            <v>3556.8</v>
          </cell>
          <cell r="H358">
            <v>20040122</v>
          </cell>
          <cell r="I358">
            <v>37.998699999999999</v>
          </cell>
          <cell r="J358">
            <v>102.107</v>
          </cell>
        </row>
        <row r="359">
          <cell r="A359">
            <v>38012</v>
          </cell>
          <cell r="B359">
            <v>17</v>
          </cell>
          <cell r="C359">
            <v>2.6221284252639223</v>
          </cell>
          <cell r="D359">
            <v>15.490871852738696</v>
          </cell>
          <cell r="E359">
            <v>4265.6914002642006</v>
          </cell>
          <cell r="F359">
            <v>5216.2</v>
          </cell>
          <cell r="H359">
            <v>20040123</v>
          </cell>
          <cell r="I359">
            <v>36.795400000000001</v>
          </cell>
          <cell r="J359">
            <v>102.4267</v>
          </cell>
        </row>
        <row r="360">
          <cell r="A360">
            <v>38013</v>
          </cell>
          <cell r="B360">
            <v>16.149999618530273</v>
          </cell>
          <cell r="C360">
            <v>2.6357921535973032</v>
          </cell>
          <cell r="D360">
            <v>15.490871852738696</v>
          </cell>
          <cell r="E360">
            <v>4265.6914002642006</v>
          </cell>
          <cell r="F360">
            <v>9136.1</v>
          </cell>
          <cell r="H360">
            <v>20040126</v>
          </cell>
          <cell r="I360">
            <v>35.887700000000002</v>
          </cell>
          <cell r="J360">
            <v>101.8621</v>
          </cell>
        </row>
        <row r="361">
          <cell r="A361">
            <v>38014</v>
          </cell>
          <cell r="B361">
            <v>13.180000305175781</v>
          </cell>
          <cell r="C361">
            <v>2.6494558819306846</v>
          </cell>
          <cell r="D361">
            <v>15.490871852738696</v>
          </cell>
          <cell r="E361">
            <v>4265.6914002642006</v>
          </cell>
          <cell r="F361">
            <v>46446.8</v>
          </cell>
          <cell r="H361">
            <v>20040127</v>
          </cell>
          <cell r="I361">
            <v>34.093299999999999</v>
          </cell>
          <cell r="J361">
            <v>100.8802</v>
          </cell>
        </row>
        <row r="362">
          <cell r="A362">
            <v>38015</v>
          </cell>
          <cell r="B362">
            <v>12.279999732971191</v>
          </cell>
          <cell r="C362">
            <v>2.663119610264066</v>
          </cell>
          <cell r="D362">
            <v>15.490871852738696</v>
          </cell>
          <cell r="E362">
            <v>4265.6914002642006</v>
          </cell>
          <cell r="F362">
            <v>25090.1</v>
          </cell>
          <cell r="H362">
            <v>20040128</v>
          </cell>
          <cell r="I362">
            <v>27.823499999999999</v>
          </cell>
          <cell r="J362">
            <v>100.53489999999999</v>
          </cell>
        </row>
        <row r="363">
          <cell r="A363">
            <v>38016</v>
          </cell>
          <cell r="B363">
            <v>12.399999618530273</v>
          </cell>
          <cell r="C363">
            <v>2.6767833385974469</v>
          </cell>
          <cell r="D363">
            <v>15.490871852738696</v>
          </cell>
          <cell r="E363">
            <v>4265.6914002642006</v>
          </cell>
          <cell r="F363">
            <v>12596.6</v>
          </cell>
          <cell r="H363">
            <v>20040129</v>
          </cell>
          <cell r="I363">
            <v>25.9236</v>
          </cell>
          <cell r="J363">
            <v>101.84050000000001</v>
          </cell>
        </row>
        <row r="364">
          <cell r="A364">
            <v>38019</v>
          </cell>
          <cell r="B364">
            <v>12.199999809265137</v>
          </cell>
          <cell r="C364">
            <v>2.6904470669308282</v>
          </cell>
          <cell r="D364">
            <v>15.490871852738696</v>
          </cell>
          <cell r="E364">
            <v>4265.6914002642006</v>
          </cell>
          <cell r="F364">
            <v>10285.200000000001</v>
          </cell>
          <cell r="H364">
            <v>20040130</v>
          </cell>
          <cell r="I364">
            <v>26.1769</v>
          </cell>
          <cell r="J364">
            <v>100.7863</v>
          </cell>
        </row>
        <row r="365">
          <cell r="A365">
            <v>38020</v>
          </cell>
          <cell r="B365">
            <v>12.5</v>
          </cell>
          <cell r="C365">
            <v>2.7041107952642092</v>
          </cell>
          <cell r="D365">
            <v>15.490871852738696</v>
          </cell>
          <cell r="E365">
            <v>4265.6914002642006</v>
          </cell>
          <cell r="F365">
            <v>13013.3</v>
          </cell>
          <cell r="H365">
            <v>20040202</v>
          </cell>
          <cell r="I365">
            <v>25.7547</v>
          </cell>
          <cell r="J365">
            <v>103.2212</v>
          </cell>
        </row>
        <row r="366">
          <cell r="A366">
            <v>38021</v>
          </cell>
          <cell r="B366">
            <v>12.369999885559082</v>
          </cell>
          <cell r="C366">
            <v>2.7177745235975905</v>
          </cell>
          <cell r="D366">
            <v>15.490871852738696</v>
          </cell>
          <cell r="E366">
            <v>4265.6914002642006</v>
          </cell>
          <cell r="F366">
            <v>3780.2</v>
          </cell>
          <cell r="H366">
            <v>20040203</v>
          </cell>
          <cell r="I366">
            <v>26.388000000000002</v>
          </cell>
          <cell r="J366">
            <v>101.10980000000001</v>
          </cell>
        </row>
        <row r="367">
          <cell r="A367">
            <v>38022</v>
          </cell>
          <cell r="B367">
            <v>12.180000305175781</v>
          </cell>
          <cell r="C367">
            <v>2.7314382519309719</v>
          </cell>
          <cell r="D367">
            <v>15.490871852738696</v>
          </cell>
          <cell r="E367">
            <v>4265.6914002642006</v>
          </cell>
          <cell r="F367">
            <v>5641.7</v>
          </cell>
          <cell r="H367">
            <v>20040204</v>
          </cell>
          <cell r="I367">
            <v>26.113600000000002</v>
          </cell>
          <cell r="J367">
            <v>99.98</v>
          </cell>
        </row>
        <row r="368">
          <cell r="A368">
            <v>38023</v>
          </cell>
          <cell r="B368">
            <v>12.810000419616699</v>
          </cell>
          <cell r="C368">
            <v>2.7451019802643528</v>
          </cell>
          <cell r="D368">
            <v>15.490871852738696</v>
          </cell>
          <cell r="E368">
            <v>4265.6914002642006</v>
          </cell>
          <cell r="F368">
            <v>12875.6</v>
          </cell>
          <cell r="H368">
            <v>20040205</v>
          </cell>
          <cell r="I368">
            <v>25.712499999999999</v>
          </cell>
          <cell r="J368">
            <v>97.969800000000006</v>
          </cell>
        </row>
        <row r="369">
          <cell r="A369">
            <v>38026</v>
          </cell>
          <cell r="B369">
            <v>12.149999618530273</v>
          </cell>
          <cell r="C369">
            <v>2.7587657085977342</v>
          </cell>
          <cell r="D369">
            <v>15.490871852738696</v>
          </cell>
          <cell r="E369">
            <v>4265.6914002642006</v>
          </cell>
          <cell r="F369">
            <v>7949.5</v>
          </cell>
          <cell r="H369">
            <v>20040206</v>
          </cell>
          <cell r="I369">
            <v>27.042400000000001</v>
          </cell>
          <cell r="J369">
            <v>99.346400000000003</v>
          </cell>
        </row>
        <row r="370">
          <cell r="A370">
            <v>38027</v>
          </cell>
          <cell r="B370">
            <v>12.350000381469727</v>
          </cell>
          <cell r="C370">
            <v>2.7724294369311151</v>
          </cell>
          <cell r="D370">
            <v>15.490871852738696</v>
          </cell>
          <cell r="E370">
            <v>4265.6914002642006</v>
          </cell>
          <cell r="F370">
            <v>6331.7</v>
          </cell>
          <cell r="H370">
            <v>20040209</v>
          </cell>
          <cell r="I370">
            <v>25.649100000000001</v>
          </cell>
          <cell r="J370">
            <v>98.777799999999999</v>
          </cell>
        </row>
        <row r="371">
          <cell r="A371">
            <v>38028</v>
          </cell>
          <cell r="B371">
            <v>12.479999542236328</v>
          </cell>
          <cell r="C371">
            <v>2.7860931652644965</v>
          </cell>
          <cell r="D371">
            <v>15.490871852738696</v>
          </cell>
          <cell r="E371">
            <v>4265.6914002642006</v>
          </cell>
          <cell r="F371">
            <v>4737.5</v>
          </cell>
          <cell r="H371">
            <v>20040210</v>
          </cell>
          <cell r="I371">
            <v>26.071400000000001</v>
          </cell>
          <cell r="J371">
            <v>99.089799999999997</v>
          </cell>
        </row>
        <row r="372">
          <cell r="A372">
            <v>38029</v>
          </cell>
          <cell r="B372">
            <v>12.5</v>
          </cell>
          <cell r="C372">
            <v>2.7997568935978778</v>
          </cell>
          <cell r="D372">
            <v>15.490871852738696</v>
          </cell>
          <cell r="E372">
            <v>4265.6914002642006</v>
          </cell>
          <cell r="F372">
            <v>2866.1</v>
          </cell>
          <cell r="H372">
            <v>20040211</v>
          </cell>
          <cell r="I372">
            <v>26.345800000000001</v>
          </cell>
          <cell r="J372">
            <v>99.037400000000005</v>
          </cell>
        </row>
        <row r="373">
          <cell r="A373">
            <v>38030</v>
          </cell>
          <cell r="B373">
            <v>12.220000267028809</v>
          </cell>
          <cell r="C373">
            <v>2.8134206219312587</v>
          </cell>
          <cell r="D373">
            <v>15.490871852738696</v>
          </cell>
          <cell r="E373">
            <v>4265.6914002642006</v>
          </cell>
          <cell r="F373">
            <v>3851.6</v>
          </cell>
          <cell r="H373">
            <v>20040212</v>
          </cell>
          <cell r="I373">
            <v>26.388000000000002</v>
          </cell>
          <cell r="J373">
            <v>99.474900000000005</v>
          </cell>
        </row>
        <row r="374">
          <cell r="A374">
            <v>38034</v>
          </cell>
          <cell r="B374">
            <v>12.460000038146973</v>
          </cell>
          <cell r="C374">
            <v>2.8134206219312587</v>
          </cell>
          <cell r="D374">
            <v>15.490871852738696</v>
          </cell>
          <cell r="E374">
            <v>4265.6914002642006</v>
          </cell>
          <cell r="F374">
            <v>3960.9</v>
          </cell>
          <cell r="H374">
            <v>20040213</v>
          </cell>
          <cell r="I374">
            <v>25.796900000000001</v>
          </cell>
          <cell r="J374">
            <v>99.428700000000006</v>
          </cell>
        </row>
        <row r="375">
          <cell r="A375">
            <v>38035</v>
          </cell>
          <cell r="B375">
            <v>12.670000076293945</v>
          </cell>
          <cell r="C375">
            <v>2.8134206219312587</v>
          </cell>
          <cell r="D375">
            <v>15.490871852738696</v>
          </cell>
          <cell r="E375">
            <v>4265.6914002642006</v>
          </cell>
          <cell r="F375">
            <v>4815.6000000000004</v>
          </cell>
          <cell r="H375">
            <v>20040217</v>
          </cell>
          <cell r="I375">
            <v>26.303599999999999</v>
          </cell>
          <cell r="J375">
            <v>98.886600000000001</v>
          </cell>
        </row>
        <row r="376">
          <cell r="A376">
            <v>38036</v>
          </cell>
          <cell r="B376">
            <v>12.510000228881836</v>
          </cell>
          <cell r="C376">
            <v>2.8134206219312587</v>
          </cell>
          <cell r="D376">
            <v>15.490871852738696</v>
          </cell>
          <cell r="E376">
            <v>4265.6914002642006</v>
          </cell>
          <cell r="F376">
            <v>2566.1</v>
          </cell>
          <cell r="H376">
            <v>20040218</v>
          </cell>
          <cell r="I376">
            <v>26.7469</v>
          </cell>
          <cell r="J376">
            <v>98.271299999999997</v>
          </cell>
        </row>
        <row r="377">
          <cell r="A377">
            <v>38037</v>
          </cell>
          <cell r="B377">
            <v>12.270000457763672</v>
          </cell>
          <cell r="C377">
            <v>2.8134206219312587</v>
          </cell>
          <cell r="D377">
            <v>15.490871852738696</v>
          </cell>
          <cell r="E377">
            <v>4265.6914002642006</v>
          </cell>
          <cell r="F377">
            <v>3365.9</v>
          </cell>
          <cell r="H377">
            <v>20040219</v>
          </cell>
          <cell r="I377">
            <v>26.409099999999999</v>
          </cell>
          <cell r="J377">
            <v>97.851799999999997</v>
          </cell>
        </row>
        <row r="378">
          <cell r="A378">
            <v>38040</v>
          </cell>
          <cell r="B378">
            <v>12.340000152587891</v>
          </cell>
          <cell r="C378">
            <v>2.8134206219312587</v>
          </cell>
          <cell r="D378">
            <v>15.490871852738696</v>
          </cell>
          <cell r="E378">
            <v>4265.6914002642006</v>
          </cell>
          <cell r="F378">
            <v>2604.6999999999998</v>
          </cell>
          <cell r="H378">
            <v>20040220</v>
          </cell>
          <cell r="I378">
            <v>25.9025</v>
          </cell>
          <cell r="J378">
            <v>96.0792</v>
          </cell>
        </row>
        <row r="379">
          <cell r="A379">
            <v>38041</v>
          </cell>
          <cell r="B379">
            <v>12.210000038146973</v>
          </cell>
          <cell r="C379">
            <v>2.8134206219312587</v>
          </cell>
          <cell r="D379">
            <v>15.490871852738696</v>
          </cell>
          <cell r="E379">
            <v>4265.6914002642006</v>
          </cell>
          <cell r="F379">
            <v>3371.2</v>
          </cell>
          <cell r="H379">
            <v>20040223</v>
          </cell>
          <cell r="I379">
            <v>26.0502</v>
          </cell>
          <cell r="J379">
            <v>95.366900000000001</v>
          </cell>
        </row>
        <row r="380">
          <cell r="A380">
            <v>38042</v>
          </cell>
          <cell r="B380">
            <v>12.319999694824219</v>
          </cell>
          <cell r="C380">
            <v>2.8134206219312587</v>
          </cell>
          <cell r="D380">
            <v>15.490871852738696</v>
          </cell>
          <cell r="E380">
            <v>4265.6914002642006</v>
          </cell>
          <cell r="F380">
            <v>2563.8000000000002</v>
          </cell>
          <cell r="H380">
            <v>20040224</v>
          </cell>
          <cell r="I380">
            <v>25.7758</v>
          </cell>
          <cell r="J380">
            <v>95.926599999999993</v>
          </cell>
        </row>
        <row r="381">
          <cell r="A381">
            <v>38043</v>
          </cell>
          <cell r="B381">
            <v>12.159999847412109</v>
          </cell>
          <cell r="C381">
            <v>2.8134206219312587</v>
          </cell>
          <cell r="D381">
            <v>15.490871852738696</v>
          </cell>
          <cell r="E381">
            <v>4265.6914002642006</v>
          </cell>
          <cell r="F381">
            <v>3670.1</v>
          </cell>
          <cell r="H381">
            <v>20040225</v>
          </cell>
          <cell r="I381">
            <v>26.007999999999999</v>
          </cell>
          <cell r="J381">
            <v>96.526600000000002</v>
          </cell>
        </row>
        <row r="382">
          <cell r="A382">
            <v>38044</v>
          </cell>
          <cell r="B382">
            <v>12.020000457763672</v>
          </cell>
          <cell r="C382">
            <v>2.8134206219312587</v>
          </cell>
          <cell r="D382">
            <v>15.490871852738696</v>
          </cell>
          <cell r="E382">
            <v>4265.6914002642006</v>
          </cell>
          <cell r="F382">
            <v>3167.2</v>
          </cell>
          <cell r="H382">
            <v>20040226</v>
          </cell>
          <cell r="I382">
            <v>25.670300000000001</v>
          </cell>
          <cell r="J382">
            <v>96.578400000000002</v>
          </cell>
        </row>
        <row r="383">
          <cell r="A383">
            <v>38047</v>
          </cell>
          <cell r="B383">
            <v>12.119999885559082</v>
          </cell>
          <cell r="C383">
            <v>2.8134206219312587</v>
          </cell>
          <cell r="D383">
            <v>15.490871852738696</v>
          </cell>
          <cell r="E383">
            <v>4265.6914002642006</v>
          </cell>
          <cell r="F383">
            <v>6142.2</v>
          </cell>
          <cell r="H383">
            <v>20040227</v>
          </cell>
          <cell r="I383">
            <v>25.374700000000001</v>
          </cell>
          <cell r="J383">
            <v>96.261799999999994</v>
          </cell>
        </row>
        <row r="384">
          <cell r="A384">
            <v>38048</v>
          </cell>
          <cell r="B384">
            <v>12</v>
          </cell>
          <cell r="C384">
            <v>2.8134206219312587</v>
          </cell>
          <cell r="D384">
            <v>15.490871852738696</v>
          </cell>
          <cell r="E384">
            <v>4265.6914002642006</v>
          </cell>
          <cell r="F384">
            <v>3669.4</v>
          </cell>
          <cell r="H384">
            <v>20040301</v>
          </cell>
          <cell r="I384">
            <v>25.585799999999999</v>
          </cell>
          <cell r="J384">
            <v>91.387500000000003</v>
          </cell>
        </row>
        <row r="385">
          <cell r="A385">
            <v>38049</v>
          </cell>
          <cell r="B385">
            <v>12.010000228881836</v>
          </cell>
          <cell r="C385">
            <v>2.8134206219312587</v>
          </cell>
          <cell r="D385">
            <v>15.490871852738696</v>
          </cell>
          <cell r="E385">
            <v>4265.6914002642006</v>
          </cell>
          <cell r="F385">
            <v>4033.8</v>
          </cell>
          <cell r="H385">
            <v>20040302</v>
          </cell>
          <cell r="I385">
            <v>25.3325</v>
          </cell>
          <cell r="J385">
            <v>91.6173</v>
          </cell>
        </row>
        <row r="386">
          <cell r="A386">
            <v>38050</v>
          </cell>
          <cell r="B386">
            <v>12.020000457763672</v>
          </cell>
          <cell r="C386">
            <v>2.8134206219312587</v>
          </cell>
          <cell r="D386">
            <v>15.490871852738696</v>
          </cell>
          <cell r="E386">
            <v>4265.6914002642006</v>
          </cell>
          <cell r="F386">
            <v>4078.3</v>
          </cell>
          <cell r="H386">
            <v>20040303</v>
          </cell>
          <cell r="I386">
            <v>25.3536</v>
          </cell>
          <cell r="J386">
            <v>91.642899999999997</v>
          </cell>
        </row>
        <row r="387">
          <cell r="A387">
            <v>38051</v>
          </cell>
          <cell r="B387">
            <v>12.079999923706055</v>
          </cell>
          <cell r="C387">
            <v>2.8134206219312587</v>
          </cell>
          <cell r="D387">
            <v>15.490871852738696</v>
          </cell>
          <cell r="E387">
            <v>4265.6914002642006</v>
          </cell>
          <cell r="F387">
            <v>2589.3000000000002</v>
          </cell>
          <cell r="H387">
            <v>20040304</v>
          </cell>
          <cell r="I387">
            <v>25.374700000000001</v>
          </cell>
          <cell r="J387">
            <v>92.697699999999998</v>
          </cell>
        </row>
        <row r="388">
          <cell r="A388">
            <v>38054</v>
          </cell>
          <cell r="B388">
            <v>12</v>
          </cell>
          <cell r="C388">
            <v>2.8134206219312587</v>
          </cell>
          <cell r="D388">
            <v>15.490871852738696</v>
          </cell>
          <cell r="E388">
            <v>4265.6914002642006</v>
          </cell>
          <cell r="F388">
            <v>3415.9</v>
          </cell>
          <cell r="H388">
            <v>20040305</v>
          </cell>
          <cell r="I388">
            <v>25.5014</v>
          </cell>
          <cell r="J388">
            <v>92.832700000000003</v>
          </cell>
        </row>
        <row r="389">
          <cell r="A389">
            <v>38055</v>
          </cell>
          <cell r="B389">
            <v>11.720000267028809</v>
          </cell>
          <cell r="C389">
            <v>2.8134206219312587</v>
          </cell>
          <cell r="D389">
            <v>15.490871852738696</v>
          </cell>
          <cell r="E389">
            <v>4265.6914002642006</v>
          </cell>
          <cell r="F389">
            <v>6838.1</v>
          </cell>
          <cell r="H389">
            <v>20040308</v>
          </cell>
          <cell r="I389">
            <v>25.3325</v>
          </cell>
          <cell r="J389">
            <v>92.6096</v>
          </cell>
        </row>
        <row r="390">
          <cell r="A390">
            <v>38056</v>
          </cell>
          <cell r="B390">
            <v>10.060000419616699</v>
          </cell>
          <cell r="C390">
            <v>2.8134206219312587</v>
          </cell>
          <cell r="D390">
            <v>15.490871852738696</v>
          </cell>
          <cell r="E390">
            <v>4265.6914002642006</v>
          </cell>
          <cell r="F390">
            <v>32578.400000000001</v>
          </cell>
          <cell r="H390">
            <v>20040309</v>
          </cell>
          <cell r="I390">
            <v>24.741399999999999</v>
          </cell>
          <cell r="J390">
            <v>91.611999999999995</v>
          </cell>
        </row>
        <row r="391">
          <cell r="A391">
            <v>38057</v>
          </cell>
          <cell r="B391">
            <v>10.520000457763672</v>
          </cell>
          <cell r="C391">
            <v>2.8134206219312587</v>
          </cell>
          <cell r="D391">
            <v>15.490871852738696</v>
          </cell>
          <cell r="E391">
            <v>4265.6914002642006</v>
          </cell>
          <cell r="F391">
            <v>9418.4</v>
          </cell>
          <cell r="H391">
            <v>20040310</v>
          </cell>
          <cell r="I391">
            <v>21.237100000000002</v>
          </cell>
          <cell r="J391">
            <v>90.922899999999998</v>
          </cell>
        </row>
        <row r="392">
          <cell r="A392">
            <v>38058</v>
          </cell>
          <cell r="B392">
            <v>9.9499998092651367</v>
          </cell>
          <cell r="C392">
            <v>2.8134206219312587</v>
          </cell>
          <cell r="D392">
            <v>15.490871852738696</v>
          </cell>
          <cell r="E392">
            <v>4265.6914002642006</v>
          </cell>
          <cell r="F392">
            <v>9528.7999999999993</v>
          </cell>
          <cell r="H392">
            <v>20040311</v>
          </cell>
          <cell r="I392">
            <v>22.208200000000001</v>
          </cell>
          <cell r="J392">
            <v>90.545199999999994</v>
          </cell>
        </row>
        <row r="393">
          <cell r="A393">
            <v>38061</v>
          </cell>
          <cell r="B393">
            <v>9.8100004196166992</v>
          </cell>
          <cell r="C393">
            <v>2.8134206219312587</v>
          </cell>
          <cell r="D393">
            <v>15.490871852738696</v>
          </cell>
          <cell r="E393">
            <v>4265.6914002642006</v>
          </cell>
          <cell r="F393">
            <v>16387.2</v>
          </cell>
          <cell r="H393">
            <v>20040312</v>
          </cell>
          <cell r="I393">
            <v>21.004899999999999</v>
          </cell>
          <cell r="J393">
            <v>91.558499999999995</v>
          </cell>
        </row>
        <row r="394">
          <cell r="A394">
            <v>38062</v>
          </cell>
          <cell r="B394">
            <v>10.289999961853027</v>
          </cell>
          <cell r="C394">
            <v>2.8134206219312587</v>
          </cell>
          <cell r="D394">
            <v>15.490871852738696</v>
          </cell>
          <cell r="E394">
            <v>4265.6914002642006</v>
          </cell>
          <cell r="F394">
            <v>22627.4</v>
          </cell>
          <cell r="H394">
            <v>20040315</v>
          </cell>
          <cell r="I394">
            <v>20.709299999999999</v>
          </cell>
          <cell r="J394">
            <v>91.352599999999995</v>
          </cell>
        </row>
        <row r="395">
          <cell r="A395">
            <v>38063</v>
          </cell>
          <cell r="B395">
            <v>10.800000190734863</v>
          </cell>
          <cell r="C395">
            <v>2.8134206219312587</v>
          </cell>
          <cell r="D395">
            <v>15.490871852738696</v>
          </cell>
          <cell r="E395">
            <v>4265.6914002642006</v>
          </cell>
          <cell r="F395">
            <v>9491.7999999999993</v>
          </cell>
          <cell r="H395">
            <v>20040316</v>
          </cell>
          <cell r="I395">
            <v>21.7226</v>
          </cell>
          <cell r="J395">
            <v>91.080100000000002</v>
          </cell>
        </row>
        <row r="396">
          <cell r="A396">
            <v>38064</v>
          </cell>
          <cell r="B396">
            <v>11.180000305175781</v>
          </cell>
          <cell r="C396">
            <v>2.8134206219312587</v>
          </cell>
          <cell r="D396">
            <v>15.490871852738696</v>
          </cell>
          <cell r="E396">
            <v>4265.6914002642006</v>
          </cell>
          <cell r="F396">
            <v>6655.7</v>
          </cell>
          <cell r="H396">
            <v>20040317</v>
          </cell>
          <cell r="I396">
            <v>22.799199999999999</v>
          </cell>
          <cell r="J396">
            <v>92.847099999999998</v>
          </cell>
        </row>
        <row r="397">
          <cell r="A397">
            <v>38065</v>
          </cell>
          <cell r="B397">
            <v>10.699999809265137</v>
          </cell>
          <cell r="C397">
            <v>2.8134206219312587</v>
          </cell>
          <cell r="D397">
            <v>15.490871852738696</v>
          </cell>
          <cell r="E397">
            <v>4265.6914002642006</v>
          </cell>
          <cell r="F397">
            <v>3727.1</v>
          </cell>
          <cell r="H397">
            <v>20040318</v>
          </cell>
          <cell r="I397">
            <v>23.601400000000002</v>
          </cell>
          <cell r="J397">
            <v>92.639300000000006</v>
          </cell>
        </row>
        <row r="398">
          <cell r="A398">
            <v>38068</v>
          </cell>
          <cell r="B398">
            <v>10.619999885559082</v>
          </cell>
          <cell r="C398">
            <v>2.8134206219312587</v>
          </cell>
          <cell r="D398">
            <v>15.490871852738696</v>
          </cell>
          <cell r="E398">
            <v>4265.6914002642006</v>
          </cell>
          <cell r="F398">
            <v>2911.6</v>
          </cell>
          <cell r="H398">
            <v>20040319</v>
          </cell>
          <cell r="I398">
            <v>22.588100000000001</v>
          </cell>
          <cell r="J398">
            <v>91.269199999999998</v>
          </cell>
        </row>
        <row r="399">
          <cell r="A399">
            <v>38069</v>
          </cell>
          <cell r="B399">
            <v>10.630000114440918</v>
          </cell>
          <cell r="C399">
            <v>2.8134206219312587</v>
          </cell>
          <cell r="D399">
            <v>15.490871852738696</v>
          </cell>
          <cell r="E399">
            <v>4265.6914002642006</v>
          </cell>
          <cell r="F399">
            <v>3589.3</v>
          </cell>
          <cell r="H399">
            <v>20040322</v>
          </cell>
          <cell r="I399">
            <v>22.4193</v>
          </cell>
          <cell r="J399">
            <v>90.096599999999995</v>
          </cell>
        </row>
        <row r="400">
          <cell r="A400">
            <v>38070</v>
          </cell>
          <cell r="B400">
            <v>10.279999732971191</v>
          </cell>
          <cell r="C400">
            <v>2.8134206219312587</v>
          </cell>
          <cell r="D400">
            <v>15.490871852738696</v>
          </cell>
          <cell r="E400">
            <v>4265.6914002642006</v>
          </cell>
          <cell r="F400">
            <v>4506.8</v>
          </cell>
          <cell r="H400">
            <v>20040323</v>
          </cell>
          <cell r="I400">
            <v>22.4404</v>
          </cell>
          <cell r="J400">
            <v>89.911000000000001</v>
          </cell>
        </row>
        <row r="401">
          <cell r="A401">
            <v>38071</v>
          </cell>
          <cell r="B401">
            <v>10.420000076293945</v>
          </cell>
          <cell r="C401">
            <v>2.8134206219312587</v>
          </cell>
          <cell r="D401">
            <v>15.490871852738696</v>
          </cell>
          <cell r="E401">
            <v>4265.6914002642006</v>
          </cell>
          <cell r="F401">
            <v>4717.3</v>
          </cell>
          <cell r="H401">
            <v>20040324</v>
          </cell>
          <cell r="I401">
            <v>21.701499999999999</v>
          </cell>
          <cell r="J401">
            <v>88.357600000000005</v>
          </cell>
        </row>
        <row r="402">
          <cell r="A402">
            <v>38072</v>
          </cell>
          <cell r="B402">
            <v>10.300000190734863</v>
          </cell>
          <cell r="C402">
            <v>2.8134206219312587</v>
          </cell>
          <cell r="D402">
            <v>15.490871852738696</v>
          </cell>
          <cell r="E402">
            <v>4265.6914002642006</v>
          </cell>
          <cell r="F402">
            <v>3408.6</v>
          </cell>
          <cell r="H402">
            <v>20040325</v>
          </cell>
          <cell r="I402">
            <v>21.997</v>
          </cell>
          <cell r="J402">
            <v>88.424599999999998</v>
          </cell>
        </row>
        <row r="403">
          <cell r="A403">
            <v>38075</v>
          </cell>
          <cell r="B403">
            <v>10.739999771118164</v>
          </cell>
          <cell r="C403">
            <v>2.8134206219312587</v>
          </cell>
          <cell r="D403">
            <v>15.490871852738696</v>
          </cell>
          <cell r="E403">
            <v>4265.6914002642006</v>
          </cell>
          <cell r="F403">
            <v>3275.9</v>
          </cell>
          <cell r="H403">
            <v>20040326</v>
          </cell>
          <cell r="I403">
            <v>21.7437</v>
          </cell>
          <cell r="J403">
            <v>88.017799999999994</v>
          </cell>
        </row>
        <row r="404">
          <cell r="A404">
            <v>38076</v>
          </cell>
          <cell r="B404">
            <v>10.789999961853027</v>
          </cell>
          <cell r="C404">
            <v>2.8134206219312587</v>
          </cell>
          <cell r="D404">
            <v>15.490871852738696</v>
          </cell>
          <cell r="E404">
            <v>4265.6914002642006</v>
          </cell>
          <cell r="F404">
            <v>2150</v>
          </cell>
          <cell r="H404">
            <v>20040329</v>
          </cell>
          <cell r="I404">
            <v>22.672599999999999</v>
          </cell>
          <cell r="J404">
            <v>88.991600000000005</v>
          </cell>
        </row>
        <row r="405">
          <cell r="A405">
            <v>38077</v>
          </cell>
          <cell r="B405">
            <v>11.159999847412109</v>
          </cell>
          <cell r="C405">
            <v>2.8134206219312587</v>
          </cell>
          <cell r="D405">
            <v>15.490871852738696</v>
          </cell>
          <cell r="E405">
            <v>4265.6914002642006</v>
          </cell>
          <cell r="F405">
            <v>4712.3</v>
          </cell>
          <cell r="H405">
            <v>20040330</v>
          </cell>
          <cell r="I405">
            <v>22.778099999999998</v>
          </cell>
          <cell r="J405">
            <v>90.124899999999997</v>
          </cell>
        </row>
        <row r="406">
          <cell r="A406">
            <v>38078</v>
          </cell>
          <cell r="B406">
            <v>11</v>
          </cell>
          <cell r="C406">
            <v>2.8343467696485485</v>
          </cell>
          <cell r="D406">
            <v>15.490871852738696</v>
          </cell>
          <cell r="E406">
            <v>4265.6914002642006</v>
          </cell>
          <cell r="F406">
            <v>2982.1</v>
          </cell>
          <cell r="H406">
            <v>20040331</v>
          </cell>
          <cell r="I406">
            <v>23.559200000000001</v>
          </cell>
          <cell r="J406">
            <v>90.542199999999994</v>
          </cell>
        </row>
        <row r="407">
          <cell r="A407">
            <v>38079</v>
          </cell>
          <cell r="B407">
            <v>11</v>
          </cell>
          <cell r="C407">
            <v>2.8552729173658382</v>
          </cell>
          <cell r="D407">
            <v>15.490871852738696</v>
          </cell>
          <cell r="E407">
            <v>4265.6914002642006</v>
          </cell>
          <cell r="F407">
            <v>2864.3</v>
          </cell>
          <cell r="H407">
            <v>20040401</v>
          </cell>
          <cell r="I407">
            <v>23.221399999999999</v>
          </cell>
          <cell r="J407">
            <v>91.435400000000001</v>
          </cell>
        </row>
        <row r="408">
          <cell r="A408">
            <v>38082</v>
          </cell>
          <cell r="B408">
            <v>11.25</v>
          </cell>
          <cell r="C408">
            <v>2.8761990650831279</v>
          </cell>
          <cell r="D408">
            <v>15.490871852738696</v>
          </cell>
          <cell r="E408">
            <v>4265.6914002642006</v>
          </cell>
          <cell r="F408">
            <v>2939</v>
          </cell>
          <cell r="H408">
            <v>20040402</v>
          </cell>
          <cell r="I408">
            <v>23.221399999999999</v>
          </cell>
          <cell r="J408">
            <v>92.572100000000006</v>
          </cell>
        </row>
        <row r="409">
          <cell r="A409">
            <v>38083</v>
          </cell>
          <cell r="B409">
            <v>11.159999847412109</v>
          </cell>
          <cell r="C409">
            <v>2.8971252128004177</v>
          </cell>
          <cell r="D409">
            <v>15.490871852738696</v>
          </cell>
          <cell r="E409">
            <v>4265.6914002642006</v>
          </cell>
          <cell r="F409">
            <v>4679.7</v>
          </cell>
          <cell r="H409">
            <v>20040405</v>
          </cell>
          <cell r="I409">
            <v>23.749199999999998</v>
          </cell>
          <cell r="J409">
            <v>94.052599999999998</v>
          </cell>
        </row>
        <row r="410">
          <cell r="A410">
            <v>38084</v>
          </cell>
          <cell r="B410">
            <v>11.199999809265137</v>
          </cell>
          <cell r="C410">
            <v>2.9180513605177074</v>
          </cell>
          <cell r="D410">
            <v>15.490871852738696</v>
          </cell>
          <cell r="E410">
            <v>4265.6914002642006</v>
          </cell>
          <cell r="F410">
            <v>3667.3</v>
          </cell>
          <cell r="H410">
            <v>20040406</v>
          </cell>
          <cell r="I410">
            <v>23.559200000000001</v>
          </cell>
          <cell r="J410">
            <v>93.9208</v>
          </cell>
        </row>
        <row r="411">
          <cell r="A411">
            <v>38085</v>
          </cell>
          <cell r="B411">
            <v>11.25</v>
          </cell>
          <cell r="C411">
            <v>2.9389775082349971</v>
          </cell>
          <cell r="D411">
            <v>15.490871852738696</v>
          </cell>
          <cell r="E411">
            <v>4265.6914002642006</v>
          </cell>
          <cell r="F411">
            <v>1686.9</v>
          </cell>
          <cell r="H411">
            <v>20040407</v>
          </cell>
          <cell r="I411">
            <v>23.643699999999999</v>
          </cell>
          <cell r="J411">
            <v>93.759</v>
          </cell>
        </row>
        <row r="412">
          <cell r="A412">
            <v>38089</v>
          </cell>
          <cell r="B412">
            <v>11.199999809265137</v>
          </cell>
          <cell r="C412">
            <v>2.9599036559522869</v>
          </cell>
          <cell r="D412">
            <v>15.490871852738696</v>
          </cell>
          <cell r="E412">
            <v>4265.6914002642006</v>
          </cell>
          <cell r="F412">
            <v>2612.1</v>
          </cell>
          <cell r="H412">
            <v>20040408</v>
          </cell>
          <cell r="I412">
            <v>23.749199999999998</v>
          </cell>
          <cell r="J412">
            <v>93.060199999999995</v>
          </cell>
        </row>
        <row r="413">
          <cell r="A413">
            <v>38090</v>
          </cell>
          <cell r="B413">
            <v>10.979999542236328</v>
          </cell>
          <cell r="C413">
            <v>2.9808298036695766</v>
          </cell>
          <cell r="D413">
            <v>15.490871852738696</v>
          </cell>
          <cell r="E413">
            <v>4265.6914002642006</v>
          </cell>
          <cell r="F413">
            <v>2919.4</v>
          </cell>
          <cell r="H413">
            <v>20040412</v>
          </cell>
          <cell r="I413">
            <v>23.643699999999999</v>
          </cell>
          <cell r="J413">
            <v>93.641099999999994</v>
          </cell>
        </row>
        <row r="414">
          <cell r="A414">
            <v>38091</v>
          </cell>
          <cell r="B414">
            <v>10.859999656677246</v>
          </cell>
          <cell r="C414">
            <v>3.0017559513868664</v>
          </cell>
          <cell r="D414">
            <v>15.490871852738696</v>
          </cell>
          <cell r="E414">
            <v>4265.6914002642006</v>
          </cell>
          <cell r="F414">
            <v>4153.6000000000004</v>
          </cell>
          <cell r="H414">
            <v>20040413</v>
          </cell>
          <cell r="I414">
            <v>23.179200000000002</v>
          </cell>
          <cell r="J414">
            <v>93.534800000000004</v>
          </cell>
        </row>
        <row r="415">
          <cell r="A415">
            <v>38092</v>
          </cell>
          <cell r="B415">
            <v>10.850000381469727</v>
          </cell>
          <cell r="C415">
            <v>3.0226820991041561</v>
          </cell>
          <cell r="D415">
            <v>15.490871852738696</v>
          </cell>
          <cell r="E415">
            <v>4265.6914002642006</v>
          </cell>
          <cell r="F415">
            <v>2380.3000000000002</v>
          </cell>
          <cell r="H415">
            <v>20040414</v>
          </cell>
          <cell r="I415">
            <v>22.925899999999999</v>
          </cell>
          <cell r="J415">
            <v>87.610500000000002</v>
          </cell>
        </row>
        <row r="416">
          <cell r="A416">
            <v>38093</v>
          </cell>
          <cell r="B416">
            <v>10.779999732971191</v>
          </cell>
          <cell r="C416">
            <v>3.0436082468214454</v>
          </cell>
          <cell r="D416">
            <v>15.490871852738696</v>
          </cell>
          <cell r="E416">
            <v>4265.6914002642006</v>
          </cell>
          <cell r="F416">
            <v>2771.1</v>
          </cell>
          <cell r="H416">
            <v>20040415</v>
          </cell>
          <cell r="I416">
            <v>22.904800000000002</v>
          </cell>
          <cell r="J416">
            <v>87.331900000000005</v>
          </cell>
        </row>
        <row r="417">
          <cell r="A417">
            <v>38096</v>
          </cell>
          <cell r="B417">
            <v>10.699999809265137</v>
          </cell>
          <cell r="C417">
            <v>3.0645343945387351</v>
          </cell>
          <cell r="D417">
            <v>15.490871852738696</v>
          </cell>
          <cell r="E417">
            <v>4265.6914002642006</v>
          </cell>
          <cell r="F417">
            <v>2730.8</v>
          </cell>
          <cell r="H417">
            <v>20040416</v>
          </cell>
          <cell r="I417">
            <v>22.757000000000001</v>
          </cell>
          <cell r="J417">
            <v>87.402600000000007</v>
          </cell>
        </row>
        <row r="418">
          <cell r="A418">
            <v>38097</v>
          </cell>
          <cell r="B418">
            <v>10.520000457763672</v>
          </cell>
          <cell r="C418">
            <v>3.0854605422560248</v>
          </cell>
          <cell r="D418">
            <v>15.490871852738696</v>
          </cell>
          <cell r="E418">
            <v>4265.6914002642006</v>
          </cell>
          <cell r="F418">
            <v>2543.6999999999998</v>
          </cell>
          <cell r="H418">
            <v>20040419</v>
          </cell>
          <cell r="I418">
            <v>22.588100000000001</v>
          </cell>
          <cell r="J418">
            <v>86.008200000000002</v>
          </cell>
        </row>
        <row r="419">
          <cell r="A419">
            <v>38098</v>
          </cell>
          <cell r="B419">
            <v>11.409999847412109</v>
          </cell>
          <cell r="C419">
            <v>3.1063866899733146</v>
          </cell>
          <cell r="D419">
            <v>15.490871852738696</v>
          </cell>
          <cell r="E419">
            <v>4265.6914002642006</v>
          </cell>
          <cell r="F419">
            <v>7589.3</v>
          </cell>
          <cell r="H419">
            <v>20040420</v>
          </cell>
          <cell r="I419">
            <v>22.208200000000001</v>
          </cell>
          <cell r="J419">
            <v>86.211600000000004</v>
          </cell>
        </row>
        <row r="420">
          <cell r="A420">
            <v>38099</v>
          </cell>
          <cell r="B420">
            <v>11.350000381469727</v>
          </cell>
          <cell r="C420">
            <v>3.1273128376906043</v>
          </cell>
          <cell r="D420">
            <v>15.490871852738696</v>
          </cell>
          <cell r="E420">
            <v>4265.6914002642006</v>
          </cell>
          <cell r="F420">
            <v>4531.1000000000004</v>
          </cell>
          <cell r="H420">
            <v>20040421</v>
          </cell>
          <cell r="I420">
            <v>24.087</v>
          </cell>
          <cell r="J420">
            <v>89.450999999999993</v>
          </cell>
        </row>
        <row r="421">
          <cell r="A421">
            <v>38100</v>
          </cell>
          <cell r="B421">
            <v>11.399999618530273</v>
          </cell>
          <cell r="C421">
            <v>3.148238985407894</v>
          </cell>
          <cell r="D421">
            <v>15.490871852738696</v>
          </cell>
          <cell r="E421">
            <v>4265.6914002642006</v>
          </cell>
          <cell r="F421">
            <v>1799</v>
          </cell>
          <cell r="H421">
            <v>20040422</v>
          </cell>
          <cell r="I421">
            <v>23.9603</v>
          </cell>
          <cell r="J421">
            <v>91.981999999999999</v>
          </cell>
        </row>
        <row r="422">
          <cell r="A422">
            <v>38103</v>
          </cell>
          <cell r="B422">
            <v>11.399999618530273</v>
          </cell>
          <cell r="C422">
            <v>3.1691651331251838</v>
          </cell>
          <cell r="D422">
            <v>15.490871852738696</v>
          </cell>
          <cell r="E422">
            <v>4265.6914002642006</v>
          </cell>
          <cell r="F422">
            <v>2372</v>
          </cell>
          <cell r="H422">
            <v>20040423</v>
          </cell>
          <cell r="I422">
            <v>24.065899999999999</v>
          </cell>
          <cell r="J422">
            <v>92.180700000000002</v>
          </cell>
        </row>
        <row r="423">
          <cell r="A423">
            <v>38104</v>
          </cell>
          <cell r="B423">
            <v>11.619999885559082</v>
          </cell>
          <cell r="C423">
            <v>3.1900912808424735</v>
          </cell>
          <cell r="D423">
            <v>15.490871852738696</v>
          </cell>
          <cell r="E423">
            <v>4265.6914002642006</v>
          </cell>
          <cell r="F423">
            <v>6733.1</v>
          </cell>
          <cell r="H423">
            <v>20040426</v>
          </cell>
          <cell r="I423">
            <v>24.065899999999999</v>
          </cell>
          <cell r="J423">
            <v>91.363799999999998</v>
          </cell>
        </row>
        <row r="424">
          <cell r="A424">
            <v>38105</v>
          </cell>
          <cell r="B424">
            <v>11.340000152587891</v>
          </cell>
          <cell r="C424">
            <v>3.2110174285597632</v>
          </cell>
          <cell r="D424">
            <v>15.490871852738696</v>
          </cell>
          <cell r="E424">
            <v>4265.6914002642006</v>
          </cell>
          <cell r="F424">
            <v>2446.6999999999998</v>
          </cell>
          <cell r="H424">
            <v>20040427</v>
          </cell>
          <cell r="I424">
            <v>24.5303</v>
          </cell>
          <cell r="J424">
            <v>92.091999999999999</v>
          </cell>
        </row>
        <row r="425">
          <cell r="A425">
            <v>38106</v>
          </cell>
          <cell r="B425">
            <v>11.130000114440918</v>
          </cell>
          <cell r="C425">
            <v>3.231943576277053</v>
          </cell>
          <cell r="D425">
            <v>15.490871852738696</v>
          </cell>
          <cell r="E425">
            <v>4265.6914002642006</v>
          </cell>
          <cell r="F425">
            <v>2305.3000000000002</v>
          </cell>
          <cell r="H425">
            <v>20040428</v>
          </cell>
          <cell r="I425">
            <v>23.9392</v>
          </cell>
          <cell r="J425">
            <v>90.6755</v>
          </cell>
        </row>
        <row r="426">
          <cell r="A426">
            <v>38107</v>
          </cell>
          <cell r="B426">
            <v>11.760000228881836</v>
          </cell>
          <cell r="C426">
            <v>3.2528697239943427</v>
          </cell>
          <cell r="D426">
            <v>15.490871852738696</v>
          </cell>
          <cell r="E426">
            <v>4265.6914002642006</v>
          </cell>
          <cell r="F426">
            <v>4792.7</v>
          </cell>
          <cell r="H426">
            <v>20040429</v>
          </cell>
          <cell r="I426">
            <v>23.495899999999999</v>
          </cell>
          <cell r="J426">
            <v>90.616699999999994</v>
          </cell>
        </row>
        <row r="427">
          <cell r="A427">
            <v>38110</v>
          </cell>
          <cell r="B427">
            <v>11.899999618530273</v>
          </cell>
          <cell r="C427">
            <v>3.2737958717116324</v>
          </cell>
          <cell r="D427">
            <v>15.490871852738696</v>
          </cell>
          <cell r="E427">
            <v>4265.6914002642006</v>
          </cell>
          <cell r="F427">
            <v>3802.7</v>
          </cell>
          <cell r="H427">
            <v>20040430</v>
          </cell>
          <cell r="I427">
            <v>24.825800000000001</v>
          </cell>
          <cell r="J427">
            <v>90.474800000000002</v>
          </cell>
        </row>
        <row r="428">
          <cell r="A428">
            <v>38111</v>
          </cell>
          <cell r="B428">
            <v>12.100000381469727</v>
          </cell>
          <cell r="C428">
            <v>3.2947220194289222</v>
          </cell>
          <cell r="D428">
            <v>15.490871852738696</v>
          </cell>
          <cell r="E428">
            <v>4265.6914002642006</v>
          </cell>
          <cell r="F428">
            <v>7823.2</v>
          </cell>
          <cell r="H428">
            <v>20040503</v>
          </cell>
          <cell r="I428">
            <v>25.121400000000001</v>
          </cell>
          <cell r="J428">
            <v>91.067899999999995</v>
          </cell>
        </row>
        <row r="429">
          <cell r="A429">
            <v>38112</v>
          </cell>
          <cell r="B429">
            <v>12.270000457763672</v>
          </cell>
          <cell r="C429">
            <v>3.3156481671462119</v>
          </cell>
          <cell r="D429">
            <v>15.490871852738696</v>
          </cell>
          <cell r="E429">
            <v>4265.6914002642006</v>
          </cell>
          <cell r="F429">
            <v>5132.5</v>
          </cell>
          <cell r="H429">
            <v>20040504</v>
          </cell>
          <cell r="I429">
            <v>25.543600000000001</v>
          </cell>
          <cell r="J429">
            <v>90.834000000000003</v>
          </cell>
        </row>
        <row r="430">
          <cell r="A430">
            <v>38113</v>
          </cell>
          <cell r="B430">
            <v>12.199999809265137</v>
          </cell>
          <cell r="C430">
            <v>3.3365743148635016</v>
          </cell>
          <cell r="D430">
            <v>15.490871852738696</v>
          </cell>
          <cell r="E430">
            <v>4265.6914002642006</v>
          </cell>
          <cell r="F430">
            <v>2702.3</v>
          </cell>
          <cell r="H430">
            <v>20040505</v>
          </cell>
          <cell r="I430">
            <v>25.9025</v>
          </cell>
          <cell r="J430">
            <v>91.440100000000001</v>
          </cell>
        </row>
        <row r="431">
          <cell r="A431">
            <v>38114</v>
          </cell>
          <cell r="B431">
            <v>12.100000381469727</v>
          </cell>
          <cell r="C431">
            <v>3.3575004625807909</v>
          </cell>
          <cell r="D431">
            <v>15.490871852738696</v>
          </cell>
          <cell r="E431">
            <v>4265.6914002642006</v>
          </cell>
          <cell r="F431">
            <v>2245.4</v>
          </cell>
          <cell r="H431">
            <v>20040506</v>
          </cell>
          <cell r="I431">
            <v>25.7547</v>
          </cell>
          <cell r="J431">
            <v>91.123000000000005</v>
          </cell>
        </row>
        <row r="432">
          <cell r="A432">
            <v>38117</v>
          </cell>
          <cell r="B432">
            <v>11.739999771118164</v>
          </cell>
          <cell r="C432">
            <v>3.3784266102980802</v>
          </cell>
          <cell r="D432">
            <v>15.490871852738696</v>
          </cell>
          <cell r="E432">
            <v>4265.6914002642006</v>
          </cell>
          <cell r="F432">
            <v>2663.2</v>
          </cell>
          <cell r="H432">
            <v>20040507</v>
          </cell>
          <cell r="I432">
            <v>25.543600000000001</v>
          </cell>
          <cell r="J432">
            <v>90.869900000000001</v>
          </cell>
        </row>
        <row r="433">
          <cell r="A433">
            <v>38118</v>
          </cell>
          <cell r="B433">
            <v>12</v>
          </cell>
          <cell r="C433">
            <v>3.39935275801537</v>
          </cell>
          <cell r="D433">
            <v>15.490871852738696</v>
          </cell>
          <cell r="E433">
            <v>4265.6914002642006</v>
          </cell>
          <cell r="F433">
            <v>1341</v>
          </cell>
          <cell r="H433">
            <v>20040510</v>
          </cell>
          <cell r="I433">
            <v>24.7836</v>
          </cell>
          <cell r="J433">
            <v>88.257400000000004</v>
          </cell>
        </row>
        <row r="434">
          <cell r="A434">
            <v>38119</v>
          </cell>
          <cell r="B434">
            <v>11.899999618530273</v>
          </cell>
          <cell r="C434">
            <v>3.4202789057326597</v>
          </cell>
          <cell r="D434">
            <v>15.490871852738696</v>
          </cell>
          <cell r="E434">
            <v>4265.6914002642006</v>
          </cell>
          <cell r="F434">
            <v>1593.3</v>
          </cell>
          <cell r="H434">
            <v>20040511</v>
          </cell>
          <cell r="I434">
            <v>25.3325</v>
          </cell>
          <cell r="J434">
            <v>89.045299999999997</v>
          </cell>
        </row>
        <row r="435">
          <cell r="A435">
            <v>38120</v>
          </cell>
          <cell r="B435">
            <v>11.960000038146973</v>
          </cell>
          <cell r="C435">
            <v>3.4412050534499494</v>
          </cell>
          <cell r="D435">
            <v>15.490871852738696</v>
          </cell>
          <cell r="E435">
            <v>4265.6914002642006</v>
          </cell>
          <cell r="F435">
            <v>1433.2</v>
          </cell>
          <cell r="H435">
            <v>20040512</v>
          </cell>
          <cell r="I435">
            <v>25.121400000000001</v>
          </cell>
          <cell r="J435">
            <v>89.172200000000004</v>
          </cell>
        </row>
        <row r="436">
          <cell r="A436">
            <v>38121</v>
          </cell>
          <cell r="B436">
            <v>11.989999771118164</v>
          </cell>
          <cell r="C436">
            <v>3.4412050534499494</v>
          </cell>
          <cell r="D436">
            <v>15.490871852738696</v>
          </cell>
          <cell r="E436">
            <v>4265.6914002642006</v>
          </cell>
          <cell r="F436">
            <v>1571.7</v>
          </cell>
          <cell r="H436">
            <v>20040513</v>
          </cell>
          <cell r="I436">
            <v>25.248000000000001</v>
          </cell>
          <cell r="J436">
            <v>90.043800000000005</v>
          </cell>
        </row>
        <row r="437">
          <cell r="A437">
            <v>38124</v>
          </cell>
          <cell r="B437">
            <v>11.789999961853027</v>
          </cell>
          <cell r="C437">
            <v>3.4412050534499494</v>
          </cell>
          <cell r="D437">
            <v>15.490871852738696</v>
          </cell>
          <cell r="E437">
            <v>4265.6914002642006</v>
          </cell>
          <cell r="F437">
            <v>2075.1</v>
          </cell>
          <cell r="H437">
            <v>20040514</v>
          </cell>
          <cell r="I437">
            <v>25.311399999999999</v>
          </cell>
          <cell r="J437">
            <v>89.411900000000003</v>
          </cell>
        </row>
        <row r="438">
          <cell r="A438">
            <v>38125</v>
          </cell>
          <cell r="B438">
            <v>11.899999618530273</v>
          </cell>
          <cell r="C438">
            <v>3.4412050534499494</v>
          </cell>
          <cell r="D438">
            <v>15.490871852738696</v>
          </cell>
          <cell r="E438">
            <v>4265.6914002642006</v>
          </cell>
          <cell r="F438">
            <v>1512.7</v>
          </cell>
          <cell r="H438">
            <v>20040517</v>
          </cell>
          <cell r="I438">
            <v>24.889199999999999</v>
          </cell>
          <cell r="J438">
            <v>89.132099999999994</v>
          </cell>
        </row>
        <row r="439">
          <cell r="A439">
            <v>38126</v>
          </cell>
          <cell r="B439">
            <v>11.630000114440918</v>
          </cell>
          <cell r="C439">
            <v>3.4412050534499494</v>
          </cell>
          <cell r="D439">
            <v>15.490871852738696</v>
          </cell>
          <cell r="E439">
            <v>4265.6914002642006</v>
          </cell>
          <cell r="F439">
            <v>2246.6</v>
          </cell>
          <cell r="H439">
            <v>20040518</v>
          </cell>
          <cell r="I439">
            <v>25.121400000000001</v>
          </cell>
          <cell r="J439">
            <v>89.860299999999995</v>
          </cell>
        </row>
        <row r="440">
          <cell r="A440">
            <v>38127</v>
          </cell>
          <cell r="B440">
            <v>11.600000381469727</v>
          </cell>
          <cell r="C440">
            <v>3.4412050534499494</v>
          </cell>
          <cell r="D440">
            <v>15.490871852738696</v>
          </cell>
          <cell r="E440">
            <v>4265.6914002642006</v>
          </cell>
          <cell r="F440">
            <v>1228.4000000000001</v>
          </cell>
          <cell r="H440">
            <v>20040519</v>
          </cell>
          <cell r="I440">
            <v>24.551400000000001</v>
          </cell>
          <cell r="J440">
            <v>88.805400000000006</v>
          </cell>
        </row>
        <row r="441">
          <cell r="A441">
            <v>38128</v>
          </cell>
          <cell r="B441">
            <v>11.729999542236328</v>
          </cell>
          <cell r="C441">
            <v>3.4412050534499494</v>
          </cell>
          <cell r="D441">
            <v>15.490871852738696</v>
          </cell>
          <cell r="E441">
            <v>4265.6914002642006</v>
          </cell>
          <cell r="F441">
            <v>1461.3</v>
          </cell>
          <cell r="H441">
            <v>20040520</v>
          </cell>
          <cell r="I441">
            <v>24.488099999999999</v>
          </cell>
          <cell r="J441">
            <v>88.572000000000003</v>
          </cell>
        </row>
        <row r="442">
          <cell r="A442">
            <v>38131</v>
          </cell>
          <cell r="B442">
            <v>11.789999961853027</v>
          </cell>
          <cell r="C442">
            <v>3.4412050534499494</v>
          </cell>
          <cell r="D442">
            <v>15.490871852738696</v>
          </cell>
          <cell r="E442">
            <v>4265.6914002642006</v>
          </cell>
          <cell r="F442">
            <v>1126.8</v>
          </cell>
          <cell r="H442">
            <v>20040521</v>
          </cell>
          <cell r="I442">
            <v>24.762499999999999</v>
          </cell>
          <cell r="J442">
            <v>88.004000000000005</v>
          </cell>
        </row>
        <row r="443">
          <cell r="A443">
            <v>38132</v>
          </cell>
          <cell r="B443">
            <v>11.960000038146973</v>
          </cell>
          <cell r="C443">
            <v>3.4412050534499494</v>
          </cell>
          <cell r="D443">
            <v>15.490871852738696</v>
          </cell>
          <cell r="E443">
            <v>4265.6914002642006</v>
          </cell>
          <cell r="F443">
            <v>1371.2</v>
          </cell>
          <cell r="H443">
            <v>20040524</v>
          </cell>
          <cell r="I443">
            <v>24.889199999999999</v>
          </cell>
          <cell r="J443">
            <v>87.658000000000001</v>
          </cell>
        </row>
        <row r="444">
          <cell r="A444">
            <v>38133</v>
          </cell>
          <cell r="B444">
            <v>11.960000038146973</v>
          </cell>
          <cell r="C444">
            <v>3.4412050534499494</v>
          </cell>
          <cell r="D444">
            <v>15.490871852738696</v>
          </cell>
          <cell r="E444">
            <v>4265.6914002642006</v>
          </cell>
          <cell r="F444">
            <v>1022.2</v>
          </cell>
          <cell r="H444">
            <v>20040525</v>
          </cell>
          <cell r="I444">
            <v>25.248000000000001</v>
          </cell>
          <cell r="J444">
            <v>87.746399999999994</v>
          </cell>
        </row>
        <row r="445">
          <cell r="A445">
            <v>38134</v>
          </cell>
          <cell r="B445">
            <v>11.920000076293945</v>
          </cell>
          <cell r="C445">
            <v>3.4412050534499494</v>
          </cell>
          <cell r="D445">
            <v>15.490871852738696</v>
          </cell>
          <cell r="E445">
            <v>4265.6914002642006</v>
          </cell>
          <cell r="F445">
            <v>2098</v>
          </cell>
          <cell r="H445">
            <v>20040526</v>
          </cell>
          <cell r="I445">
            <v>25.248000000000001</v>
          </cell>
          <cell r="J445">
            <v>88.013199999999998</v>
          </cell>
        </row>
        <row r="446">
          <cell r="A446">
            <v>38135</v>
          </cell>
          <cell r="B446">
            <v>11.920000076293945</v>
          </cell>
          <cell r="C446">
            <v>3.4412050534499494</v>
          </cell>
          <cell r="D446">
            <v>15.490871852738696</v>
          </cell>
          <cell r="E446">
            <v>4265.6914002642006</v>
          </cell>
          <cell r="F446">
            <v>1362</v>
          </cell>
          <cell r="H446">
            <v>20040527</v>
          </cell>
          <cell r="I446">
            <v>25.163599999999999</v>
          </cell>
          <cell r="J446">
            <v>87.929500000000004</v>
          </cell>
        </row>
        <row r="447">
          <cell r="A447">
            <v>38139</v>
          </cell>
          <cell r="B447">
            <v>12.149999618530273</v>
          </cell>
          <cell r="C447">
            <v>3.4412050534499494</v>
          </cell>
          <cell r="D447">
            <v>15.490871852738696</v>
          </cell>
          <cell r="E447">
            <v>4265.6914002642006</v>
          </cell>
          <cell r="F447">
            <v>1917.3</v>
          </cell>
          <cell r="H447">
            <v>20040528</v>
          </cell>
          <cell r="I447">
            <v>25.163599999999999</v>
          </cell>
          <cell r="J447">
            <v>87.949299999999994</v>
          </cell>
        </row>
        <row r="448">
          <cell r="A448">
            <v>38140</v>
          </cell>
          <cell r="B448">
            <v>12.409999847412109</v>
          </cell>
          <cell r="C448">
            <v>3.4412050534499494</v>
          </cell>
          <cell r="D448">
            <v>15.490871852738696</v>
          </cell>
          <cell r="E448">
            <v>4265.6914002642006</v>
          </cell>
          <cell r="F448">
            <v>1523.8</v>
          </cell>
          <cell r="H448">
            <v>20040601</v>
          </cell>
          <cell r="I448">
            <v>25.649100000000001</v>
          </cell>
          <cell r="J448">
            <v>89.678399999999996</v>
          </cell>
        </row>
        <row r="449">
          <cell r="A449">
            <v>38141</v>
          </cell>
          <cell r="B449">
            <v>12.5</v>
          </cell>
          <cell r="C449">
            <v>3.4412050534499494</v>
          </cell>
          <cell r="D449">
            <v>15.490871852738696</v>
          </cell>
          <cell r="E449">
            <v>4265.6914002642006</v>
          </cell>
          <cell r="F449">
            <v>2426.3000000000002</v>
          </cell>
          <cell r="H449">
            <v>20040602</v>
          </cell>
          <cell r="I449">
            <v>26.198</v>
          </cell>
          <cell r="J449">
            <v>91.803100000000001</v>
          </cell>
        </row>
        <row r="450">
          <cell r="A450">
            <v>38142</v>
          </cell>
          <cell r="B450">
            <v>12.869999885559082</v>
          </cell>
          <cell r="C450">
            <v>3.4412050534499494</v>
          </cell>
          <cell r="D450">
            <v>15.490871852738696</v>
          </cell>
          <cell r="E450">
            <v>4265.6914002642006</v>
          </cell>
          <cell r="F450">
            <v>2726.4</v>
          </cell>
          <cell r="H450">
            <v>20040603</v>
          </cell>
          <cell r="I450">
            <v>26.388000000000002</v>
          </cell>
          <cell r="J450">
            <v>91.159099999999995</v>
          </cell>
        </row>
        <row r="451">
          <cell r="A451">
            <v>38145</v>
          </cell>
          <cell r="B451">
            <v>12.890000343322754</v>
          </cell>
          <cell r="C451">
            <v>3.4412050534499494</v>
          </cell>
          <cell r="D451">
            <v>15.490871852738696</v>
          </cell>
          <cell r="E451">
            <v>4265.6914002642006</v>
          </cell>
          <cell r="F451">
            <v>3567.5</v>
          </cell>
          <cell r="H451">
            <v>20040604</v>
          </cell>
          <cell r="I451">
            <v>27.1691</v>
          </cell>
          <cell r="J451">
            <v>92.248699999999999</v>
          </cell>
        </row>
        <row r="452">
          <cell r="A452">
            <v>38146</v>
          </cell>
          <cell r="B452">
            <v>12.840000152587891</v>
          </cell>
          <cell r="C452">
            <v>3.4412050534499494</v>
          </cell>
          <cell r="D452">
            <v>15.490871852738696</v>
          </cell>
          <cell r="E452">
            <v>4265.6914002642006</v>
          </cell>
          <cell r="F452">
            <v>1357.3</v>
          </cell>
          <cell r="H452">
            <v>20040607</v>
          </cell>
          <cell r="I452">
            <v>27.211300000000001</v>
          </cell>
          <cell r="J452">
            <v>92.596000000000004</v>
          </cell>
        </row>
        <row r="453">
          <cell r="A453">
            <v>38147</v>
          </cell>
          <cell r="B453">
            <v>12.600000381469727</v>
          </cell>
          <cell r="C453">
            <v>3.4412050534499494</v>
          </cell>
          <cell r="D453">
            <v>15.490871852738696</v>
          </cell>
          <cell r="E453">
            <v>4265.6914002642006</v>
          </cell>
          <cell r="F453">
            <v>1127.2</v>
          </cell>
          <cell r="H453">
            <v>20040608</v>
          </cell>
          <cell r="I453">
            <v>27.105799999999999</v>
          </cell>
          <cell r="J453">
            <v>91.433300000000003</v>
          </cell>
        </row>
        <row r="454">
          <cell r="A454">
            <v>38148</v>
          </cell>
          <cell r="B454">
            <v>12.630000114440918</v>
          </cell>
          <cell r="C454">
            <v>3.4412050534499494</v>
          </cell>
          <cell r="D454">
            <v>15.490871852738696</v>
          </cell>
          <cell r="E454">
            <v>4265.6914002642006</v>
          </cell>
          <cell r="F454">
            <v>1581.4</v>
          </cell>
          <cell r="H454">
            <v>20040609</v>
          </cell>
          <cell r="I454">
            <v>26.5991</v>
          </cell>
          <cell r="J454">
            <v>90.934299999999993</v>
          </cell>
        </row>
        <row r="455">
          <cell r="A455">
            <v>38152</v>
          </cell>
          <cell r="B455">
            <v>12.449999809265137</v>
          </cell>
          <cell r="C455">
            <v>3.4412050534499494</v>
          </cell>
          <cell r="D455">
            <v>15.490871852738696</v>
          </cell>
          <cell r="E455">
            <v>4265.6914002642006</v>
          </cell>
          <cell r="F455">
            <v>1384.4</v>
          </cell>
          <cell r="H455">
            <v>20040610</v>
          </cell>
          <cell r="I455">
            <v>26.662400000000002</v>
          </cell>
          <cell r="J455">
            <v>90.072699999999998</v>
          </cell>
        </row>
        <row r="456">
          <cell r="A456">
            <v>38153</v>
          </cell>
          <cell r="B456">
            <v>12.489999771118164</v>
          </cell>
          <cell r="C456">
            <v>3.4412050534499494</v>
          </cell>
          <cell r="D456">
            <v>15.490871852738696</v>
          </cell>
          <cell r="E456">
            <v>4265.6914002642006</v>
          </cell>
          <cell r="F456">
            <v>1921.3</v>
          </cell>
          <cell r="H456">
            <v>20040614</v>
          </cell>
          <cell r="I456">
            <v>26.282499999999999</v>
          </cell>
          <cell r="J456">
            <v>89.510900000000007</v>
          </cell>
        </row>
        <row r="457">
          <cell r="A457">
            <v>38154</v>
          </cell>
          <cell r="B457">
            <v>12.300000190734863</v>
          </cell>
          <cell r="C457">
            <v>3.4412050534499494</v>
          </cell>
          <cell r="D457">
            <v>15.490871852738696</v>
          </cell>
          <cell r="E457">
            <v>4265.6914002642006</v>
          </cell>
          <cell r="F457">
            <v>2324</v>
          </cell>
          <cell r="H457">
            <v>20040615</v>
          </cell>
          <cell r="I457">
            <v>26.366900000000001</v>
          </cell>
          <cell r="J457">
            <v>90.251199999999997</v>
          </cell>
        </row>
        <row r="458">
          <cell r="A458">
            <v>38155</v>
          </cell>
          <cell r="B458">
            <v>12.510000228881836</v>
          </cell>
          <cell r="C458">
            <v>3.4412050534499494</v>
          </cell>
          <cell r="D458">
            <v>15.490871852738696</v>
          </cell>
          <cell r="E458">
            <v>4265.6914002642006</v>
          </cell>
          <cell r="F458">
            <v>1247.0999999999999</v>
          </cell>
          <cell r="H458">
            <v>20040616</v>
          </cell>
          <cell r="I458">
            <v>25.965800000000002</v>
          </cell>
          <cell r="J458">
            <v>90.681899999999999</v>
          </cell>
        </row>
        <row r="459">
          <cell r="A459">
            <v>38156</v>
          </cell>
          <cell r="B459">
            <v>12.699999809265137</v>
          </cell>
          <cell r="C459">
            <v>3.4412050534499494</v>
          </cell>
          <cell r="D459">
            <v>15.490871852738696</v>
          </cell>
          <cell r="E459">
            <v>4265.6914002642006</v>
          </cell>
          <cell r="F459">
            <v>1865.7</v>
          </cell>
          <cell r="H459">
            <v>20040617</v>
          </cell>
          <cell r="I459">
            <v>26.409099999999999</v>
          </cell>
          <cell r="J459">
            <v>91.423199999999994</v>
          </cell>
        </row>
        <row r="460">
          <cell r="A460">
            <v>38159</v>
          </cell>
          <cell r="B460">
            <v>12.380000114440918</v>
          </cell>
          <cell r="C460">
            <v>3.4412050534499494</v>
          </cell>
          <cell r="D460">
            <v>15.490871852738696</v>
          </cell>
          <cell r="E460">
            <v>4265.6914002642006</v>
          </cell>
          <cell r="F460">
            <v>1289.0999999999999</v>
          </cell>
          <cell r="H460">
            <v>20040618</v>
          </cell>
          <cell r="I460">
            <v>26.810199999999998</v>
          </cell>
          <cell r="J460">
            <v>91.183499999999995</v>
          </cell>
        </row>
        <row r="461">
          <cell r="A461">
            <v>38160</v>
          </cell>
          <cell r="B461">
            <v>12.489999771118164</v>
          </cell>
          <cell r="C461">
            <v>3.4412050534499494</v>
          </cell>
          <cell r="D461">
            <v>15.490871852738696</v>
          </cell>
          <cell r="E461">
            <v>4265.6914002642006</v>
          </cell>
          <cell r="F461">
            <v>1744</v>
          </cell>
          <cell r="H461">
            <v>20040621</v>
          </cell>
          <cell r="I461">
            <v>26.134699999999999</v>
          </cell>
          <cell r="J461">
            <v>90.310400000000001</v>
          </cell>
        </row>
        <row r="462">
          <cell r="A462">
            <v>38161</v>
          </cell>
          <cell r="B462">
            <v>12.470000267028809</v>
          </cell>
          <cell r="C462">
            <v>3.4412050534499494</v>
          </cell>
          <cell r="D462">
            <v>15.490871852738696</v>
          </cell>
          <cell r="E462">
            <v>4265.6914002642006</v>
          </cell>
          <cell r="F462">
            <v>1610</v>
          </cell>
          <cell r="H462">
            <v>20040622</v>
          </cell>
          <cell r="I462">
            <v>26.366900000000001</v>
          </cell>
          <cell r="J462">
            <v>88.932400000000001</v>
          </cell>
        </row>
        <row r="463">
          <cell r="A463">
            <v>38162</v>
          </cell>
          <cell r="B463">
            <v>12.640000343322754</v>
          </cell>
          <cell r="C463">
            <v>3.4412050534499494</v>
          </cell>
          <cell r="D463">
            <v>15.490871852738696</v>
          </cell>
          <cell r="E463">
            <v>4265.6914002642006</v>
          </cell>
          <cell r="F463">
            <v>1340.6</v>
          </cell>
          <cell r="H463">
            <v>20040623</v>
          </cell>
          <cell r="I463">
            <v>26.3247</v>
          </cell>
          <cell r="J463">
            <v>88.723200000000006</v>
          </cell>
        </row>
        <row r="464">
          <cell r="A464">
            <v>38163</v>
          </cell>
          <cell r="B464">
            <v>12.840000152587891</v>
          </cell>
          <cell r="C464">
            <v>3.4412050534499494</v>
          </cell>
          <cell r="D464">
            <v>15.490871852738696</v>
          </cell>
          <cell r="E464">
            <v>4265.6914002642006</v>
          </cell>
          <cell r="F464">
            <v>3007.7</v>
          </cell>
          <cell r="H464">
            <v>20040624</v>
          </cell>
          <cell r="I464">
            <v>26.683599999999998</v>
          </cell>
          <cell r="J464">
            <v>89.490300000000005</v>
          </cell>
        </row>
        <row r="465">
          <cell r="A465">
            <v>38166</v>
          </cell>
          <cell r="B465">
            <v>12.699999809265137</v>
          </cell>
          <cell r="C465">
            <v>3.4412050534499494</v>
          </cell>
          <cell r="D465">
            <v>15.490871852738696</v>
          </cell>
          <cell r="E465">
            <v>4265.6914002642006</v>
          </cell>
          <cell r="F465">
            <v>1470.2</v>
          </cell>
          <cell r="H465">
            <v>20040625</v>
          </cell>
          <cell r="I465">
            <v>27.105799999999999</v>
          </cell>
          <cell r="J465">
            <v>90.268799999999999</v>
          </cell>
        </row>
        <row r="466">
          <cell r="A466">
            <v>38167</v>
          </cell>
          <cell r="B466">
            <v>12.819999694824219</v>
          </cell>
          <cell r="C466">
            <v>3.4412050534499494</v>
          </cell>
          <cell r="D466">
            <v>15.490871852738696</v>
          </cell>
          <cell r="E466">
            <v>4265.6914002642006</v>
          </cell>
          <cell r="F466">
            <v>955.5</v>
          </cell>
          <cell r="H466">
            <v>20040628</v>
          </cell>
          <cell r="I466">
            <v>26.810199999999998</v>
          </cell>
          <cell r="J466">
            <v>89.917199999999994</v>
          </cell>
        </row>
        <row r="467">
          <cell r="A467">
            <v>38168</v>
          </cell>
          <cell r="B467">
            <v>13.409999847412109</v>
          </cell>
          <cell r="C467">
            <v>3.4412050534499494</v>
          </cell>
          <cell r="D467">
            <v>15.490871852738696</v>
          </cell>
          <cell r="E467">
            <v>4265.6914002642006</v>
          </cell>
          <cell r="F467">
            <v>4042.8</v>
          </cell>
          <cell r="H467">
            <v>20040629</v>
          </cell>
          <cell r="I467">
            <v>27.063500000000001</v>
          </cell>
          <cell r="J467">
            <v>91.403499999999994</v>
          </cell>
        </row>
        <row r="468">
          <cell r="A468">
            <v>38169</v>
          </cell>
          <cell r="B468">
            <v>13</v>
          </cell>
          <cell r="C468">
            <v>3.4582839326206654</v>
          </cell>
          <cell r="D468">
            <v>15.490871852738696</v>
          </cell>
          <cell r="E468">
            <v>4265.6914002642006</v>
          </cell>
          <cell r="F468">
            <v>3065.2</v>
          </cell>
          <cell r="H468">
            <v>20040630</v>
          </cell>
          <cell r="I468">
            <v>28.309100000000001</v>
          </cell>
          <cell r="J468">
            <v>93.211600000000004</v>
          </cell>
        </row>
        <row r="469">
          <cell r="A469">
            <v>38170</v>
          </cell>
          <cell r="B469">
            <v>13.109999656677246</v>
          </cell>
          <cell r="C469">
            <v>3.4753628117913808</v>
          </cell>
          <cell r="D469">
            <v>15.490871852738696</v>
          </cell>
          <cell r="E469">
            <v>4265.6914002642006</v>
          </cell>
          <cell r="F469">
            <v>1634.3</v>
          </cell>
          <cell r="H469">
            <v>20040701</v>
          </cell>
          <cell r="I469">
            <v>27.4435</v>
          </cell>
          <cell r="J469">
            <v>92.207099999999997</v>
          </cell>
        </row>
        <row r="470">
          <cell r="A470">
            <v>38174</v>
          </cell>
          <cell r="B470">
            <v>12.489999771118164</v>
          </cell>
          <cell r="C470">
            <v>3.4924416909620968</v>
          </cell>
          <cell r="D470">
            <v>15.490871852738696</v>
          </cell>
          <cell r="E470">
            <v>4265.6914002642006</v>
          </cell>
          <cell r="F470">
            <v>1757.8</v>
          </cell>
          <cell r="H470">
            <v>20040702</v>
          </cell>
          <cell r="I470">
            <v>27.675699999999999</v>
          </cell>
          <cell r="J470">
            <v>92.191699999999997</v>
          </cell>
        </row>
        <row r="471">
          <cell r="A471">
            <v>38175</v>
          </cell>
          <cell r="B471">
            <v>12.350000381469727</v>
          </cell>
          <cell r="C471">
            <v>3.5095205701328127</v>
          </cell>
          <cell r="D471">
            <v>15.490871852738696</v>
          </cell>
          <cell r="E471">
            <v>4265.6914002642006</v>
          </cell>
          <cell r="F471">
            <v>2311.6</v>
          </cell>
          <cell r="H471">
            <v>20040706</v>
          </cell>
          <cell r="I471">
            <v>26.366900000000001</v>
          </cell>
          <cell r="J471">
            <v>91.1922</v>
          </cell>
        </row>
        <row r="472">
          <cell r="A472">
            <v>38176</v>
          </cell>
          <cell r="B472">
            <v>12.210000038146973</v>
          </cell>
          <cell r="C472">
            <v>3.5265994493035282</v>
          </cell>
          <cell r="D472">
            <v>15.490871852738696</v>
          </cell>
          <cell r="E472">
            <v>4265.6914002642006</v>
          </cell>
          <cell r="F472">
            <v>2029.3</v>
          </cell>
          <cell r="H472">
            <v>20040707</v>
          </cell>
          <cell r="I472">
            <v>26.071400000000001</v>
          </cell>
          <cell r="J472">
            <v>91.793700000000001</v>
          </cell>
        </row>
        <row r="473">
          <cell r="A473">
            <v>38177</v>
          </cell>
          <cell r="B473">
            <v>12.239999771118164</v>
          </cell>
          <cell r="C473">
            <v>3.5436783284742441</v>
          </cell>
          <cell r="D473">
            <v>15.490871852738696</v>
          </cell>
          <cell r="E473">
            <v>4265.6914002642006</v>
          </cell>
          <cell r="F473">
            <v>1121.8</v>
          </cell>
          <cell r="H473">
            <v>20040708</v>
          </cell>
          <cell r="I473">
            <v>25.7758</v>
          </cell>
          <cell r="J473">
            <v>89.724000000000004</v>
          </cell>
        </row>
        <row r="474">
          <cell r="A474">
            <v>38180</v>
          </cell>
          <cell r="B474">
            <v>12.229999542236328</v>
          </cell>
          <cell r="C474">
            <v>3.5607572076449601</v>
          </cell>
          <cell r="D474">
            <v>15.490871852738696</v>
          </cell>
          <cell r="E474">
            <v>4265.6914002642006</v>
          </cell>
          <cell r="F474">
            <v>1052.5</v>
          </cell>
          <cell r="H474">
            <v>20040709</v>
          </cell>
          <cell r="I474">
            <v>25.839099999999998</v>
          </cell>
          <cell r="J474">
            <v>90.245400000000004</v>
          </cell>
        </row>
        <row r="475">
          <cell r="A475">
            <v>38181</v>
          </cell>
          <cell r="B475">
            <v>12.460000038146973</v>
          </cell>
          <cell r="C475">
            <v>3.5778360868156756</v>
          </cell>
          <cell r="D475">
            <v>15.490871852738696</v>
          </cell>
          <cell r="E475">
            <v>4265.6914002642006</v>
          </cell>
          <cell r="F475">
            <v>1122.8</v>
          </cell>
          <cell r="H475">
            <v>20040712</v>
          </cell>
          <cell r="I475">
            <v>25.818000000000001</v>
          </cell>
          <cell r="J475">
            <v>89.942499999999995</v>
          </cell>
        </row>
        <row r="476">
          <cell r="A476">
            <v>38182</v>
          </cell>
          <cell r="B476">
            <v>12.930000305175781</v>
          </cell>
          <cell r="C476">
            <v>3.5949149659863915</v>
          </cell>
          <cell r="D476">
            <v>15.490871852738696</v>
          </cell>
          <cell r="E476">
            <v>4265.6914002642006</v>
          </cell>
          <cell r="F476">
            <v>2540.1999999999998</v>
          </cell>
          <cell r="H476">
            <v>20040713</v>
          </cell>
          <cell r="I476">
            <v>26.303599999999999</v>
          </cell>
          <cell r="J476">
            <v>90.939899999999994</v>
          </cell>
        </row>
        <row r="477">
          <cell r="A477">
            <v>38183</v>
          </cell>
          <cell r="B477">
            <v>12.810000419616699</v>
          </cell>
          <cell r="C477">
            <v>3.6119938451571074</v>
          </cell>
          <cell r="D477">
            <v>15.490871852738696</v>
          </cell>
          <cell r="E477">
            <v>4265.6914002642006</v>
          </cell>
          <cell r="F477">
            <v>909.3</v>
          </cell>
          <cell r="H477">
            <v>20040714</v>
          </cell>
          <cell r="I477">
            <v>27.2958</v>
          </cell>
          <cell r="J477">
            <v>92.900599999999997</v>
          </cell>
        </row>
        <row r="478">
          <cell r="A478">
            <v>38184</v>
          </cell>
          <cell r="B478">
            <v>12.680000305175781</v>
          </cell>
          <cell r="C478">
            <v>3.6290727243278229</v>
          </cell>
          <cell r="D478">
            <v>15.490871852738696</v>
          </cell>
          <cell r="E478">
            <v>4265.6914002642006</v>
          </cell>
          <cell r="F478">
            <v>1261.5</v>
          </cell>
          <cell r="H478">
            <v>20040715</v>
          </cell>
          <cell r="I478">
            <v>27.042400000000001</v>
          </cell>
          <cell r="J478">
            <v>93.057299999999998</v>
          </cell>
        </row>
        <row r="479">
          <cell r="A479">
            <v>38187</v>
          </cell>
          <cell r="B479">
            <v>12.569999694824219</v>
          </cell>
          <cell r="C479">
            <v>3.6461516034985388</v>
          </cell>
          <cell r="D479">
            <v>15.490871852738696</v>
          </cell>
          <cell r="E479">
            <v>4265.6914002642006</v>
          </cell>
          <cell r="F479">
            <v>1008.5</v>
          </cell>
          <cell r="H479">
            <v>20040716</v>
          </cell>
          <cell r="I479">
            <v>26.768000000000001</v>
          </cell>
          <cell r="J479">
            <v>93.186400000000006</v>
          </cell>
        </row>
        <row r="480">
          <cell r="A480">
            <v>38188</v>
          </cell>
          <cell r="B480">
            <v>12.810000419616699</v>
          </cell>
          <cell r="C480">
            <v>3.6632304826692552</v>
          </cell>
          <cell r="D480">
            <v>15.490871852738696</v>
          </cell>
          <cell r="E480">
            <v>4265.6914002642006</v>
          </cell>
          <cell r="F480">
            <v>1035.4000000000001</v>
          </cell>
          <cell r="H480">
            <v>20040719</v>
          </cell>
          <cell r="I480">
            <v>26.535799999999998</v>
          </cell>
          <cell r="J480">
            <v>92.604200000000006</v>
          </cell>
        </row>
        <row r="481">
          <cell r="A481">
            <v>38189</v>
          </cell>
          <cell r="B481">
            <v>12.409999847412109</v>
          </cell>
          <cell r="C481">
            <v>3.6803093618399711</v>
          </cell>
          <cell r="D481">
            <v>15.490871852738696</v>
          </cell>
          <cell r="E481">
            <v>4265.6914002642006</v>
          </cell>
          <cell r="F481">
            <v>1303.5</v>
          </cell>
          <cell r="H481">
            <v>20040720</v>
          </cell>
          <cell r="I481">
            <v>27.042400000000001</v>
          </cell>
          <cell r="J481">
            <v>93.645099999999999</v>
          </cell>
        </row>
        <row r="482">
          <cell r="A482">
            <v>38190</v>
          </cell>
          <cell r="B482">
            <v>12.239999771118164</v>
          </cell>
          <cell r="C482">
            <v>3.6973882410106871</v>
          </cell>
          <cell r="D482">
            <v>15.490871852738696</v>
          </cell>
          <cell r="E482">
            <v>4265.6914002642006</v>
          </cell>
          <cell r="F482">
            <v>1611.5</v>
          </cell>
          <cell r="H482">
            <v>20040721</v>
          </cell>
          <cell r="I482">
            <v>26.198</v>
          </cell>
          <cell r="J482">
            <v>92.348600000000005</v>
          </cell>
        </row>
        <row r="483">
          <cell r="A483">
            <v>38191</v>
          </cell>
          <cell r="B483">
            <v>11.890000343322754</v>
          </cell>
          <cell r="C483">
            <v>3.714467120181403</v>
          </cell>
          <cell r="D483">
            <v>15.490871852738696</v>
          </cell>
          <cell r="E483">
            <v>4265.6914002642006</v>
          </cell>
          <cell r="F483">
            <v>1694.2</v>
          </cell>
          <cell r="H483">
            <v>20040722</v>
          </cell>
          <cell r="I483">
            <v>25.839099999999998</v>
          </cell>
          <cell r="J483">
            <v>91.787499999999994</v>
          </cell>
        </row>
        <row r="484">
          <cell r="A484">
            <v>38194</v>
          </cell>
          <cell r="B484">
            <v>11.819999694824219</v>
          </cell>
          <cell r="C484">
            <v>3.7315459993521189</v>
          </cell>
          <cell r="D484">
            <v>15.490871852738696</v>
          </cell>
          <cell r="E484">
            <v>4265.6914002642006</v>
          </cell>
          <cell r="F484">
            <v>1375.6</v>
          </cell>
          <cell r="H484">
            <v>20040723</v>
          </cell>
          <cell r="I484">
            <v>25.100300000000001</v>
          </cell>
          <cell r="J484">
            <v>91.276300000000006</v>
          </cell>
        </row>
        <row r="485">
          <cell r="A485">
            <v>38195</v>
          </cell>
          <cell r="B485">
            <v>11.5</v>
          </cell>
          <cell r="C485">
            <v>3.7486248785228349</v>
          </cell>
          <cell r="D485">
            <v>15.490871852738696</v>
          </cell>
          <cell r="E485">
            <v>4265.6914002642006</v>
          </cell>
          <cell r="F485">
            <v>3110.5</v>
          </cell>
          <cell r="H485">
            <v>20040726</v>
          </cell>
          <cell r="I485">
            <v>24.952500000000001</v>
          </cell>
          <cell r="J485">
            <v>90.454599999999999</v>
          </cell>
        </row>
        <row r="486">
          <cell r="A486">
            <v>38196</v>
          </cell>
          <cell r="B486">
            <v>11.239999771118164</v>
          </cell>
          <cell r="C486">
            <v>3.7657037576935508</v>
          </cell>
          <cell r="D486">
            <v>15.490871852738696</v>
          </cell>
          <cell r="E486">
            <v>4265.6914002642006</v>
          </cell>
          <cell r="F486">
            <v>2841.3</v>
          </cell>
          <cell r="H486">
            <v>20040727</v>
          </cell>
          <cell r="I486">
            <v>24.277000000000001</v>
          </cell>
          <cell r="J486">
            <v>89.575699999999998</v>
          </cell>
        </row>
        <row r="487">
          <cell r="A487">
            <v>38197</v>
          </cell>
          <cell r="B487">
            <v>11.210000038146973</v>
          </cell>
          <cell r="C487">
            <v>3.7827826368642672</v>
          </cell>
          <cell r="D487">
            <v>15.490871852738696</v>
          </cell>
          <cell r="E487">
            <v>4265.6914002642006</v>
          </cell>
          <cell r="F487">
            <v>2211.8000000000002</v>
          </cell>
          <cell r="H487">
            <v>20040728</v>
          </cell>
          <cell r="I487">
            <v>23.728100000000001</v>
          </cell>
          <cell r="J487">
            <v>87.170900000000003</v>
          </cell>
        </row>
        <row r="488">
          <cell r="A488">
            <v>38198</v>
          </cell>
          <cell r="B488">
            <v>11.180000305175781</v>
          </cell>
          <cell r="C488">
            <v>3.7998615160349827</v>
          </cell>
          <cell r="D488">
            <v>15.490871852738696</v>
          </cell>
          <cell r="E488">
            <v>4265.6914002642006</v>
          </cell>
          <cell r="F488">
            <v>2883.2</v>
          </cell>
          <cell r="H488">
            <v>20040729</v>
          </cell>
          <cell r="I488">
            <v>23.6648</v>
          </cell>
          <cell r="J488">
            <v>86.736400000000003</v>
          </cell>
        </row>
        <row r="489">
          <cell r="A489">
            <v>38201</v>
          </cell>
          <cell r="B489">
            <v>11.180000305175781</v>
          </cell>
          <cell r="C489">
            <v>3.8169403952056986</v>
          </cell>
          <cell r="D489">
            <v>15.490871852738696</v>
          </cell>
          <cell r="E489">
            <v>4265.6914002642006</v>
          </cell>
          <cell r="F489">
            <v>2098</v>
          </cell>
          <cell r="H489">
            <v>20040730</v>
          </cell>
          <cell r="I489">
            <v>23.601400000000002</v>
          </cell>
          <cell r="J489">
            <v>86.927700000000002</v>
          </cell>
        </row>
        <row r="490">
          <cell r="A490">
            <v>38202</v>
          </cell>
          <cell r="B490">
            <v>10.810000419616699</v>
          </cell>
          <cell r="C490">
            <v>3.834019274376415</v>
          </cell>
          <cell r="D490">
            <v>15.490871852738696</v>
          </cell>
          <cell r="E490">
            <v>4265.6914002642006</v>
          </cell>
          <cell r="F490">
            <v>11184.6</v>
          </cell>
          <cell r="H490">
            <v>20040802</v>
          </cell>
          <cell r="I490">
            <v>23.601400000000002</v>
          </cell>
          <cell r="J490">
            <v>87.947199999999995</v>
          </cell>
        </row>
        <row r="491">
          <cell r="A491">
            <v>38203</v>
          </cell>
          <cell r="B491">
            <v>10.600000381469727</v>
          </cell>
          <cell r="C491">
            <v>3.85109815354713</v>
          </cell>
          <cell r="D491">
            <v>15.490871852738696</v>
          </cell>
          <cell r="E491">
            <v>4265.6914002642006</v>
          </cell>
          <cell r="F491">
            <v>2619.4</v>
          </cell>
          <cell r="H491">
            <v>20040803</v>
          </cell>
          <cell r="I491">
            <v>22.820399999999999</v>
          </cell>
          <cell r="J491">
            <v>87.525000000000006</v>
          </cell>
        </row>
        <row r="492">
          <cell r="A492">
            <v>38204</v>
          </cell>
          <cell r="B492">
            <v>10.310000419616699</v>
          </cell>
          <cell r="C492">
            <v>3.8681770327178464</v>
          </cell>
          <cell r="D492">
            <v>15.490871852738696</v>
          </cell>
          <cell r="E492">
            <v>4265.6914002642006</v>
          </cell>
          <cell r="F492">
            <v>2290.8000000000002</v>
          </cell>
          <cell r="H492">
            <v>20040804</v>
          </cell>
          <cell r="I492">
            <v>22.376999999999999</v>
          </cell>
          <cell r="J492">
            <v>86.9191</v>
          </cell>
        </row>
        <row r="493">
          <cell r="A493">
            <v>38205</v>
          </cell>
          <cell r="B493">
            <v>10.010000228881836</v>
          </cell>
          <cell r="C493">
            <v>3.8852559118885623</v>
          </cell>
          <cell r="D493">
            <v>15.490871852738696</v>
          </cell>
          <cell r="E493">
            <v>4265.6914002642006</v>
          </cell>
          <cell r="F493">
            <v>4327.6000000000004</v>
          </cell>
          <cell r="H493">
            <v>20040805</v>
          </cell>
          <cell r="I493">
            <v>21.764800000000001</v>
          </cell>
          <cell r="J493">
            <v>85.698400000000007</v>
          </cell>
        </row>
        <row r="494">
          <cell r="A494">
            <v>38208</v>
          </cell>
          <cell r="B494">
            <v>9.8999996185302734</v>
          </cell>
          <cell r="C494">
            <v>3.9023347910592778</v>
          </cell>
          <cell r="D494">
            <v>15.490871852738696</v>
          </cell>
          <cell r="E494">
            <v>4265.6914002642006</v>
          </cell>
          <cell r="F494">
            <v>2311.1999999999998</v>
          </cell>
          <cell r="H494">
            <v>20040806</v>
          </cell>
          <cell r="I494">
            <v>21.131499999999999</v>
          </cell>
          <cell r="J494">
            <v>83.077699999999993</v>
          </cell>
        </row>
        <row r="495">
          <cell r="A495">
            <v>38209</v>
          </cell>
          <cell r="B495">
            <v>10.149999618530273</v>
          </cell>
          <cell r="C495">
            <v>3.9194136702299938</v>
          </cell>
          <cell r="D495">
            <v>15.490871852738696</v>
          </cell>
          <cell r="E495">
            <v>4265.6914002642006</v>
          </cell>
          <cell r="F495">
            <v>3194.7</v>
          </cell>
          <cell r="H495">
            <v>20040809</v>
          </cell>
          <cell r="I495">
            <v>20.8993</v>
          </cell>
          <cell r="J495">
            <v>83.059700000000007</v>
          </cell>
        </row>
        <row r="496">
          <cell r="A496">
            <v>38210</v>
          </cell>
          <cell r="B496">
            <v>10.460000038146973</v>
          </cell>
          <cell r="C496">
            <v>3.9364925494007101</v>
          </cell>
          <cell r="D496">
            <v>15.490871852738696</v>
          </cell>
          <cell r="E496">
            <v>4265.6914002642006</v>
          </cell>
          <cell r="F496">
            <v>2514.8000000000002</v>
          </cell>
          <cell r="H496">
            <v>20040810</v>
          </cell>
          <cell r="I496">
            <v>21.427099999999999</v>
          </cell>
          <cell r="J496">
            <v>84.415999999999997</v>
          </cell>
        </row>
        <row r="497">
          <cell r="A497">
            <v>38211</v>
          </cell>
          <cell r="B497">
            <v>10.25</v>
          </cell>
          <cell r="C497">
            <v>3.9535714285714261</v>
          </cell>
          <cell r="D497">
            <v>15.490871852738696</v>
          </cell>
          <cell r="E497">
            <v>4265.6914002642006</v>
          </cell>
          <cell r="F497">
            <v>1588.9</v>
          </cell>
          <cell r="H497">
            <v>20040811</v>
          </cell>
          <cell r="I497">
            <v>22.081499999999998</v>
          </cell>
          <cell r="J497">
            <v>84.985399999999998</v>
          </cell>
        </row>
        <row r="498">
          <cell r="A498">
            <v>38212</v>
          </cell>
          <cell r="B498">
            <v>10.260000228881836</v>
          </cell>
          <cell r="C498">
            <v>3.9535714285714261</v>
          </cell>
          <cell r="D498">
            <v>15.490871852738696</v>
          </cell>
          <cell r="E498">
            <v>4265.6914002642006</v>
          </cell>
          <cell r="F498">
            <v>1697.7</v>
          </cell>
          <cell r="H498">
            <v>20040812</v>
          </cell>
          <cell r="I498">
            <v>21.638200000000001</v>
          </cell>
          <cell r="J498">
            <v>83.253</v>
          </cell>
        </row>
        <row r="499">
          <cell r="A499">
            <v>38215</v>
          </cell>
          <cell r="B499">
            <v>10.520000457763672</v>
          </cell>
          <cell r="C499">
            <v>3.9535714285714261</v>
          </cell>
          <cell r="D499">
            <v>15.490871852738696</v>
          </cell>
          <cell r="E499">
            <v>4265.6914002642006</v>
          </cell>
          <cell r="F499">
            <v>1756.7</v>
          </cell>
          <cell r="H499">
            <v>20040813</v>
          </cell>
          <cell r="I499">
            <v>21.659300000000002</v>
          </cell>
          <cell r="J499">
            <v>82.535700000000006</v>
          </cell>
        </row>
        <row r="500">
          <cell r="A500">
            <v>38216</v>
          </cell>
          <cell r="B500">
            <v>10.479999542236328</v>
          </cell>
          <cell r="C500">
            <v>3.9535714285714261</v>
          </cell>
          <cell r="D500">
            <v>15.490871852738696</v>
          </cell>
          <cell r="E500">
            <v>4265.6914002642006</v>
          </cell>
          <cell r="F500">
            <v>1122</v>
          </cell>
          <cell r="H500">
            <v>20040816</v>
          </cell>
          <cell r="I500">
            <v>22.208200000000001</v>
          </cell>
          <cell r="J500">
            <v>83.144099999999995</v>
          </cell>
        </row>
        <row r="501">
          <cell r="A501">
            <v>38217</v>
          </cell>
          <cell r="B501">
            <v>10.640000343322754</v>
          </cell>
          <cell r="C501">
            <v>3.9535714285714261</v>
          </cell>
          <cell r="D501">
            <v>15.490871852738696</v>
          </cell>
          <cell r="E501">
            <v>4265.6914002642006</v>
          </cell>
          <cell r="F501">
            <v>1266.8</v>
          </cell>
          <cell r="H501">
            <v>20040817</v>
          </cell>
          <cell r="I501">
            <v>22.123699999999999</v>
          </cell>
          <cell r="J501">
            <v>83.667100000000005</v>
          </cell>
        </row>
        <row r="502">
          <cell r="A502">
            <v>38218</v>
          </cell>
          <cell r="B502">
            <v>10.510000228881836</v>
          </cell>
          <cell r="C502">
            <v>3.9535714285714261</v>
          </cell>
          <cell r="D502">
            <v>15.490871852738696</v>
          </cell>
          <cell r="E502">
            <v>4265.6914002642006</v>
          </cell>
          <cell r="F502">
            <v>1165.8</v>
          </cell>
          <cell r="H502">
            <v>20040818</v>
          </cell>
          <cell r="I502">
            <v>22.461500000000001</v>
          </cell>
          <cell r="J502">
            <v>84.116200000000006</v>
          </cell>
        </row>
        <row r="503">
          <cell r="A503">
            <v>38219</v>
          </cell>
          <cell r="B503">
            <v>10.579999923706055</v>
          </cell>
          <cell r="C503">
            <v>3.9535714285714261</v>
          </cell>
          <cell r="D503">
            <v>15.490871852738696</v>
          </cell>
          <cell r="E503">
            <v>4265.6914002642006</v>
          </cell>
          <cell r="F503">
            <v>972</v>
          </cell>
          <cell r="H503">
            <v>20040819</v>
          </cell>
          <cell r="I503">
            <v>22.187000000000001</v>
          </cell>
          <cell r="J503">
            <v>83.142499999999998</v>
          </cell>
        </row>
        <row r="504">
          <cell r="A504">
            <v>38222</v>
          </cell>
          <cell r="B504">
            <v>10.430000305175781</v>
          </cell>
          <cell r="C504">
            <v>3.9535714285714261</v>
          </cell>
          <cell r="D504">
            <v>15.490871852738696</v>
          </cell>
          <cell r="E504">
            <v>4265.6914002642006</v>
          </cell>
          <cell r="F504">
            <v>1273.0999999999999</v>
          </cell>
          <cell r="H504">
            <v>20040820</v>
          </cell>
          <cell r="I504">
            <v>22.334800000000001</v>
          </cell>
          <cell r="J504">
            <v>82.853200000000001</v>
          </cell>
        </row>
        <row r="505">
          <cell r="A505">
            <v>38223</v>
          </cell>
          <cell r="B505">
            <v>10.289999961853027</v>
          </cell>
          <cell r="C505">
            <v>3.9535714285714261</v>
          </cell>
          <cell r="D505">
            <v>15.490871852738696</v>
          </cell>
          <cell r="E505">
            <v>4265.6914002642006</v>
          </cell>
          <cell r="F505">
            <v>1905.7</v>
          </cell>
          <cell r="H505">
            <v>20040823</v>
          </cell>
          <cell r="I505">
            <v>22.0182</v>
          </cell>
          <cell r="J505">
            <v>84.542900000000003</v>
          </cell>
        </row>
        <row r="506">
          <cell r="A506">
            <v>38224</v>
          </cell>
          <cell r="B506">
            <v>10.350000381469727</v>
          </cell>
          <cell r="C506">
            <v>3.9535714285714261</v>
          </cell>
          <cell r="D506">
            <v>15.490871852738696</v>
          </cell>
          <cell r="E506">
            <v>4265.6914002642006</v>
          </cell>
          <cell r="F506">
            <v>1659.7</v>
          </cell>
          <cell r="H506">
            <v>20040824</v>
          </cell>
          <cell r="I506">
            <v>21.7226</v>
          </cell>
          <cell r="J506">
            <v>84.072699999999998</v>
          </cell>
        </row>
        <row r="507">
          <cell r="A507">
            <v>38225</v>
          </cell>
          <cell r="B507">
            <v>10.279999732971191</v>
          </cell>
          <cell r="C507">
            <v>3.9535714285714261</v>
          </cell>
          <cell r="D507">
            <v>15.490871852738696</v>
          </cell>
          <cell r="E507">
            <v>4265.6914002642006</v>
          </cell>
          <cell r="F507">
            <v>1169.2</v>
          </cell>
          <cell r="H507">
            <v>20040825</v>
          </cell>
          <cell r="I507">
            <v>21.849299999999999</v>
          </cell>
          <cell r="J507">
            <v>84.684899999999999</v>
          </cell>
        </row>
        <row r="508">
          <cell r="A508">
            <v>38226</v>
          </cell>
          <cell r="B508">
            <v>10.270000457763672</v>
          </cell>
          <cell r="C508">
            <v>3.9535714285714261</v>
          </cell>
          <cell r="D508">
            <v>15.490871852738696</v>
          </cell>
          <cell r="E508">
            <v>4265.6914002642006</v>
          </cell>
          <cell r="F508">
            <v>1812.4</v>
          </cell>
          <cell r="H508">
            <v>20040826</v>
          </cell>
          <cell r="I508">
            <v>21.701499999999999</v>
          </cell>
          <cell r="J508">
            <v>84.986999999999995</v>
          </cell>
        </row>
        <row r="509">
          <cell r="A509">
            <v>38229</v>
          </cell>
          <cell r="B509">
            <v>10.260000228881836</v>
          </cell>
          <cell r="C509">
            <v>3.9535714285714261</v>
          </cell>
          <cell r="D509">
            <v>15.490871852738696</v>
          </cell>
          <cell r="E509">
            <v>4265.6914002642006</v>
          </cell>
          <cell r="F509">
            <v>1156</v>
          </cell>
          <cell r="H509">
            <v>20040827</v>
          </cell>
          <cell r="I509">
            <v>21.680399999999999</v>
          </cell>
          <cell r="J509">
            <v>85.128900000000002</v>
          </cell>
        </row>
        <row r="510">
          <cell r="A510">
            <v>38230</v>
          </cell>
          <cell r="B510">
            <v>10.420000076293945</v>
          </cell>
          <cell r="C510">
            <v>3.9535714285714261</v>
          </cell>
          <cell r="D510">
            <v>15.490871852738696</v>
          </cell>
          <cell r="E510">
            <v>4265.6914002642006</v>
          </cell>
          <cell r="F510">
            <v>1792.6</v>
          </cell>
          <cell r="H510">
            <v>20040830</v>
          </cell>
          <cell r="I510">
            <v>21.659300000000002</v>
          </cell>
          <cell r="J510">
            <v>85.120599999999996</v>
          </cell>
        </row>
        <row r="511">
          <cell r="A511">
            <v>38231</v>
          </cell>
          <cell r="B511">
            <v>10.529999732971191</v>
          </cell>
          <cell r="C511">
            <v>3.9535714285714261</v>
          </cell>
          <cell r="D511">
            <v>15.490871852738696</v>
          </cell>
          <cell r="E511">
            <v>4265.6914002642006</v>
          </cell>
          <cell r="F511">
            <v>1246.4000000000001</v>
          </cell>
          <cell r="H511">
            <v>20040831</v>
          </cell>
          <cell r="I511">
            <v>21.997</v>
          </cell>
          <cell r="J511">
            <v>86.150499999999994</v>
          </cell>
        </row>
        <row r="512">
          <cell r="A512">
            <v>38232</v>
          </cell>
          <cell r="B512">
            <v>10.439999580383301</v>
          </cell>
          <cell r="C512">
            <v>3.9535714285714261</v>
          </cell>
          <cell r="D512">
            <v>15.490871852738696</v>
          </cell>
          <cell r="E512">
            <v>4265.6914002642006</v>
          </cell>
          <cell r="F512">
            <v>2445.3000000000002</v>
          </cell>
          <cell r="H512">
            <v>20040901</v>
          </cell>
          <cell r="I512">
            <v>22.229299999999999</v>
          </cell>
          <cell r="J512">
            <v>86.072999999999993</v>
          </cell>
        </row>
        <row r="513">
          <cell r="A513">
            <v>38233</v>
          </cell>
          <cell r="B513">
            <v>10.409999847412109</v>
          </cell>
          <cell r="C513">
            <v>3.9535714285714261</v>
          </cell>
          <cell r="D513">
            <v>15.490871852738696</v>
          </cell>
          <cell r="E513">
            <v>4265.6914002642006</v>
          </cell>
          <cell r="F513">
            <v>2102.1</v>
          </cell>
          <cell r="H513">
            <v>20040902</v>
          </cell>
          <cell r="I513">
            <v>22.039300000000001</v>
          </cell>
          <cell r="J513">
            <v>86.190299999999993</v>
          </cell>
        </row>
        <row r="514">
          <cell r="A514">
            <v>38237</v>
          </cell>
          <cell r="B514">
            <v>10.300000190734863</v>
          </cell>
          <cell r="C514">
            <v>3.9535714285714261</v>
          </cell>
          <cell r="D514">
            <v>15.490871852738696</v>
          </cell>
          <cell r="E514">
            <v>4265.6914002642006</v>
          </cell>
          <cell r="F514">
            <v>1900</v>
          </cell>
          <cell r="H514">
            <v>20040903</v>
          </cell>
          <cell r="I514">
            <v>21.975899999999999</v>
          </cell>
          <cell r="J514">
            <v>86.3322</v>
          </cell>
        </row>
        <row r="515">
          <cell r="A515">
            <v>38238</v>
          </cell>
          <cell r="B515">
            <v>9.9799995422363281</v>
          </cell>
          <cell r="C515">
            <v>3.9535714285714261</v>
          </cell>
          <cell r="D515">
            <v>15.490871852738696</v>
          </cell>
          <cell r="E515">
            <v>4265.6914002642006</v>
          </cell>
          <cell r="F515">
            <v>4032</v>
          </cell>
          <cell r="H515">
            <v>20040907</v>
          </cell>
          <cell r="I515">
            <v>21.7437</v>
          </cell>
          <cell r="J515">
            <v>87.040999999999997</v>
          </cell>
        </row>
        <row r="516">
          <cell r="A516">
            <v>38239</v>
          </cell>
          <cell r="B516">
            <v>10.189999580383301</v>
          </cell>
          <cell r="C516">
            <v>3.9535714285714261</v>
          </cell>
          <cell r="D516">
            <v>15.490871852738696</v>
          </cell>
          <cell r="E516">
            <v>4265.6914002642006</v>
          </cell>
          <cell r="F516">
            <v>3149.4</v>
          </cell>
          <cell r="H516">
            <v>20040908</v>
          </cell>
          <cell r="I516">
            <v>21.068200000000001</v>
          </cell>
          <cell r="J516">
            <v>86.736699999999999</v>
          </cell>
        </row>
        <row r="517">
          <cell r="A517">
            <v>38240</v>
          </cell>
          <cell r="B517">
            <v>10.25</v>
          </cell>
          <cell r="C517">
            <v>3.9535714285714261</v>
          </cell>
          <cell r="D517">
            <v>15.490871852738696</v>
          </cell>
          <cell r="E517">
            <v>4265.6914002642006</v>
          </cell>
          <cell r="F517">
            <v>1624.8</v>
          </cell>
          <cell r="H517">
            <v>20040909</v>
          </cell>
          <cell r="I517">
            <v>21.511500000000002</v>
          </cell>
          <cell r="J517">
            <v>86.982900000000001</v>
          </cell>
        </row>
        <row r="518">
          <cell r="A518">
            <v>38243</v>
          </cell>
          <cell r="B518">
            <v>10.329999923706055</v>
          </cell>
          <cell r="C518">
            <v>3.9535714285714261</v>
          </cell>
          <cell r="D518">
            <v>15.490871852738696</v>
          </cell>
          <cell r="E518">
            <v>4265.6914002642006</v>
          </cell>
          <cell r="F518">
            <v>1644.3</v>
          </cell>
          <cell r="H518">
            <v>20040910</v>
          </cell>
          <cell r="I518">
            <v>21.638200000000001</v>
          </cell>
          <cell r="J518">
            <v>87.4191</v>
          </cell>
        </row>
        <row r="519">
          <cell r="A519">
            <v>38244</v>
          </cell>
          <cell r="B519">
            <v>10.25</v>
          </cell>
          <cell r="C519">
            <v>3.9535714285714261</v>
          </cell>
          <cell r="D519">
            <v>15.490871852738696</v>
          </cell>
          <cell r="E519">
            <v>4265.6914002642006</v>
          </cell>
          <cell r="F519">
            <v>2024.4</v>
          </cell>
          <cell r="H519">
            <v>20040913</v>
          </cell>
          <cell r="I519">
            <v>21.807099999999998</v>
          </cell>
          <cell r="J519">
            <v>87.961600000000004</v>
          </cell>
        </row>
        <row r="520">
          <cell r="A520">
            <v>38245</v>
          </cell>
          <cell r="B520">
            <v>10.199999809265137</v>
          </cell>
          <cell r="C520">
            <v>3.9535714285714261</v>
          </cell>
          <cell r="D520">
            <v>15.490871852738696</v>
          </cell>
          <cell r="E520">
            <v>4265.6914002642006</v>
          </cell>
          <cell r="F520">
            <v>1391.6</v>
          </cell>
          <cell r="H520">
            <v>20040914</v>
          </cell>
          <cell r="I520">
            <v>21.638200000000001</v>
          </cell>
          <cell r="J520">
            <v>86.041600000000003</v>
          </cell>
        </row>
        <row r="521">
          <cell r="A521">
            <v>38246</v>
          </cell>
          <cell r="B521">
            <v>10.229999542236328</v>
          </cell>
          <cell r="C521">
            <v>3.9535714285714261</v>
          </cell>
          <cell r="D521">
            <v>15.490871852738696</v>
          </cell>
          <cell r="E521">
            <v>4265.6914002642006</v>
          </cell>
          <cell r="F521">
            <v>3287.4</v>
          </cell>
          <cell r="H521">
            <v>20040915</v>
          </cell>
          <cell r="I521">
            <v>21.532599999999999</v>
          </cell>
          <cell r="J521">
            <v>86.727000000000004</v>
          </cell>
        </row>
        <row r="522">
          <cell r="A522">
            <v>38247</v>
          </cell>
          <cell r="B522">
            <v>10.300000190734863</v>
          </cell>
          <cell r="C522">
            <v>3.9535714285714261</v>
          </cell>
          <cell r="D522">
            <v>15.490871852738696</v>
          </cell>
          <cell r="E522">
            <v>4265.6914002642006</v>
          </cell>
          <cell r="F522">
            <v>1753</v>
          </cell>
          <cell r="H522">
            <v>20040916</v>
          </cell>
          <cell r="I522">
            <v>21.5959</v>
          </cell>
          <cell r="J522">
            <v>86.710300000000004</v>
          </cell>
        </row>
        <row r="523">
          <cell r="A523">
            <v>38250</v>
          </cell>
          <cell r="B523">
            <v>10.260000228881836</v>
          </cell>
          <cell r="C523">
            <v>3.9535714285714261</v>
          </cell>
          <cell r="D523">
            <v>15.490871852738696</v>
          </cell>
          <cell r="E523">
            <v>4265.6914002642006</v>
          </cell>
          <cell r="F523">
            <v>1075.3</v>
          </cell>
          <cell r="H523">
            <v>20040917</v>
          </cell>
          <cell r="I523">
            <v>21.7437</v>
          </cell>
          <cell r="J523">
            <v>86.493099999999998</v>
          </cell>
        </row>
        <row r="524">
          <cell r="A524">
            <v>38251</v>
          </cell>
          <cell r="B524">
            <v>10.239999771118164</v>
          </cell>
          <cell r="C524">
            <v>3.9535714285714261</v>
          </cell>
          <cell r="D524">
            <v>15.490871852738696</v>
          </cell>
          <cell r="E524">
            <v>4265.6914002642006</v>
          </cell>
          <cell r="F524">
            <v>672.4</v>
          </cell>
          <cell r="H524">
            <v>20040920</v>
          </cell>
          <cell r="I524">
            <v>21.659300000000002</v>
          </cell>
          <cell r="J524">
            <v>86.469700000000003</v>
          </cell>
        </row>
        <row r="525">
          <cell r="A525">
            <v>38252</v>
          </cell>
          <cell r="B525">
            <v>10.260000228881836</v>
          </cell>
          <cell r="C525">
            <v>3.9535714285714261</v>
          </cell>
          <cell r="D525">
            <v>15.490871852738696</v>
          </cell>
          <cell r="E525">
            <v>4265.6914002642006</v>
          </cell>
          <cell r="F525">
            <v>2183</v>
          </cell>
          <cell r="H525">
            <v>20040921</v>
          </cell>
          <cell r="I525">
            <v>21.617100000000001</v>
          </cell>
          <cell r="J525">
            <v>86.451599999999999</v>
          </cell>
        </row>
        <row r="526">
          <cell r="A526">
            <v>38253</v>
          </cell>
          <cell r="B526">
            <v>10.380000114440918</v>
          </cell>
          <cell r="C526">
            <v>3.9535714285714261</v>
          </cell>
          <cell r="D526">
            <v>15.490871852738696</v>
          </cell>
          <cell r="E526">
            <v>4265.6914002642006</v>
          </cell>
          <cell r="F526">
            <v>1168.4000000000001</v>
          </cell>
          <cell r="H526">
            <v>20040922</v>
          </cell>
          <cell r="I526">
            <v>21.659300000000002</v>
          </cell>
          <cell r="J526">
            <v>86.065700000000007</v>
          </cell>
        </row>
        <row r="527">
          <cell r="A527">
            <v>38254</v>
          </cell>
          <cell r="B527">
            <v>10.409999847412109</v>
          </cell>
          <cell r="C527">
            <v>3.9535714285714261</v>
          </cell>
          <cell r="D527">
            <v>15.490871852738696</v>
          </cell>
          <cell r="E527">
            <v>4265.6914002642006</v>
          </cell>
          <cell r="F527">
            <v>1258.9000000000001</v>
          </cell>
          <cell r="H527">
            <v>20040923</v>
          </cell>
          <cell r="I527">
            <v>21.912600000000001</v>
          </cell>
          <cell r="J527">
            <v>86.520300000000006</v>
          </cell>
        </row>
        <row r="528">
          <cell r="A528">
            <v>38257</v>
          </cell>
          <cell r="B528">
            <v>10.25</v>
          </cell>
          <cell r="C528">
            <v>3.9535714285714261</v>
          </cell>
          <cell r="D528">
            <v>15.490871852738696</v>
          </cell>
          <cell r="E528">
            <v>4265.6914002642006</v>
          </cell>
          <cell r="F528">
            <v>1412.2</v>
          </cell>
          <cell r="H528">
            <v>20040924</v>
          </cell>
          <cell r="I528">
            <v>21.975899999999999</v>
          </cell>
          <cell r="J528">
            <v>86.924800000000005</v>
          </cell>
        </row>
        <row r="529">
          <cell r="A529">
            <v>38258</v>
          </cell>
          <cell r="B529">
            <v>10.460000038146973</v>
          </cell>
          <cell r="C529">
            <v>3.9535714285714261</v>
          </cell>
          <cell r="D529">
            <v>15.490871852738696</v>
          </cell>
          <cell r="E529">
            <v>4265.6914002642006</v>
          </cell>
          <cell r="F529">
            <v>1725.3</v>
          </cell>
          <cell r="H529">
            <v>20040927</v>
          </cell>
          <cell r="I529">
            <v>21.638200000000001</v>
          </cell>
          <cell r="J529">
            <v>85.785499999999999</v>
          </cell>
        </row>
        <row r="530">
          <cell r="A530">
            <v>38259</v>
          </cell>
          <cell r="B530">
            <v>10.539999961853027</v>
          </cell>
          <cell r="C530">
            <v>3.9535714285714261</v>
          </cell>
          <cell r="D530">
            <v>15.490871852738696</v>
          </cell>
          <cell r="E530">
            <v>4265.6914002642006</v>
          </cell>
          <cell r="F530">
            <v>1702.2</v>
          </cell>
          <cell r="H530">
            <v>20040928</v>
          </cell>
          <cell r="I530">
            <v>22.081499999999998</v>
          </cell>
          <cell r="J530">
            <v>86.585700000000003</v>
          </cell>
        </row>
        <row r="531">
          <cell r="A531">
            <v>38260</v>
          </cell>
          <cell r="B531">
            <v>10.789999961853027</v>
          </cell>
          <cell r="C531">
            <v>3.9535714285714261</v>
          </cell>
          <cell r="D531">
            <v>15.490871852738696</v>
          </cell>
          <cell r="E531">
            <v>4265.6914002642006</v>
          </cell>
          <cell r="F531">
            <v>2852.1</v>
          </cell>
          <cell r="H531">
            <v>20040929</v>
          </cell>
          <cell r="I531">
            <v>22.250399999999999</v>
          </cell>
          <cell r="J531">
            <v>86.093599999999995</v>
          </cell>
        </row>
        <row r="532">
          <cell r="A532">
            <v>38261</v>
          </cell>
          <cell r="B532">
            <v>11</v>
          </cell>
          <cell r="C532">
            <v>3.9765649476675651</v>
          </cell>
          <cell r="D532">
            <v>15.490871852738696</v>
          </cell>
          <cell r="E532">
            <v>4265.6914002642006</v>
          </cell>
          <cell r="F532">
            <v>2200</v>
          </cell>
          <cell r="H532">
            <v>20040930</v>
          </cell>
          <cell r="I532">
            <v>22.778099999999998</v>
          </cell>
          <cell r="J532">
            <v>85.907300000000006</v>
          </cell>
        </row>
        <row r="533">
          <cell r="A533">
            <v>38264</v>
          </cell>
          <cell r="B533">
            <v>11.220000267028809</v>
          </cell>
          <cell r="C533">
            <v>3.9995584667637045</v>
          </cell>
          <cell r="D533">
            <v>15.490871852738696</v>
          </cell>
          <cell r="E533">
            <v>4265.6914002642006</v>
          </cell>
          <cell r="F533">
            <v>3059.9</v>
          </cell>
          <cell r="H533">
            <v>20041001</v>
          </cell>
          <cell r="I533">
            <v>23.221399999999999</v>
          </cell>
          <cell r="J533">
            <v>85.115200000000002</v>
          </cell>
        </row>
        <row r="534">
          <cell r="A534">
            <v>38265</v>
          </cell>
          <cell r="B534">
            <v>11.170000076293945</v>
          </cell>
          <cell r="C534">
            <v>4.0225519858598444</v>
          </cell>
          <cell r="D534">
            <v>15.490871852738696</v>
          </cell>
          <cell r="E534">
            <v>4265.6914002642006</v>
          </cell>
          <cell r="F534">
            <v>1843.7</v>
          </cell>
          <cell r="H534">
            <v>20041004</v>
          </cell>
          <cell r="I534">
            <v>23.6859</v>
          </cell>
          <cell r="J534">
            <v>84.996899999999997</v>
          </cell>
        </row>
        <row r="535">
          <cell r="A535">
            <v>38266</v>
          </cell>
          <cell r="B535">
            <v>11.130000114440918</v>
          </cell>
          <cell r="C535">
            <v>4.0455455049559834</v>
          </cell>
          <cell r="D535">
            <v>15.490871852738696</v>
          </cell>
          <cell r="E535">
            <v>4265.6914002642006</v>
          </cell>
          <cell r="F535">
            <v>1231.0999999999999</v>
          </cell>
          <cell r="H535">
            <v>20041005</v>
          </cell>
          <cell r="I535">
            <v>23.580300000000001</v>
          </cell>
          <cell r="J535">
            <v>86.614999999999995</v>
          </cell>
        </row>
        <row r="536">
          <cell r="A536">
            <v>38267</v>
          </cell>
          <cell r="B536">
            <v>11.140000343322754</v>
          </cell>
          <cell r="C536">
            <v>4.0685390240521233</v>
          </cell>
          <cell r="D536">
            <v>15.490871852738696</v>
          </cell>
          <cell r="E536">
            <v>4265.6914002642006</v>
          </cell>
          <cell r="F536">
            <v>1156</v>
          </cell>
          <cell r="H536">
            <v>20041006</v>
          </cell>
          <cell r="I536">
            <v>23.495899999999999</v>
          </cell>
          <cell r="J536">
            <v>86.006799999999998</v>
          </cell>
        </row>
        <row r="537">
          <cell r="A537">
            <v>38268</v>
          </cell>
          <cell r="B537">
            <v>11.239999771118164</v>
          </cell>
          <cell r="C537">
            <v>4.0915325431482623</v>
          </cell>
          <cell r="D537">
            <v>15.490871852738696</v>
          </cell>
          <cell r="E537">
            <v>4265.6914002642006</v>
          </cell>
          <cell r="F537">
            <v>4478.6000000000004</v>
          </cell>
          <cell r="H537">
            <v>20041007</v>
          </cell>
          <cell r="I537">
            <v>23.516999999999999</v>
          </cell>
          <cell r="J537">
            <v>85.657200000000003</v>
          </cell>
        </row>
        <row r="538">
          <cell r="A538">
            <v>38271</v>
          </cell>
          <cell r="B538">
            <v>11.189999580383301</v>
          </cell>
          <cell r="C538">
            <v>4.1145260622444022</v>
          </cell>
          <cell r="D538">
            <v>15.490871852738696</v>
          </cell>
          <cell r="E538">
            <v>4265.6914002642006</v>
          </cell>
          <cell r="F538">
            <v>1028.9000000000001</v>
          </cell>
          <cell r="H538">
            <v>20041008</v>
          </cell>
          <cell r="I538">
            <v>23.728100000000001</v>
          </cell>
          <cell r="J538">
            <v>85.869500000000002</v>
          </cell>
        </row>
        <row r="539">
          <cell r="A539">
            <v>38272</v>
          </cell>
          <cell r="B539">
            <v>10.939999580383301</v>
          </cell>
          <cell r="C539">
            <v>4.1375195813405412</v>
          </cell>
          <cell r="D539">
            <v>15.490871852738696</v>
          </cell>
          <cell r="E539">
            <v>4265.6914002642006</v>
          </cell>
          <cell r="F539">
            <v>1824.6</v>
          </cell>
          <cell r="H539">
            <v>20041011</v>
          </cell>
          <cell r="I539">
            <v>23.622499999999999</v>
          </cell>
          <cell r="J539">
            <v>84.986800000000002</v>
          </cell>
        </row>
        <row r="540">
          <cell r="A540">
            <v>38273</v>
          </cell>
          <cell r="B540">
            <v>10.699999809265137</v>
          </cell>
          <cell r="C540">
            <v>4.1605131004366802</v>
          </cell>
          <cell r="D540">
            <v>15.490871852738696</v>
          </cell>
          <cell r="E540">
            <v>4265.6914002642006</v>
          </cell>
          <cell r="F540">
            <v>2806.9</v>
          </cell>
          <cell r="H540">
            <v>20041012</v>
          </cell>
          <cell r="I540">
            <v>23.094799999999999</v>
          </cell>
          <cell r="J540">
            <v>84.881799999999998</v>
          </cell>
        </row>
        <row r="541">
          <cell r="A541">
            <v>38274</v>
          </cell>
          <cell r="B541">
            <v>10.369999885559082</v>
          </cell>
          <cell r="C541">
            <v>4.1835066195328201</v>
          </cell>
          <cell r="D541">
            <v>15.490871852738696</v>
          </cell>
          <cell r="E541">
            <v>4265.6914002642006</v>
          </cell>
          <cell r="F541">
            <v>3360.7</v>
          </cell>
          <cell r="H541">
            <v>20041013</v>
          </cell>
          <cell r="I541">
            <v>22.588100000000001</v>
          </cell>
          <cell r="J541">
            <v>82.442099999999996</v>
          </cell>
        </row>
        <row r="542">
          <cell r="A542">
            <v>38275</v>
          </cell>
          <cell r="B542">
            <v>10.369999885559082</v>
          </cell>
          <cell r="C542">
            <v>4.2065001386289591</v>
          </cell>
          <cell r="D542">
            <v>15.490871852738696</v>
          </cell>
          <cell r="E542">
            <v>4265.6914002642006</v>
          </cell>
          <cell r="F542">
            <v>2824</v>
          </cell>
          <cell r="H542">
            <v>20041014</v>
          </cell>
          <cell r="I542">
            <v>21.891500000000001</v>
          </cell>
          <cell r="J542">
            <v>81.464500000000001</v>
          </cell>
        </row>
        <row r="543">
          <cell r="A543">
            <v>38278</v>
          </cell>
          <cell r="B543">
            <v>10.300000190734863</v>
          </cell>
          <cell r="C543">
            <v>4.229493657725099</v>
          </cell>
          <cell r="D543">
            <v>15.490871852738696</v>
          </cell>
          <cell r="E543">
            <v>4265.6914002642006</v>
          </cell>
          <cell r="F543">
            <v>3296.8</v>
          </cell>
          <cell r="H543">
            <v>20041015</v>
          </cell>
          <cell r="I543">
            <v>21.891500000000001</v>
          </cell>
          <cell r="J543">
            <v>81.1999</v>
          </cell>
        </row>
        <row r="544">
          <cell r="A544">
            <v>38279</v>
          </cell>
          <cell r="B544">
            <v>10.039999961853027</v>
          </cell>
          <cell r="C544">
            <v>4.252487176821238</v>
          </cell>
          <cell r="D544">
            <v>15.490871852738696</v>
          </cell>
          <cell r="E544">
            <v>4265.6914002642006</v>
          </cell>
          <cell r="F544">
            <v>4164.7</v>
          </cell>
          <cell r="H544">
            <v>20041018</v>
          </cell>
          <cell r="I544">
            <v>21.7437</v>
          </cell>
          <cell r="J544">
            <v>81.097099999999998</v>
          </cell>
        </row>
        <row r="545">
          <cell r="A545">
            <v>38280</v>
          </cell>
          <cell r="B545">
            <v>10.189999580383301</v>
          </cell>
          <cell r="C545">
            <v>4.275480695917377</v>
          </cell>
          <cell r="D545">
            <v>15.490871852738696</v>
          </cell>
          <cell r="E545">
            <v>4265.6914002642006</v>
          </cell>
          <cell r="F545">
            <v>2149.5</v>
          </cell>
          <cell r="H545">
            <v>20041019</v>
          </cell>
          <cell r="I545">
            <v>21.194800000000001</v>
          </cell>
          <cell r="J545">
            <v>79.572199999999995</v>
          </cell>
        </row>
        <row r="546">
          <cell r="A546">
            <v>38281</v>
          </cell>
          <cell r="B546">
            <v>10.119999885559082</v>
          </cell>
          <cell r="C546">
            <v>4.298474215013516</v>
          </cell>
          <cell r="D546">
            <v>15.490871852738696</v>
          </cell>
          <cell r="E546">
            <v>4265.6914002642006</v>
          </cell>
          <cell r="F546">
            <v>1290.3</v>
          </cell>
          <cell r="H546">
            <v>20041020</v>
          </cell>
          <cell r="I546">
            <v>21.511500000000002</v>
          </cell>
          <cell r="J546">
            <v>79.694800000000001</v>
          </cell>
        </row>
        <row r="547">
          <cell r="A547">
            <v>38282</v>
          </cell>
          <cell r="B547">
            <v>10.409999847412109</v>
          </cell>
          <cell r="C547">
            <v>4.3214677341096559</v>
          </cell>
          <cell r="D547">
            <v>15.490871852738696</v>
          </cell>
          <cell r="E547">
            <v>4265.6914002642006</v>
          </cell>
          <cell r="F547">
            <v>3216</v>
          </cell>
          <cell r="H547">
            <v>20041021</v>
          </cell>
          <cell r="I547">
            <v>21.363700000000001</v>
          </cell>
          <cell r="J547">
            <v>79.453999999999994</v>
          </cell>
        </row>
        <row r="548">
          <cell r="A548">
            <v>38285</v>
          </cell>
          <cell r="B548">
            <v>10.300000190734863</v>
          </cell>
          <cell r="C548">
            <v>4.3444612532057949</v>
          </cell>
          <cell r="D548">
            <v>15.490871852738696</v>
          </cell>
          <cell r="E548">
            <v>4265.6914002642006</v>
          </cell>
          <cell r="F548">
            <v>871.1</v>
          </cell>
          <cell r="H548">
            <v>20041022</v>
          </cell>
          <cell r="I548">
            <v>21.975899999999999</v>
          </cell>
          <cell r="J548">
            <v>81.540800000000004</v>
          </cell>
        </row>
        <row r="549">
          <cell r="A549">
            <v>38286</v>
          </cell>
          <cell r="B549">
            <v>10.5</v>
          </cell>
          <cell r="C549">
            <v>4.3674547723019339</v>
          </cell>
          <cell r="D549">
            <v>15.490871852738696</v>
          </cell>
          <cell r="E549">
            <v>4265.6914002642006</v>
          </cell>
          <cell r="F549">
            <v>2043.9</v>
          </cell>
          <cell r="H549">
            <v>20041025</v>
          </cell>
          <cell r="I549">
            <v>21.7437</v>
          </cell>
          <cell r="J549">
            <v>81.241399999999999</v>
          </cell>
        </row>
        <row r="550">
          <cell r="A550">
            <v>38287</v>
          </cell>
          <cell r="B550">
            <v>10.699999809265137</v>
          </cell>
          <cell r="C550">
            <v>4.3904482913980729</v>
          </cell>
          <cell r="D550">
            <v>15.490871852738696</v>
          </cell>
          <cell r="E550">
            <v>4265.6914002642006</v>
          </cell>
          <cell r="F550">
            <v>1465.4</v>
          </cell>
          <cell r="H550">
            <v>20041026</v>
          </cell>
          <cell r="I550">
            <v>22.165900000000001</v>
          </cell>
          <cell r="J550">
            <v>82.186499999999995</v>
          </cell>
        </row>
        <row r="551">
          <cell r="A551">
            <v>38288</v>
          </cell>
          <cell r="B551">
            <v>10.659999847412109</v>
          </cell>
          <cell r="C551">
            <v>4.4134418104942119</v>
          </cell>
          <cell r="D551">
            <v>15.490871852738696</v>
          </cell>
          <cell r="E551">
            <v>4265.6914002642006</v>
          </cell>
          <cell r="F551">
            <v>850.2</v>
          </cell>
          <cell r="H551">
            <v>20041027</v>
          </cell>
          <cell r="I551">
            <v>22.588100000000001</v>
          </cell>
          <cell r="J551">
            <v>83.758200000000002</v>
          </cell>
        </row>
        <row r="552">
          <cell r="A552">
            <v>38289</v>
          </cell>
          <cell r="B552">
            <v>10.720000267028809</v>
          </cell>
          <cell r="C552">
            <v>4.4364353295903518</v>
          </cell>
          <cell r="D552">
            <v>15.490871852738696</v>
          </cell>
          <cell r="E552">
            <v>4265.6914002642006</v>
          </cell>
          <cell r="F552">
            <v>1766.9</v>
          </cell>
          <cell r="H552">
            <v>20041028</v>
          </cell>
          <cell r="I552">
            <v>22.503699999999998</v>
          </cell>
          <cell r="J552">
            <v>82.9709</v>
          </cell>
        </row>
        <row r="553">
          <cell r="A553">
            <v>38292</v>
          </cell>
          <cell r="B553">
            <v>10.529999732971191</v>
          </cell>
          <cell r="C553">
            <v>4.4594288486864899</v>
          </cell>
          <cell r="D553">
            <v>15.490871852738696</v>
          </cell>
          <cell r="E553">
            <v>4265.6914002642006</v>
          </cell>
          <cell r="F553">
            <v>1650.1</v>
          </cell>
          <cell r="H553">
            <v>20041029</v>
          </cell>
          <cell r="I553">
            <v>22.630400000000002</v>
          </cell>
          <cell r="J553">
            <v>83.234999999999999</v>
          </cell>
        </row>
        <row r="554">
          <cell r="A554">
            <v>38293</v>
          </cell>
          <cell r="B554">
            <v>10.590000152587891</v>
          </cell>
          <cell r="C554">
            <v>4.4824223677826298</v>
          </cell>
          <cell r="D554">
            <v>15.490871852738696</v>
          </cell>
          <cell r="E554">
            <v>4265.6914002642006</v>
          </cell>
          <cell r="F554">
            <v>4862</v>
          </cell>
          <cell r="H554">
            <v>20041101</v>
          </cell>
          <cell r="I554">
            <v>22.229299999999999</v>
          </cell>
          <cell r="J554">
            <v>83.889499999999998</v>
          </cell>
        </row>
        <row r="555">
          <cell r="A555">
            <v>38294</v>
          </cell>
          <cell r="B555">
            <v>10.850000381469727</v>
          </cell>
          <cell r="C555">
            <v>4.5054158868787688</v>
          </cell>
          <cell r="D555">
            <v>15.490871852738696</v>
          </cell>
          <cell r="E555">
            <v>4265.6914002642006</v>
          </cell>
          <cell r="F555">
            <v>3256.6</v>
          </cell>
          <cell r="H555">
            <v>20041102</v>
          </cell>
          <cell r="I555">
            <v>22.355899999999998</v>
          </cell>
          <cell r="J555">
            <v>83.967600000000004</v>
          </cell>
        </row>
        <row r="556">
          <cell r="A556">
            <v>38295</v>
          </cell>
          <cell r="B556">
            <v>10.760000228881836</v>
          </cell>
          <cell r="C556">
            <v>4.5284094059749087</v>
          </cell>
          <cell r="D556">
            <v>15.490871852738696</v>
          </cell>
          <cell r="E556">
            <v>4265.6914002642006</v>
          </cell>
          <cell r="F556">
            <v>2025.7</v>
          </cell>
          <cell r="H556">
            <v>20041103</v>
          </cell>
          <cell r="I556">
            <v>22.904800000000002</v>
          </cell>
          <cell r="J556">
            <v>85.672600000000003</v>
          </cell>
        </row>
        <row r="557">
          <cell r="A557">
            <v>38296</v>
          </cell>
          <cell r="B557">
            <v>10.909999847412109</v>
          </cell>
          <cell r="C557">
            <v>4.5514029250710468</v>
          </cell>
          <cell r="D557">
            <v>15.490871852738696</v>
          </cell>
          <cell r="E557">
            <v>4265.6914002642006</v>
          </cell>
          <cell r="F557">
            <v>3867.3</v>
          </cell>
          <cell r="H557">
            <v>20041104</v>
          </cell>
          <cell r="I557">
            <v>22.7148</v>
          </cell>
          <cell r="J557">
            <v>86.668400000000005</v>
          </cell>
        </row>
        <row r="558">
          <cell r="A558">
            <v>38299</v>
          </cell>
          <cell r="B558">
            <v>10.680000305175781</v>
          </cell>
          <cell r="C558">
            <v>4.5743964441671867</v>
          </cell>
          <cell r="D558">
            <v>15.490871852738696</v>
          </cell>
          <cell r="E558">
            <v>4265.6914002642006</v>
          </cell>
          <cell r="F558">
            <v>3123.9</v>
          </cell>
          <cell r="H558">
            <v>20041105</v>
          </cell>
          <cell r="I558">
            <v>23.031500000000001</v>
          </cell>
          <cell r="J558">
            <v>87.189800000000005</v>
          </cell>
        </row>
        <row r="559">
          <cell r="A559">
            <v>38300</v>
          </cell>
          <cell r="B559">
            <v>10.800000190734863</v>
          </cell>
          <cell r="C559">
            <v>4.5973899632633257</v>
          </cell>
          <cell r="D559">
            <v>15.490871852738696</v>
          </cell>
          <cell r="E559">
            <v>4265.6914002642006</v>
          </cell>
          <cell r="F559">
            <v>2252.9</v>
          </cell>
          <cell r="H559">
            <v>20041108</v>
          </cell>
          <cell r="I559">
            <v>22.5459</v>
          </cell>
          <cell r="J559">
            <v>87.978499999999997</v>
          </cell>
        </row>
        <row r="560">
          <cell r="A560">
            <v>38301</v>
          </cell>
          <cell r="B560">
            <v>10.819999694824219</v>
          </cell>
          <cell r="C560">
            <v>4.6203834823594656</v>
          </cell>
          <cell r="D560">
            <v>15.490871852738696</v>
          </cell>
          <cell r="E560">
            <v>4265.6914002642006</v>
          </cell>
          <cell r="F560">
            <v>1751.7</v>
          </cell>
          <cell r="H560">
            <v>20041109</v>
          </cell>
          <cell r="I560">
            <v>22.799199999999999</v>
          </cell>
          <cell r="J560">
            <v>88.698300000000003</v>
          </cell>
        </row>
        <row r="561">
          <cell r="A561">
            <v>38302</v>
          </cell>
          <cell r="B561">
            <v>10.880000114440918</v>
          </cell>
          <cell r="C561">
            <v>4.6433770014556037</v>
          </cell>
          <cell r="D561">
            <v>15.490871852738696</v>
          </cell>
          <cell r="E561">
            <v>4265.6914002642006</v>
          </cell>
          <cell r="F561">
            <v>1664.1</v>
          </cell>
          <cell r="H561">
            <v>20041110</v>
          </cell>
          <cell r="I561">
            <v>22.8415</v>
          </cell>
          <cell r="J561">
            <v>88.714399999999998</v>
          </cell>
        </row>
        <row r="562">
          <cell r="A562">
            <v>38303</v>
          </cell>
          <cell r="B562">
            <v>10.989999771118164</v>
          </cell>
          <cell r="C562">
            <v>4.6433770014556037</v>
          </cell>
          <cell r="D562">
            <v>15.490871852738696</v>
          </cell>
          <cell r="E562">
            <v>4265.6914002642006</v>
          </cell>
          <cell r="F562">
            <v>1480</v>
          </cell>
          <cell r="H562">
            <v>20041111</v>
          </cell>
          <cell r="I562">
            <v>22.9681</v>
          </cell>
          <cell r="J562">
            <v>87.978399999999993</v>
          </cell>
        </row>
        <row r="563">
          <cell r="A563">
            <v>38306</v>
          </cell>
          <cell r="B563">
            <v>11.029999732971191</v>
          </cell>
          <cell r="C563">
            <v>4.6433770014556037</v>
          </cell>
          <cell r="D563">
            <v>15.490871852738696</v>
          </cell>
          <cell r="E563">
            <v>4265.6914002642006</v>
          </cell>
          <cell r="F563">
            <v>1010.2</v>
          </cell>
          <cell r="H563">
            <v>20041112</v>
          </cell>
          <cell r="I563">
            <v>23.200299999999999</v>
          </cell>
          <cell r="J563">
            <v>89.353300000000004</v>
          </cell>
        </row>
        <row r="564">
          <cell r="A564">
            <v>38307</v>
          </cell>
          <cell r="B564">
            <v>10.920000076293945</v>
          </cell>
          <cell r="C564">
            <v>4.6433770014556037</v>
          </cell>
          <cell r="D564">
            <v>15.490871852738696</v>
          </cell>
          <cell r="E564">
            <v>4265.6914002642006</v>
          </cell>
          <cell r="F564">
            <v>927.2</v>
          </cell>
          <cell r="H564">
            <v>20041115</v>
          </cell>
          <cell r="I564">
            <v>23.284800000000001</v>
          </cell>
          <cell r="J564">
            <v>89.669600000000003</v>
          </cell>
        </row>
        <row r="565">
          <cell r="A565">
            <v>38308</v>
          </cell>
          <cell r="B565">
            <v>10.949999809265137</v>
          </cell>
          <cell r="C565">
            <v>4.6433770014556037</v>
          </cell>
          <cell r="D565">
            <v>15.490871852738696</v>
          </cell>
          <cell r="E565">
            <v>4265.6914002642006</v>
          </cell>
          <cell r="F565">
            <v>1181.2</v>
          </cell>
          <cell r="H565">
            <v>20041116</v>
          </cell>
          <cell r="I565">
            <v>23.052600000000002</v>
          </cell>
          <cell r="J565">
            <v>88.166600000000003</v>
          </cell>
        </row>
        <row r="566">
          <cell r="A566">
            <v>38309</v>
          </cell>
          <cell r="B566">
            <v>10.800000190734863</v>
          </cell>
          <cell r="C566">
            <v>4.6433770014556037</v>
          </cell>
          <cell r="D566">
            <v>15.490871852738696</v>
          </cell>
          <cell r="E566">
            <v>4265.6914002642006</v>
          </cell>
          <cell r="F566">
            <v>3782.1</v>
          </cell>
          <cell r="H566">
            <v>20041117</v>
          </cell>
          <cell r="I566">
            <v>23.1159</v>
          </cell>
          <cell r="J566">
            <v>88.296400000000006</v>
          </cell>
        </row>
        <row r="567">
          <cell r="A567">
            <v>38310</v>
          </cell>
          <cell r="B567">
            <v>10.699999809265137</v>
          </cell>
          <cell r="C567">
            <v>4.6433770014556037</v>
          </cell>
          <cell r="D567">
            <v>15.490871852738696</v>
          </cell>
          <cell r="E567">
            <v>4265.6914002642006</v>
          </cell>
          <cell r="F567">
            <v>2933.9</v>
          </cell>
          <cell r="H567">
            <v>20041118</v>
          </cell>
          <cell r="I567">
            <v>22.799199999999999</v>
          </cell>
          <cell r="J567">
            <v>88.794399999999996</v>
          </cell>
        </row>
        <row r="568">
          <cell r="A568">
            <v>38313</v>
          </cell>
          <cell r="B568">
            <v>10.699999809265137</v>
          </cell>
          <cell r="C568">
            <v>4.6433770014556037</v>
          </cell>
          <cell r="D568">
            <v>15.490871852738696</v>
          </cell>
          <cell r="E568">
            <v>4265.6914002642006</v>
          </cell>
          <cell r="F568">
            <v>2748.4</v>
          </cell>
          <cell r="H568">
            <v>20041119</v>
          </cell>
          <cell r="I568">
            <v>22.588100000000001</v>
          </cell>
          <cell r="J568">
            <v>88.533000000000001</v>
          </cell>
        </row>
        <row r="569">
          <cell r="A569">
            <v>38314</v>
          </cell>
          <cell r="B569">
            <v>10.659999847412109</v>
          </cell>
          <cell r="C569">
            <v>4.6433770014556037</v>
          </cell>
          <cell r="D569">
            <v>15.490871852738696</v>
          </cell>
          <cell r="E569">
            <v>4265.6914002642006</v>
          </cell>
          <cell r="F569">
            <v>5104.2</v>
          </cell>
          <cell r="H569">
            <v>20041122</v>
          </cell>
          <cell r="I569">
            <v>22.588100000000001</v>
          </cell>
          <cell r="J569">
            <v>88.732600000000005</v>
          </cell>
        </row>
        <row r="570">
          <cell r="A570">
            <v>38315</v>
          </cell>
          <cell r="B570">
            <v>10.640000343322754</v>
          </cell>
          <cell r="C570">
            <v>4.6433770014556037</v>
          </cell>
          <cell r="D570">
            <v>15.490871852738696</v>
          </cell>
          <cell r="E570">
            <v>4265.6914002642006</v>
          </cell>
          <cell r="F570">
            <v>2100</v>
          </cell>
          <cell r="H570">
            <v>20041123</v>
          </cell>
          <cell r="I570">
            <v>22.503699999999998</v>
          </cell>
          <cell r="J570">
            <v>89.634699999999995</v>
          </cell>
        </row>
        <row r="571">
          <cell r="A571">
            <v>38317</v>
          </cell>
          <cell r="B571">
            <v>10.689999580383301</v>
          </cell>
          <cell r="C571">
            <v>4.6433770014556037</v>
          </cell>
          <cell r="D571">
            <v>15.490871852738696</v>
          </cell>
          <cell r="E571">
            <v>4265.6914002642006</v>
          </cell>
          <cell r="F571">
            <v>560.79999999999995</v>
          </cell>
          <cell r="H571">
            <v>20041124</v>
          </cell>
          <cell r="I571">
            <v>22.461500000000001</v>
          </cell>
          <cell r="J571">
            <v>89.697299999999998</v>
          </cell>
        </row>
        <row r="572">
          <cell r="A572">
            <v>38320</v>
          </cell>
          <cell r="B572">
            <v>10.670000076293945</v>
          </cell>
          <cell r="C572">
            <v>4.6433770014556037</v>
          </cell>
          <cell r="D572">
            <v>15.490871852738696</v>
          </cell>
          <cell r="E572">
            <v>4265.6914002642006</v>
          </cell>
          <cell r="F572">
            <v>1472.1</v>
          </cell>
          <cell r="H572">
            <v>20041126</v>
          </cell>
          <cell r="I572">
            <v>22.567</v>
          </cell>
          <cell r="J572">
            <v>89.853999999999999</v>
          </cell>
        </row>
        <row r="573">
          <cell r="A573">
            <v>38321</v>
          </cell>
          <cell r="B573">
            <v>10.850000381469727</v>
          </cell>
          <cell r="C573">
            <v>4.6433770014556037</v>
          </cell>
          <cell r="D573">
            <v>15.490871852738696</v>
          </cell>
          <cell r="E573">
            <v>4265.6914002642006</v>
          </cell>
          <cell r="F573">
            <v>3268.5</v>
          </cell>
          <cell r="H573">
            <v>20041129</v>
          </cell>
          <cell r="I573">
            <v>22.524799999999999</v>
          </cell>
          <cell r="J573">
            <v>89.690600000000003</v>
          </cell>
        </row>
        <row r="574">
          <cell r="A574">
            <v>38322</v>
          </cell>
          <cell r="B574">
            <v>10.920000076293945</v>
          </cell>
          <cell r="C574">
            <v>4.6433770014556037</v>
          </cell>
          <cell r="D574">
            <v>15.490871852738696</v>
          </cell>
          <cell r="E574">
            <v>4265.6914002642006</v>
          </cell>
          <cell r="F574">
            <v>2008.3</v>
          </cell>
          <cell r="H574">
            <v>20041130</v>
          </cell>
          <cell r="I574">
            <v>22.904800000000002</v>
          </cell>
          <cell r="J574">
            <v>89.857699999999994</v>
          </cell>
        </row>
        <row r="575">
          <cell r="A575">
            <v>38323</v>
          </cell>
          <cell r="B575">
            <v>10.989999771118164</v>
          </cell>
          <cell r="C575">
            <v>4.6433770014556037</v>
          </cell>
          <cell r="D575">
            <v>15.490871852738696</v>
          </cell>
          <cell r="E575">
            <v>4265.6914002642006</v>
          </cell>
          <cell r="F575">
            <v>2907.7</v>
          </cell>
          <cell r="H575">
            <v>20041201</v>
          </cell>
          <cell r="I575">
            <v>23.052600000000002</v>
          </cell>
          <cell r="J575">
            <v>90.634500000000003</v>
          </cell>
        </row>
        <row r="576">
          <cell r="A576">
            <v>38324</v>
          </cell>
          <cell r="B576">
            <v>11.699999809265137</v>
          </cell>
          <cell r="C576">
            <v>4.6433770014556037</v>
          </cell>
          <cell r="D576">
            <v>15.490871852738696</v>
          </cell>
          <cell r="E576">
            <v>4265.6914002642006</v>
          </cell>
          <cell r="F576">
            <v>9215.7999999999993</v>
          </cell>
          <cell r="H576">
            <v>20041202</v>
          </cell>
          <cell r="I576">
            <v>23.200299999999999</v>
          </cell>
          <cell r="J576">
            <v>90.700800000000001</v>
          </cell>
        </row>
        <row r="577">
          <cell r="A577">
            <v>38327</v>
          </cell>
          <cell r="B577">
            <v>11.770000457763672</v>
          </cell>
          <cell r="C577">
            <v>4.6433770014556037</v>
          </cell>
          <cell r="D577">
            <v>15.490871852738696</v>
          </cell>
          <cell r="E577">
            <v>4265.6914002642006</v>
          </cell>
          <cell r="F577">
            <v>3805.1</v>
          </cell>
          <cell r="H577">
            <v>20041203</v>
          </cell>
          <cell r="I577">
            <v>24.699200000000001</v>
          </cell>
          <cell r="J577">
            <v>90.840199999999996</v>
          </cell>
        </row>
        <row r="578">
          <cell r="A578">
            <v>38328</v>
          </cell>
          <cell r="B578">
            <v>11.859999656677246</v>
          </cell>
          <cell r="C578">
            <v>4.6433770014556037</v>
          </cell>
          <cell r="D578">
            <v>15.490871852738696</v>
          </cell>
          <cell r="E578">
            <v>4265.6914002642006</v>
          </cell>
          <cell r="F578">
            <v>3327.5</v>
          </cell>
          <cell r="H578">
            <v>20041206</v>
          </cell>
          <cell r="I578">
            <v>24.847000000000001</v>
          </cell>
          <cell r="J578">
            <v>90.762200000000007</v>
          </cell>
        </row>
        <row r="579">
          <cell r="A579">
            <v>38329</v>
          </cell>
          <cell r="B579">
            <v>12.180000305175781</v>
          </cell>
          <cell r="C579">
            <v>4.6433770014556037</v>
          </cell>
          <cell r="D579">
            <v>15.490871852738696</v>
          </cell>
          <cell r="E579">
            <v>4265.6914002642006</v>
          </cell>
          <cell r="F579">
            <v>4088.3</v>
          </cell>
          <cell r="H579">
            <v>20041207</v>
          </cell>
          <cell r="I579">
            <v>25.036899999999999</v>
          </cell>
          <cell r="J579">
            <v>90.509299999999996</v>
          </cell>
        </row>
        <row r="580">
          <cell r="A580">
            <v>38330</v>
          </cell>
          <cell r="B580">
            <v>12.329999923706055</v>
          </cell>
          <cell r="C580">
            <v>4.6433770014556037</v>
          </cell>
          <cell r="D580">
            <v>15.490871852738696</v>
          </cell>
          <cell r="E580">
            <v>4265.6914002642006</v>
          </cell>
          <cell r="F580">
            <v>2613.4</v>
          </cell>
          <cell r="H580">
            <v>20041208</v>
          </cell>
          <cell r="I580">
            <v>25.712499999999999</v>
          </cell>
          <cell r="J580">
            <v>92.183999999999997</v>
          </cell>
        </row>
        <row r="581">
          <cell r="A581">
            <v>38331</v>
          </cell>
          <cell r="B581">
            <v>12.039999961853027</v>
          </cell>
          <cell r="C581">
            <v>4.6433770014556037</v>
          </cell>
          <cell r="D581">
            <v>15.490871852738696</v>
          </cell>
          <cell r="E581">
            <v>4265.6914002642006</v>
          </cell>
          <cell r="F581">
            <v>2193.6999999999998</v>
          </cell>
          <cell r="H581">
            <v>20041209</v>
          </cell>
          <cell r="I581">
            <v>26.0291</v>
          </cell>
          <cell r="J581">
            <v>93.549700000000001</v>
          </cell>
        </row>
        <row r="582">
          <cell r="A582">
            <v>38334</v>
          </cell>
          <cell r="B582">
            <v>11.069999694824219</v>
          </cell>
          <cell r="C582">
            <v>4.6433770014556037</v>
          </cell>
          <cell r="D582">
            <v>15.490871852738696</v>
          </cell>
          <cell r="E582">
            <v>4265.6914002642006</v>
          </cell>
          <cell r="F582">
            <v>11819.7</v>
          </cell>
          <cell r="H582">
            <v>20041210</v>
          </cell>
          <cell r="I582">
            <v>25.416899999999998</v>
          </cell>
          <cell r="J582">
            <v>94.070800000000006</v>
          </cell>
        </row>
        <row r="583">
          <cell r="A583">
            <v>38335</v>
          </cell>
          <cell r="B583">
            <v>10.899999618530273</v>
          </cell>
          <cell r="C583">
            <v>4.6433770014556037</v>
          </cell>
          <cell r="D583">
            <v>15.490871852738696</v>
          </cell>
          <cell r="E583">
            <v>4265.6914002642006</v>
          </cell>
          <cell r="F583">
            <v>5719.7</v>
          </cell>
          <cell r="H583">
            <v>20041213</v>
          </cell>
          <cell r="I583">
            <v>23.369199999999999</v>
          </cell>
          <cell r="J583">
            <v>92.909000000000006</v>
          </cell>
        </row>
        <row r="584">
          <cell r="A584">
            <v>38336</v>
          </cell>
          <cell r="B584">
            <v>10.840000152587891</v>
          </cell>
          <cell r="C584">
            <v>4.6433770014556037</v>
          </cell>
          <cell r="D584">
            <v>15.490871852738696</v>
          </cell>
          <cell r="E584">
            <v>4265.6914002642006</v>
          </cell>
          <cell r="F584">
            <v>3702</v>
          </cell>
          <cell r="H584">
            <v>20041214</v>
          </cell>
          <cell r="I584">
            <v>23.010300000000001</v>
          </cell>
          <cell r="J584">
            <v>92.859499999999997</v>
          </cell>
        </row>
        <row r="585">
          <cell r="A585">
            <v>38337</v>
          </cell>
          <cell r="B585">
            <v>10.460000038146973</v>
          </cell>
          <cell r="C585">
            <v>4.6433770014556037</v>
          </cell>
          <cell r="D585">
            <v>15.490871852738696</v>
          </cell>
          <cell r="E585">
            <v>4265.6914002642006</v>
          </cell>
          <cell r="F585">
            <v>6417.1</v>
          </cell>
          <cell r="H585">
            <v>20041215</v>
          </cell>
          <cell r="I585">
            <v>22.883700000000001</v>
          </cell>
          <cell r="J585">
            <v>92.719899999999996</v>
          </cell>
        </row>
        <row r="586">
          <cell r="A586">
            <v>38338</v>
          </cell>
          <cell r="B586">
            <v>10.5</v>
          </cell>
          <cell r="C586">
            <v>4.6433770014556037</v>
          </cell>
          <cell r="D586">
            <v>15.490871852738696</v>
          </cell>
          <cell r="E586">
            <v>4265.6914002642006</v>
          </cell>
          <cell r="F586">
            <v>4083.3</v>
          </cell>
          <cell r="H586">
            <v>20041216</v>
          </cell>
          <cell r="I586">
            <v>22.081499999999998</v>
          </cell>
          <cell r="J586">
            <v>92.061899999999994</v>
          </cell>
        </row>
        <row r="587">
          <cell r="A587">
            <v>38341</v>
          </cell>
          <cell r="B587">
            <v>10.430000305175781</v>
          </cell>
          <cell r="C587">
            <v>4.6433770014556037</v>
          </cell>
          <cell r="D587">
            <v>15.490871852738696</v>
          </cell>
          <cell r="E587">
            <v>4265.6914002642006</v>
          </cell>
          <cell r="F587">
            <v>2565.5</v>
          </cell>
          <cell r="H587">
            <v>20041217</v>
          </cell>
          <cell r="I587">
            <v>22.165900000000001</v>
          </cell>
          <cell r="J587">
            <v>90.735299999999995</v>
          </cell>
        </row>
        <row r="588">
          <cell r="A588">
            <v>38342</v>
          </cell>
          <cell r="B588">
            <v>10.590000152587891</v>
          </cell>
          <cell r="C588">
            <v>4.6433770014556037</v>
          </cell>
          <cell r="D588">
            <v>15.490871852738696</v>
          </cell>
          <cell r="E588">
            <v>4265.6914002642006</v>
          </cell>
          <cell r="F588">
            <v>4681.5</v>
          </cell>
          <cell r="H588">
            <v>20041220</v>
          </cell>
          <cell r="I588">
            <v>22.0182</v>
          </cell>
          <cell r="J588">
            <v>88.763099999999994</v>
          </cell>
        </row>
        <row r="589">
          <cell r="A589">
            <v>38343</v>
          </cell>
          <cell r="B589">
            <v>10.680000305175781</v>
          </cell>
          <cell r="C589">
            <v>4.6433770014556037</v>
          </cell>
          <cell r="D589">
            <v>15.490871852738696</v>
          </cell>
          <cell r="E589">
            <v>4265.6914002642006</v>
          </cell>
          <cell r="F589">
            <v>3239.3</v>
          </cell>
          <cell r="H589">
            <v>20041221</v>
          </cell>
          <cell r="I589">
            <v>22.355899999999998</v>
          </cell>
          <cell r="J589">
            <v>89.381399999999999</v>
          </cell>
        </row>
        <row r="590">
          <cell r="A590">
            <v>38344</v>
          </cell>
          <cell r="B590">
            <v>10.710000038146973</v>
          </cell>
          <cell r="C590">
            <v>4.6433770014556037</v>
          </cell>
          <cell r="D590">
            <v>15.490871852738696</v>
          </cell>
          <cell r="E590">
            <v>4265.6914002642006</v>
          </cell>
          <cell r="F590">
            <v>1838.2</v>
          </cell>
          <cell r="H590">
            <v>20041222</v>
          </cell>
          <cell r="I590">
            <v>22.5459</v>
          </cell>
          <cell r="J590">
            <v>89.418300000000002</v>
          </cell>
        </row>
        <row r="591">
          <cell r="A591">
            <v>38348</v>
          </cell>
          <cell r="B591">
            <v>10.640000343322754</v>
          </cell>
          <cell r="C591">
            <v>4.6433770014556037</v>
          </cell>
          <cell r="D591">
            <v>15.490871852738696</v>
          </cell>
          <cell r="E591">
            <v>4265.6914002642006</v>
          </cell>
          <cell r="F591">
            <v>2241.5</v>
          </cell>
          <cell r="H591">
            <v>20041223</v>
          </cell>
          <cell r="I591">
            <v>22.609200000000001</v>
          </cell>
          <cell r="J591">
            <v>89.330799999999996</v>
          </cell>
        </row>
        <row r="592">
          <cell r="A592">
            <v>38349</v>
          </cell>
          <cell r="B592">
            <v>10.560000419616699</v>
          </cell>
          <cell r="C592">
            <v>4.6433770014556037</v>
          </cell>
          <cell r="D592">
            <v>15.490871852738696</v>
          </cell>
          <cell r="E592">
            <v>4265.6914002642006</v>
          </cell>
          <cell r="F592">
            <v>3530</v>
          </cell>
          <cell r="H592">
            <v>20041227</v>
          </cell>
          <cell r="I592">
            <v>22.461500000000001</v>
          </cell>
          <cell r="J592">
            <v>89.275599999999997</v>
          </cell>
        </row>
        <row r="593">
          <cell r="A593">
            <v>38350</v>
          </cell>
          <cell r="B593">
            <v>10.539999961853027</v>
          </cell>
          <cell r="C593">
            <v>4.6433770014556037</v>
          </cell>
          <cell r="D593">
            <v>15.490871852738696</v>
          </cell>
          <cell r="E593">
            <v>4265.6914002642006</v>
          </cell>
          <cell r="F593">
            <v>3125.7</v>
          </cell>
          <cell r="H593">
            <v>20041228</v>
          </cell>
          <cell r="I593">
            <v>22.2926</v>
          </cell>
          <cell r="J593">
            <v>89.5518</v>
          </cell>
        </row>
        <row r="594">
          <cell r="A594">
            <v>38351</v>
          </cell>
          <cell r="B594">
            <v>10.890000343322754</v>
          </cell>
          <cell r="C594">
            <v>4.6433770014556037</v>
          </cell>
          <cell r="D594">
            <v>15.490871852738696</v>
          </cell>
          <cell r="E594">
            <v>4265.6914002642006</v>
          </cell>
          <cell r="F594">
            <v>2407.3000000000002</v>
          </cell>
          <cell r="H594">
            <v>20041229</v>
          </cell>
          <cell r="I594">
            <v>22.250399999999999</v>
          </cell>
          <cell r="J594">
            <v>89.514399999999995</v>
          </cell>
        </row>
        <row r="595">
          <cell r="A595">
            <v>38352</v>
          </cell>
          <cell r="B595">
            <v>10.979999542236328</v>
          </cell>
          <cell r="C595">
            <v>4.6433770014556037</v>
          </cell>
          <cell r="D595">
            <v>15.490871852738696</v>
          </cell>
          <cell r="E595">
            <v>4265.6914002642006</v>
          </cell>
          <cell r="F595">
            <v>3234.8</v>
          </cell>
          <cell r="H595">
            <v>20041230</v>
          </cell>
          <cell r="I595">
            <v>22.9892</v>
          </cell>
          <cell r="J595">
            <v>90.805499999999995</v>
          </cell>
        </row>
        <row r="596">
          <cell r="A596">
            <v>38355</v>
          </cell>
          <cell r="B596">
            <v>10.710000038146973</v>
          </cell>
          <cell r="C596">
            <v>4.6610555884111875</v>
          </cell>
          <cell r="D596">
            <v>15.490871852738696</v>
          </cell>
          <cell r="E596">
            <v>4265.6914002642006</v>
          </cell>
          <cell r="F596">
            <v>2675.3</v>
          </cell>
          <cell r="H596">
            <v>20041231</v>
          </cell>
          <cell r="I596">
            <v>23.179200000000002</v>
          </cell>
          <cell r="J596">
            <v>90.4863</v>
          </cell>
        </row>
        <row r="597">
          <cell r="A597">
            <v>38356</v>
          </cell>
          <cell r="B597">
            <v>10.609999656677246</v>
          </cell>
          <cell r="C597">
            <v>4.6787341753667713</v>
          </cell>
          <cell r="D597">
            <v>15.490871852738696</v>
          </cell>
          <cell r="E597">
            <v>4265.6914002642006</v>
          </cell>
          <cell r="F597">
            <v>3401.1</v>
          </cell>
          <cell r="H597">
            <v>20050103</v>
          </cell>
          <cell r="I597">
            <v>22.609200000000001</v>
          </cell>
          <cell r="J597">
            <v>90.217100000000002</v>
          </cell>
        </row>
        <row r="598">
          <cell r="A598">
            <v>38357</v>
          </cell>
          <cell r="B598">
            <v>10.479999542236328</v>
          </cell>
          <cell r="C598">
            <v>4.6964127623223551</v>
          </cell>
          <cell r="D598">
            <v>15.490871852738696</v>
          </cell>
          <cell r="E598">
            <v>4265.6914002642006</v>
          </cell>
          <cell r="F598">
            <v>2544.3000000000002</v>
          </cell>
          <cell r="H598">
            <v>20050104</v>
          </cell>
          <cell r="I598">
            <v>22.398099999999999</v>
          </cell>
          <cell r="J598">
            <v>89.886899999999997</v>
          </cell>
        </row>
        <row r="599">
          <cell r="A599">
            <v>38358</v>
          </cell>
          <cell r="B599">
            <v>10.369999885559082</v>
          </cell>
          <cell r="C599">
            <v>4.7140913492779388</v>
          </cell>
          <cell r="D599">
            <v>15.490871852738696</v>
          </cell>
          <cell r="E599">
            <v>4265.6914002642006</v>
          </cell>
          <cell r="F599">
            <v>3861.1</v>
          </cell>
          <cell r="H599">
            <v>20050105</v>
          </cell>
          <cell r="I599">
            <v>22.123699999999999</v>
          </cell>
          <cell r="J599">
            <v>88.936400000000006</v>
          </cell>
        </row>
        <row r="600">
          <cell r="A600">
            <v>38359</v>
          </cell>
          <cell r="B600">
            <v>10.449999809265137</v>
          </cell>
          <cell r="C600">
            <v>4.7317699362335226</v>
          </cell>
          <cell r="D600">
            <v>15.490871852738696</v>
          </cell>
          <cell r="E600">
            <v>4265.6914002642006</v>
          </cell>
          <cell r="F600">
            <v>2867.5</v>
          </cell>
          <cell r="H600">
            <v>20050106</v>
          </cell>
          <cell r="I600">
            <v>21.891500000000001</v>
          </cell>
          <cell r="J600">
            <v>89.228700000000003</v>
          </cell>
        </row>
        <row r="601">
          <cell r="A601">
            <v>38362</v>
          </cell>
          <cell r="B601">
            <v>10.560000419616699</v>
          </cell>
          <cell r="C601">
            <v>4.7494485231891064</v>
          </cell>
          <cell r="D601">
            <v>15.490871852738696</v>
          </cell>
          <cell r="E601">
            <v>4265.6914002642006</v>
          </cell>
          <cell r="F601">
            <v>1884</v>
          </cell>
          <cell r="H601">
            <v>20050107</v>
          </cell>
          <cell r="I601">
            <v>22.060400000000001</v>
          </cell>
          <cell r="J601">
            <v>89.266099999999994</v>
          </cell>
        </row>
        <row r="602">
          <cell r="A602">
            <v>38363</v>
          </cell>
          <cell r="B602">
            <v>10.5</v>
          </cell>
          <cell r="C602">
            <v>4.7671271101446901</v>
          </cell>
          <cell r="D602">
            <v>15.490871852738696</v>
          </cell>
          <cell r="E602">
            <v>4265.6914002642006</v>
          </cell>
          <cell r="F602">
            <v>1645.3</v>
          </cell>
          <cell r="H602">
            <v>20050110</v>
          </cell>
          <cell r="I602">
            <v>22.2926</v>
          </cell>
          <cell r="J602">
            <v>89.759900000000002</v>
          </cell>
        </row>
        <row r="603">
          <cell r="A603">
            <v>38364</v>
          </cell>
          <cell r="B603">
            <v>10.590000152587891</v>
          </cell>
          <cell r="C603">
            <v>4.7848056971002739</v>
          </cell>
          <cell r="D603">
            <v>15.490871852738696</v>
          </cell>
          <cell r="E603">
            <v>4265.6914002642006</v>
          </cell>
          <cell r="F603">
            <v>4516.3</v>
          </cell>
          <cell r="H603">
            <v>20050111</v>
          </cell>
          <cell r="I603">
            <v>22.165900000000001</v>
          </cell>
          <cell r="J603">
            <v>89.384699999999995</v>
          </cell>
        </row>
        <row r="604">
          <cell r="A604">
            <v>38365</v>
          </cell>
          <cell r="B604">
            <v>10.439999580383301</v>
          </cell>
          <cell r="C604">
            <v>4.8024842840558586</v>
          </cell>
          <cell r="D604">
            <v>15.490871852738696</v>
          </cell>
          <cell r="E604">
            <v>4265.6914002642006</v>
          </cell>
          <cell r="F604">
            <v>2548.8000000000002</v>
          </cell>
          <cell r="H604">
            <v>20050112</v>
          </cell>
          <cell r="I604">
            <v>22.355899999999998</v>
          </cell>
          <cell r="J604">
            <v>97.426100000000005</v>
          </cell>
        </row>
        <row r="605">
          <cell r="A605">
            <v>38366</v>
          </cell>
          <cell r="B605">
            <v>10.590000152587891</v>
          </cell>
          <cell r="C605">
            <v>4.8201628710114424</v>
          </cell>
          <cell r="D605">
            <v>15.490871852738696</v>
          </cell>
          <cell r="E605">
            <v>4265.6914002642006</v>
          </cell>
          <cell r="F605">
            <v>1535.4</v>
          </cell>
          <cell r="H605">
            <v>20050113</v>
          </cell>
          <cell r="I605">
            <v>22.039300000000001</v>
          </cell>
          <cell r="J605">
            <v>95.830600000000004</v>
          </cell>
        </row>
        <row r="606">
          <cell r="A606">
            <v>38370</v>
          </cell>
          <cell r="B606">
            <v>10.310000419616699</v>
          </cell>
          <cell r="C606">
            <v>4.8378414579670261</v>
          </cell>
          <cell r="D606">
            <v>15.490871852738696</v>
          </cell>
          <cell r="E606">
            <v>4265.6914002642006</v>
          </cell>
          <cell r="F606">
            <v>1779.3</v>
          </cell>
          <cell r="H606">
            <v>20050114</v>
          </cell>
          <cell r="I606">
            <v>22.355899999999998</v>
          </cell>
          <cell r="J606">
            <v>96.390500000000003</v>
          </cell>
        </row>
        <row r="607">
          <cell r="A607">
            <v>38371</v>
          </cell>
          <cell r="B607">
            <v>10.270000457763672</v>
          </cell>
          <cell r="C607">
            <v>4.8555200449226099</v>
          </cell>
          <cell r="D607">
            <v>15.490871852738696</v>
          </cell>
          <cell r="E607">
            <v>4265.6914002642006</v>
          </cell>
          <cell r="F607">
            <v>2505.4</v>
          </cell>
          <cell r="H607">
            <v>20050118</v>
          </cell>
          <cell r="I607">
            <v>21.764800000000001</v>
          </cell>
          <cell r="J607">
            <v>96.6999</v>
          </cell>
        </row>
        <row r="608">
          <cell r="A608">
            <v>38372</v>
          </cell>
          <cell r="B608">
            <v>10.239999771118164</v>
          </cell>
          <cell r="C608">
            <v>4.8731986318781937</v>
          </cell>
          <cell r="D608">
            <v>15.490871852738696</v>
          </cell>
          <cell r="E608">
            <v>4265.6914002642006</v>
          </cell>
          <cell r="F608">
            <v>3007.5</v>
          </cell>
          <cell r="H608">
            <v>20050119</v>
          </cell>
          <cell r="I608">
            <v>21.680399999999999</v>
          </cell>
          <cell r="J608">
            <v>97.276300000000006</v>
          </cell>
        </row>
        <row r="609">
          <cell r="A609">
            <v>38373</v>
          </cell>
          <cell r="B609">
            <v>10.229999542236328</v>
          </cell>
          <cell r="C609">
            <v>4.8908772188337775</v>
          </cell>
          <cell r="D609">
            <v>15.490871852738696</v>
          </cell>
          <cell r="E609">
            <v>4265.6914002642006</v>
          </cell>
          <cell r="F609">
            <v>1877.3</v>
          </cell>
          <cell r="H609">
            <v>20050120</v>
          </cell>
          <cell r="I609">
            <v>21.617100000000001</v>
          </cell>
          <cell r="J609">
            <v>97.377600000000001</v>
          </cell>
        </row>
        <row r="610">
          <cell r="A610">
            <v>38376</v>
          </cell>
          <cell r="B610">
            <v>10.159999847412109</v>
          </cell>
          <cell r="C610">
            <v>4.9085558057893612</v>
          </cell>
          <cell r="D610">
            <v>15.490871852738696</v>
          </cell>
          <cell r="E610">
            <v>4265.6914002642006</v>
          </cell>
          <cell r="F610">
            <v>3483</v>
          </cell>
          <cell r="H610">
            <v>20050121</v>
          </cell>
          <cell r="I610">
            <v>21.5959</v>
          </cell>
          <cell r="J610">
            <v>96.893000000000001</v>
          </cell>
        </row>
        <row r="611">
          <cell r="A611">
            <v>38377</v>
          </cell>
          <cell r="B611">
            <v>10.119999885559082</v>
          </cell>
          <cell r="C611">
            <v>4.926234392744945</v>
          </cell>
          <cell r="D611">
            <v>15.490871852738696</v>
          </cell>
          <cell r="E611">
            <v>4265.6914002642006</v>
          </cell>
          <cell r="F611">
            <v>2456.1</v>
          </cell>
          <cell r="H611">
            <v>20050124</v>
          </cell>
          <cell r="I611">
            <v>21.4482</v>
          </cell>
          <cell r="J611">
            <v>96.315600000000003</v>
          </cell>
        </row>
        <row r="612">
          <cell r="A612">
            <v>38378</v>
          </cell>
          <cell r="B612">
            <v>9.9399995803833008</v>
          </cell>
          <cell r="C612">
            <v>4.9439129797005288</v>
          </cell>
          <cell r="D612">
            <v>15.490871852738696</v>
          </cell>
          <cell r="E612">
            <v>4265.6914002642006</v>
          </cell>
          <cell r="F612">
            <v>7295.1</v>
          </cell>
          <cell r="H612">
            <v>20050125</v>
          </cell>
          <cell r="I612">
            <v>21.363700000000001</v>
          </cell>
          <cell r="J612">
            <v>96.5672</v>
          </cell>
        </row>
        <row r="613">
          <cell r="A613">
            <v>38379</v>
          </cell>
          <cell r="B613">
            <v>9.9899997711181641</v>
          </cell>
          <cell r="C613">
            <v>4.9615915666561126</v>
          </cell>
          <cell r="D613">
            <v>15.490871852738696</v>
          </cell>
          <cell r="E613">
            <v>4265.6914002642006</v>
          </cell>
          <cell r="F613">
            <v>2977.7</v>
          </cell>
          <cell r="H613">
            <v>20050126</v>
          </cell>
          <cell r="I613">
            <v>20.983699999999999</v>
          </cell>
          <cell r="J613">
            <v>97.712400000000002</v>
          </cell>
        </row>
        <row r="614">
          <cell r="A614">
            <v>38380</v>
          </cell>
          <cell r="B614">
            <v>9.8999996185302734</v>
          </cell>
          <cell r="C614">
            <v>4.9792701536116963</v>
          </cell>
          <cell r="D614">
            <v>15.490871852738696</v>
          </cell>
          <cell r="E614">
            <v>4265.6914002642006</v>
          </cell>
          <cell r="F614">
            <v>2401.8000000000002</v>
          </cell>
          <cell r="H614">
            <v>20050127</v>
          </cell>
          <cell r="I614">
            <v>21.089300000000001</v>
          </cell>
          <cell r="J614">
            <v>98.327600000000004</v>
          </cell>
        </row>
        <row r="615">
          <cell r="A615">
            <v>38383</v>
          </cell>
          <cell r="B615">
            <v>9.9300003051757813</v>
          </cell>
          <cell r="C615">
            <v>4.9969487405672801</v>
          </cell>
          <cell r="D615">
            <v>15.490871852738696</v>
          </cell>
          <cell r="E615">
            <v>4265.6914002642006</v>
          </cell>
          <cell r="F615">
            <v>3000.6</v>
          </cell>
          <cell r="H615">
            <v>20050128</v>
          </cell>
          <cell r="I615">
            <v>20.8993</v>
          </cell>
          <cell r="J615">
            <v>97.812899999999999</v>
          </cell>
        </row>
        <row r="616">
          <cell r="A616">
            <v>38384</v>
          </cell>
          <cell r="B616">
            <v>10</v>
          </cell>
          <cell r="C616">
            <v>5.0146273275228639</v>
          </cell>
          <cell r="D616">
            <v>15.490871852738696</v>
          </cell>
          <cell r="E616">
            <v>4265.6914002642006</v>
          </cell>
          <cell r="F616">
            <v>2640.6</v>
          </cell>
          <cell r="H616">
            <v>20050131</v>
          </cell>
          <cell r="I616">
            <v>20.962599999999998</v>
          </cell>
          <cell r="J616">
            <v>97.863799999999998</v>
          </cell>
        </row>
        <row r="617">
          <cell r="A617">
            <v>38385</v>
          </cell>
          <cell r="B617">
            <v>10.399999618530273</v>
          </cell>
          <cell r="C617">
            <v>5.0323059144784477</v>
          </cell>
          <cell r="D617">
            <v>15.490871852738696</v>
          </cell>
          <cell r="E617">
            <v>4265.6914002642006</v>
          </cell>
          <cell r="F617">
            <v>3025.2</v>
          </cell>
          <cell r="H617">
            <v>20050201</v>
          </cell>
          <cell r="I617">
            <v>21.110399999999998</v>
          </cell>
          <cell r="J617">
            <v>99.300899999999999</v>
          </cell>
        </row>
        <row r="618">
          <cell r="A618">
            <v>38386</v>
          </cell>
          <cell r="B618">
            <v>10.060000419616699</v>
          </cell>
          <cell r="C618">
            <v>5.0499845014340314</v>
          </cell>
          <cell r="D618">
            <v>15.490871852738696</v>
          </cell>
          <cell r="E618">
            <v>4265.6914002642006</v>
          </cell>
          <cell r="F618">
            <v>2045.4</v>
          </cell>
          <cell r="H618">
            <v>20050202</v>
          </cell>
          <cell r="I618">
            <v>21.954799999999999</v>
          </cell>
          <cell r="J618">
            <v>99.383200000000002</v>
          </cell>
        </row>
        <row r="619">
          <cell r="A619">
            <v>38387</v>
          </cell>
          <cell r="B619">
            <v>10.479999542236328</v>
          </cell>
          <cell r="C619">
            <v>5.0676630883896161</v>
          </cell>
          <cell r="D619">
            <v>15.490871852738696</v>
          </cell>
          <cell r="E619">
            <v>4265.6914002642006</v>
          </cell>
          <cell r="F619">
            <v>2535.1</v>
          </cell>
          <cell r="H619">
            <v>20050203</v>
          </cell>
          <cell r="I619">
            <v>21.237100000000002</v>
          </cell>
          <cell r="J619">
            <v>99.258399999999995</v>
          </cell>
        </row>
        <row r="620">
          <cell r="A620">
            <v>38390</v>
          </cell>
          <cell r="B620">
            <v>10.489999771118164</v>
          </cell>
          <cell r="C620">
            <v>5.0853416753451999</v>
          </cell>
          <cell r="D620">
            <v>15.490871852738696</v>
          </cell>
          <cell r="E620">
            <v>4265.6914002642006</v>
          </cell>
          <cell r="F620">
            <v>1034.2</v>
          </cell>
          <cell r="H620">
            <v>20050204</v>
          </cell>
          <cell r="I620">
            <v>22.123699999999999</v>
          </cell>
          <cell r="J620">
            <v>100.9606</v>
          </cell>
        </row>
        <row r="621">
          <cell r="A621">
            <v>38391</v>
          </cell>
          <cell r="B621">
            <v>10.229999542236328</v>
          </cell>
          <cell r="C621">
            <v>5.1030202623007836</v>
          </cell>
          <cell r="D621">
            <v>15.490871852738696</v>
          </cell>
          <cell r="E621">
            <v>4265.6914002642006</v>
          </cell>
          <cell r="F621">
            <v>2828</v>
          </cell>
          <cell r="H621">
            <v>20050207</v>
          </cell>
          <cell r="I621">
            <v>22.1448</v>
          </cell>
          <cell r="J621">
            <v>101.48520000000001</v>
          </cell>
        </row>
        <row r="622">
          <cell r="A622">
            <v>38392</v>
          </cell>
          <cell r="B622">
            <v>10.25</v>
          </cell>
          <cell r="C622">
            <v>5.1206988492563674</v>
          </cell>
          <cell r="D622">
            <v>15.490871852738696</v>
          </cell>
          <cell r="E622">
            <v>4265.6914002642006</v>
          </cell>
          <cell r="F622">
            <v>2697.6</v>
          </cell>
          <cell r="H622">
            <v>20050208</v>
          </cell>
          <cell r="I622">
            <v>21.5959</v>
          </cell>
          <cell r="J622">
            <v>101.3425</v>
          </cell>
        </row>
        <row r="623">
          <cell r="A623">
            <v>38393</v>
          </cell>
          <cell r="B623">
            <v>10.090000152587891</v>
          </cell>
          <cell r="C623">
            <v>5.1383774362119512</v>
          </cell>
          <cell r="D623">
            <v>15.490871852738696</v>
          </cell>
          <cell r="E623">
            <v>4265.6914002642006</v>
          </cell>
          <cell r="F623">
            <v>2313.9</v>
          </cell>
          <cell r="H623">
            <v>20050209</v>
          </cell>
          <cell r="I623">
            <v>21.638200000000001</v>
          </cell>
          <cell r="J623">
            <v>100.8557</v>
          </cell>
        </row>
        <row r="624">
          <cell r="A624">
            <v>38394</v>
          </cell>
          <cell r="B624">
            <v>10.090000152587891</v>
          </cell>
          <cell r="C624">
            <v>5.156056023167535</v>
          </cell>
          <cell r="D624">
            <v>15.490871852738696</v>
          </cell>
          <cell r="E624">
            <v>4265.6914002642006</v>
          </cell>
          <cell r="F624">
            <v>2844.8</v>
          </cell>
          <cell r="H624">
            <v>20050210</v>
          </cell>
          <cell r="I624">
            <v>21.3004</v>
          </cell>
          <cell r="J624">
            <v>101.6134</v>
          </cell>
        </row>
        <row r="625">
          <cell r="A625">
            <v>38397</v>
          </cell>
          <cell r="B625">
            <v>10.159999847412109</v>
          </cell>
          <cell r="C625">
            <v>5.1737346101231187</v>
          </cell>
          <cell r="D625">
            <v>15.490871852738696</v>
          </cell>
          <cell r="E625">
            <v>4265.6914002642006</v>
          </cell>
          <cell r="F625">
            <v>3348.6</v>
          </cell>
          <cell r="H625">
            <v>20050211</v>
          </cell>
          <cell r="I625">
            <v>21.3004</v>
          </cell>
          <cell r="J625">
            <v>103.1666</v>
          </cell>
        </row>
        <row r="626">
          <cell r="A626">
            <v>38398</v>
          </cell>
          <cell r="B626">
            <v>10.460000038146973</v>
          </cell>
          <cell r="C626">
            <v>5.1737346101231187</v>
          </cell>
          <cell r="D626">
            <v>15.490871852738696</v>
          </cell>
          <cell r="E626">
            <v>4265.6914002642006</v>
          </cell>
          <cell r="F626">
            <v>4726.5</v>
          </cell>
          <cell r="H626">
            <v>20050214</v>
          </cell>
          <cell r="I626">
            <v>21.4482</v>
          </cell>
          <cell r="J626">
            <v>102.4795</v>
          </cell>
        </row>
        <row r="627">
          <cell r="A627">
            <v>38399</v>
          </cell>
          <cell r="B627">
            <v>10.520000457763672</v>
          </cell>
          <cell r="C627">
            <v>5.1737346101231187</v>
          </cell>
          <cell r="D627">
            <v>15.490871852738696</v>
          </cell>
          <cell r="E627">
            <v>4265.6914002642006</v>
          </cell>
          <cell r="F627">
            <v>1846.9</v>
          </cell>
          <cell r="H627">
            <v>20050215</v>
          </cell>
          <cell r="I627">
            <v>22.081499999999998</v>
          </cell>
          <cell r="J627">
            <v>101.553</v>
          </cell>
        </row>
        <row r="628">
          <cell r="A628">
            <v>38400</v>
          </cell>
          <cell r="B628">
            <v>10.630000114440918</v>
          </cell>
          <cell r="C628">
            <v>5.1737346101231187</v>
          </cell>
          <cell r="D628">
            <v>15.490871852738696</v>
          </cell>
          <cell r="E628">
            <v>4265.6914002642006</v>
          </cell>
          <cell r="F628">
            <v>2553.1999999999998</v>
          </cell>
          <cell r="H628">
            <v>20050216</v>
          </cell>
          <cell r="I628">
            <v>22.208200000000001</v>
          </cell>
          <cell r="J628">
            <v>101.54640000000001</v>
          </cell>
        </row>
        <row r="629">
          <cell r="A629">
            <v>38401</v>
          </cell>
          <cell r="B629">
            <v>10.779999732971191</v>
          </cell>
          <cell r="C629">
            <v>5.1737346101231187</v>
          </cell>
          <cell r="D629">
            <v>15.490871852738696</v>
          </cell>
          <cell r="E629">
            <v>4265.6914002642006</v>
          </cell>
          <cell r="F629">
            <v>4603.8999999999996</v>
          </cell>
          <cell r="H629">
            <v>20050217</v>
          </cell>
          <cell r="I629">
            <v>22.4404</v>
          </cell>
          <cell r="J629">
            <v>101.5949</v>
          </cell>
        </row>
        <row r="630">
          <cell r="A630">
            <v>38405</v>
          </cell>
          <cell r="B630">
            <v>10.630000114440918</v>
          </cell>
          <cell r="C630">
            <v>5.1737346101231187</v>
          </cell>
          <cell r="D630">
            <v>15.490871852738696</v>
          </cell>
          <cell r="E630">
            <v>4265.6914002642006</v>
          </cell>
          <cell r="F630">
            <v>2255.1</v>
          </cell>
          <cell r="H630">
            <v>20050218</v>
          </cell>
          <cell r="I630">
            <v>22.757000000000001</v>
          </cell>
          <cell r="J630">
            <v>101.3378</v>
          </cell>
        </row>
        <row r="631">
          <cell r="A631">
            <v>38406</v>
          </cell>
          <cell r="B631">
            <v>10.840000152587891</v>
          </cell>
          <cell r="C631">
            <v>5.1737346101231187</v>
          </cell>
          <cell r="D631">
            <v>15.490871852738696</v>
          </cell>
          <cell r="E631">
            <v>4265.6914002642006</v>
          </cell>
          <cell r="F631">
            <v>2575.1</v>
          </cell>
          <cell r="H631">
            <v>20050222</v>
          </cell>
          <cell r="I631">
            <v>22.4404</v>
          </cell>
          <cell r="J631">
            <v>100.2379</v>
          </cell>
        </row>
        <row r="632">
          <cell r="A632">
            <v>38407</v>
          </cell>
          <cell r="B632">
            <v>10.729999542236328</v>
          </cell>
          <cell r="C632">
            <v>5.1737346101231187</v>
          </cell>
          <cell r="D632">
            <v>15.490871852738696</v>
          </cell>
          <cell r="E632">
            <v>4265.6914002642006</v>
          </cell>
          <cell r="F632">
            <v>1924.6</v>
          </cell>
          <cell r="H632">
            <v>20050223</v>
          </cell>
          <cell r="I632">
            <v>22.883700000000001</v>
          </cell>
          <cell r="J632">
            <v>100.7796</v>
          </cell>
        </row>
        <row r="633">
          <cell r="A633">
            <v>38408</v>
          </cell>
          <cell r="B633">
            <v>10.850000381469727</v>
          </cell>
          <cell r="C633">
            <v>5.1737346101231187</v>
          </cell>
          <cell r="D633">
            <v>15.490871852738696</v>
          </cell>
          <cell r="E633">
            <v>4265.6914002642006</v>
          </cell>
          <cell r="F633">
            <v>1554.9</v>
          </cell>
          <cell r="H633">
            <v>20050224</v>
          </cell>
          <cell r="I633">
            <v>22.651499999999999</v>
          </cell>
          <cell r="J633">
            <v>102.41200000000001</v>
          </cell>
        </row>
        <row r="634">
          <cell r="A634">
            <v>38411</v>
          </cell>
          <cell r="B634">
            <v>10.909999847412109</v>
          </cell>
          <cell r="C634">
            <v>5.1737346101231187</v>
          </cell>
          <cell r="D634">
            <v>15.490871852738696</v>
          </cell>
          <cell r="E634">
            <v>4265.6914002642006</v>
          </cell>
          <cell r="F634">
            <v>1974</v>
          </cell>
          <cell r="H634">
            <v>20050225</v>
          </cell>
          <cell r="I634">
            <v>22.904800000000002</v>
          </cell>
          <cell r="J634">
            <v>103.94459999999999</v>
          </cell>
        </row>
        <row r="635">
          <cell r="A635">
            <v>38412</v>
          </cell>
          <cell r="B635">
            <v>11.270000457763672</v>
          </cell>
          <cell r="C635">
            <v>5.1737346101231187</v>
          </cell>
          <cell r="D635">
            <v>15.490871852738696</v>
          </cell>
          <cell r="E635">
            <v>4265.6914002642006</v>
          </cell>
          <cell r="F635">
            <v>3645.4</v>
          </cell>
          <cell r="H635">
            <v>20050228</v>
          </cell>
          <cell r="I635">
            <v>23.031500000000001</v>
          </cell>
          <cell r="J635">
            <v>104.3865</v>
          </cell>
        </row>
        <row r="636">
          <cell r="A636">
            <v>38413</v>
          </cell>
          <cell r="B636">
            <v>11.430000305175781</v>
          </cell>
          <cell r="C636">
            <v>5.1737346101231187</v>
          </cell>
          <cell r="D636">
            <v>15.490871852738696</v>
          </cell>
          <cell r="E636">
            <v>4265.6914002642006</v>
          </cell>
          <cell r="F636">
            <v>4281.1000000000004</v>
          </cell>
          <cell r="H636">
            <v>20050301</v>
          </cell>
          <cell r="I636">
            <v>23.791399999999999</v>
          </cell>
          <cell r="J636">
            <v>105.8708</v>
          </cell>
        </row>
        <row r="637">
          <cell r="A637">
            <v>38414</v>
          </cell>
          <cell r="B637">
            <v>11.180000305175781</v>
          </cell>
          <cell r="C637">
            <v>5.1737346101231187</v>
          </cell>
          <cell r="D637">
            <v>15.490871852738696</v>
          </cell>
          <cell r="E637">
            <v>4265.6914002642006</v>
          </cell>
          <cell r="F637">
            <v>3460.4</v>
          </cell>
          <cell r="H637">
            <v>20050302</v>
          </cell>
          <cell r="I637">
            <v>24.129200000000001</v>
          </cell>
          <cell r="J637">
            <v>107.19329999999999</v>
          </cell>
        </row>
        <row r="638">
          <cell r="A638">
            <v>38415</v>
          </cell>
          <cell r="B638">
            <v>11.119999885559082</v>
          </cell>
          <cell r="C638">
            <v>5.1737346101231187</v>
          </cell>
          <cell r="D638">
            <v>15.490871852738696</v>
          </cell>
          <cell r="E638">
            <v>4265.6914002642006</v>
          </cell>
          <cell r="F638">
            <v>2595.8000000000002</v>
          </cell>
          <cell r="H638">
            <v>20050303</v>
          </cell>
          <cell r="I638">
            <v>23.601400000000002</v>
          </cell>
          <cell r="J638">
            <v>107.51690000000001</v>
          </cell>
        </row>
        <row r="639">
          <cell r="A639">
            <v>38418</v>
          </cell>
          <cell r="B639">
            <v>11.029999732971191</v>
          </cell>
          <cell r="C639">
            <v>5.1737346101231187</v>
          </cell>
          <cell r="D639">
            <v>15.490871852738696</v>
          </cell>
          <cell r="E639">
            <v>4265.6914002642006</v>
          </cell>
          <cell r="F639">
            <v>2149.1</v>
          </cell>
          <cell r="H639">
            <v>20050304</v>
          </cell>
          <cell r="I639">
            <v>23.474799999999998</v>
          </cell>
          <cell r="J639">
            <v>107.92059999999999</v>
          </cell>
        </row>
        <row r="640">
          <cell r="A640">
            <v>38419</v>
          </cell>
          <cell r="B640">
            <v>11.130000114440918</v>
          </cell>
          <cell r="C640">
            <v>5.1737346101231187</v>
          </cell>
          <cell r="D640">
            <v>15.490871852738696</v>
          </cell>
          <cell r="E640">
            <v>4265.6914002642006</v>
          </cell>
          <cell r="F640">
            <v>4748</v>
          </cell>
          <cell r="H640">
            <v>20050307</v>
          </cell>
          <cell r="I640">
            <v>23.284800000000001</v>
          </cell>
          <cell r="J640">
            <v>107.6827</v>
          </cell>
        </row>
        <row r="641">
          <cell r="A641">
            <v>38420</v>
          </cell>
          <cell r="B641">
            <v>10.890000343322754</v>
          </cell>
          <cell r="C641">
            <v>5.1737346101231187</v>
          </cell>
          <cell r="D641">
            <v>15.490871852738696</v>
          </cell>
          <cell r="E641">
            <v>4265.6914002642006</v>
          </cell>
          <cell r="F641">
            <v>3161.5</v>
          </cell>
          <cell r="H641">
            <v>20050308</v>
          </cell>
          <cell r="I641">
            <v>23.495899999999999</v>
          </cell>
          <cell r="J641">
            <v>106.7204</v>
          </cell>
        </row>
        <row r="642">
          <cell r="A642">
            <v>38421</v>
          </cell>
          <cell r="B642">
            <v>10.819999694824219</v>
          </cell>
          <cell r="C642">
            <v>5.1737346101231187</v>
          </cell>
          <cell r="D642">
            <v>15.490871852738696</v>
          </cell>
          <cell r="E642">
            <v>4265.6914002642006</v>
          </cell>
          <cell r="F642">
            <v>1706.9</v>
          </cell>
          <cell r="H642">
            <v>20050309</v>
          </cell>
          <cell r="I642">
            <v>22.9892</v>
          </cell>
          <cell r="J642">
            <v>105.4559</v>
          </cell>
        </row>
        <row r="643">
          <cell r="A643">
            <v>38422</v>
          </cell>
          <cell r="B643">
            <v>10.569999694824219</v>
          </cell>
          <cell r="C643">
            <v>5.1737346101231187</v>
          </cell>
          <cell r="D643">
            <v>15.490871852738696</v>
          </cell>
          <cell r="E643">
            <v>4265.6914002642006</v>
          </cell>
          <cell r="F643">
            <v>2050.1</v>
          </cell>
          <cell r="H643">
            <v>20050310</v>
          </cell>
          <cell r="I643">
            <v>22.8415</v>
          </cell>
          <cell r="J643">
            <v>106.0801</v>
          </cell>
        </row>
        <row r="644">
          <cell r="A644">
            <v>38425</v>
          </cell>
          <cell r="B644">
            <v>10.649999618530273</v>
          </cell>
          <cell r="C644">
            <v>5.1737346101231187</v>
          </cell>
          <cell r="D644">
            <v>15.490871852738696</v>
          </cell>
          <cell r="E644">
            <v>4265.6914002642006</v>
          </cell>
          <cell r="F644">
            <v>1652.1</v>
          </cell>
          <cell r="H644">
            <v>20050311</v>
          </cell>
          <cell r="I644">
            <v>22.313700000000001</v>
          </cell>
          <cell r="J644">
            <v>107.42610000000001</v>
          </cell>
        </row>
        <row r="645">
          <cell r="A645">
            <v>38426</v>
          </cell>
          <cell r="B645">
            <v>10.460000038146973</v>
          </cell>
          <cell r="C645">
            <v>5.1737346101231187</v>
          </cell>
          <cell r="D645">
            <v>15.490871852738696</v>
          </cell>
          <cell r="E645">
            <v>4265.6914002642006</v>
          </cell>
          <cell r="F645">
            <v>1584.3</v>
          </cell>
          <cell r="H645">
            <v>20050314</v>
          </cell>
          <cell r="I645">
            <v>22.482600000000001</v>
          </cell>
          <cell r="J645">
            <v>107.4392</v>
          </cell>
        </row>
        <row r="646">
          <cell r="A646">
            <v>38427</v>
          </cell>
          <cell r="B646">
            <v>10.520000457763672</v>
          </cell>
          <cell r="C646">
            <v>5.1737346101231187</v>
          </cell>
          <cell r="D646">
            <v>15.490871852738696</v>
          </cell>
          <cell r="E646">
            <v>4265.6914002642006</v>
          </cell>
          <cell r="F646">
            <v>3255.9</v>
          </cell>
          <cell r="H646">
            <v>20050315</v>
          </cell>
          <cell r="I646">
            <v>22.081499999999998</v>
          </cell>
          <cell r="J646">
            <v>107.33710000000001</v>
          </cell>
        </row>
        <row r="647">
          <cell r="A647">
            <v>38428</v>
          </cell>
          <cell r="B647">
            <v>10.590000152587891</v>
          </cell>
          <cell r="C647">
            <v>5.1737346101231187</v>
          </cell>
          <cell r="D647">
            <v>15.490871852738696</v>
          </cell>
          <cell r="E647">
            <v>4265.6914002642006</v>
          </cell>
          <cell r="F647">
            <v>1272.2</v>
          </cell>
          <cell r="H647">
            <v>20050316</v>
          </cell>
          <cell r="I647">
            <v>22.208200000000001</v>
          </cell>
          <cell r="J647">
            <v>108.1046</v>
          </cell>
        </row>
        <row r="648">
          <cell r="A648">
            <v>38429</v>
          </cell>
          <cell r="B648">
            <v>10.590000152587891</v>
          </cell>
          <cell r="C648">
            <v>5.1737346101231187</v>
          </cell>
          <cell r="D648">
            <v>15.490871852738696</v>
          </cell>
          <cell r="E648">
            <v>4265.6914002642006</v>
          </cell>
          <cell r="F648">
            <v>2338.5</v>
          </cell>
          <cell r="H648">
            <v>20050317</v>
          </cell>
          <cell r="I648">
            <v>22.355899999999998</v>
          </cell>
          <cell r="J648">
            <v>107.97199999999999</v>
          </cell>
        </row>
        <row r="649">
          <cell r="A649">
            <v>38432</v>
          </cell>
          <cell r="B649">
            <v>10.529999732971191</v>
          </cell>
          <cell r="C649">
            <v>5.1737346101231187</v>
          </cell>
          <cell r="D649">
            <v>15.490871852738696</v>
          </cell>
          <cell r="E649">
            <v>4265.6914002642006</v>
          </cell>
          <cell r="F649">
            <v>800.2</v>
          </cell>
          <cell r="H649">
            <v>20050318</v>
          </cell>
          <cell r="I649">
            <v>22.355899999999998</v>
          </cell>
          <cell r="J649">
            <v>108.1514</v>
          </cell>
        </row>
        <row r="650">
          <cell r="A650">
            <v>38433</v>
          </cell>
          <cell r="B650">
            <v>10.520000457763672</v>
          </cell>
          <cell r="C650">
            <v>5.1737346101231187</v>
          </cell>
          <cell r="D650">
            <v>15.490871852738696</v>
          </cell>
          <cell r="E650">
            <v>4265.6914002642006</v>
          </cell>
          <cell r="F650">
            <v>1062.9000000000001</v>
          </cell>
          <cell r="H650">
            <v>20050321</v>
          </cell>
          <cell r="I650">
            <v>22.229299999999999</v>
          </cell>
          <cell r="J650">
            <v>107.1581</v>
          </cell>
        </row>
        <row r="651">
          <cell r="A651">
            <v>38434</v>
          </cell>
          <cell r="B651">
            <v>10.760000228881836</v>
          </cell>
          <cell r="C651">
            <v>5.1737346101231187</v>
          </cell>
          <cell r="D651">
            <v>15.490871852738696</v>
          </cell>
          <cell r="E651">
            <v>4265.6914002642006</v>
          </cell>
          <cell r="F651">
            <v>4445.7</v>
          </cell>
          <cell r="H651">
            <v>20050322</v>
          </cell>
          <cell r="I651">
            <v>22.208200000000001</v>
          </cell>
          <cell r="J651">
            <v>107.82859999999999</v>
          </cell>
        </row>
        <row r="652">
          <cell r="A652">
            <v>38435</v>
          </cell>
          <cell r="B652">
            <v>11</v>
          </cell>
          <cell r="C652">
            <v>5.1737346101231187</v>
          </cell>
          <cell r="D652">
            <v>15.490871852738696</v>
          </cell>
          <cell r="E652">
            <v>4265.6914002642006</v>
          </cell>
          <cell r="F652">
            <v>3462.4</v>
          </cell>
          <cell r="H652">
            <v>20050323</v>
          </cell>
          <cell r="I652">
            <v>22.7148</v>
          </cell>
          <cell r="J652">
            <v>108.8934</v>
          </cell>
        </row>
        <row r="653">
          <cell r="A653">
            <v>38439</v>
          </cell>
          <cell r="B653">
            <v>11.189999580383301</v>
          </cell>
          <cell r="C653">
            <v>5.1737346101231187</v>
          </cell>
          <cell r="D653">
            <v>15.490871852738696</v>
          </cell>
          <cell r="E653">
            <v>4265.6914002642006</v>
          </cell>
          <cell r="F653">
            <v>2034.3</v>
          </cell>
          <cell r="H653">
            <v>20050324</v>
          </cell>
          <cell r="I653">
            <v>23.221399999999999</v>
          </cell>
          <cell r="J653">
            <v>109.0882</v>
          </cell>
        </row>
        <row r="654">
          <cell r="A654">
            <v>38440</v>
          </cell>
          <cell r="B654">
            <v>11.720000267028809</v>
          </cell>
          <cell r="C654">
            <v>5.1737346101231187</v>
          </cell>
          <cell r="D654">
            <v>15.490871852738696</v>
          </cell>
          <cell r="E654">
            <v>4265.6914002642006</v>
          </cell>
          <cell r="F654">
            <v>12104</v>
          </cell>
          <cell r="H654">
            <v>20050328</v>
          </cell>
          <cell r="I654">
            <v>23.622499999999999</v>
          </cell>
          <cell r="J654">
            <v>108.6845</v>
          </cell>
        </row>
        <row r="655">
          <cell r="A655">
            <v>38441</v>
          </cell>
          <cell r="B655">
            <v>11.520000457763672</v>
          </cell>
          <cell r="C655">
            <v>5.1737346101231187</v>
          </cell>
          <cell r="D655">
            <v>15.490871852738696</v>
          </cell>
          <cell r="E655">
            <v>4265.6914002642006</v>
          </cell>
          <cell r="F655">
            <v>4522.7</v>
          </cell>
          <cell r="H655">
            <v>20050329</v>
          </cell>
          <cell r="I655">
            <v>24.741399999999999</v>
          </cell>
          <cell r="J655">
            <v>114.94370000000001</v>
          </cell>
        </row>
        <row r="656">
          <cell r="A656">
            <v>38442</v>
          </cell>
          <cell r="B656">
            <v>11.529999732971191</v>
          </cell>
          <cell r="C656">
            <v>5.1737346101231187</v>
          </cell>
          <cell r="D656">
            <v>15.490871852738696</v>
          </cell>
          <cell r="E656">
            <v>4265.6914002642006</v>
          </cell>
          <cell r="F656">
            <v>3384</v>
          </cell>
          <cell r="H656">
            <v>20050330</v>
          </cell>
          <cell r="I656">
            <v>24.319199999999999</v>
          </cell>
          <cell r="J656">
            <v>115.79389999999999</v>
          </cell>
        </row>
        <row r="657">
          <cell r="A657">
            <v>38443</v>
          </cell>
          <cell r="B657">
            <v>11.569999694824219</v>
          </cell>
          <cell r="C657">
            <v>5.1555251557987534</v>
          </cell>
          <cell r="D657">
            <v>15.490871852738696</v>
          </cell>
          <cell r="E657">
            <v>4265.6914002642006</v>
          </cell>
          <cell r="F657">
            <v>3414.6</v>
          </cell>
          <cell r="H657">
            <v>20050331</v>
          </cell>
          <cell r="I657">
            <v>24.340299999999999</v>
          </cell>
          <cell r="J657">
            <v>117.7261</v>
          </cell>
        </row>
        <row r="658">
          <cell r="A658">
            <v>38446</v>
          </cell>
          <cell r="B658">
            <v>11.590000152587891</v>
          </cell>
          <cell r="C658">
            <v>5.137315701474388</v>
          </cell>
          <cell r="D658">
            <v>15.490871852738696</v>
          </cell>
          <cell r="E658">
            <v>4265.6914002642006</v>
          </cell>
          <cell r="F658">
            <v>2427.8000000000002</v>
          </cell>
          <cell r="H658">
            <v>20050401</v>
          </cell>
          <cell r="I658">
            <v>24.424700000000001</v>
          </cell>
          <cell r="J658">
            <v>117.9179</v>
          </cell>
        </row>
        <row r="659">
          <cell r="A659">
            <v>38447</v>
          </cell>
          <cell r="B659">
            <v>11.699999809265137</v>
          </cell>
          <cell r="C659">
            <v>5.1191062471500226</v>
          </cell>
          <cell r="D659">
            <v>15.490871852738696</v>
          </cell>
          <cell r="E659">
            <v>4265.6914002642006</v>
          </cell>
          <cell r="F659">
            <v>3318.5</v>
          </cell>
          <cell r="H659">
            <v>20050404</v>
          </cell>
          <cell r="I659">
            <v>24.466999999999999</v>
          </cell>
          <cell r="J659">
            <v>118.2497</v>
          </cell>
        </row>
        <row r="660">
          <cell r="A660">
            <v>38448</v>
          </cell>
          <cell r="B660">
            <v>11.909999847412109</v>
          </cell>
          <cell r="C660">
            <v>5.1008967928256563</v>
          </cell>
          <cell r="D660">
            <v>15.490871852738696</v>
          </cell>
          <cell r="E660">
            <v>4265.6914002642006</v>
          </cell>
          <cell r="F660">
            <v>3695.3</v>
          </cell>
          <cell r="H660">
            <v>20050405</v>
          </cell>
          <cell r="I660">
            <v>24.699200000000001</v>
          </cell>
          <cell r="J660">
            <v>118.7931</v>
          </cell>
        </row>
        <row r="661">
          <cell r="A661">
            <v>38449</v>
          </cell>
          <cell r="B661">
            <v>11.779999732971191</v>
          </cell>
          <cell r="C661">
            <v>5.082687338501291</v>
          </cell>
          <cell r="D661">
            <v>15.490871852738696</v>
          </cell>
          <cell r="E661">
            <v>4265.6914002642006</v>
          </cell>
          <cell r="F661">
            <v>1598.2</v>
          </cell>
          <cell r="H661">
            <v>20050406</v>
          </cell>
          <cell r="I661">
            <v>25.142499999999998</v>
          </cell>
          <cell r="J661">
            <v>119.8503</v>
          </cell>
        </row>
        <row r="662">
          <cell r="A662">
            <v>38450</v>
          </cell>
          <cell r="B662">
            <v>11.810000419616699</v>
          </cell>
          <cell r="C662">
            <v>5.0644778841769265</v>
          </cell>
          <cell r="D662">
            <v>15.490871852738696</v>
          </cell>
          <cell r="E662">
            <v>4265.6914002642006</v>
          </cell>
          <cell r="F662">
            <v>4612.8999999999996</v>
          </cell>
          <cell r="H662">
            <v>20050407</v>
          </cell>
          <cell r="I662">
            <v>24.868099999999998</v>
          </cell>
          <cell r="J662">
            <v>120.3587</v>
          </cell>
        </row>
        <row r="663">
          <cell r="A663">
            <v>38453</v>
          </cell>
          <cell r="B663">
            <v>12.170000076293945</v>
          </cell>
          <cell r="C663">
            <v>5.0462684298525611</v>
          </cell>
          <cell r="D663">
            <v>15.490871852738696</v>
          </cell>
          <cell r="E663">
            <v>4265.6914002642006</v>
          </cell>
          <cell r="F663">
            <v>5134.1000000000004</v>
          </cell>
          <cell r="H663">
            <v>20050408</v>
          </cell>
          <cell r="I663">
            <v>24.9314</v>
          </cell>
          <cell r="J663">
            <v>120.10720000000001</v>
          </cell>
        </row>
        <row r="664">
          <cell r="A664">
            <v>38454</v>
          </cell>
          <cell r="B664">
            <v>11.989999771118164</v>
          </cell>
          <cell r="C664">
            <v>5.0280589755281957</v>
          </cell>
          <cell r="D664">
            <v>15.490871852738696</v>
          </cell>
          <cell r="E664">
            <v>4265.6914002642006</v>
          </cell>
          <cell r="F664">
            <v>2650.6</v>
          </cell>
          <cell r="H664">
            <v>20050411</v>
          </cell>
          <cell r="I664">
            <v>25.691400000000002</v>
          </cell>
          <cell r="J664">
            <v>120.7487</v>
          </cell>
        </row>
        <row r="665">
          <cell r="A665">
            <v>38455</v>
          </cell>
          <cell r="B665">
            <v>11.949999809265137</v>
          </cell>
          <cell r="C665">
            <v>5.0098495212038303</v>
          </cell>
          <cell r="D665">
            <v>15.490871852738696</v>
          </cell>
          <cell r="E665">
            <v>4265.6914002642006</v>
          </cell>
          <cell r="F665">
            <v>2073.9</v>
          </cell>
          <cell r="H665">
            <v>20050412</v>
          </cell>
          <cell r="I665">
            <v>25.311399999999999</v>
          </cell>
          <cell r="J665">
            <v>122.1491</v>
          </cell>
        </row>
        <row r="666">
          <cell r="A666">
            <v>38456</v>
          </cell>
          <cell r="B666">
            <v>11.869999885559082</v>
          </cell>
          <cell r="C666">
            <v>4.9916400668794649</v>
          </cell>
          <cell r="D666">
            <v>15.490871852738696</v>
          </cell>
          <cell r="E666">
            <v>4265.6914002642006</v>
          </cell>
          <cell r="F666">
            <v>2204.5</v>
          </cell>
          <cell r="H666">
            <v>20050413</v>
          </cell>
          <cell r="I666">
            <v>25.226900000000001</v>
          </cell>
          <cell r="J666">
            <v>123.3382</v>
          </cell>
        </row>
        <row r="667">
          <cell r="A667">
            <v>38457</v>
          </cell>
          <cell r="B667">
            <v>11.890000343322754</v>
          </cell>
          <cell r="C667">
            <v>4.9734306125550996</v>
          </cell>
          <cell r="D667">
            <v>15.490871852738696</v>
          </cell>
          <cell r="E667">
            <v>4265.6914002642006</v>
          </cell>
          <cell r="F667">
            <v>2914.2</v>
          </cell>
          <cell r="H667">
            <v>20050414</v>
          </cell>
          <cell r="I667">
            <v>25.0581</v>
          </cell>
          <cell r="J667">
            <v>122.1478</v>
          </cell>
        </row>
        <row r="668">
          <cell r="A668">
            <v>38460</v>
          </cell>
          <cell r="B668">
            <v>11.859999656677246</v>
          </cell>
          <cell r="C668">
            <v>4.9552211582307333</v>
          </cell>
          <cell r="D668">
            <v>15.490871852738696</v>
          </cell>
          <cell r="E668">
            <v>4265.6914002642006</v>
          </cell>
          <cell r="F668">
            <v>2317.4</v>
          </cell>
          <cell r="H668">
            <v>20050415</v>
          </cell>
          <cell r="I668">
            <v>25.100300000000001</v>
          </cell>
          <cell r="J668">
            <v>120.70699999999999</v>
          </cell>
        </row>
        <row r="669">
          <cell r="A669">
            <v>38461</v>
          </cell>
          <cell r="B669">
            <v>11.680000305175781</v>
          </cell>
          <cell r="C669">
            <v>4.9370117039063679</v>
          </cell>
          <cell r="D669">
            <v>15.490871852738696</v>
          </cell>
          <cell r="E669">
            <v>4265.6914002642006</v>
          </cell>
          <cell r="F669">
            <v>2755.5</v>
          </cell>
          <cell r="H669">
            <v>20050418</v>
          </cell>
          <cell r="I669">
            <v>25.036899999999999</v>
          </cell>
          <cell r="J669">
            <v>117.1251</v>
          </cell>
        </row>
        <row r="670">
          <cell r="A670">
            <v>38462</v>
          </cell>
          <cell r="B670">
            <v>11.619999885559082</v>
          </cell>
          <cell r="C670">
            <v>4.9188022495820025</v>
          </cell>
          <cell r="D670">
            <v>15.490871852738696</v>
          </cell>
          <cell r="E670">
            <v>4265.6914002642006</v>
          </cell>
          <cell r="F670">
            <v>1485.6</v>
          </cell>
          <cell r="H670">
            <v>20050419</v>
          </cell>
          <cell r="I670">
            <v>24.657</v>
          </cell>
          <cell r="J670">
            <v>118.3905</v>
          </cell>
        </row>
        <row r="671">
          <cell r="A671">
            <v>38463</v>
          </cell>
          <cell r="B671">
            <v>11.75</v>
          </cell>
          <cell r="C671">
            <v>4.9005927952576371</v>
          </cell>
          <cell r="D671">
            <v>15.490871852738696</v>
          </cell>
          <cell r="E671">
            <v>4265.6914002642006</v>
          </cell>
          <cell r="F671">
            <v>1480.9</v>
          </cell>
          <cell r="H671">
            <v>20050420</v>
          </cell>
          <cell r="I671">
            <v>24.5303</v>
          </cell>
          <cell r="J671">
            <v>116.27070000000001</v>
          </cell>
        </row>
        <row r="672">
          <cell r="A672">
            <v>38464</v>
          </cell>
          <cell r="B672">
            <v>11.800000190734863</v>
          </cell>
          <cell r="C672">
            <v>4.8823833409332718</v>
          </cell>
          <cell r="D672">
            <v>15.490871852738696</v>
          </cell>
          <cell r="E672">
            <v>4265.6914002642006</v>
          </cell>
          <cell r="F672">
            <v>1579.5</v>
          </cell>
          <cell r="H672">
            <v>20050421</v>
          </cell>
          <cell r="I672">
            <v>24.8047</v>
          </cell>
          <cell r="J672">
            <v>117.2092</v>
          </cell>
        </row>
        <row r="673">
          <cell r="A673">
            <v>38467</v>
          </cell>
          <cell r="B673">
            <v>12.279999732971191</v>
          </cell>
          <cell r="C673">
            <v>4.8641738866089064</v>
          </cell>
          <cell r="D673">
            <v>15.490871852738696</v>
          </cell>
          <cell r="E673">
            <v>4265.6914002642006</v>
          </cell>
          <cell r="F673">
            <v>2428.6</v>
          </cell>
          <cell r="H673">
            <v>20050422</v>
          </cell>
          <cell r="I673">
            <v>24.910299999999999</v>
          </cell>
          <cell r="J673">
            <v>116.6313</v>
          </cell>
        </row>
        <row r="674">
          <cell r="A674">
            <v>38468</v>
          </cell>
          <cell r="B674">
            <v>12</v>
          </cell>
          <cell r="C674">
            <v>4.845964432284541</v>
          </cell>
          <cell r="D674">
            <v>15.490871852738696</v>
          </cell>
          <cell r="E674">
            <v>4265.6914002642006</v>
          </cell>
          <cell r="F674">
            <v>1505.4</v>
          </cell>
          <cell r="H674">
            <v>20050425</v>
          </cell>
          <cell r="I674">
            <v>25.9236</v>
          </cell>
          <cell r="J674">
            <v>119.983</v>
          </cell>
        </row>
        <row r="675">
          <cell r="A675">
            <v>38469</v>
          </cell>
          <cell r="B675">
            <v>11.850000381469727</v>
          </cell>
          <cell r="C675">
            <v>4.8277549779601747</v>
          </cell>
          <cell r="D675">
            <v>15.490871852738696</v>
          </cell>
          <cell r="E675">
            <v>4265.6914002642006</v>
          </cell>
          <cell r="F675">
            <v>2725.7</v>
          </cell>
          <cell r="H675">
            <v>20050426</v>
          </cell>
          <cell r="I675">
            <v>25.3325</v>
          </cell>
          <cell r="J675">
            <v>119.4038</v>
          </cell>
        </row>
        <row r="676">
          <cell r="A676">
            <v>38470</v>
          </cell>
          <cell r="B676">
            <v>11.5</v>
          </cell>
          <cell r="C676">
            <v>4.8095455236358093</v>
          </cell>
          <cell r="D676">
            <v>15.490871852738696</v>
          </cell>
          <cell r="E676">
            <v>4265.6914002642006</v>
          </cell>
          <cell r="F676">
            <v>3103.5</v>
          </cell>
          <cell r="H676">
            <v>20050427</v>
          </cell>
          <cell r="I676">
            <v>25.015799999999999</v>
          </cell>
          <cell r="J676">
            <v>119.3128</v>
          </cell>
        </row>
        <row r="677">
          <cell r="A677">
            <v>38471</v>
          </cell>
          <cell r="B677">
            <v>11.970000267028809</v>
          </cell>
          <cell r="C677">
            <v>4.791336069311444</v>
          </cell>
          <cell r="D677">
            <v>15.490871852738696</v>
          </cell>
          <cell r="E677">
            <v>4265.6914002642006</v>
          </cell>
          <cell r="F677">
            <v>3278.2</v>
          </cell>
          <cell r="H677">
            <v>20050428</v>
          </cell>
          <cell r="I677">
            <v>24.277000000000001</v>
          </cell>
          <cell r="J677">
            <v>120.331</v>
          </cell>
        </row>
        <row r="678">
          <cell r="A678">
            <v>38474</v>
          </cell>
          <cell r="B678">
            <v>12.100000381469727</v>
          </cell>
          <cell r="C678">
            <v>4.7731266149870786</v>
          </cell>
          <cell r="D678">
            <v>15.490871852738696</v>
          </cell>
          <cell r="E678">
            <v>4265.6914002642006</v>
          </cell>
          <cell r="F678">
            <v>3748.6</v>
          </cell>
          <cell r="H678">
            <v>20050429</v>
          </cell>
          <cell r="I678">
            <v>25.269200000000001</v>
          </cell>
          <cell r="J678">
            <v>122.5548</v>
          </cell>
        </row>
        <row r="679">
          <cell r="A679">
            <v>38475</v>
          </cell>
          <cell r="B679">
            <v>11.590000152587891</v>
          </cell>
          <cell r="C679">
            <v>4.7549171606627132</v>
          </cell>
          <cell r="D679">
            <v>15.490871852738696</v>
          </cell>
          <cell r="E679">
            <v>4265.6914002642006</v>
          </cell>
          <cell r="F679">
            <v>7725.5</v>
          </cell>
          <cell r="H679">
            <v>20050502</v>
          </cell>
          <cell r="I679">
            <v>25.543600000000001</v>
          </cell>
          <cell r="J679">
            <v>122.1083</v>
          </cell>
        </row>
        <row r="680">
          <cell r="A680">
            <v>38476</v>
          </cell>
          <cell r="B680">
            <v>11.649999618530273</v>
          </cell>
          <cell r="C680">
            <v>4.7367077063383478</v>
          </cell>
          <cell r="D680">
            <v>15.490871852738696</v>
          </cell>
          <cell r="E680">
            <v>4265.6914002642006</v>
          </cell>
          <cell r="F680">
            <v>3064.9</v>
          </cell>
          <cell r="H680">
            <v>20050503</v>
          </cell>
          <cell r="I680">
            <v>24.466999999999999</v>
          </cell>
          <cell r="J680">
            <v>120.0069</v>
          </cell>
        </row>
        <row r="681">
          <cell r="A681">
            <v>38477</v>
          </cell>
          <cell r="B681">
            <v>11.710000038146973</v>
          </cell>
          <cell r="C681">
            <v>4.7184982520139824</v>
          </cell>
          <cell r="D681">
            <v>15.490871852738696</v>
          </cell>
          <cell r="E681">
            <v>4265.6914002642006</v>
          </cell>
          <cell r="F681">
            <v>1534.9</v>
          </cell>
          <cell r="H681">
            <v>20050504</v>
          </cell>
          <cell r="I681">
            <v>24.593599999999999</v>
          </cell>
          <cell r="J681">
            <v>121.5378</v>
          </cell>
        </row>
        <row r="682">
          <cell r="A682">
            <v>38478</v>
          </cell>
          <cell r="B682">
            <v>11.710000038146973</v>
          </cell>
          <cell r="C682">
            <v>4.7002887976896179</v>
          </cell>
          <cell r="D682">
            <v>15.490871852738696</v>
          </cell>
          <cell r="E682">
            <v>4265.6914002642006</v>
          </cell>
          <cell r="F682">
            <v>676.2</v>
          </cell>
          <cell r="H682">
            <v>20050505</v>
          </cell>
          <cell r="I682">
            <v>24.720300000000002</v>
          </cell>
          <cell r="J682">
            <v>121.3883</v>
          </cell>
        </row>
        <row r="683">
          <cell r="A683">
            <v>38481</v>
          </cell>
          <cell r="B683">
            <v>12.300000190734863</v>
          </cell>
          <cell r="C683">
            <v>4.6820793433652517</v>
          </cell>
          <cell r="D683">
            <v>15.490871852738696</v>
          </cell>
          <cell r="E683">
            <v>4265.6914002642006</v>
          </cell>
          <cell r="F683">
            <v>5247.8</v>
          </cell>
          <cell r="H683">
            <v>20050506</v>
          </cell>
          <cell r="I683">
            <v>24.720300000000002</v>
          </cell>
          <cell r="J683">
            <v>120.8013</v>
          </cell>
        </row>
        <row r="684">
          <cell r="A684">
            <v>38482</v>
          </cell>
          <cell r="B684">
            <v>12.199999809265137</v>
          </cell>
          <cell r="C684">
            <v>4.6638698890408863</v>
          </cell>
          <cell r="D684">
            <v>15.490871852738696</v>
          </cell>
          <cell r="E684">
            <v>4265.6914002642006</v>
          </cell>
          <cell r="F684">
            <v>2001.5</v>
          </cell>
          <cell r="H684">
            <v>20050509</v>
          </cell>
          <cell r="I684">
            <v>25.965800000000002</v>
          </cell>
          <cell r="J684">
            <v>121.8956</v>
          </cell>
        </row>
        <row r="685">
          <cell r="A685">
            <v>38483</v>
          </cell>
          <cell r="B685">
            <v>12.180000305175781</v>
          </cell>
          <cell r="C685">
            <v>4.6456604347165209</v>
          </cell>
          <cell r="D685">
            <v>15.490871852738696</v>
          </cell>
          <cell r="E685">
            <v>4265.6914002642006</v>
          </cell>
          <cell r="F685">
            <v>2025.7</v>
          </cell>
          <cell r="H685">
            <v>20050510</v>
          </cell>
          <cell r="I685">
            <v>25.7547</v>
          </cell>
          <cell r="J685">
            <v>120.8835</v>
          </cell>
        </row>
        <row r="686">
          <cell r="A686">
            <v>38484</v>
          </cell>
          <cell r="B686">
            <v>12.420000076293945</v>
          </cell>
          <cell r="C686">
            <v>4.6274509803921555</v>
          </cell>
          <cell r="D686">
            <v>15.490871852738696</v>
          </cell>
          <cell r="E686">
            <v>4265.6914002642006</v>
          </cell>
          <cell r="F686">
            <v>3670.9</v>
          </cell>
          <cell r="H686">
            <v>20050511</v>
          </cell>
          <cell r="I686">
            <v>25.712499999999999</v>
          </cell>
          <cell r="J686">
            <v>120.5719</v>
          </cell>
        </row>
        <row r="687">
          <cell r="A687">
            <v>38485</v>
          </cell>
          <cell r="B687">
            <v>12.180000305175781</v>
          </cell>
          <cell r="C687">
            <v>4.6274509803921555</v>
          </cell>
          <cell r="D687">
            <v>15.490871852738696</v>
          </cell>
          <cell r="E687">
            <v>4265.6914002642006</v>
          </cell>
          <cell r="F687">
            <v>2713.9</v>
          </cell>
          <cell r="H687">
            <v>20050512</v>
          </cell>
          <cell r="I687">
            <v>26.219100000000001</v>
          </cell>
          <cell r="J687">
            <v>120.6681</v>
          </cell>
        </row>
        <row r="688">
          <cell r="A688">
            <v>38488</v>
          </cell>
          <cell r="B688">
            <v>12.319999694824219</v>
          </cell>
          <cell r="C688">
            <v>4.6274509803921555</v>
          </cell>
          <cell r="D688">
            <v>15.490871852738696</v>
          </cell>
          <cell r="E688">
            <v>4265.6914002642006</v>
          </cell>
          <cell r="F688">
            <v>3719.1</v>
          </cell>
          <cell r="H688">
            <v>20050513</v>
          </cell>
          <cell r="I688">
            <v>25.712499999999999</v>
          </cell>
          <cell r="J688">
            <v>117.76309999999999</v>
          </cell>
        </row>
        <row r="689">
          <cell r="A689">
            <v>38489</v>
          </cell>
          <cell r="B689">
            <v>12.279999732971191</v>
          </cell>
          <cell r="C689">
            <v>4.6274509803921555</v>
          </cell>
          <cell r="D689">
            <v>15.490871852738696</v>
          </cell>
          <cell r="E689">
            <v>4265.6914002642006</v>
          </cell>
          <cell r="F689">
            <v>1954.6</v>
          </cell>
          <cell r="H689">
            <v>20050516</v>
          </cell>
          <cell r="I689">
            <v>26.007999999999999</v>
          </cell>
          <cell r="J689">
            <v>119.7919</v>
          </cell>
        </row>
        <row r="690">
          <cell r="A690">
            <v>38490</v>
          </cell>
          <cell r="B690">
            <v>12.350000381469727</v>
          </cell>
          <cell r="C690">
            <v>4.6274509803921555</v>
          </cell>
          <cell r="D690">
            <v>15.490871852738696</v>
          </cell>
          <cell r="E690">
            <v>4265.6914002642006</v>
          </cell>
          <cell r="F690">
            <v>1867.7</v>
          </cell>
          <cell r="H690">
            <v>20050517</v>
          </cell>
          <cell r="I690">
            <v>25.9236</v>
          </cell>
          <cell r="J690">
            <v>120.01090000000001</v>
          </cell>
        </row>
        <row r="691">
          <cell r="A691">
            <v>38491</v>
          </cell>
          <cell r="B691">
            <v>12.520000457763672</v>
          </cell>
          <cell r="C691">
            <v>4.6274509803921555</v>
          </cell>
          <cell r="D691">
            <v>15.490871852738696</v>
          </cell>
          <cell r="E691">
            <v>4265.6914002642006</v>
          </cell>
          <cell r="F691">
            <v>1282.2</v>
          </cell>
          <cell r="H691">
            <v>20050518</v>
          </cell>
          <cell r="I691">
            <v>26.071400000000001</v>
          </cell>
          <cell r="J691">
            <v>120.4331</v>
          </cell>
        </row>
        <row r="692">
          <cell r="A692">
            <v>38492</v>
          </cell>
          <cell r="B692">
            <v>12.5</v>
          </cell>
          <cell r="C692">
            <v>4.6274509803921555</v>
          </cell>
          <cell r="D692">
            <v>15.490871852738696</v>
          </cell>
          <cell r="E692">
            <v>4265.6914002642006</v>
          </cell>
          <cell r="F692">
            <v>1319.8</v>
          </cell>
          <cell r="H692">
            <v>20050519</v>
          </cell>
          <cell r="I692">
            <v>26.430199999999999</v>
          </cell>
          <cell r="J692">
            <v>120.1656</v>
          </cell>
        </row>
        <row r="693">
          <cell r="A693">
            <v>38495</v>
          </cell>
          <cell r="B693">
            <v>12.409999847412109</v>
          </cell>
          <cell r="C693">
            <v>4.6274509803921555</v>
          </cell>
          <cell r="D693">
            <v>15.490871852738696</v>
          </cell>
          <cell r="E693">
            <v>4265.6914002642006</v>
          </cell>
          <cell r="F693">
            <v>1357.8</v>
          </cell>
          <cell r="H693">
            <v>20050520</v>
          </cell>
          <cell r="I693">
            <v>26.388000000000002</v>
          </cell>
          <cell r="J693">
            <v>120.10590000000001</v>
          </cell>
        </row>
        <row r="694">
          <cell r="A694">
            <v>38496</v>
          </cell>
          <cell r="B694">
            <v>12.109999656677246</v>
          </cell>
          <cell r="C694">
            <v>4.6274509803921555</v>
          </cell>
          <cell r="D694">
            <v>15.490871852738696</v>
          </cell>
          <cell r="E694">
            <v>4265.6914002642006</v>
          </cell>
          <cell r="F694">
            <v>2071.1</v>
          </cell>
          <cell r="H694">
            <v>20050523</v>
          </cell>
          <cell r="I694">
            <v>26.198</v>
          </cell>
          <cell r="J694">
            <v>120.3954</v>
          </cell>
        </row>
        <row r="695">
          <cell r="A695">
            <v>38497</v>
          </cell>
          <cell r="B695">
            <v>11.979999542236328</v>
          </cell>
          <cell r="C695">
            <v>4.6274509803921555</v>
          </cell>
          <cell r="D695">
            <v>15.490871852738696</v>
          </cell>
          <cell r="E695">
            <v>4265.6914002642006</v>
          </cell>
          <cell r="F695">
            <v>3410.3</v>
          </cell>
          <cell r="H695">
            <v>20050524</v>
          </cell>
          <cell r="I695">
            <v>25.564699999999998</v>
          </cell>
          <cell r="J695">
            <v>119.6112</v>
          </cell>
        </row>
        <row r="696">
          <cell r="A696">
            <v>38498</v>
          </cell>
          <cell r="B696">
            <v>12</v>
          </cell>
          <cell r="C696">
            <v>4.6274509803921555</v>
          </cell>
          <cell r="D696">
            <v>15.490871852738696</v>
          </cell>
          <cell r="E696">
            <v>4265.6914002642006</v>
          </cell>
          <cell r="F696">
            <v>1238.7</v>
          </cell>
          <cell r="H696">
            <v>20050525</v>
          </cell>
          <cell r="I696">
            <v>25.290299999999998</v>
          </cell>
          <cell r="J696">
            <v>118.2831</v>
          </cell>
        </row>
        <row r="697">
          <cell r="A697">
            <v>38499</v>
          </cell>
          <cell r="B697">
            <v>12</v>
          </cell>
          <cell r="C697">
            <v>4.6274509803921555</v>
          </cell>
          <cell r="D697">
            <v>15.490871852738696</v>
          </cell>
          <cell r="E697">
            <v>4265.6914002642006</v>
          </cell>
          <cell r="F697">
            <v>1366.9</v>
          </cell>
          <cell r="H697">
            <v>20050526</v>
          </cell>
          <cell r="I697">
            <v>25.3325</v>
          </cell>
          <cell r="J697">
            <v>119.61279999999999</v>
          </cell>
        </row>
        <row r="698">
          <cell r="A698">
            <v>38503</v>
          </cell>
          <cell r="B698">
            <v>12.119999885559082</v>
          </cell>
          <cell r="C698">
            <v>4.6274509803921555</v>
          </cell>
          <cell r="D698">
            <v>15.490871852738696</v>
          </cell>
          <cell r="E698">
            <v>4265.6914002642006</v>
          </cell>
          <cell r="F698">
            <v>1744.9</v>
          </cell>
          <cell r="H698">
            <v>20050527</v>
          </cell>
          <cell r="I698">
            <v>25.3325</v>
          </cell>
          <cell r="J698">
            <v>119.8152</v>
          </cell>
        </row>
        <row r="699">
          <cell r="A699">
            <v>38504</v>
          </cell>
          <cell r="B699">
            <v>11.979999542236328</v>
          </cell>
          <cell r="C699">
            <v>4.6274509803921555</v>
          </cell>
          <cell r="D699">
            <v>15.490871852738696</v>
          </cell>
          <cell r="E699">
            <v>4265.6914002642006</v>
          </cell>
          <cell r="F699">
            <v>1814.3</v>
          </cell>
          <cell r="H699">
            <v>20050531</v>
          </cell>
          <cell r="I699">
            <v>25.585799999999999</v>
          </cell>
          <cell r="J699">
            <v>120.5313</v>
          </cell>
        </row>
        <row r="700">
          <cell r="A700">
            <v>38505</v>
          </cell>
          <cell r="B700">
            <v>12.029999732971191</v>
          </cell>
          <cell r="C700">
            <v>4.6274509803921555</v>
          </cell>
          <cell r="D700">
            <v>15.490871852738696</v>
          </cell>
          <cell r="E700">
            <v>4265.6914002642006</v>
          </cell>
          <cell r="F700">
            <v>1665.2</v>
          </cell>
          <cell r="H700">
            <v>20050601</v>
          </cell>
          <cell r="I700">
            <v>25.290299999999998</v>
          </cell>
          <cell r="J700">
            <v>120.5043</v>
          </cell>
        </row>
        <row r="701">
          <cell r="A701">
            <v>38506</v>
          </cell>
          <cell r="B701">
            <v>11.979999542236328</v>
          </cell>
          <cell r="C701">
            <v>4.6274509803921555</v>
          </cell>
          <cell r="D701">
            <v>15.490871852738696</v>
          </cell>
          <cell r="E701">
            <v>4265.6914002642006</v>
          </cell>
          <cell r="F701">
            <v>845.7</v>
          </cell>
          <cell r="H701">
            <v>20050602</v>
          </cell>
          <cell r="I701">
            <v>25.395800000000001</v>
          </cell>
          <cell r="J701">
            <v>120.95950000000001</v>
          </cell>
        </row>
        <row r="702">
          <cell r="A702">
            <v>38509</v>
          </cell>
          <cell r="B702">
            <v>12.039999961853027</v>
          </cell>
          <cell r="C702">
            <v>4.6274509803921555</v>
          </cell>
          <cell r="D702">
            <v>15.490871852738696</v>
          </cell>
          <cell r="E702">
            <v>4265.6914002642006</v>
          </cell>
          <cell r="F702">
            <v>1107.8</v>
          </cell>
          <cell r="H702">
            <v>20050603</v>
          </cell>
          <cell r="I702">
            <v>25.290299999999998</v>
          </cell>
          <cell r="J702">
            <v>120.5941</v>
          </cell>
        </row>
        <row r="703">
          <cell r="A703">
            <v>38510</v>
          </cell>
          <cell r="B703">
            <v>12.050000190734863</v>
          </cell>
          <cell r="C703">
            <v>4.6274509803921555</v>
          </cell>
          <cell r="D703">
            <v>15.490871852738696</v>
          </cell>
          <cell r="E703">
            <v>4265.6914002642006</v>
          </cell>
          <cell r="F703">
            <v>1637.6</v>
          </cell>
          <cell r="H703">
            <v>20050606</v>
          </cell>
          <cell r="I703">
            <v>25.416899999999998</v>
          </cell>
          <cell r="J703">
            <v>121.4554</v>
          </cell>
        </row>
        <row r="704">
          <cell r="A704">
            <v>38511</v>
          </cell>
          <cell r="B704">
            <v>12.199999809265137</v>
          </cell>
          <cell r="C704">
            <v>4.6274509803921555</v>
          </cell>
          <cell r="D704">
            <v>15.490871852738696</v>
          </cell>
          <cell r="E704">
            <v>4265.6914002642006</v>
          </cell>
          <cell r="F704">
            <v>1242.2</v>
          </cell>
          <cell r="H704">
            <v>20050607</v>
          </cell>
          <cell r="I704">
            <v>25.437999999999999</v>
          </cell>
          <cell r="J704">
            <v>122.26819999999999</v>
          </cell>
        </row>
        <row r="705">
          <cell r="A705">
            <v>38512</v>
          </cell>
          <cell r="B705">
            <v>12.090000152587891</v>
          </cell>
          <cell r="C705">
            <v>4.6274509803921555</v>
          </cell>
          <cell r="D705">
            <v>15.490871852738696</v>
          </cell>
          <cell r="E705">
            <v>4265.6914002642006</v>
          </cell>
          <cell r="F705">
            <v>3022.9</v>
          </cell>
          <cell r="H705">
            <v>20050608</v>
          </cell>
          <cell r="I705">
            <v>25.7547</v>
          </cell>
          <cell r="J705">
            <v>122.4554</v>
          </cell>
        </row>
        <row r="706">
          <cell r="A706">
            <v>38513</v>
          </cell>
          <cell r="B706">
            <v>12.010000228881836</v>
          </cell>
          <cell r="C706">
            <v>4.6274509803921555</v>
          </cell>
          <cell r="D706">
            <v>15.490871852738696</v>
          </cell>
          <cell r="E706">
            <v>4265.6914002642006</v>
          </cell>
          <cell r="F706">
            <v>1153.2</v>
          </cell>
          <cell r="H706">
            <v>20050609</v>
          </cell>
          <cell r="I706">
            <v>25.522500000000001</v>
          </cell>
          <cell r="J706">
            <v>122.9966</v>
          </cell>
        </row>
        <row r="707">
          <cell r="A707">
            <v>38516</v>
          </cell>
          <cell r="B707">
            <v>12.109999656677246</v>
          </cell>
          <cell r="C707">
            <v>4.6274509803921555</v>
          </cell>
          <cell r="D707">
            <v>15.490871852738696</v>
          </cell>
          <cell r="E707">
            <v>4265.6914002642006</v>
          </cell>
          <cell r="F707">
            <v>1370.7</v>
          </cell>
          <cell r="H707">
            <v>20050610</v>
          </cell>
          <cell r="I707">
            <v>25.3536</v>
          </cell>
          <cell r="J707">
            <v>123.5573</v>
          </cell>
        </row>
        <row r="708">
          <cell r="A708">
            <v>38517</v>
          </cell>
          <cell r="B708">
            <v>12.560000419616699</v>
          </cell>
          <cell r="C708">
            <v>4.6274509803921555</v>
          </cell>
          <cell r="D708">
            <v>15.490871852738696</v>
          </cell>
          <cell r="E708">
            <v>4265.6914002642006</v>
          </cell>
          <cell r="F708">
            <v>3080.5</v>
          </cell>
          <cell r="H708">
            <v>20050613</v>
          </cell>
          <cell r="I708">
            <v>25.564699999999998</v>
          </cell>
          <cell r="J708">
            <v>126.0078</v>
          </cell>
        </row>
        <row r="709">
          <cell r="A709">
            <v>38518</v>
          </cell>
          <cell r="B709">
            <v>12.699999809265137</v>
          </cell>
          <cell r="C709">
            <v>4.6274509803921555</v>
          </cell>
          <cell r="D709">
            <v>15.490871852738696</v>
          </cell>
          <cell r="E709">
            <v>4265.6914002642006</v>
          </cell>
          <cell r="F709">
            <v>1817.6</v>
          </cell>
          <cell r="H709">
            <v>20050614</v>
          </cell>
          <cell r="I709">
            <v>26.514700000000001</v>
          </cell>
          <cell r="J709">
            <v>127.11709999999999</v>
          </cell>
        </row>
        <row r="710">
          <cell r="A710">
            <v>38519</v>
          </cell>
          <cell r="B710">
            <v>12.829999923706055</v>
          </cell>
          <cell r="C710">
            <v>4.6274509803921555</v>
          </cell>
          <cell r="D710">
            <v>15.490871852738696</v>
          </cell>
          <cell r="E710">
            <v>4265.6914002642006</v>
          </cell>
          <cell r="F710">
            <v>1607.6</v>
          </cell>
          <cell r="H710">
            <v>20050615</v>
          </cell>
          <cell r="I710">
            <v>26.810199999999998</v>
          </cell>
          <cell r="J710">
            <v>126.7976</v>
          </cell>
        </row>
        <row r="711">
          <cell r="A711">
            <v>38520</v>
          </cell>
          <cell r="B711">
            <v>12.760000228881836</v>
          </cell>
          <cell r="C711">
            <v>4.6274509803921555</v>
          </cell>
          <cell r="D711">
            <v>15.490871852738696</v>
          </cell>
          <cell r="E711">
            <v>4265.6914002642006</v>
          </cell>
          <cell r="F711">
            <v>2365.5</v>
          </cell>
          <cell r="H711">
            <v>20050616</v>
          </cell>
          <cell r="I711">
            <v>27.084700000000002</v>
          </cell>
          <cell r="J711">
            <v>127.8682</v>
          </cell>
        </row>
        <row r="712">
          <cell r="A712">
            <v>38523</v>
          </cell>
          <cell r="B712">
            <v>12.720000267028809</v>
          </cell>
          <cell r="C712">
            <v>4.6274509803921555</v>
          </cell>
          <cell r="D712">
            <v>15.490871852738696</v>
          </cell>
          <cell r="E712">
            <v>4265.6914002642006</v>
          </cell>
          <cell r="F712">
            <v>1268.3</v>
          </cell>
          <cell r="H712">
            <v>20050617</v>
          </cell>
          <cell r="I712">
            <v>26.936900000000001</v>
          </cell>
          <cell r="J712">
            <v>127.12220000000001</v>
          </cell>
        </row>
        <row r="713">
          <cell r="A713">
            <v>38524</v>
          </cell>
          <cell r="B713">
            <v>12.579999923706055</v>
          </cell>
          <cell r="C713">
            <v>4.6274509803921555</v>
          </cell>
          <cell r="D713">
            <v>15.490871852738696</v>
          </cell>
          <cell r="E713">
            <v>4265.6914002642006</v>
          </cell>
          <cell r="F713">
            <v>1198.3</v>
          </cell>
          <cell r="H713">
            <v>20050620</v>
          </cell>
          <cell r="I713">
            <v>26.852399999999999</v>
          </cell>
          <cell r="J713">
            <v>128.46029999999999</v>
          </cell>
        </row>
        <row r="714">
          <cell r="A714">
            <v>38525</v>
          </cell>
          <cell r="B714">
            <v>12.75</v>
          </cell>
          <cell r="C714">
            <v>4.6274509803921555</v>
          </cell>
          <cell r="D714">
            <v>15.490871852738696</v>
          </cell>
          <cell r="E714">
            <v>4265.6914002642006</v>
          </cell>
          <cell r="F714">
            <v>1348.7</v>
          </cell>
          <cell r="H714">
            <v>20050621</v>
          </cell>
          <cell r="I714">
            <v>26.556899999999999</v>
          </cell>
          <cell r="J714">
            <v>129.42060000000001</v>
          </cell>
        </row>
        <row r="715">
          <cell r="A715">
            <v>38526</v>
          </cell>
          <cell r="B715">
            <v>12.600000381469727</v>
          </cell>
          <cell r="C715">
            <v>4.6274509803921555</v>
          </cell>
          <cell r="D715">
            <v>15.490871852738696</v>
          </cell>
          <cell r="E715">
            <v>4265.6914002642006</v>
          </cell>
          <cell r="F715">
            <v>790.5</v>
          </cell>
          <cell r="H715">
            <v>20050622</v>
          </cell>
          <cell r="I715">
            <v>26.915800000000001</v>
          </cell>
          <cell r="J715">
            <v>129.90090000000001</v>
          </cell>
        </row>
        <row r="716">
          <cell r="A716">
            <v>38527</v>
          </cell>
          <cell r="B716">
            <v>12.319999694824219</v>
          </cell>
          <cell r="C716">
            <v>4.6274509803921555</v>
          </cell>
          <cell r="D716">
            <v>15.490871852738696</v>
          </cell>
          <cell r="E716">
            <v>4265.6914002642006</v>
          </cell>
          <cell r="F716">
            <v>1651</v>
          </cell>
          <cell r="H716">
            <v>20050623</v>
          </cell>
          <cell r="I716">
            <v>26.5991</v>
          </cell>
          <cell r="J716">
            <v>128.36619999999999</v>
          </cell>
        </row>
        <row r="717">
          <cell r="A717">
            <v>38530</v>
          </cell>
          <cell r="B717">
            <v>12.409999847412109</v>
          </cell>
          <cell r="C717">
            <v>4.6274509803921555</v>
          </cell>
          <cell r="D717">
            <v>15.490871852738696</v>
          </cell>
          <cell r="E717">
            <v>4265.6914002642006</v>
          </cell>
          <cell r="F717">
            <v>1901.6</v>
          </cell>
          <cell r="H717">
            <v>20050624</v>
          </cell>
          <cell r="I717">
            <v>26.007999999999999</v>
          </cell>
          <cell r="J717">
            <v>127.0468</v>
          </cell>
        </row>
        <row r="718">
          <cell r="A718">
            <v>38531</v>
          </cell>
          <cell r="B718">
            <v>12.399999618530273</v>
          </cell>
          <cell r="C718">
            <v>4.6274509803921555</v>
          </cell>
          <cell r="D718">
            <v>15.490871852738696</v>
          </cell>
          <cell r="E718">
            <v>4265.6914002642006</v>
          </cell>
          <cell r="F718">
            <v>1545.1</v>
          </cell>
          <cell r="H718">
            <v>20050627</v>
          </cell>
          <cell r="I718">
            <v>26.198</v>
          </cell>
          <cell r="J718">
            <v>128.07830000000001</v>
          </cell>
        </row>
        <row r="719">
          <cell r="A719">
            <v>38532</v>
          </cell>
          <cell r="B719">
            <v>12.350000381469727</v>
          </cell>
          <cell r="C719">
            <v>4.6274509803921555</v>
          </cell>
          <cell r="D719">
            <v>15.490871852738696</v>
          </cell>
          <cell r="E719">
            <v>4265.6914002642006</v>
          </cell>
          <cell r="F719">
            <v>1566.6</v>
          </cell>
          <cell r="H719">
            <v>20050628</v>
          </cell>
          <cell r="I719">
            <v>26.1769</v>
          </cell>
          <cell r="J719">
            <v>129.0488</v>
          </cell>
        </row>
        <row r="720">
          <cell r="A720">
            <v>38533</v>
          </cell>
          <cell r="B720">
            <v>12.239999771118164</v>
          </cell>
          <cell r="C720">
            <v>4.6274509803921555</v>
          </cell>
          <cell r="D720">
            <v>15.490871852738696</v>
          </cell>
          <cell r="E720">
            <v>4265.6914002642006</v>
          </cell>
          <cell r="F720">
            <v>3411.2</v>
          </cell>
          <cell r="H720">
            <v>20050629</v>
          </cell>
          <cell r="I720">
            <v>26.071400000000001</v>
          </cell>
          <cell r="J720">
            <v>128.8031</v>
          </cell>
        </row>
        <row r="721">
          <cell r="A721">
            <v>38534</v>
          </cell>
          <cell r="B721">
            <v>12.189999580383301</v>
          </cell>
          <cell r="C721">
            <v>4.6186447912498325</v>
          </cell>
          <cell r="D721">
            <v>15.490871852738696</v>
          </cell>
          <cell r="E721">
            <v>4265.6914002642006</v>
          </cell>
          <cell r="F721">
            <v>1001.6</v>
          </cell>
          <cell r="H721">
            <v>20050630</v>
          </cell>
          <cell r="I721">
            <v>25.839099999999998</v>
          </cell>
          <cell r="J721">
            <v>127.3623</v>
          </cell>
        </row>
        <row r="722">
          <cell r="A722">
            <v>38538</v>
          </cell>
          <cell r="B722">
            <v>12.130000114440918</v>
          </cell>
          <cell r="C722">
            <v>4.6098386021075095</v>
          </cell>
          <cell r="D722">
            <v>15.490871852738696</v>
          </cell>
          <cell r="E722">
            <v>4265.6914002642006</v>
          </cell>
          <cell r="F722">
            <v>966.8</v>
          </cell>
          <cell r="H722">
            <v>20050701</v>
          </cell>
          <cell r="I722">
            <v>25.733599999999999</v>
          </cell>
          <cell r="J722">
            <v>126.81789999999999</v>
          </cell>
        </row>
        <row r="723">
          <cell r="A723">
            <v>38539</v>
          </cell>
          <cell r="B723">
            <v>12.109999656677246</v>
          </cell>
          <cell r="C723">
            <v>4.6010324129651856</v>
          </cell>
          <cell r="D723">
            <v>15.490871852738696</v>
          </cell>
          <cell r="E723">
            <v>4265.6914002642006</v>
          </cell>
          <cell r="F723">
            <v>1995.3</v>
          </cell>
          <cell r="H723">
            <v>20050705</v>
          </cell>
          <cell r="I723">
            <v>25.6069</v>
          </cell>
          <cell r="J723">
            <v>128.0222</v>
          </cell>
        </row>
        <row r="724">
          <cell r="A724">
            <v>38540</v>
          </cell>
          <cell r="B724">
            <v>12.310000419616699</v>
          </cell>
          <cell r="C724">
            <v>4.5922262238228617</v>
          </cell>
          <cell r="D724">
            <v>15.490871852738696</v>
          </cell>
          <cell r="E724">
            <v>4265.6914002642006</v>
          </cell>
          <cell r="F724">
            <v>3138.6</v>
          </cell>
          <cell r="H724">
            <v>20050706</v>
          </cell>
          <cell r="I724">
            <v>25.564699999999998</v>
          </cell>
          <cell r="J724">
            <v>125.54730000000001</v>
          </cell>
        </row>
        <row r="725">
          <cell r="A725">
            <v>38541</v>
          </cell>
          <cell r="B725">
            <v>12.300000190734863</v>
          </cell>
          <cell r="C725">
            <v>4.5834200346805387</v>
          </cell>
          <cell r="D725">
            <v>15.490871852738696</v>
          </cell>
          <cell r="E725">
            <v>4265.6914002642006</v>
          </cell>
          <cell r="F725">
            <v>1088.0999999999999</v>
          </cell>
          <cell r="H725">
            <v>20050707</v>
          </cell>
          <cell r="I725">
            <v>25.986899999999999</v>
          </cell>
          <cell r="J725">
            <v>124.3043</v>
          </cell>
        </row>
        <row r="726">
          <cell r="A726">
            <v>38544</v>
          </cell>
          <cell r="B726">
            <v>12.520000457763672</v>
          </cell>
          <cell r="C726">
            <v>4.5746138455382139</v>
          </cell>
          <cell r="D726">
            <v>15.490871852738696</v>
          </cell>
          <cell r="E726">
            <v>4265.6914002642006</v>
          </cell>
          <cell r="F726">
            <v>1157.4000000000001</v>
          </cell>
          <cell r="H726">
            <v>20050708</v>
          </cell>
          <cell r="I726">
            <v>25.965800000000002</v>
          </cell>
          <cell r="J726">
            <v>123.45829999999999</v>
          </cell>
        </row>
        <row r="727">
          <cell r="A727">
            <v>38545</v>
          </cell>
          <cell r="B727">
            <v>12.350000381469727</v>
          </cell>
          <cell r="C727">
            <v>4.5658076563958909</v>
          </cell>
          <cell r="D727">
            <v>15.490871852738696</v>
          </cell>
          <cell r="E727">
            <v>4265.6914002642006</v>
          </cell>
          <cell r="F727">
            <v>1487.8</v>
          </cell>
          <cell r="H727">
            <v>20050711</v>
          </cell>
          <cell r="I727">
            <v>26.430199999999999</v>
          </cell>
          <cell r="J727">
            <v>123.4631</v>
          </cell>
        </row>
        <row r="728">
          <cell r="A728">
            <v>38546</v>
          </cell>
          <cell r="B728">
            <v>12.149999618530273</v>
          </cell>
          <cell r="C728">
            <v>4.557001467253567</v>
          </cell>
          <cell r="D728">
            <v>15.490871852738696</v>
          </cell>
          <cell r="E728">
            <v>4265.6914002642006</v>
          </cell>
          <cell r="F728">
            <v>3913.5</v>
          </cell>
          <cell r="H728">
            <v>20050712</v>
          </cell>
          <cell r="I728">
            <v>26.071400000000001</v>
          </cell>
          <cell r="J728">
            <v>123.78319999999999</v>
          </cell>
        </row>
        <row r="729">
          <cell r="A729">
            <v>38547</v>
          </cell>
          <cell r="B729">
            <v>12.149999618530273</v>
          </cell>
          <cell r="C729">
            <v>4.5481952781112422</v>
          </cell>
          <cell r="D729">
            <v>15.490871852738696</v>
          </cell>
          <cell r="E729">
            <v>4265.6914002642006</v>
          </cell>
          <cell r="F729">
            <v>2888.2</v>
          </cell>
          <cell r="H729">
            <v>20050713</v>
          </cell>
          <cell r="I729">
            <v>25.649100000000001</v>
          </cell>
          <cell r="J729">
            <v>114.6887</v>
          </cell>
        </row>
        <row r="730">
          <cell r="A730">
            <v>38548</v>
          </cell>
          <cell r="B730">
            <v>12.100000381469727</v>
          </cell>
          <cell r="C730">
            <v>4.5393890889689192</v>
          </cell>
          <cell r="D730">
            <v>15.490871852738696</v>
          </cell>
          <cell r="E730">
            <v>4265.6914002642006</v>
          </cell>
          <cell r="F730">
            <v>2048.5</v>
          </cell>
          <cell r="H730">
            <v>20050714</v>
          </cell>
          <cell r="I730">
            <v>25.649100000000001</v>
          </cell>
          <cell r="J730">
            <v>114.71169999999999</v>
          </cell>
        </row>
        <row r="731">
          <cell r="A731">
            <v>38551</v>
          </cell>
          <cell r="B731">
            <v>12.039999961853027</v>
          </cell>
          <cell r="C731">
            <v>4.5305828998265953</v>
          </cell>
          <cell r="D731">
            <v>15.490871852738696</v>
          </cell>
          <cell r="E731">
            <v>4265.6914002642006</v>
          </cell>
          <cell r="F731">
            <v>2650.9</v>
          </cell>
          <cell r="H731">
            <v>20050715</v>
          </cell>
          <cell r="I731">
            <v>25.543600000000001</v>
          </cell>
          <cell r="J731">
            <v>114.876</v>
          </cell>
        </row>
        <row r="732">
          <cell r="A732">
            <v>38552</v>
          </cell>
          <cell r="B732">
            <v>12.220000267028809</v>
          </cell>
          <cell r="C732">
            <v>4.5217767106842723</v>
          </cell>
          <cell r="D732">
            <v>15.490871852738696</v>
          </cell>
          <cell r="E732">
            <v>4265.6914002642006</v>
          </cell>
          <cell r="F732">
            <v>4830.7</v>
          </cell>
          <cell r="H732">
            <v>20050718</v>
          </cell>
          <cell r="I732">
            <v>25.416899999999998</v>
          </cell>
          <cell r="J732">
            <v>115.0847</v>
          </cell>
        </row>
        <row r="733">
          <cell r="A733">
            <v>38553</v>
          </cell>
          <cell r="B733">
            <v>12.399999618530273</v>
          </cell>
          <cell r="C733">
            <v>4.5129705215419476</v>
          </cell>
          <cell r="D733">
            <v>15.490871852738696</v>
          </cell>
          <cell r="E733">
            <v>4265.6914002642006</v>
          </cell>
          <cell r="F733">
            <v>2341.8000000000002</v>
          </cell>
          <cell r="H733">
            <v>20050719</v>
          </cell>
          <cell r="I733">
            <v>25.796900000000001</v>
          </cell>
          <cell r="J733">
            <v>114.12560000000001</v>
          </cell>
        </row>
        <row r="734">
          <cell r="A734">
            <v>38554</v>
          </cell>
          <cell r="B734">
            <v>12.229999542236328</v>
          </cell>
          <cell r="C734">
            <v>4.5041643323996245</v>
          </cell>
          <cell r="D734">
            <v>15.490871852738696</v>
          </cell>
          <cell r="E734">
            <v>4265.6914002642006</v>
          </cell>
          <cell r="F734">
            <v>2531.6999999999998</v>
          </cell>
          <cell r="H734">
            <v>20050720</v>
          </cell>
          <cell r="I734">
            <v>26.1769</v>
          </cell>
          <cell r="J734">
            <v>113.8856</v>
          </cell>
        </row>
        <row r="735">
          <cell r="A735">
            <v>38555</v>
          </cell>
          <cell r="B735">
            <v>12.109999656677246</v>
          </cell>
          <cell r="C735">
            <v>4.4953581432573007</v>
          </cell>
          <cell r="D735">
            <v>15.490871852738696</v>
          </cell>
          <cell r="E735">
            <v>4265.6914002642006</v>
          </cell>
          <cell r="F735">
            <v>1794.8</v>
          </cell>
          <cell r="H735">
            <v>20050721</v>
          </cell>
          <cell r="I735">
            <v>25.818000000000001</v>
          </cell>
          <cell r="J735">
            <v>111.7189</v>
          </cell>
        </row>
        <row r="736">
          <cell r="A736">
            <v>38558</v>
          </cell>
          <cell r="B736">
            <v>12.039999961853027</v>
          </cell>
          <cell r="C736">
            <v>4.4865519541149768</v>
          </cell>
          <cell r="D736">
            <v>15.490871852738696</v>
          </cell>
          <cell r="E736">
            <v>4265.6914002642006</v>
          </cell>
          <cell r="F736">
            <v>2263.9</v>
          </cell>
          <cell r="H736">
            <v>20050722</v>
          </cell>
          <cell r="I736">
            <v>25.564699999999998</v>
          </cell>
          <cell r="J736">
            <v>113.229</v>
          </cell>
        </row>
        <row r="737">
          <cell r="A737">
            <v>38559</v>
          </cell>
          <cell r="B737">
            <v>12.119999885559082</v>
          </cell>
          <cell r="C737">
            <v>4.4777457649726529</v>
          </cell>
          <cell r="D737">
            <v>15.490871852738696</v>
          </cell>
          <cell r="E737">
            <v>4265.6914002642006</v>
          </cell>
          <cell r="F737">
            <v>1659.6</v>
          </cell>
          <cell r="H737">
            <v>20050725</v>
          </cell>
          <cell r="I737">
            <v>25.416899999999998</v>
          </cell>
          <cell r="J737">
            <v>112.9616</v>
          </cell>
        </row>
        <row r="738">
          <cell r="A738">
            <v>38560</v>
          </cell>
          <cell r="B738">
            <v>12.199999809265137</v>
          </cell>
          <cell r="C738">
            <v>4.4689395758303299</v>
          </cell>
          <cell r="D738">
            <v>15.490871852738696</v>
          </cell>
          <cell r="E738">
            <v>4265.6914002642006</v>
          </cell>
          <cell r="F738">
            <v>1885.7</v>
          </cell>
          <cell r="H738">
            <v>20050726</v>
          </cell>
          <cell r="I738">
            <v>25.585799999999999</v>
          </cell>
          <cell r="J738">
            <v>113.6504</v>
          </cell>
        </row>
        <row r="739">
          <cell r="A739">
            <v>38561</v>
          </cell>
          <cell r="B739">
            <v>12.159999847412109</v>
          </cell>
          <cell r="C739">
            <v>4.460133386688006</v>
          </cell>
          <cell r="D739">
            <v>15.490871852738696</v>
          </cell>
          <cell r="E739">
            <v>4265.6914002642006</v>
          </cell>
          <cell r="F739">
            <v>1210.3</v>
          </cell>
          <cell r="H739">
            <v>20050727</v>
          </cell>
          <cell r="I739">
            <v>25.7547</v>
          </cell>
          <cell r="J739">
            <v>113.7007</v>
          </cell>
        </row>
        <row r="740">
          <cell r="A740">
            <v>38562</v>
          </cell>
          <cell r="B740">
            <v>12.140000343322754</v>
          </cell>
          <cell r="C740">
            <v>4.451327197545683</v>
          </cell>
          <cell r="D740">
            <v>15.490871852738696</v>
          </cell>
          <cell r="E740">
            <v>4265.6914002642006</v>
          </cell>
          <cell r="F740">
            <v>1289.9000000000001</v>
          </cell>
          <cell r="H740">
            <v>20050728</v>
          </cell>
          <cell r="I740">
            <v>25.670300000000001</v>
          </cell>
          <cell r="J740">
            <v>113.6942</v>
          </cell>
        </row>
        <row r="741">
          <cell r="A741">
            <v>38565</v>
          </cell>
          <cell r="B741">
            <v>12.180000305175781</v>
          </cell>
          <cell r="C741">
            <v>4.4425210084033591</v>
          </cell>
          <cell r="D741">
            <v>15.490871852738696</v>
          </cell>
          <cell r="E741">
            <v>4265.6914002642006</v>
          </cell>
          <cell r="F741">
            <v>1768.9</v>
          </cell>
          <cell r="H741">
            <v>20050729</v>
          </cell>
          <cell r="I741">
            <v>25.628</v>
          </cell>
          <cell r="J741">
            <v>112.4472</v>
          </cell>
        </row>
        <row r="742">
          <cell r="A742">
            <v>38566</v>
          </cell>
          <cell r="B742">
            <v>12.819999694824219</v>
          </cell>
          <cell r="C742">
            <v>4.4337148192610361</v>
          </cell>
          <cell r="D742">
            <v>15.490871852738696</v>
          </cell>
          <cell r="E742">
            <v>4265.6914002642006</v>
          </cell>
          <cell r="F742">
            <v>4385.5</v>
          </cell>
          <cell r="H742">
            <v>20050801</v>
          </cell>
          <cell r="I742">
            <v>25.712499999999999</v>
          </cell>
          <cell r="J742">
            <v>111.3171</v>
          </cell>
        </row>
        <row r="743">
          <cell r="A743">
            <v>38567</v>
          </cell>
          <cell r="B743">
            <v>12.899999618530273</v>
          </cell>
          <cell r="C743">
            <v>4.4249086301187122</v>
          </cell>
          <cell r="D743">
            <v>15.490871852738696</v>
          </cell>
          <cell r="E743">
            <v>4265.6914002642006</v>
          </cell>
          <cell r="F743">
            <v>4152.3999999999996</v>
          </cell>
          <cell r="H743">
            <v>20050802</v>
          </cell>
          <cell r="I743">
            <v>27.063500000000001</v>
          </cell>
          <cell r="J743">
            <v>111.92910000000001</v>
          </cell>
        </row>
        <row r="744">
          <cell r="A744">
            <v>38568</v>
          </cell>
          <cell r="B744">
            <v>12.890000343322754</v>
          </cell>
          <cell r="C744">
            <v>4.4161024409763883</v>
          </cell>
          <cell r="D744">
            <v>15.490871852738696</v>
          </cell>
          <cell r="E744">
            <v>4265.6914002642006</v>
          </cell>
          <cell r="F744">
            <v>3119.1</v>
          </cell>
          <cell r="H744">
            <v>20050803</v>
          </cell>
          <cell r="I744">
            <v>27.232399999999998</v>
          </cell>
          <cell r="J744">
            <v>110.81140000000001</v>
          </cell>
        </row>
        <row r="745">
          <cell r="A745">
            <v>38569</v>
          </cell>
          <cell r="B745">
            <v>12.659999847412109</v>
          </cell>
          <cell r="C745">
            <v>4.4072962518340653</v>
          </cell>
          <cell r="D745">
            <v>15.490871852738696</v>
          </cell>
          <cell r="E745">
            <v>4265.6914002642006</v>
          </cell>
          <cell r="F745">
            <v>1896.6</v>
          </cell>
          <cell r="H745">
            <v>20050804</v>
          </cell>
          <cell r="I745">
            <v>27.211300000000001</v>
          </cell>
          <cell r="J745">
            <v>111.34520000000001</v>
          </cell>
        </row>
        <row r="746">
          <cell r="A746">
            <v>38572</v>
          </cell>
          <cell r="B746">
            <v>12.670000076293945</v>
          </cell>
          <cell r="C746">
            <v>4.3984900626917405</v>
          </cell>
          <cell r="D746">
            <v>15.490871852738696</v>
          </cell>
          <cell r="E746">
            <v>4265.6914002642006</v>
          </cell>
          <cell r="F746">
            <v>2406</v>
          </cell>
          <cell r="H746">
            <v>20050805</v>
          </cell>
          <cell r="I746">
            <v>26.7258</v>
          </cell>
          <cell r="J746">
            <v>111.2671</v>
          </cell>
        </row>
        <row r="747">
          <cell r="A747">
            <v>38573</v>
          </cell>
          <cell r="B747">
            <v>12.829999923706055</v>
          </cell>
          <cell r="C747">
            <v>4.3896838735494175</v>
          </cell>
          <cell r="D747">
            <v>15.490871852738696</v>
          </cell>
          <cell r="E747">
            <v>4265.6914002642006</v>
          </cell>
          <cell r="F747">
            <v>2168.5</v>
          </cell>
          <cell r="H747">
            <v>20050808</v>
          </cell>
          <cell r="I747">
            <v>26.7469</v>
          </cell>
          <cell r="J747">
            <v>111.53830000000001</v>
          </cell>
        </row>
        <row r="748">
          <cell r="A748">
            <v>38574</v>
          </cell>
          <cell r="B748">
            <v>12.710000038146973</v>
          </cell>
          <cell r="C748">
            <v>4.3808776844070936</v>
          </cell>
          <cell r="D748">
            <v>15.490871852738696</v>
          </cell>
          <cell r="E748">
            <v>4265.6914002642006</v>
          </cell>
          <cell r="F748">
            <v>2524.3000000000002</v>
          </cell>
          <cell r="H748">
            <v>20050809</v>
          </cell>
          <cell r="I748">
            <v>27.084700000000002</v>
          </cell>
          <cell r="J748">
            <v>112.4663</v>
          </cell>
        </row>
        <row r="749">
          <cell r="A749">
            <v>38575</v>
          </cell>
          <cell r="B749">
            <v>12.810000419616699</v>
          </cell>
          <cell r="C749">
            <v>4.3720714952647706</v>
          </cell>
          <cell r="D749">
            <v>15.490871852738696</v>
          </cell>
          <cell r="E749">
            <v>4265.6914002642006</v>
          </cell>
          <cell r="F749">
            <v>2795.5</v>
          </cell>
          <cell r="H749">
            <v>20050810</v>
          </cell>
          <cell r="I749">
            <v>26.831299999999999</v>
          </cell>
          <cell r="J749">
            <v>112.9451</v>
          </cell>
        </row>
        <row r="750">
          <cell r="A750">
            <v>38576</v>
          </cell>
          <cell r="B750">
            <v>12.739999771118164</v>
          </cell>
          <cell r="C750">
            <v>4.3632653061224467</v>
          </cell>
          <cell r="D750">
            <v>15.490871852738696</v>
          </cell>
          <cell r="E750">
            <v>4265.6914002642006</v>
          </cell>
          <cell r="F750">
            <v>1205.7</v>
          </cell>
          <cell r="H750">
            <v>20050811</v>
          </cell>
          <cell r="I750">
            <v>27.042400000000001</v>
          </cell>
          <cell r="J750">
            <v>112.8523</v>
          </cell>
        </row>
        <row r="751">
          <cell r="A751">
            <v>38579</v>
          </cell>
          <cell r="B751">
            <v>12.699999809265137</v>
          </cell>
          <cell r="C751">
            <v>4.3632653061224467</v>
          </cell>
          <cell r="D751">
            <v>15.490871852738696</v>
          </cell>
          <cell r="E751">
            <v>4265.6914002642006</v>
          </cell>
          <cell r="F751">
            <v>1790.5</v>
          </cell>
          <cell r="H751">
            <v>20050812</v>
          </cell>
          <cell r="I751">
            <v>26.8947</v>
          </cell>
          <cell r="J751">
            <v>111.8586</v>
          </cell>
        </row>
        <row r="752">
          <cell r="A752">
            <v>38580</v>
          </cell>
          <cell r="B752">
            <v>12.680000305175781</v>
          </cell>
          <cell r="C752">
            <v>4.3632653061224467</v>
          </cell>
          <cell r="D752">
            <v>15.490871852738696</v>
          </cell>
          <cell r="E752">
            <v>4265.6914002642006</v>
          </cell>
          <cell r="F752">
            <v>1227.0999999999999</v>
          </cell>
          <cell r="H752">
            <v>20050815</v>
          </cell>
          <cell r="I752">
            <v>26.810199999999998</v>
          </cell>
          <cell r="J752">
            <v>111.8981</v>
          </cell>
        </row>
        <row r="753">
          <cell r="A753">
            <v>38581</v>
          </cell>
          <cell r="B753">
            <v>12.760000228881836</v>
          </cell>
          <cell r="C753">
            <v>4.3632653061224467</v>
          </cell>
          <cell r="D753">
            <v>15.490871852738696</v>
          </cell>
          <cell r="E753">
            <v>4265.6914002642006</v>
          </cell>
          <cell r="F753">
            <v>1625.6</v>
          </cell>
          <cell r="H753">
            <v>20050816</v>
          </cell>
          <cell r="I753">
            <v>26.768000000000001</v>
          </cell>
          <cell r="J753">
            <v>111.64190000000001</v>
          </cell>
        </row>
        <row r="754">
          <cell r="A754">
            <v>38582</v>
          </cell>
          <cell r="B754">
            <v>12.75</v>
          </cell>
          <cell r="C754">
            <v>4.3632653061224467</v>
          </cell>
          <cell r="D754">
            <v>15.490871852738696</v>
          </cell>
          <cell r="E754">
            <v>4265.6914002642006</v>
          </cell>
          <cell r="F754">
            <v>2508.5</v>
          </cell>
          <cell r="H754">
            <v>20050817</v>
          </cell>
          <cell r="I754">
            <v>26.936900000000001</v>
          </cell>
          <cell r="J754">
            <v>112.0498</v>
          </cell>
        </row>
        <row r="755">
          <cell r="A755">
            <v>38583</v>
          </cell>
          <cell r="B755">
            <v>12.75</v>
          </cell>
          <cell r="C755">
            <v>4.3632653061224467</v>
          </cell>
          <cell r="D755">
            <v>15.490871852738696</v>
          </cell>
          <cell r="E755">
            <v>4265.6914002642006</v>
          </cell>
          <cell r="F755">
            <v>1537.6</v>
          </cell>
          <cell r="H755">
            <v>20050818</v>
          </cell>
          <cell r="I755">
            <v>26.915800000000001</v>
          </cell>
          <cell r="J755">
            <v>111.8565</v>
          </cell>
        </row>
        <row r="756">
          <cell r="A756">
            <v>38586</v>
          </cell>
          <cell r="B756">
            <v>12.760000228881836</v>
          </cell>
          <cell r="C756">
            <v>4.3632653061224467</v>
          </cell>
          <cell r="D756">
            <v>15.490871852738696</v>
          </cell>
          <cell r="E756">
            <v>4265.6914002642006</v>
          </cell>
          <cell r="F756">
            <v>1462.9</v>
          </cell>
          <cell r="H756">
            <v>20050819</v>
          </cell>
          <cell r="I756">
            <v>26.915800000000001</v>
          </cell>
          <cell r="J756">
            <v>111.44750000000001</v>
          </cell>
        </row>
        <row r="757">
          <cell r="A757">
            <v>38587</v>
          </cell>
          <cell r="B757">
            <v>12.75</v>
          </cell>
          <cell r="C757">
            <v>4.3632653061224467</v>
          </cell>
          <cell r="D757">
            <v>15.490871852738696</v>
          </cell>
          <cell r="E757">
            <v>4265.6914002642006</v>
          </cell>
          <cell r="F757">
            <v>1669.8</v>
          </cell>
          <cell r="H757">
            <v>20050822</v>
          </cell>
          <cell r="I757">
            <v>26.936900000000001</v>
          </cell>
          <cell r="J757">
            <v>111.32080000000001</v>
          </cell>
        </row>
        <row r="758">
          <cell r="A758">
            <v>38588</v>
          </cell>
          <cell r="B758">
            <v>12.789999961853027</v>
          </cell>
          <cell r="C758">
            <v>4.3632653061224467</v>
          </cell>
          <cell r="D758">
            <v>15.490871852738696</v>
          </cell>
          <cell r="E758">
            <v>4265.6914002642006</v>
          </cell>
          <cell r="F758">
            <v>2364.1</v>
          </cell>
          <cell r="H758">
            <v>20050823</v>
          </cell>
          <cell r="I758">
            <v>26.915800000000001</v>
          </cell>
          <cell r="J758">
            <v>111.91500000000001</v>
          </cell>
        </row>
        <row r="759">
          <cell r="A759">
            <v>38589</v>
          </cell>
          <cell r="B759">
            <v>12.890000343322754</v>
          </cell>
          <cell r="C759">
            <v>4.3632653061224467</v>
          </cell>
          <cell r="D759">
            <v>15.490871852738696</v>
          </cell>
          <cell r="E759">
            <v>4265.6914002642006</v>
          </cell>
          <cell r="F759">
            <v>1652.8</v>
          </cell>
          <cell r="H759">
            <v>20050824</v>
          </cell>
          <cell r="I759">
            <v>27.0002</v>
          </cell>
          <cell r="J759">
            <v>112.8326</v>
          </cell>
        </row>
        <row r="760">
          <cell r="A760">
            <v>38590</v>
          </cell>
          <cell r="B760">
            <v>12.770000457763672</v>
          </cell>
          <cell r="C760">
            <v>4.3632653061224467</v>
          </cell>
          <cell r="D760">
            <v>15.490871852738696</v>
          </cell>
          <cell r="E760">
            <v>4265.6914002642006</v>
          </cell>
          <cell r="F760">
            <v>1994.3</v>
          </cell>
          <cell r="H760">
            <v>20050825</v>
          </cell>
          <cell r="I760">
            <v>27.211300000000001</v>
          </cell>
          <cell r="J760">
            <v>112.9636</v>
          </cell>
        </row>
        <row r="761">
          <cell r="H761">
            <v>20050826</v>
          </cell>
          <cell r="I761">
            <v>26.957999999999998</v>
          </cell>
          <cell r="J761">
            <v>112.5234</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ABF28-A7B5-4863-87B4-AA7EA31CE9AA}">
  <dimension ref="A1:H41"/>
  <sheetViews>
    <sheetView showGridLines="0" tabSelected="1" topLeftCell="A19" workbookViewId="0">
      <selection activeCell="D42" sqref="D42"/>
    </sheetView>
  </sheetViews>
  <sheetFormatPr defaultRowHeight="14.4"/>
  <cols>
    <col min="2" max="2" width="45.68359375" bestFit="1" customWidth="1"/>
    <col min="3" max="3" width="15.3125" bestFit="1" customWidth="1"/>
    <col min="7" max="7" width="10" bestFit="1" customWidth="1"/>
  </cols>
  <sheetData>
    <row r="1" spans="1:3" s="103" customFormat="1"/>
    <row r="2" spans="1:3" s="103" customFormat="1">
      <c r="A2" s="108" t="s">
        <v>141</v>
      </c>
    </row>
    <row r="3" spans="1:3" s="103" customFormat="1" ht="14.7" thickBot="1">
      <c r="A3" s="108"/>
    </row>
    <row r="4" spans="1:3" s="103" customFormat="1">
      <c r="A4" s="121" t="s">
        <v>150</v>
      </c>
      <c r="B4" s="123" t="s">
        <v>142</v>
      </c>
      <c r="C4" s="122" t="s">
        <v>143</v>
      </c>
    </row>
    <row r="5" spans="1:3" s="103" customFormat="1">
      <c r="A5" s="124" t="s">
        <v>144</v>
      </c>
      <c r="B5" s="119" t="s">
        <v>134</v>
      </c>
      <c r="C5" s="128" t="s">
        <v>16</v>
      </c>
    </row>
    <row r="6" spans="1:3" s="103" customFormat="1">
      <c r="A6" s="124" t="s">
        <v>145</v>
      </c>
      <c r="B6" s="119" t="s">
        <v>135</v>
      </c>
      <c r="C6" s="128" t="s">
        <v>10</v>
      </c>
    </row>
    <row r="7" spans="1:3" s="103" customFormat="1">
      <c r="A7" s="125" t="s">
        <v>149</v>
      </c>
      <c r="B7" s="119" t="s">
        <v>136</v>
      </c>
      <c r="C7" s="128" t="s">
        <v>0</v>
      </c>
    </row>
    <row r="8" spans="1:3" s="103" customFormat="1">
      <c r="A8" s="125" t="s">
        <v>146</v>
      </c>
      <c r="B8" s="120" t="s">
        <v>137</v>
      </c>
      <c r="C8" s="129" t="s">
        <v>138</v>
      </c>
    </row>
    <row r="9" spans="1:3" s="103" customFormat="1">
      <c r="A9" s="125" t="s">
        <v>148</v>
      </c>
      <c r="B9" s="120" t="s">
        <v>139</v>
      </c>
      <c r="C9" s="129" t="s">
        <v>123</v>
      </c>
    </row>
    <row r="10" spans="1:3" s="103" customFormat="1" ht="14.7" thickBot="1">
      <c r="A10" s="126" t="s">
        <v>147</v>
      </c>
      <c r="B10" s="127" t="s">
        <v>140</v>
      </c>
      <c r="C10" s="130" t="s">
        <v>151</v>
      </c>
    </row>
    <row r="11" spans="1:3" s="103" customFormat="1"/>
    <row r="12" spans="1:3" s="103" customFormat="1">
      <c r="A12" s="108" t="s">
        <v>128</v>
      </c>
    </row>
    <row r="13" spans="1:3" s="103" customFormat="1" ht="14.7" thickBot="1"/>
    <row r="14" spans="1:3">
      <c r="B14" s="131" t="s">
        <v>6</v>
      </c>
      <c r="C14" s="2" t="s">
        <v>125</v>
      </c>
    </row>
    <row r="15" spans="1:3" ht="21.3" thickBot="1">
      <c r="B15" s="132"/>
      <c r="C15" s="7" t="s">
        <v>124</v>
      </c>
    </row>
    <row r="16" spans="1:3">
      <c r="B16" s="15" t="s">
        <v>126</v>
      </c>
      <c r="C16" s="101">
        <v>105216581</v>
      </c>
    </row>
    <row r="17" spans="1:8">
      <c r="B17" s="3" t="s">
        <v>12</v>
      </c>
      <c r="C17" s="98"/>
    </row>
    <row r="18" spans="1:8" ht="14.7" thickBot="1">
      <c r="B18" s="16" t="s">
        <v>116</v>
      </c>
      <c r="C18" s="98">
        <v>97855043</v>
      </c>
    </row>
    <row r="19" spans="1:8" ht="14.7" thickBot="1">
      <c r="B19" s="109" t="s">
        <v>117</v>
      </c>
      <c r="C19" s="110">
        <f>C16-C18</f>
        <v>7361538</v>
      </c>
    </row>
    <row r="20" spans="1:8" ht="14.7" thickBot="1">
      <c r="B20" s="99" t="s">
        <v>118</v>
      </c>
      <c r="C20" s="98">
        <v>4138967</v>
      </c>
    </row>
    <row r="21" spans="1:8" ht="14.7" thickBot="1">
      <c r="B21" s="109" t="s">
        <v>119</v>
      </c>
      <c r="C21" s="111">
        <f>C19-C20</f>
        <v>3222571</v>
      </c>
    </row>
    <row r="22" spans="1:8">
      <c r="B22" s="8" t="s">
        <v>8</v>
      </c>
      <c r="C22" s="6"/>
    </row>
    <row r="23" spans="1:8">
      <c r="B23" s="100" t="s">
        <v>120</v>
      </c>
      <c r="C23" s="9">
        <v>1193749</v>
      </c>
    </row>
    <row r="24" spans="1:8">
      <c r="B24" s="8" t="s">
        <v>121</v>
      </c>
      <c r="C24" s="13">
        <f>C21+C23</f>
        <v>4416320</v>
      </c>
    </row>
    <row r="25" spans="1:8" ht="14.7" thickBot="1">
      <c r="B25" s="4" t="s">
        <v>13</v>
      </c>
      <c r="C25" s="9">
        <v>166443</v>
      </c>
    </row>
    <row r="26" spans="1:8" ht="14.7" thickBot="1">
      <c r="B26" s="109" t="s">
        <v>14</v>
      </c>
      <c r="C26" s="112">
        <f>C24-C25</f>
        <v>4249877</v>
      </c>
    </row>
    <row r="28" spans="1:8">
      <c r="A28" s="108" t="s">
        <v>127</v>
      </c>
      <c r="C28" s="11"/>
      <c r="D28" s="11"/>
      <c r="E28" s="11"/>
      <c r="F28" s="11"/>
      <c r="G28" s="11"/>
      <c r="H28" s="11"/>
    </row>
    <row r="29" spans="1:8" s="103" customFormat="1" ht="14.7" thickBot="1">
      <c r="A29" s="108"/>
      <c r="C29" s="11"/>
      <c r="D29" s="11"/>
      <c r="E29" s="11"/>
      <c r="F29" s="11"/>
      <c r="G29" s="11"/>
      <c r="H29" s="11"/>
    </row>
    <row r="30" spans="1:8" ht="14.7" thickBot="1">
      <c r="B30" s="140" t="s">
        <v>7</v>
      </c>
      <c r="C30" s="133" t="s">
        <v>155</v>
      </c>
      <c r="D30" s="135" t="s">
        <v>130</v>
      </c>
      <c r="E30" s="136"/>
      <c r="F30" s="137" t="s">
        <v>129</v>
      </c>
      <c r="G30" s="138"/>
      <c r="H30" s="139"/>
    </row>
    <row r="31" spans="1:8" ht="25.2" customHeight="1" thickBot="1">
      <c r="B31" s="134"/>
      <c r="C31" s="134"/>
      <c r="D31" s="12" t="s">
        <v>1</v>
      </c>
      <c r="E31" s="102" t="s">
        <v>2</v>
      </c>
      <c r="F31" s="107" t="s">
        <v>1</v>
      </c>
      <c r="G31" s="105" t="s">
        <v>131</v>
      </c>
      <c r="H31" s="105" t="s">
        <v>2</v>
      </c>
    </row>
    <row r="32" spans="1:8" ht="14.7" thickBot="1">
      <c r="B32" s="95" t="s">
        <v>117</v>
      </c>
      <c r="C32" s="106">
        <f>'PM,TE,SAD'!C19</f>
        <v>7361538</v>
      </c>
      <c r="D32" s="96">
        <v>0.01</v>
      </c>
      <c r="E32" s="104">
        <v>0.04</v>
      </c>
      <c r="F32" s="106">
        <f>ROUND(C32*D32,-2)</f>
        <v>73600</v>
      </c>
      <c r="G32" s="106">
        <f>ROUND(AVERAGE(D32:E32)*C32,-2)</f>
        <v>184000</v>
      </c>
      <c r="H32" s="97">
        <f>ROUND(C32*E32,-2)</f>
        <v>294500</v>
      </c>
    </row>
    <row r="33" spans="1:8" ht="14.7" thickBot="1">
      <c r="B33" s="95" t="s">
        <v>122</v>
      </c>
      <c r="C33" s="106">
        <f>'PM,TE,SAD'!C24</f>
        <v>4416320</v>
      </c>
      <c r="D33" s="96">
        <v>0.05</v>
      </c>
      <c r="E33" s="104">
        <v>0.1</v>
      </c>
      <c r="F33" s="106">
        <f>ROUND(C33*D33,-2)</f>
        <v>220800</v>
      </c>
      <c r="G33" s="106">
        <f>ROUND(AVERAGE(D33:E33)*C33,-2)</f>
        <v>331200</v>
      </c>
      <c r="H33" s="97">
        <f>ROUND(C33*E33,-2)</f>
        <v>441600</v>
      </c>
    </row>
    <row r="34" spans="1:8" ht="14.7" thickBot="1">
      <c r="B34" s="95" t="s">
        <v>5</v>
      </c>
      <c r="C34" s="106">
        <f>'PM,TE,SAD'!C16</f>
        <v>105216581</v>
      </c>
      <c r="D34" s="96">
        <v>5.0000000000000001E-3</v>
      </c>
      <c r="E34" s="104">
        <v>0.02</v>
      </c>
      <c r="F34" s="106">
        <f>ROUND(C34*D34,-2)</f>
        <v>526100</v>
      </c>
      <c r="G34" s="106">
        <f>ROUND(AVERAGE(D34:E34)*C34,-2)</f>
        <v>1315200</v>
      </c>
      <c r="H34" s="97">
        <f>ROUND(C34*E34,-2)</f>
        <v>2104300</v>
      </c>
    </row>
    <row r="37" spans="1:8">
      <c r="A37" s="108" t="s">
        <v>132</v>
      </c>
    </row>
    <row r="38" spans="1:8" ht="14.7" thickBot="1">
      <c r="B38" s="1"/>
      <c r="C38" s="5"/>
    </row>
    <row r="39" spans="1:8">
      <c r="B39" s="116" t="s">
        <v>3</v>
      </c>
      <c r="C39" s="113">
        <f>'PM,TE,SAD'!H32</f>
        <v>294500</v>
      </c>
      <c r="D39" t="s">
        <v>154</v>
      </c>
    </row>
    <row r="40" spans="1:8">
      <c r="B40" s="117" t="s">
        <v>152</v>
      </c>
      <c r="C40" s="114">
        <f>C39*50%</f>
        <v>147250</v>
      </c>
      <c r="D40" t="s">
        <v>153</v>
      </c>
    </row>
    <row r="41" spans="1:8" ht="14.7" thickBot="1">
      <c r="B41" s="118" t="s">
        <v>133</v>
      </c>
      <c r="C41" s="115">
        <f>C39*5%</f>
        <v>14725</v>
      </c>
    </row>
  </sheetData>
  <mergeCells count="5">
    <mergeCell ref="B14:B15"/>
    <mergeCell ref="C30:C31"/>
    <mergeCell ref="D30:E30"/>
    <mergeCell ref="F30:H30"/>
    <mergeCell ref="B30:B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BC37"/>
  <sheetViews>
    <sheetView topLeftCell="B1" workbookViewId="0">
      <selection activeCell="B1" sqref="B1"/>
    </sheetView>
  </sheetViews>
  <sheetFormatPr defaultColWidth="8.734375" defaultRowHeight="14.4"/>
  <cols>
    <col min="1" max="1" width="2.5234375" style="10" customWidth="1"/>
    <col min="2" max="2" width="7.47265625" style="10" customWidth="1"/>
    <col min="3" max="3" width="29.47265625" style="10" customWidth="1"/>
    <col min="4" max="4" width="25.5234375" style="10" customWidth="1"/>
    <col min="5" max="5" width="39.5234375" style="10" customWidth="1"/>
    <col min="6" max="6" width="3.5234375" style="10" customWidth="1"/>
    <col min="7" max="7" width="13" style="10" customWidth="1"/>
    <col min="8" max="8" width="15.47265625" style="10" customWidth="1"/>
    <col min="9" max="9" width="5.15625" style="10" customWidth="1"/>
    <col min="10" max="10" width="21.5234375" style="10" customWidth="1"/>
    <col min="11" max="12" width="12.47265625" style="10" customWidth="1"/>
    <col min="13" max="13" width="6.47265625" style="10" customWidth="1"/>
    <col min="14" max="14" width="22.5234375" style="10" customWidth="1"/>
    <col min="15" max="17" width="35.5234375" style="10" customWidth="1"/>
    <col min="18" max="18" width="23.47265625" style="10" customWidth="1"/>
    <col min="19" max="19" width="5.5234375" style="10" customWidth="1"/>
    <col min="20" max="21" width="20.5234375" style="10" customWidth="1"/>
    <col min="22" max="22" width="22" style="10" customWidth="1"/>
    <col min="23" max="23" width="31.47265625" style="10" customWidth="1"/>
    <col min="24" max="24" width="20.5234375" style="10" customWidth="1"/>
    <col min="25" max="28" width="0" style="10" hidden="1" customWidth="1"/>
    <col min="29" max="30" width="20.5234375" style="10" customWidth="1"/>
    <col min="31" max="35" width="0" style="10" hidden="1" customWidth="1"/>
    <col min="36" max="36" width="5.5234375" style="10" customWidth="1"/>
    <col min="37" max="39" width="20.5234375" style="10" customWidth="1"/>
    <col min="40" max="40" width="5.5234375" style="10" customWidth="1"/>
    <col min="41" max="42" width="20.5234375" style="10" customWidth="1"/>
    <col min="43" max="43" width="28" style="10" customWidth="1"/>
    <col min="44" max="44" width="20.5234375" style="10" customWidth="1"/>
    <col min="45" max="45" width="5.5234375" style="10" customWidth="1"/>
    <col min="46" max="185" width="9.5234375" style="10" customWidth="1"/>
    <col min="186" max="16384" width="8.734375" style="10"/>
  </cols>
  <sheetData>
    <row r="1" spans="2:16" ht="22.5">
      <c r="B1" s="17" t="s">
        <v>22</v>
      </c>
    </row>
    <row r="2" spans="2:16" ht="15" customHeight="1" thickBot="1">
      <c r="B2" s="17"/>
    </row>
    <row r="3" spans="2:16" ht="15" customHeight="1">
      <c r="B3" s="18"/>
      <c r="C3" s="19" t="s">
        <v>23</v>
      </c>
      <c r="D3" s="20" t="s">
        <v>24</v>
      </c>
      <c r="E3" s="20"/>
      <c r="F3" s="21"/>
      <c r="G3" s="21"/>
      <c r="H3" s="21"/>
      <c r="I3" s="21"/>
      <c r="J3" s="21"/>
      <c r="K3" s="21"/>
      <c r="L3" s="21"/>
      <c r="M3" s="21"/>
      <c r="N3" s="21"/>
      <c r="O3" s="21"/>
      <c r="P3" s="22"/>
    </row>
    <row r="4" spans="2:16" s="28" customFormat="1" ht="15" customHeight="1">
      <c r="B4" s="23"/>
      <c r="C4" s="24" t="s">
        <v>25</v>
      </c>
      <c r="D4" s="25" t="s">
        <v>26</v>
      </c>
      <c r="E4" s="25"/>
      <c r="F4" s="26"/>
      <c r="G4" s="26"/>
      <c r="H4" s="26"/>
      <c r="I4" s="26"/>
      <c r="J4" s="26"/>
      <c r="K4" s="26"/>
      <c r="L4" s="26"/>
      <c r="M4" s="26"/>
      <c r="N4" s="26"/>
      <c r="O4" s="26"/>
      <c r="P4" s="27"/>
    </row>
    <row r="5" spans="2:16" ht="15" customHeight="1">
      <c r="B5" s="29"/>
      <c r="C5" s="24" t="s">
        <v>27</v>
      </c>
      <c r="D5" s="25" t="s">
        <v>11</v>
      </c>
      <c r="E5" s="25"/>
      <c r="F5" s="30"/>
      <c r="G5" s="30"/>
      <c r="H5" s="30"/>
      <c r="I5" s="30"/>
      <c r="J5" s="30"/>
      <c r="K5" s="30"/>
      <c r="L5" s="30"/>
      <c r="M5" s="30"/>
      <c r="N5" s="30"/>
      <c r="O5" s="30"/>
      <c r="P5" s="31"/>
    </row>
    <row r="6" spans="2:16" ht="15" customHeight="1">
      <c r="B6" s="29"/>
      <c r="C6" s="24" t="s">
        <v>28</v>
      </c>
      <c r="D6" s="26" t="s">
        <v>29</v>
      </c>
      <c r="E6" s="26"/>
      <c r="F6" s="30"/>
      <c r="G6" s="30"/>
      <c r="H6" s="30"/>
      <c r="I6" s="30"/>
      <c r="J6" s="30"/>
      <c r="K6" s="30"/>
      <c r="L6" s="30"/>
      <c r="M6" s="30"/>
      <c r="N6" s="30"/>
      <c r="O6" s="30"/>
      <c r="P6" s="31"/>
    </row>
    <row r="7" spans="2:16" ht="15" customHeight="1">
      <c r="B7" s="29"/>
      <c r="C7" s="24"/>
      <c r="D7" s="26"/>
      <c r="E7" s="26"/>
      <c r="F7" s="30"/>
      <c r="G7" s="30"/>
      <c r="H7" s="30"/>
      <c r="I7" s="30"/>
      <c r="J7" s="30"/>
      <c r="K7" s="30"/>
      <c r="L7" s="30"/>
      <c r="M7" s="30"/>
      <c r="N7" s="30"/>
      <c r="O7" s="30"/>
      <c r="P7" s="31"/>
    </row>
    <row r="8" spans="2:16" ht="15" customHeight="1" thickBot="1">
      <c r="B8" s="32"/>
      <c r="C8" s="33" t="s">
        <v>30</v>
      </c>
      <c r="D8" s="184">
        <v>43322.654245659702</v>
      </c>
      <c r="E8" s="184"/>
      <c r="F8" s="34"/>
      <c r="G8" s="35"/>
      <c r="H8" s="35"/>
      <c r="I8" s="35"/>
      <c r="J8" s="35"/>
      <c r="K8" s="35"/>
      <c r="L8" s="35"/>
      <c r="M8" s="35"/>
      <c r="N8" s="35"/>
      <c r="O8" s="35"/>
      <c r="P8" s="36"/>
    </row>
    <row r="9" spans="2:16" ht="14.7" thickBot="1"/>
    <row r="10" spans="2:16" ht="14.7" thickBot="1">
      <c r="C10" s="37" t="s">
        <v>31</v>
      </c>
      <c r="D10" s="38" t="s">
        <v>32</v>
      </c>
      <c r="E10" s="39"/>
      <c r="F10" s="40"/>
      <c r="G10" s="41" t="s">
        <v>33</v>
      </c>
      <c r="H10" s="42">
        <v>1100.03</v>
      </c>
      <c r="I10" s="43"/>
      <c r="J10" s="44" t="s">
        <v>34</v>
      </c>
      <c r="K10" s="44" t="s">
        <v>26</v>
      </c>
      <c r="L10" s="45">
        <v>144508.891</v>
      </c>
      <c r="M10" s="46" t="s">
        <v>35</v>
      </c>
      <c r="N10" s="46"/>
      <c r="O10" s="47"/>
    </row>
    <row r="11" spans="2:16">
      <c r="C11" s="48" t="s">
        <v>36</v>
      </c>
      <c r="D11" s="49">
        <v>0.45</v>
      </c>
      <c r="E11" s="50"/>
      <c r="F11" s="40"/>
      <c r="G11" s="51" t="s">
        <v>37</v>
      </c>
      <c r="H11" s="52">
        <v>72</v>
      </c>
      <c r="I11" s="40"/>
      <c r="J11" s="53" t="s">
        <v>38</v>
      </c>
      <c r="K11" s="185">
        <v>0.45</v>
      </c>
      <c r="L11" s="185"/>
      <c r="M11" s="186" t="s">
        <v>39</v>
      </c>
      <c r="N11" s="186"/>
      <c r="O11" s="54" t="s">
        <v>40</v>
      </c>
    </row>
    <row r="12" spans="2:16">
      <c r="C12" s="187"/>
      <c r="D12" s="188"/>
      <c r="E12" s="55"/>
      <c r="F12" s="40"/>
      <c r="G12" s="51" t="s">
        <v>41</v>
      </c>
      <c r="H12" s="52">
        <v>85.5</v>
      </c>
      <c r="I12" s="40"/>
      <c r="J12" s="53" t="s">
        <v>42</v>
      </c>
      <c r="K12" s="189">
        <v>706793.08700000006</v>
      </c>
      <c r="L12" s="189"/>
      <c r="M12" s="56" t="s">
        <v>43</v>
      </c>
      <c r="N12" s="49">
        <v>0.20446</v>
      </c>
      <c r="O12" s="50"/>
    </row>
    <row r="13" spans="2:16">
      <c r="C13" s="51"/>
      <c r="D13" s="49"/>
      <c r="E13" s="55"/>
      <c r="F13" s="40"/>
      <c r="G13" s="51" t="s">
        <v>44</v>
      </c>
      <c r="H13" s="52">
        <v>198.02</v>
      </c>
      <c r="I13" s="40"/>
      <c r="J13" s="53" t="s">
        <v>45</v>
      </c>
      <c r="K13" s="56">
        <v>144508.8909090909</v>
      </c>
      <c r="L13" s="40"/>
      <c r="M13" s="57"/>
      <c r="N13" s="57"/>
      <c r="O13" s="58"/>
    </row>
    <row r="14" spans="2:16" ht="14.7" thickBot="1">
      <c r="C14" s="59"/>
      <c r="D14" s="60"/>
      <c r="E14" s="61"/>
      <c r="F14" s="40"/>
      <c r="G14" s="51" t="s">
        <v>46</v>
      </c>
      <c r="H14" s="52">
        <v>393.01</v>
      </c>
      <c r="I14" s="40"/>
      <c r="J14" s="40"/>
      <c r="K14" s="40"/>
      <c r="L14" s="40"/>
      <c r="M14" s="57"/>
      <c r="N14" s="57"/>
      <c r="O14" s="58"/>
    </row>
    <row r="15" spans="2:16">
      <c r="C15" s="40"/>
      <c r="D15" s="40"/>
      <c r="E15" s="40"/>
      <c r="F15" s="40"/>
      <c r="G15" s="51" t="s">
        <v>47</v>
      </c>
      <c r="H15" s="52">
        <v>351.5</v>
      </c>
      <c r="I15" s="40"/>
      <c r="J15" s="40"/>
      <c r="K15" s="40"/>
      <c r="L15" s="40"/>
      <c r="M15" s="57"/>
      <c r="N15" s="57"/>
      <c r="O15" s="58"/>
    </row>
    <row r="16" spans="2:16">
      <c r="C16" s="40"/>
      <c r="D16" s="40"/>
      <c r="E16" s="40"/>
      <c r="F16" s="40"/>
      <c r="G16" s="51" t="s">
        <v>48</v>
      </c>
      <c r="H16" s="52">
        <v>0</v>
      </c>
      <c r="I16" s="40"/>
      <c r="J16" s="40"/>
      <c r="K16" s="40"/>
      <c r="L16" s="40"/>
      <c r="M16" s="57"/>
      <c r="N16" s="57"/>
      <c r="O16" s="58"/>
    </row>
    <row r="17" spans="2:55" ht="14.7" thickBot="1">
      <c r="C17" s="40"/>
      <c r="D17" s="40"/>
      <c r="E17" s="40"/>
      <c r="F17" s="40"/>
      <c r="G17" s="59" t="s">
        <v>49</v>
      </c>
      <c r="H17" s="62">
        <v>0</v>
      </c>
      <c r="I17" s="63"/>
      <c r="J17" s="63"/>
      <c r="K17" s="63"/>
      <c r="L17" s="63"/>
      <c r="M17" s="64"/>
      <c r="N17" s="64"/>
      <c r="O17" s="65"/>
    </row>
    <row r="18" spans="2:55" ht="14.7" thickBot="1"/>
    <row r="19" spans="2:55" ht="14.7" thickBot="1">
      <c r="B19" s="66"/>
      <c r="C19" s="67"/>
      <c r="D19" s="67"/>
      <c r="E19" s="67"/>
      <c r="F19" s="67"/>
      <c r="G19" s="67"/>
      <c r="H19" s="67"/>
      <c r="I19" s="67"/>
      <c r="J19" s="67"/>
      <c r="K19" s="67"/>
      <c r="L19" s="67"/>
      <c r="M19" s="67"/>
      <c r="N19" s="67"/>
      <c r="O19" s="67"/>
      <c r="P19" s="67"/>
      <c r="Q19" s="67"/>
      <c r="R19" s="67"/>
      <c r="S19" s="68"/>
      <c r="T19" s="67"/>
      <c r="U19" s="67"/>
      <c r="V19" s="68"/>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9"/>
      <c r="AU19" s="142"/>
      <c r="AV19" s="183"/>
      <c r="AW19" s="183"/>
      <c r="AX19" s="183"/>
      <c r="AY19" s="183"/>
      <c r="AZ19" s="183"/>
      <c r="BA19" s="183"/>
      <c r="BB19" s="183"/>
      <c r="BC19" s="183"/>
    </row>
    <row r="20" spans="2:55" ht="14.7" thickBot="1">
      <c r="B20" s="158" t="s">
        <v>50</v>
      </c>
      <c r="C20" s="160" t="s">
        <v>51</v>
      </c>
      <c r="D20" s="175"/>
      <c r="E20" s="179" t="s">
        <v>52</v>
      </c>
      <c r="F20" s="179"/>
      <c r="G20" s="179"/>
      <c r="H20" s="179"/>
      <c r="I20" s="179"/>
      <c r="J20" s="179"/>
      <c r="K20" s="179"/>
      <c r="L20" s="179"/>
      <c r="M20" s="179"/>
      <c r="N20" s="179"/>
      <c r="O20" s="179"/>
      <c r="P20" s="179"/>
      <c r="Q20" s="179"/>
      <c r="R20" s="180"/>
      <c r="S20" s="70"/>
      <c r="T20" s="152" t="s">
        <v>53</v>
      </c>
      <c r="U20" s="153"/>
      <c r="V20" s="153"/>
      <c r="W20" s="153"/>
      <c r="X20" s="154"/>
      <c r="Y20" s="152" t="s">
        <v>54</v>
      </c>
      <c r="Z20" s="153"/>
      <c r="AA20" s="153"/>
      <c r="AB20" s="154"/>
      <c r="AC20" s="152" t="s">
        <v>55</v>
      </c>
      <c r="AD20" s="154"/>
      <c r="AE20" s="152" t="s">
        <v>56</v>
      </c>
      <c r="AF20" s="153"/>
      <c r="AG20" s="153"/>
      <c r="AH20" s="154"/>
      <c r="AI20" s="71" t="s">
        <v>57</v>
      </c>
      <c r="AJ20" s="70"/>
      <c r="AK20" s="155" t="s">
        <v>58</v>
      </c>
      <c r="AL20" s="156"/>
      <c r="AM20" s="157"/>
      <c r="AN20" s="70"/>
      <c r="AO20" s="155" t="s">
        <v>59</v>
      </c>
      <c r="AP20" s="156"/>
      <c r="AQ20" s="156"/>
      <c r="AR20" s="157"/>
      <c r="AS20" s="70"/>
      <c r="AT20" s="72" t="s">
        <v>60</v>
      </c>
      <c r="AU20" s="142"/>
      <c r="AV20" s="142"/>
      <c r="AW20" s="142"/>
      <c r="AX20" s="142"/>
      <c r="AY20" s="142"/>
      <c r="AZ20" s="142"/>
      <c r="BA20" s="142"/>
      <c r="BB20" s="142"/>
      <c r="BC20" s="142"/>
    </row>
    <row r="21" spans="2:55" ht="22.5" customHeight="1">
      <c r="B21" s="174"/>
      <c r="C21" s="176"/>
      <c r="D21" s="177"/>
      <c r="E21" s="158" t="s">
        <v>61</v>
      </c>
      <c r="F21" s="160" t="s">
        <v>62</v>
      </c>
      <c r="G21" s="161"/>
      <c r="H21" s="162"/>
      <c r="I21" s="166" t="s">
        <v>63</v>
      </c>
      <c r="J21" s="167"/>
      <c r="K21" s="167"/>
      <c r="L21" s="168"/>
      <c r="M21" s="166" t="s">
        <v>64</v>
      </c>
      <c r="N21" s="168"/>
      <c r="O21" s="148" t="s">
        <v>65</v>
      </c>
      <c r="P21" s="148" t="s">
        <v>66</v>
      </c>
      <c r="Q21" s="148" t="s">
        <v>67</v>
      </c>
      <c r="R21" s="148" t="s">
        <v>68</v>
      </c>
      <c r="S21" s="181"/>
      <c r="T21" s="148" t="s">
        <v>69</v>
      </c>
      <c r="U21" s="167" t="s">
        <v>70</v>
      </c>
      <c r="V21" s="148" t="s">
        <v>71</v>
      </c>
      <c r="W21" s="148" t="s">
        <v>72</v>
      </c>
      <c r="X21" s="148" t="s">
        <v>73</v>
      </c>
      <c r="Y21" s="148" t="s">
        <v>54</v>
      </c>
      <c r="Z21" s="148" t="s">
        <v>74</v>
      </c>
      <c r="AA21" s="148" t="s">
        <v>75</v>
      </c>
      <c r="AB21" s="148" t="s">
        <v>76</v>
      </c>
      <c r="AC21" s="148" t="s">
        <v>77</v>
      </c>
      <c r="AD21" s="148" t="s">
        <v>78</v>
      </c>
      <c r="AE21" s="148" t="s">
        <v>79</v>
      </c>
      <c r="AF21" s="148" t="s">
        <v>80</v>
      </c>
      <c r="AG21" s="148" t="s">
        <v>81</v>
      </c>
      <c r="AH21" s="148" t="s">
        <v>82</v>
      </c>
      <c r="AI21" s="148" t="s">
        <v>78</v>
      </c>
      <c r="AJ21" s="143"/>
      <c r="AK21" s="151" t="s">
        <v>83</v>
      </c>
      <c r="AL21" s="148" t="s">
        <v>84</v>
      </c>
      <c r="AM21" s="148" t="s">
        <v>85</v>
      </c>
      <c r="AN21" s="149"/>
      <c r="AO21" s="148" t="s">
        <v>20</v>
      </c>
      <c r="AP21" s="148" t="s">
        <v>86</v>
      </c>
      <c r="AQ21" s="148" t="s">
        <v>87</v>
      </c>
      <c r="AR21" s="148" t="s">
        <v>88</v>
      </c>
      <c r="AS21" s="143"/>
      <c r="AT21" s="73" t="s">
        <v>89</v>
      </c>
      <c r="AU21" s="74">
        <v>43374</v>
      </c>
      <c r="AV21" s="75">
        <v>43405</v>
      </c>
      <c r="AW21" s="75">
        <v>43435</v>
      </c>
      <c r="AX21" s="75">
        <v>43466</v>
      </c>
      <c r="AY21" s="75">
        <v>43497</v>
      </c>
      <c r="AZ21" s="75">
        <v>43525</v>
      </c>
      <c r="BA21" s="75">
        <v>43556</v>
      </c>
      <c r="BB21" s="75">
        <v>43586</v>
      </c>
      <c r="BC21" s="76">
        <v>43617</v>
      </c>
    </row>
    <row r="22" spans="2:55" ht="22.5" customHeight="1" thickBot="1">
      <c r="B22" s="159"/>
      <c r="C22" s="163"/>
      <c r="D22" s="178"/>
      <c r="E22" s="159"/>
      <c r="F22" s="163"/>
      <c r="G22" s="164"/>
      <c r="H22" s="165"/>
      <c r="I22" s="169"/>
      <c r="J22" s="170"/>
      <c r="K22" s="170"/>
      <c r="L22" s="171"/>
      <c r="M22" s="169"/>
      <c r="N22" s="171"/>
      <c r="O22" s="172"/>
      <c r="P22" s="172"/>
      <c r="Q22" s="172"/>
      <c r="R22" s="172"/>
      <c r="S22" s="182"/>
      <c r="T22" s="172"/>
      <c r="U22" s="170"/>
      <c r="V22" s="173"/>
      <c r="W22" s="144"/>
      <c r="X22" s="144"/>
      <c r="Y22" s="144"/>
      <c r="Z22" s="144"/>
      <c r="AA22" s="144"/>
      <c r="AB22" s="144"/>
      <c r="AC22" s="144"/>
      <c r="AD22" s="144"/>
      <c r="AE22" s="144"/>
      <c r="AF22" s="144"/>
      <c r="AG22" s="144"/>
      <c r="AH22" s="144"/>
      <c r="AI22" s="144"/>
      <c r="AJ22" s="144"/>
      <c r="AK22" s="144"/>
      <c r="AL22" s="144"/>
      <c r="AM22" s="144"/>
      <c r="AN22" s="150"/>
      <c r="AO22" s="144"/>
      <c r="AP22" s="144"/>
      <c r="AQ22" s="144"/>
      <c r="AR22" s="144"/>
      <c r="AS22" s="144"/>
      <c r="AT22" s="77"/>
      <c r="AU22" s="78">
        <v>43404</v>
      </c>
      <c r="AV22" s="79">
        <v>43434</v>
      </c>
      <c r="AW22" s="79">
        <v>43465</v>
      </c>
      <c r="AX22" s="79">
        <v>43496</v>
      </c>
      <c r="AY22" s="79">
        <v>43524</v>
      </c>
      <c r="AZ22" s="79">
        <v>43555</v>
      </c>
      <c r="BA22" s="79">
        <v>43585</v>
      </c>
      <c r="BB22" s="79">
        <v>43616</v>
      </c>
      <c r="BC22" s="80">
        <v>43646</v>
      </c>
    </row>
    <row r="23" spans="2:55">
      <c r="B23" s="81">
        <v>1</v>
      </c>
      <c r="C23" s="141" t="s">
        <v>21</v>
      </c>
      <c r="D23" s="145"/>
      <c r="E23" s="28" t="s">
        <v>90</v>
      </c>
      <c r="F23" s="141" t="s">
        <v>91</v>
      </c>
      <c r="G23" s="146"/>
      <c r="H23" s="146"/>
      <c r="I23" s="141" t="s">
        <v>92</v>
      </c>
      <c r="J23" s="147"/>
      <c r="K23" s="147"/>
      <c r="L23" s="147"/>
      <c r="M23" s="141" t="s">
        <v>93</v>
      </c>
      <c r="N23" s="147"/>
      <c r="O23" s="28" t="s">
        <v>94</v>
      </c>
      <c r="P23" s="28" t="s">
        <v>95</v>
      </c>
      <c r="Q23" s="28"/>
      <c r="R23" s="28" t="s">
        <v>96</v>
      </c>
      <c r="S23" s="28"/>
      <c r="T23" s="82">
        <v>1234.42</v>
      </c>
      <c r="U23" s="82">
        <v>0</v>
      </c>
      <c r="V23" s="82">
        <v>1234.42</v>
      </c>
      <c r="W23" s="82">
        <v>1234.42</v>
      </c>
      <c r="X23" s="82">
        <v>26.4</v>
      </c>
      <c r="Y23" s="83"/>
      <c r="Z23" s="83"/>
      <c r="AA23" s="83"/>
      <c r="AB23" s="83"/>
      <c r="AC23" s="82">
        <v>-123.86346613444501</v>
      </c>
      <c r="AD23" s="82">
        <v>252.38597872002899</v>
      </c>
      <c r="AE23" s="84"/>
      <c r="AF23" s="83"/>
      <c r="AG23" s="83"/>
      <c r="AH23" s="83"/>
      <c r="AI23" s="83"/>
      <c r="AK23" s="82">
        <v>565</v>
      </c>
      <c r="AL23" s="82">
        <v>0</v>
      </c>
      <c r="AM23" s="82">
        <v>565</v>
      </c>
      <c r="AO23" s="82">
        <v>69</v>
      </c>
      <c r="AP23" s="82">
        <v>565</v>
      </c>
      <c r="AQ23" s="82">
        <v>252.38597872002899</v>
      </c>
      <c r="AR23" s="82">
        <v>-123.86346613444501</v>
      </c>
      <c r="AT23" s="82"/>
      <c r="AU23" s="85">
        <v>0</v>
      </c>
      <c r="AV23" s="85">
        <v>21</v>
      </c>
      <c r="AW23" s="85">
        <v>0</v>
      </c>
      <c r="AX23" s="85">
        <v>11</v>
      </c>
      <c r="AY23" s="85">
        <v>24</v>
      </c>
      <c r="AZ23" s="85">
        <v>13</v>
      </c>
      <c r="BA23" s="85">
        <v>0</v>
      </c>
      <c r="BB23" s="85">
        <v>0</v>
      </c>
      <c r="BC23" s="85">
        <v>0</v>
      </c>
    </row>
    <row r="24" spans="2:55">
      <c r="B24" s="81">
        <v>2</v>
      </c>
      <c r="C24" s="141" t="s">
        <v>97</v>
      </c>
      <c r="D24" s="146"/>
      <c r="E24" s="28" t="s">
        <v>90</v>
      </c>
      <c r="F24" s="141" t="s">
        <v>91</v>
      </c>
      <c r="G24" s="146"/>
      <c r="H24" s="146"/>
      <c r="I24" s="141" t="s">
        <v>92</v>
      </c>
      <c r="J24" s="146"/>
      <c r="K24" s="146"/>
      <c r="L24" s="146"/>
      <c r="M24" s="141" t="s">
        <v>93</v>
      </c>
      <c r="N24" s="146"/>
      <c r="O24" s="28" t="s">
        <v>94</v>
      </c>
      <c r="P24" s="28" t="s">
        <v>95</v>
      </c>
      <c r="Q24" s="28"/>
      <c r="R24" s="28" t="s">
        <v>98</v>
      </c>
      <c r="T24" s="82">
        <v>988.77</v>
      </c>
      <c r="U24" s="82">
        <v>0</v>
      </c>
      <c r="V24" s="82">
        <v>988.77</v>
      </c>
      <c r="W24" s="82">
        <v>988.77</v>
      </c>
      <c r="X24" s="82">
        <v>26.4</v>
      </c>
      <c r="Y24" s="82"/>
      <c r="Z24" s="82"/>
      <c r="AA24" s="82"/>
      <c r="AB24" s="82"/>
      <c r="AC24" s="82">
        <v>57.459665980914998</v>
      </c>
      <c r="AD24" s="82">
        <v>202.16108308274599</v>
      </c>
      <c r="AE24" s="28"/>
      <c r="AF24" s="82"/>
      <c r="AG24" s="82"/>
      <c r="AH24" s="82"/>
      <c r="AI24" s="82"/>
      <c r="AK24" s="82">
        <v>86</v>
      </c>
      <c r="AL24" s="82">
        <v>0</v>
      </c>
      <c r="AM24" s="82">
        <v>86</v>
      </c>
      <c r="AO24" s="82">
        <v>85.5</v>
      </c>
      <c r="AP24" s="82">
        <v>86</v>
      </c>
      <c r="AQ24" s="82">
        <v>202.16108308274599</v>
      </c>
      <c r="AR24" s="82">
        <v>57.459665980914998</v>
      </c>
      <c r="AT24" s="82"/>
      <c r="AU24" s="85">
        <v>0</v>
      </c>
      <c r="AV24" s="85">
        <v>28.5</v>
      </c>
      <c r="AW24" s="85">
        <v>0</v>
      </c>
      <c r="AX24" s="85">
        <v>12.75</v>
      </c>
      <c r="AY24" s="85">
        <v>28.5</v>
      </c>
      <c r="AZ24" s="85">
        <v>15.75</v>
      </c>
      <c r="BA24" s="85">
        <v>0</v>
      </c>
      <c r="BB24" s="85">
        <v>0</v>
      </c>
      <c r="BC24" s="85">
        <v>0</v>
      </c>
    </row>
    <row r="25" spans="2:55">
      <c r="B25" s="81">
        <v>3</v>
      </c>
      <c r="C25" s="141" t="s">
        <v>19</v>
      </c>
      <c r="D25" s="142"/>
      <c r="E25" s="28" t="s">
        <v>90</v>
      </c>
      <c r="F25" s="141" t="s">
        <v>91</v>
      </c>
      <c r="G25" s="142"/>
      <c r="H25" s="142"/>
      <c r="I25" s="141" t="s">
        <v>92</v>
      </c>
      <c r="J25" s="142"/>
      <c r="K25" s="142"/>
      <c r="L25" s="142"/>
      <c r="M25" s="141" t="s">
        <v>93</v>
      </c>
      <c r="N25" s="142"/>
      <c r="O25" s="28" t="s">
        <v>94</v>
      </c>
      <c r="P25" s="28" t="s">
        <v>95</v>
      </c>
      <c r="Q25" s="28"/>
      <c r="R25" s="28" t="s">
        <v>19</v>
      </c>
      <c r="T25" s="82">
        <v>799.24</v>
      </c>
      <c r="U25" s="82">
        <v>0</v>
      </c>
      <c r="V25" s="82">
        <v>799.24</v>
      </c>
      <c r="W25" s="82">
        <v>799.24</v>
      </c>
      <c r="X25" s="82">
        <v>26.4</v>
      </c>
      <c r="AC25" s="82">
        <v>59.610874509688998</v>
      </c>
      <c r="AD25" s="82">
        <v>163.41032195864901</v>
      </c>
      <c r="AK25" s="82">
        <v>66</v>
      </c>
      <c r="AL25" s="82">
        <v>0</v>
      </c>
      <c r="AM25" s="82">
        <v>66</v>
      </c>
      <c r="AO25" s="82">
        <v>117.01</v>
      </c>
      <c r="AP25" s="82">
        <v>66</v>
      </c>
      <c r="AQ25" s="82">
        <v>163.41032195864901</v>
      </c>
      <c r="AR25" s="82">
        <v>59.610874509688998</v>
      </c>
      <c r="AT25" s="82"/>
      <c r="AU25" s="85">
        <v>0</v>
      </c>
      <c r="AV25" s="85">
        <v>36</v>
      </c>
      <c r="AW25" s="85">
        <v>0</v>
      </c>
      <c r="AX25" s="85">
        <v>18.38</v>
      </c>
      <c r="AY25" s="85">
        <v>40.5</v>
      </c>
      <c r="AZ25" s="85">
        <v>22.13</v>
      </c>
      <c r="BA25" s="85">
        <v>0</v>
      </c>
      <c r="BB25" s="85">
        <v>0</v>
      </c>
      <c r="BC25" s="85">
        <v>0</v>
      </c>
    </row>
    <row r="26" spans="2:55">
      <c r="B26" s="81">
        <v>4</v>
      </c>
      <c r="C26" s="28" t="s">
        <v>17</v>
      </c>
      <c r="E26" s="28" t="s">
        <v>90</v>
      </c>
      <c r="F26" s="28" t="s">
        <v>91</v>
      </c>
      <c r="I26" s="28" t="s">
        <v>92</v>
      </c>
      <c r="M26" s="28" t="s">
        <v>93</v>
      </c>
      <c r="O26" s="28" t="s">
        <v>94</v>
      </c>
      <c r="P26" s="28" t="s">
        <v>95</v>
      </c>
      <c r="Q26" s="28"/>
      <c r="R26" s="28" t="s">
        <v>99</v>
      </c>
      <c r="T26" s="82">
        <v>539</v>
      </c>
      <c r="U26" s="82">
        <v>0</v>
      </c>
      <c r="V26" s="82">
        <v>539</v>
      </c>
      <c r="W26" s="82">
        <v>539</v>
      </c>
      <c r="X26" s="82">
        <v>26.4</v>
      </c>
      <c r="AC26" s="82">
        <v>55.536357221933997</v>
      </c>
      <c r="AD26" s="82">
        <v>110.20239669650201</v>
      </c>
      <c r="AK26" s="82">
        <v>49</v>
      </c>
      <c r="AL26" s="82">
        <v>0</v>
      </c>
      <c r="AM26" s="82">
        <v>49</v>
      </c>
      <c r="AO26" s="82">
        <v>205.01</v>
      </c>
      <c r="AP26" s="82">
        <v>49</v>
      </c>
      <c r="AQ26" s="82">
        <v>110.20239669650201</v>
      </c>
      <c r="AR26" s="82">
        <v>55.536357221933997</v>
      </c>
      <c r="AT26" s="82"/>
      <c r="AU26" s="85">
        <v>0</v>
      </c>
      <c r="AV26" s="85">
        <v>68</v>
      </c>
      <c r="AW26" s="85">
        <v>0</v>
      </c>
      <c r="AX26" s="85">
        <v>29.88</v>
      </c>
      <c r="AY26" s="85">
        <v>68.5</v>
      </c>
      <c r="AZ26" s="85">
        <v>38.630000000000003</v>
      </c>
      <c r="BA26" s="85">
        <v>0</v>
      </c>
      <c r="BB26" s="85">
        <v>0</v>
      </c>
      <c r="BC26" s="85">
        <v>0</v>
      </c>
    </row>
    <row r="27" spans="2:55">
      <c r="B27" s="81">
        <v>5</v>
      </c>
      <c r="C27" s="28" t="s">
        <v>18</v>
      </c>
      <c r="E27" s="28" t="s">
        <v>90</v>
      </c>
      <c r="F27" s="28" t="s">
        <v>91</v>
      </c>
      <c r="I27" s="28" t="s">
        <v>92</v>
      </c>
      <c r="M27" s="28" t="s">
        <v>93</v>
      </c>
      <c r="O27" s="28" t="s">
        <v>94</v>
      </c>
      <c r="P27" s="28" t="s">
        <v>95</v>
      </c>
      <c r="Q27" s="28"/>
      <c r="R27" s="28" t="s">
        <v>100</v>
      </c>
      <c r="T27" s="82">
        <v>454</v>
      </c>
      <c r="U27" s="82">
        <v>0</v>
      </c>
      <c r="V27" s="82">
        <v>454</v>
      </c>
      <c r="W27" s="82">
        <v>454</v>
      </c>
      <c r="X27" s="82">
        <v>26.4</v>
      </c>
      <c r="AC27" s="82">
        <v>53.675543977917997</v>
      </c>
      <c r="AD27" s="82">
        <v>92.823540074603997</v>
      </c>
      <c r="AK27" s="82">
        <v>43</v>
      </c>
      <c r="AL27" s="82">
        <v>0</v>
      </c>
      <c r="AM27" s="82">
        <v>43</v>
      </c>
      <c r="AO27" s="82">
        <v>113</v>
      </c>
      <c r="AP27" s="82">
        <v>43</v>
      </c>
      <c r="AQ27" s="82">
        <v>92.823540074603997</v>
      </c>
      <c r="AR27" s="82">
        <v>53.675543977917997</v>
      </c>
      <c r="AT27" s="82"/>
      <c r="AU27" s="85">
        <v>0</v>
      </c>
      <c r="AV27" s="85">
        <v>57</v>
      </c>
      <c r="AW27" s="85">
        <v>0</v>
      </c>
      <c r="AX27" s="85">
        <v>13.5</v>
      </c>
      <c r="AY27" s="85">
        <v>28</v>
      </c>
      <c r="AZ27" s="85">
        <v>14.5</v>
      </c>
      <c r="BA27" s="85">
        <v>0</v>
      </c>
      <c r="BB27" s="85">
        <v>0</v>
      </c>
      <c r="BC27" s="85">
        <v>0</v>
      </c>
    </row>
    <row r="28" spans="2:55">
      <c r="B28" s="81">
        <v>6</v>
      </c>
      <c r="C28" s="28" t="s">
        <v>101</v>
      </c>
      <c r="E28" s="28" t="s">
        <v>90</v>
      </c>
      <c r="F28" s="28" t="s">
        <v>91</v>
      </c>
      <c r="I28" s="28" t="s">
        <v>92</v>
      </c>
      <c r="M28" s="28" t="s">
        <v>102</v>
      </c>
      <c r="O28" s="28" t="s">
        <v>94</v>
      </c>
      <c r="P28" s="28" t="s">
        <v>95</v>
      </c>
      <c r="Q28" s="28"/>
      <c r="R28" s="28" t="s">
        <v>19</v>
      </c>
      <c r="T28" s="82">
        <v>830</v>
      </c>
      <c r="U28" s="82">
        <v>0</v>
      </c>
      <c r="V28" s="82">
        <v>830</v>
      </c>
      <c r="W28" s="82">
        <v>830</v>
      </c>
      <c r="X28" s="82">
        <v>26.4</v>
      </c>
      <c r="AC28" s="82">
        <v>84.678792970448995</v>
      </c>
      <c r="AD28" s="82">
        <v>169.69942348440901</v>
      </c>
      <c r="AK28" s="82">
        <v>26</v>
      </c>
      <c r="AL28" s="82">
        <v>0</v>
      </c>
      <c r="AM28" s="82">
        <v>26</v>
      </c>
      <c r="AO28" s="82">
        <v>75.010000000000005</v>
      </c>
      <c r="AP28" s="82">
        <v>26</v>
      </c>
      <c r="AQ28" s="82">
        <v>169.69942348440901</v>
      </c>
      <c r="AR28" s="82">
        <v>84.678792970448995</v>
      </c>
      <c r="AT28" s="82"/>
      <c r="AU28" s="85">
        <v>0</v>
      </c>
      <c r="AV28" s="85">
        <v>19.5</v>
      </c>
      <c r="AW28" s="85">
        <v>0</v>
      </c>
      <c r="AX28" s="85">
        <v>12.88</v>
      </c>
      <c r="AY28" s="85">
        <v>27.75</v>
      </c>
      <c r="AZ28" s="85">
        <v>14.88</v>
      </c>
      <c r="BA28" s="85">
        <v>0</v>
      </c>
      <c r="BB28" s="85">
        <v>0</v>
      </c>
      <c r="BC28" s="85">
        <v>0</v>
      </c>
    </row>
    <row r="29" spans="2:55">
      <c r="B29" s="81">
        <v>7</v>
      </c>
      <c r="C29" s="28" t="s">
        <v>103</v>
      </c>
      <c r="E29" s="28" t="s">
        <v>90</v>
      </c>
      <c r="F29" s="28" t="s">
        <v>91</v>
      </c>
      <c r="I29" s="28" t="s">
        <v>92</v>
      </c>
      <c r="M29" s="28" t="s">
        <v>102</v>
      </c>
      <c r="O29" s="28" t="s">
        <v>94</v>
      </c>
      <c r="P29" s="28" t="s">
        <v>95</v>
      </c>
      <c r="Q29" s="28"/>
      <c r="R29" s="28" t="s">
        <v>99</v>
      </c>
      <c r="T29" s="82">
        <v>620</v>
      </c>
      <c r="U29" s="82">
        <v>0</v>
      </c>
      <c r="V29" s="82">
        <v>620</v>
      </c>
      <c r="W29" s="82">
        <v>620</v>
      </c>
      <c r="X29" s="82">
        <v>26.4</v>
      </c>
      <c r="AC29" s="82">
        <v>89.058358098951999</v>
      </c>
      <c r="AD29" s="82">
        <v>126.763424771486</v>
      </c>
      <c r="AK29" s="82">
        <v>13.87</v>
      </c>
      <c r="AL29" s="82">
        <v>0</v>
      </c>
      <c r="AM29" s="82">
        <v>13.87</v>
      </c>
      <c r="AO29" s="82">
        <v>172</v>
      </c>
      <c r="AP29" s="82">
        <v>13.87</v>
      </c>
      <c r="AQ29" s="82">
        <v>126.763424771486</v>
      </c>
      <c r="AR29" s="82">
        <v>89.058358098951999</v>
      </c>
      <c r="AT29" s="82"/>
      <c r="AU29" s="85">
        <v>0</v>
      </c>
      <c r="AV29" s="85">
        <v>33</v>
      </c>
      <c r="AW29" s="85">
        <v>0</v>
      </c>
      <c r="AX29" s="85">
        <v>33</v>
      </c>
      <c r="AY29" s="85">
        <v>69.5</v>
      </c>
      <c r="AZ29" s="85">
        <v>36.5</v>
      </c>
      <c r="BA29" s="85">
        <v>0</v>
      </c>
      <c r="BB29" s="85">
        <v>0</v>
      </c>
      <c r="BC29" s="85">
        <v>0</v>
      </c>
    </row>
    <row r="30" spans="2:55">
      <c r="B30" s="81">
        <v>8</v>
      </c>
      <c r="C30" s="28" t="s">
        <v>104</v>
      </c>
      <c r="E30" s="28" t="s">
        <v>90</v>
      </c>
      <c r="F30" s="28" t="s">
        <v>91</v>
      </c>
      <c r="I30" s="28" t="s">
        <v>92</v>
      </c>
      <c r="M30" s="28" t="s">
        <v>102</v>
      </c>
      <c r="O30" s="28" t="s">
        <v>94</v>
      </c>
      <c r="P30" s="28" t="s">
        <v>95</v>
      </c>
      <c r="Q30" s="28"/>
      <c r="R30" s="28" t="s">
        <v>100</v>
      </c>
      <c r="T30" s="82">
        <v>400</v>
      </c>
      <c r="U30" s="82">
        <v>0</v>
      </c>
      <c r="V30" s="82">
        <v>400</v>
      </c>
      <c r="W30" s="82">
        <v>400</v>
      </c>
      <c r="X30" s="82">
        <v>26.4</v>
      </c>
      <c r="AC30" s="82">
        <v>87.283398165473002</v>
      </c>
      <c r="AD30" s="82">
        <v>81.782854691281003</v>
      </c>
      <c r="AK30" s="82">
        <v>10.4</v>
      </c>
      <c r="AL30" s="82">
        <v>0</v>
      </c>
      <c r="AM30" s="82">
        <v>10.4</v>
      </c>
      <c r="AO30" s="82">
        <v>206.5</v>
      </c>
      <c r="AP30" s="82">
        <v>10.4</v>
      </c>
      <c r="AQ30" s="82">
        <v>81.782854691281003</v>
      </c>
      <c r="AR30" s="82">
        <v>87.283398165473002</v>
      </c>
      <c r="AT30" s="82"/>
      <c r="AU30" s="85">
        <v>0</v>
      </c>
      <c r="AV30" s="85">
        <v>48</v>
      </c>
      <c r="AW30" s="85">
        <v>0</v>
      </c>
      <c r="AX30" s="85">
        <v>36.75</v>
      </c>
      <c r="AY30" s="85">
        <v>79.25</v>
      </c>
      <c r="AZ30" s="85">
        <v>42.5</v>
      </c>
      <c r="BA30" s="85">
        <v>0</v>
      </c>
      <c r="BB30" s="85">
        <v>0</v>
      </c>
      <c r="BC30" s="85">
        <v>0</v>
      </c>
    </row>
    <row r="31" spans="2:55">
      <c r="B31" s="81">
        <v>9</v>
      </c>
      <c r="C31" s="28" t="s">
        <v>105</v>
      </c>
      <c r="E31" s="28" t="s">
        <v>90</v>
      </c>
      <c r="F31" s="28" t="s">
        <v>91</v>
      </c>
      <c r="I31" s="28" t="s">
        <v>92</v>
      </c>
      <c r="M31" s="28" t="s">
        <v>106</v>
      </c>
      <c r="O31" s="28" t="s">
        <v>4</v>
      </c>
      <c r="P31" s="28" t="s">
        <v>107</v>
      </c>
      <c r="Q31" s="28"/>
      <c r="R31" s="28" t="s">
        <v>99</v>
      </c>
      <c r="T31" s="82">
        <v>644.79999999999995</v>
      </c>
      <c r="U31" s="82">
        <v>0</v>
      </c>
      <c r="V31" s="82">
        <v>644.79999999999995</v>
      </c>
      <c r="W31" s="82">
        <v>644.79999999999995</v>
      </c>
      <c r="X31" s="82">
        <v>26.4</v>
      </c>
      <c r="AC31" s="82">
        <v>90.579058814609994</v>
      </c>
      <c r="AD31" s="82">
        <v>131.83396176234601</v>
      </c>
      <c r="AK31" s="82">
        <v>12.42</v>
      </c>
      <c r="AL31" s="82">
        <v>0</v>
      </c>
      <c r="AM31" s="82">
        <v>12.42</v>
      </c>
      <c r="AO31" s="82">
        <v>4</v>
      </c>
      <c r="AP31" s="82">
        <v>12.42</v>
      </c>
      <c r="AQ31" s="82">
        <v>131.83396176234601</v>
      </c>
      <c r="AR31" s="82">
        <v>90.579058814609994</v>
      </c>
      <c r="AT31" s="82"/>
      <c r="AU31" s="85">
        <v>0</v>
      </c>
      <c r="AV31" s="85">
        <v>2</v>
      </c>
      <c r="AW31" s="85">
        <v>0</v>
      </c>
      <c r="AX31" s="85">
        <v>0</v>
      </c>
      <c r="AY31" s="85">
        <v>2</v>
      </c>
      <c r="AZ31" s="85">
        <v>0</v>
      </c>
      <c r="BA31" s="85">
        <v>0</v>
      </c>
      <c r="BB31" s="85">
        <v>0</v>
      </c>
      <c r="BC31" s="85">
        <v>0</v>
      </c>
    </row>
    <row r="32" spans="2:55">
      <c r="B32" s="81">
        <v>10</v>
      </c>
      <c r="C32" s="28" t="s">
        <v>108</v>
      </c>
      <c r="E32" s="28" t="s">
        <v>90</v>
      </c>
      <c r="F32" s="28" t="s">
        <v>91</v>
      </c>
      <c r="I32" s="28" t="s">
        <v>92</v>
      </c>
      <c r="M32" s="28" t="s">
        <v>106</v>
      </c>
      <c r="O32" s="28" t="s">
        <v>4</v>
      </c>
      <c r="P32" s="28" t="s">
        <v>107</v>
      </c>
      <c r="Q32" s="28"/>
      <c r="R32" s="28" t="s">
        <v>109</v>
      </c>
      <c r="T32" s="82">
        <v>395.2</v>
      </c>
      <c r="U32" s="82">
        <v>0</v>
      </c>
      <c r="V32" s="82">
        <v>395.2</v>
      </c>
      <c r="W32" s="82">
        <v>395.2</v>
      </c>
      <c r="X32" s="82">
        <v>26.4</v>
      </c>
      <c r="AC32" s="82">
        <v>92.487759543796997</v>
      </c>
      <c r="AD32" s="82">
        <v>80.801460434985998</v>
      </c>
      <c r="AK32" s="82">
        <v>6.07</v>
      </c>
      <c r="AL32" s="82">
        <v>0</v>
      </c>
      <c r="AM32" s="82">
        <v>6.07</v>
      </c>
      <c r="AO32" s="82">
        <v>8</v>
      </c>
      <c r="AP32" s="82">
        <v>6.07</v>
      </c>
      <c r="AQ32" s="82">
        <v>80.801460434985998</v>
      </c>
      <c r="AR32" s="82">
        <v>92.487759543796997</v>
      </c>
      <c r="AT32" s="82"/>
      <c r="AU32" s="85">
        <v>0</v>
      </c>
      <c r="AV32" s="85">
        <v>4</v>
      </c>
      <c r="AW32" s="85">
        <v>0</v>
      </c>
      <c r="AX32" s="85">
        <v>0</v>
      </c>
      <c r="AY32" s="85">
        <v>4</v>
      </c>
      <c r="AZ32" s="85">
        <v>0</v>
      </c>
      <c r="BA32" s="85">
        <v>0</v>
      </c>
      <c r="BB32" s="85">
        <v>0</v>
      </c>
      <c r="BC32" s="85">
        <v>0</v>
      </c>
    </row>
    <row r="33" spans="2:55">
      <c r="B33" s="81">
        <v>11</v>
      </c>
      <c r="C33" s="28" t="s">
        <v>110</v>
      </c>
      <c r="E33" s="28" t="s">
        <v>90</v>
      </c>
      <c r="F33" s="28" t="s">
        <v>91</v>
      </c>
      <c r="I33" s="28" t="s">
        <v>92</v>
      </c>
      <c r="M33" s="28" t="s">
        <v>9</v>
      </c>
      <c r="O33" s="28" t="s">
        <v>111</v>
      </c>
      <c r="P33" s="28" t="s">
        <v>112</v>
      </c>
      <c r="Q33" s="28"/>
      <c r="R33" s="28" t="s">
        <v>96</v>
      </c>
      <c r="T33" s="82">
        <v>1246.57</v>
      </c>
      <c r="U33" s="82">
        <v>0</v>
      </c>
      <c r="V33" s="82">
        <v>1246.57</v>
      </c>
      <c r="W33" s="82">
        <v>1246.57</v>
      </c>
      <c r="X33" s="82">
        <v>26.4</v>
      </c>
      <c r="AC33" s="82">
        <v>-121.681525999889</v>
      </c>
      <c r="AD33" s="82">
        <v>254.870132931277</v>
      </c>
      <c r="AK33" s="82">
        <v>565</v>
      </c>
      <c r="AL33" s="82">
        <v>0</v>
      </c>
      <c r="AM33" s="82">
        <v>565</v>
      </c>
      <c r="AO33" s="82">
        <v>3</v>
      </c>
      <c r="AP33" s="82">
        <v>565</v>
      </c>
      <c r="AQ33" s="82">
        <v>254.870132931277</v>
      </c>
      <c r="AR33" s="82">
        <v>-121.681525999889</v>
      </c>
      <c r="AT33" s="82"/>
      <c r="AU33" s="85">
        <v>0</v>
      </c>
      <c r="AV33" s="85">
        <v>0</v>
      </c>
      <c r="AW33" s="85">
        <v>0</v>
      </c>
      <c r="AX33" s="85">
        <v>0</v>
      </c>
      <c r="AY33" s="85">
        <v>0</v>
      </c>
      <c r="AZ33" s="85">
        <v>3</v>
      </c>
      <c r="BA33" s="85">
        <v>0</v>
      </c>
      <c r="BB33" s="85">
        <v>0</v>
      </c>
      <c r="BC33" s="85">
        <v>0</v>
      </c>
    </row>
    <row r="34" spans="2:55">
      <c r="B34" s="81">
        <v>12</v>
      </c>
      <c r="C34" s="28" t="s">
        <v>113</v>
      </c>
      <c r="E34" s="28" t="s">
        <v>90</v>
      </c>
      <c r="F34" s="28" t="s">
        <v>91</v>
      </c>
      <c r="I34" s="28" t="s">
        <v>92</v>
      </c>
      <c r="M34" s="28" t="s">
        <v>9</v>
      </c>
      <c r="O34" s="28" t="s">
        <v>111</v>
      </c>
      <c r="P34" s="28" t="s">
        <v>112</v>
      </c>
      <c r="Q34" s="28"/>
      <c r="R34" s="28" t="s">
        <v>19</v>
      </c>
      <c r="T34" s="82">
        <v>823</v>
      </c>
      <c r="U34" s="82">
        <v>0</v>
      </c>
      <c r="V34" s="82">
        <v>823</v>
      </c>
      <c r="W34" s="82">
        <v>823</v>
      </c>
      <c r="X34" s="82">
        <v>26.4</v>
      </c>
      <c r="AC34" s="82">
        <v>49.485411910701998</v>
      </c>
      <c r="AD34" s="82">
        <v>168.26822352731199</v>
      </c>
      <c r="AK34" s="82">
        <v>85</v>
      </c>
      <c r="AL34" s="82">
        <v>0</v>
      </c>
      <c r="AM34" s="82">
        <v>85</v>
      </c>
      <c r="AO34" s="82">
        <v>6</v>
      </c>
      <c r="AP34" s="82">
        <v>85</v>
      </c>
      <c r="AQ34" s="82">
        <v>168.26822352731199</v>
      </c>
      <c r="AR34" s="82">
        <v>49.485411910701998</v>
      </c>
      <c r="AT34" s="82"/>
      <c r="AU34" s="85">
        <v>0</v>
      </c>
      <c r="AV34" s="85">
        <v>0</v>
      </c>
      <c r="AW34" s="85">
        <v>0</v>
      </c>
      <c r="AX34" s="85">
        <v>0</v>
      </c>
      <c r="AY34" s="85">
        <v>0</v>
      </c>
      <c r="AZ34" s="85">
        <v>6</v>
      </c>
      <c r="BA34" s="85">
        <v>0</v>
      </c>
      <c r="BB34" s="85">
        <v>0</v>
      </c>
      <c r="BC34" s="85">
        <v>0</v>
      </c>
    </row>
    <row r="35" spans="2:55">
      <c r="B35" s="81">
        <v>13</v>
      </c>
      <c r="C35" s="28" t="s">
        <v>114</v>
      </c>
      <c r="E35" s="28" t="s">
        <v>90</v>
      </c>
      <c r="F35" s="28" t="s">
        <v>91</v>
      </c>
      <c r="I35" s="28" t="s">
        <v>92</v>
      </c>
      <c r="M35" s="28" t="s">
        <v>9</v>
      </c>
      <c r="O35" s="28" t="s">
        <v>111</v>
      </c>
      <c r="P35" s="28" t="s">
        <v>112</v>
      </c>
      <c r="Q35" s="28"/>
      <c r="R35" s="28" t="s">
        <v>99</v>
      </c>
      <c r="T35" s="82">
        <v>582</v>
      </c>
      <c r="U35" s="82">
        <v>0</v>
      </c>
      <c r="V35" s="82">
        <v>582</v>
      </c>
      <c r="W35" s="82">
        <v>582</v>
      </c>
      <c r="X35" s="82">
        <v>26.4</v>
      </c>
      <c r="AC35" s="82">
        <v>52.938824825963998</v>
      </c>
      <c r="AD35" s="82">
        <v>118.99405357581399</v>
      </c>
      <c r="AK35" s="82">
        <v>56</v>
      </c>
      <c r="AL35" s="82">
        <v>0</v>
      </c>
      <c r="AM35" s="82">
        <v>56</v>
      </c>
      <c r="AO35" s="82">
        <v>12</v>
      </c>
      <c r="AP35" s="82">
        <v>56</v>
      </c>
      <c r="AQ35" s="82">
        <v>118.99405357581399</v>
      </c>
      <c r="AR35" s="82">
        <v>52.938824825963998</v>
      </c>
      <c r="AT35" s="82"/>
      <c r="AU35" s="85">
        <v>0</v>
      </c>
      <c r="AV35" s="85">
        <v>0</v>
      </c>
      <c r="AW35" s="85">
        <v>0</v>
      </c>
      <c r="AX35" s="85">
        <v>0</v>
      </c>
      <c r="AY35" s="85">
        <v>0</v>
      </c>
      <c r="AZ35" s="85">
        <v>12</v>
      </c>
      <c r="BA35" s="85">
        <v>0</v>
      </c>
      <c r="BB35" s="85">
        <v>0</v>
      </c>
      <c r="BC35" s="85">
        <v>0</v>
      </c>
    </row>
    <row r="36" spans="2:55">
      <c r="B36" s="81">
        <v>14</v>
      </c>
      <c r="C36" s="28" t="s">
        <v>115</v>
      </c>
      <c r="E36" s="28" t="s">
        <v>90</v>
      </c>
      <c r="F36" s="28" t="s">
        <v>91</v>
      </c>
      <c r="I36" s="28" t="s">
        <v>92</v>
      </c>
      <c r="M36" s="28" t="s">
        <v>9</v>
      </c>
      <c r="O36" s="28" t="s">
        <v>111</v>
      </c>
      <c r="P36" s="28" t="s">
        <v>112</v>
      </c>
      <c r="Q36" s="28"/>
      <c r="R36" s="28" t="s">
        <v>109</v>
      </c>
      <c r="T36" s="82">
        <v>369</v>
      </c>
      <c r="U36" s="82">
        <v>0</v>
      </c>
      <c r="V36" s="82">
        <v>369</v>
      </c>
      <c r="W36" s="82">
        <v>369</v>
      </c>
      <c r="X36" s="82">
        <v>26.4</v>
      </c>
      <c r="AC36" s="82">
        <v>41.679124377820997</v>
      </c>
      <c r="AD36" s="82">
        <v>75.444683452706997</v>
      </c>
      <c r="AK36" s="82">
        <v>44</v>
      </c>
      <c r="AL36" s="82">
        <v>0</v>
      </c>
      <c r="AM36" s="82">
        <v>44</v>
      </c>
      <c r="AO36" s="82">
        <v>24</v>
      </c>
      <c r="AP36" s="82">
        <v>44</v>
      </c>
      <c r="AQ36" s="82">
        <v>75.444683452706997</v>
      </c>
      <c r="AR36" s="82">
        <v>41.679124377820997</v>
      </c>
      <c r="AT36" s="82"/>
      <c r="AU36" s="85">
        <v>0</v>
      </c>
      <c r="AV36" s="85">
        <v>0</v>
      </c>
      <c r="AW36" s="85">
        <v>0</v>
      </c>
      <c r="AX36" s="85">
        <v>0</v>
      </c>
      <c r="AY36" s="85">
        <v>0</v>
      </c>
      <c r="AZ36" s="85">
        <v>24</v>
      </c>
      <c r="BA36" s="85">
        <v>0</v>
      </c>
      <c r="BB36" s="85">
        <v>0</v>
      </c>
      <c r="BC36" s="85">
        <v>0</v>
      </c>
    </row>
    <row r="37" spans="2:55" s="94" customFormat="1" ht="14.7" thickBot="1">
      <c r="B37" s="86"/>
      <c r="C37" s="87"/>
      <c r="D37" s="87"/>
      <c r="E37" s="87"/>
      <c r="F37" s="87"/>
      <c r="G37" s="87"/>
      <c r="H37" s="87"/>
      <c r="I37" s="87"/>
      <c r="J37" s="87"/>
      <c r="K37" s="87"/>
      <c r="L37" s="87"/>
      <c r="M37" s="87"/>
      <c r="N37" s="87"/>
      <c r="O37" s="87"/>
      <c r="P37" s="87"/>
      <c r="Q37" s="87"/>
      <c r="R37" s="87"/>
      <c r="S37" s="88"/>
      <c r="T37" s="89"/>
      <c r="U37" s="89"/>
      <c r="V37" s="89"/>
      <c r="W37" s="89"/>
      <c r="X37" s="89"/>
      <c r="Y37" s="89"/>
      <c r="Z37" s="89"/>
      <c r="AA37" s="89"/>
      <c r="AB37" s="89"/>
      <c r="AC37" s="89"/>
      <c r="AD37" s="89"/>
      <c r="AE37" s="90"/>
      <c r="AF37" s="89"/>
      <c r="AG37" s="89"/>
      <c r="AH37" s="89"/>
      <c r="AI37" s="89"/>
      <c r="AJ37" s="91"/>
      <c r="AK37" s="92"/>
      <c r="AL37" s="92"/>
      <c r="AM37" s="92"/>
      <c r="AN37" s="91"/>
      <c r="AO37" s="92"/>
      <c r="AP37" s="92"/>
      <c r="AQ37" s="92"/>
      <c r="AR37" s="92"/>
      <c r="AS37" s="91"/>
      <c r="AT37" s="93"/>
      <c r="AV37" s="92"/>
      <c r="AW37" s="92"/>
      <c r="AX37" s="92"/>
      <c r="AY37" s="92"/>
      <c r="AZ37" s="92"/>
      <c r="BA37" s="92"/>
      <c r="BB37" s="92"/>
      <c r="BC37" s="91"/>
    </row>
  </sheetData>
  <mergeCells count="63">
    <mergeCell ref="AU19:BC19"/>
    <mergeCell ref="D8:E8"/>
    <mergeCell ref="K11:L11"/>
    <mergeCell ref="M11:N11"/>
    <mergeCell ref="C12:D12"/>
    <mergeCell ref="K12:L12"/>
    <mergeCell ref="B20:B22"/>
    <mergeCell ref="C20:D22"/>
    <mergeCell ref="E20:R20"/>
    <mergeCell ref="T20:X20"/>
    <mergeCell ref="Y20:AB20"/>
    <mergeCell ref="Q21:Q22"/>
    <mergeCell ref="R21:R22"/>
    <mergeCell ref="S21:S22"/>
    <mergeCell ref="T21:T22"/>
    <mergeCell ref="Y21:Y22"/>
    <mergeCell ref="Z21:Z22"/>
    <mergeCell ref="AA21:AA22"/>
    <mergeCell ref="AB21:AB22"/>
    <mergeCell ref="AE20:AH20"/>
    <mergeCell ref="AK20:AM20"/>
    <mergeCell ref="AO20:AR20"/>
    <mergeCell ref="AU20:BC20"/>
    <mergeCell ref="E21:E22"/>
    <mergeCell ref="F21:H22"/>
    <mergeCell ref="I21:L22"/>
    <mergeCell ref="M21:N22"/>
    <mergeCell ref="O21:O22"/>
    <mergeCell ref="P21:P22"/>
    <mergeCell ref="AC20:AD20"/>
    <mergeCell ref="AF21:AF22"/>
    <mergeCell ref="U21:U22"/>
    <mergeCell ref="V21:V22"/>
    <mergeCell ref="W21:W22"/>
    <mergeCell ref="X21:X22"/>
    <mergeCell ref="AC21:AC22"/>
    <mergeCell ref="AD21:AD22"/>
    <mergeCell ref="AE21:AE22"/>
    <mergeCell ref="AP21:AP22"/>
    <mergeCell ref="AQ21:AQ22"/>
    <mergeCell ref="AR21:AR22"/>
    <mergeCell ref="AG21:AG22"/>
    <mergeCell ref="AH21:AH22"/>
    <mergeCell ref="AI21:AI22"/>
    <mergeCell ref="AJ21:AJ22"/>
    <mergeCell ref="AK21:AK22"/>
    <mergeCell ref="AL21:AL22"/>
    <mergeCell ref="C25:D25"/>
    <mergeCell ref="F25:H25"/>
    <mergeCell ref="I25:L25"/>
    <mergeCell ref="M25:N25"/>
    <mergeCell ref="AS21:AS22"/>
    <mergeCell ref="C23:D23"/>
    <mergeCell ref="F23:H23"/>
    <mergeCell ref="I23:L23"/>
    <mergeCell ref="M23:N23"/>
    <mergeCell ref="C24:D24"/>
    <mergeCell ref="F24:H24"/>
    <mergeCell ref="I24:L24"/>
    <mergeCell ref="M24:N24"/>
    <mergeCell ref="AM21:AM22"/>
    <mergeCell ref="AN21:AN22"/>
    <mergeCell ref="AO21:AO22"/>
  </mergeCells>
  <printOptions horizontalCentered="1"/>
  <pageMargins left="0.3" right="0.3" top="0.75" bottom="0.75" header="0.3" footer="0.3"/>
  <pageSetup paperSize="9" scale="1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topLeftCell="A24" zoomScale="70" zoomScaleNormal="70" workbookViewId="0">
      <selection activeCell="P15" sqref="P15"/>
    </sheetView>
  </sheetViews>
  <sheetFormatPr defaultColWidth="8.734375" defaultRowHeight="14.4"/>
  <cols>
    <col min="1" max="1" width="163" style="10" customWidth="1"/>
    <col min="2" max="16384" width="8.734375" style="10"/>
  </cols>
  <sheetData>
    <row r="1" spans="1:1" ht="115.2">
      <c r="A1" s="14" t="s">
        <v>15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80" zoomScaleNormal="80" workbookViewId="0">
      <selection activeCell="P15" sqref="P15"/>
    </sheetView>
  </sheetViews>
  <sheetFormatPr defaultRowHeight="14.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PM,TE,SAD</vt:lpstr>
      <vt:lpstr>6. Resources</vt:lpstr>
      <vt:lpstr>Project Boilermaker</vt:lpstr>
      <vt:lpstr>Project Phases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2022-01-12T14:06:38Z</dcterms:modified>
</cp:coreProperties>
</file>