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firstSheet="1" activeTab="4"/>
  </bookViews>
  <sheets>
    <sheet name="VLOOKUP (same sheet)" sheetId="1" r:id="rId1"/>
    <sheet name="VLOOKUP(Different sheet)-1" sheetId="2" r:id="rId2"/>
    <sheet name="VLOOKUP(Different sheet)-2" sheetId="3" r:id="rId3"/>
    <sheet name="HLOOKUP" sheetId="4" r:id="rId4"/>
    <sheet name="INDEX-MAT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<sst xmlns="http://schemas.openxmlformats.org/spreadsheetml/2006/main" count="164" uniqueCount="71">
  <si>
    <t>TABLE 1</t>
  </si>
  <si>
    <t>TABLE 2</t>
  </si>
  <si>
    <t>EMPLOYEE ID</t>
  </si>
  <si>
    <t>LAST_NAME</t>
  </si>
  <si>
    <t>FIRST_NAME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</si>
  <si>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</si>
  <si>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</si>
  <si>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</si>
  <si>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</si>
  <si>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</si>
  <si>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</si>
  <si>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</si>
  <si>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</si>
  <si>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Fawre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</si>
  <si>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</si>
  <si>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</si>
  <si>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</si>
  <si>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</si>
  <si>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</si>
  <si>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</si>
  <si>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</si>
  <si>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</si>
  <si>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</si>
  <si>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</si>
  <si>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</si>
  <si>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</si>
  <si>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Price</t>
  </si>
  <si>
    <t>Pitt</t>
  </si>
  <si>
    <t>Brad</t>
  </si>
  <si>
    <t>FINAL TABLE</t>
  </si>
  <si>
    <t>CITY</t>
  </si>
  <si>
    <t>STATE</t>
  </si>
  <si>
    <t>Columbus</t>
  </si>
  <si>
    <t>Ohio</t>
  </si>
  <si>
    <t>Chicago</t>
  </si>
  <si>
    <t>Illinois</t>
  </si>
  <si>
    <t>Tampa Bay</t>
  </si>
  <si>
    <t>Florida</t>
  </si>
  <si>
    <t>Austin</t>
  </si>
  <si>
    <t>Texas</t>
  </si>
  <si>
    <t>STUDENT NAME</t>
  </si>
  <si>
    <t>A</t>
  </si>
  <si>
    <t>B</t>
  </si>
  <si>
    <t>C</t>
  </si>
  <si>
    <t>D</t>
  </si>
  <si>
    <t>E</t>
  </si>
  <si>
    <t>ACCOUNTS</t>
  </si>
  <si>
    <t>ECONOMICS</t>
  </si>
  <si>
    <t>MANAGEMENT</t>
  </si>
  <si>
    <t>MATHEMATICS</t>
  </si>
  <si>
    <t>Marks of D in management</t>
  </si>
  <si>
    <t>Management</t>
  </si>
  <si>
    <t>SALARY</t>
  </si>
  <si>
    <t>NAME</t>
  </si>
  <si>
    <t>HEIGHT</t>
  </si>
  <si>
    <t>WEIGHT</t>
  </si>
  <si>
    <t>Sally</t>
  </si>
  <si>
    <t>Tom</t>
  </si>
  <si>
    <t>Kevin</t>
  </si>
  <si>
    <t>Amanda</t>
  </si>
  <si>
    <t>Carl</t>
  </si>
  <si>
    <t>Ned</t>
  </si>
  <si>
    <t>Name</t>
  </si>
  <si>
    <t>Weight</t>
  </si>
  <si>
    <t>Salary</t>
  </si>
  <si>
    <t>feb</t>
  </si>
  <si>
    <t>dec</t>
  </si>
  <si>
    <t>june</t>
  </si>
  <si>
    <t>aug</t>
  </si>
  <si>
    <t>mar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</si>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</sst>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£-809]#,##0"/>
  </numFmts>
  <fonts count="27">
    <font>
      <sz val="10"/>
      <color rgb="FF000000"/>
      <name val="Arial"/>
      <charset val="134"/>
      <scheme val="minor"/>
    </font>
    <font>
      <b/>
      <u/>
      <sz val="10"/>
      <color rgb="FF000000"/>
      <name val="Arial"/>
      <charset val="134"/>
      <scheme val="minor"/>
    </font>
    <font>
      <b/>
      <u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0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0" xfId="0" applyFont="1" applyAlignment="1"/>
    <xf numFmtId="0" fontId="0" fillId="0" borderId="3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0" fontId="2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2" fillId="5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2" fillId="6" borderId="4" xfId="0" applyFont="1" applyFill="1" applyBorder="1" applyAlignment="1">
      <alignment horizontal="center"/>
    </xf>
    <xf numFmtId="0" fontId="6" fillId="0" borderId="0" xfId="0" applyFo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3" fillId="0" borderId="7" xfId="0" applyFont="1" applyBorder="1" applyAlignment="1"/>
    <xf numFmtId="0" fontId="2" fillId="9" borderId="4" xfId="0" applyFont="1" applyFill="1" applyBorder="1" applyAlignment="1">
      <alignment horizontal="center"/>
    </xf>
    <xf numFmtId="0" fontId="3" fillId="0" borderId="8" xfId="0" applyFont="1" applyBorder="1" applyAlignment="1"/>
    <xf numFmtId="0" fontId="3" fillId="0" borderId="2" xfId="0" applyFont="1" applyBorder="1"/>
    <xf numFmtId="0" fontId="2" fillId="5" borderId="9" xfId="0" applyFont="1" applyFill="1" applyBorder="1" applyAlignment="1">
      <alignment horizontal="center"/>
    </xf>
    <xf numFmtId="0" fontId="3" fillId="10" borderId="2" xfId="0" applyFont="1" applyFill="1" applyBorder="1" applyAlignment="1"/>
    <xf numFmtId="0" fontId="3" fillId="0" borderId="9" xfId="0" applyFont="1" applyBorder="1" applyAlignment="1"/>
    <xf numFmtId="0" fontId="3" fillId="11" borderId="0" xfId="0" applyFont="1" applyFill="1"/>
    <xf numFmtId="0" fontId="2" fillId="7" borderId="0" xfId="0" applyFont="1" applyFill="1" applyAlignment="1"/>
    <xf numFmtId="0" fontId="3" fillId="10" borderId="2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3" borderId="0" xfId="0" applyFont="1" applyFill="1" applyBorder="1" applyAlignment="1"/>
    <xf numFmtId="176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14" borderId="0" xfId="0" applyFont="1" applyFill="1" applyBorder="1"/>
    <xf numFmtId="0" fontId="6" fillId="14" borderId="0" xfId="0" applyFont="1" applyFill="1" applyBorder="1"/>
    <xf numFmtId="176" fontId="3" fillId="0" borderId="0" xfId="0" applyNumberFormat="1" applyFont="1" applyBorder="1" applyAlignment="1">
      <alignment horizontal="center"/>
    </xf>
    <xf numFmtId="0" fontId="3" fillId="0" borderId="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5"/>
  <sheetViews>
    <sheetView workbookViewId="0">
      <selection activeCell="C22" sqref="C22"/>
    </sheetView>
  </sheetViews>
  <sheetFormatPr defaultColWidth="12.6339285714286" defaultRowHeight="15.75" customHeight="1"/>
  <cols>
    <col min="1" max="1" width="15.1696428571429" customWidth="1"/>
    <col min="2" max="2" width="16.8125" customWidth="1"/>
    <col min="3" max="3" width="16.3660714285714" customWidth="1"/>
  </cols>
  <sheetData>
    <row r="1" customHeight="1" spans="1:29">
      <c r="A1" s="20" t="s">
        <v>0</v>
      </c>
      <c r="B1" s="16"/>
      <c r="C1" s="17"/>
      <c r="D1" s="21"/>
      <c r="E1" s="21"/>
      <c r="F1" s="21"/>
      <c r="G1" s="31"/>
      <c r="H1" s="15" t="s">
        <v>1</v>
      </c>
      <c r="I1" s="17"/>
      <c r="J1" s="31"/>
      <c r="K1" s="31"/>
      <c r="L1" s="34"/>
      <c r="M1" s="38"/>
      <c r="N1" s="38"/>
      <c r="O1" s="39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customHeight="1" spans="1:15">
      <c r="A2" s="22" t="s">
        <v>2</v>
      </c>
      <c r="B2" s="22" t="s">
        <v>3</v>
      </c>
      <c r="C2" s="22" t="s">
        <v>4</v>
      </c>
      <c r="D2" s="28" t="s">
        <v>5</v>
      </c>
      <c r="E2" s="32"/>
      <c r="F2" s="32"/>
      <c r="H2" s="18" t="s">
        <v>2</v>
      </c>
      <c r="I2" s="18" t="s">
        <v>5</v>
      </c>
      <c r="L2" s="35"/>
      <c r="M2" s="35"/>
      <c r="N2" s="35"/>
      <c r="O2" s="35"/>
    </row>
    <row r="3" customHeight="1" spans="1:15">
      <c r="A3" s="29">
        <v>110608</v>
      </c>
      <c r="B3" s="19" t="s">
        <v>6</v>
      </c>
      <c r="C3" s="19" t="s">
        <v>7</v>
      </c>
      <c r="D3" s="30">
        <f>VLOOKUP(A3,$H$2:$I$15,2,0)</f>
        <v>131505</v>
      </c>
      <c r="E3" s="12"/>
      <c r="F3" s="12"/>
      <c r="H3" s="33">
        <v>990678</v>
      </c>
      <c r="I3" s="36">
        <v>84289</v>
      </c>
      <c r="L3" s="37"/>
      <c r="M3" s="40"/>
      <c r="N3" s="41"/>
      <c r="O3" s="41"/>
    </row>
    <row r="4" customHeight="1" spans="1:15">
      <c r="A4" s="29">
        <v>253072</v>
      </c>
      <c r="B4" s="19" t="s">
        <v>8</v>
      </c>
      <c r="C4" s="19" t="s">
        <v>9</v>
      </c>
      <c r="D4" s="30">
        <f t="shared" ref="D4:D15" si="0">VLOOKUP(A4,$H$2:$I$15,2,0)</f>
        <v>149946</v>
      </c>
      <c r="E4" s="12"/>
      <c r="F4" s="12"/>
      <c r="H4" s="33">
        <v>830385</v>
      </c>
      <c r="I4" s="36">
        <v>137670</v>
      </c>
      <c r="L4" s="37"/>
      <c r="M4" s="40"/>
      <c r="N4" s="41"/>
      <c r="O4" s="41"/>
    </row>
    <row r="5" customHeight="1" spans="1:15">
      <c r="A5" s="29">
        <v>352711</v>
      </c>
      <c r="B5" s="19" t="s">
        <v>10</v>
      </c>
      <c r="C5" s="19" t="s">
        <v>7</v>
      </c>
      <c r="D5" s="30">
        <f t="shared" si="0"/>
        <v>89627</v>
      </c>
      <c r="E5" s="12"/>
      <c r="F5" s="12"/>
      <c r="H5" s="33">
        <v>795574</v>
      </c>
      <c r="I5" s="36">
        <v>190024</v>
      </c>
      <c r="L5" s="37"/>
      <c r="M5" s="40"/>
      <c r="N5" s="41"/>
      <c r="O5" s="41"/>
    </row>
    <row r="6" customHeight="1" spans="1:15">
      <c r="A6" s="29">
        <v>391006</v>
      </c>
      <c r="B6" s="19" t="s">
        <v>11</v>
      </c>
      <c r="C6" s="19" t="s">
        <v>12</v>
      </c>
      <c r="D6" s="30">
        <f t="shared" si="0"/>
        <v>168114</v>
      </c>
      <c r="E6" s="12"/>
      <c r="F6" s="12"/>
      <c r="H6" s="33">
        <v>580622</v>
      </c>
      <c r="I6" s="36">
        <v>122604</v>
      </c>
      <c r="L6" s="37"/>
      <c r="M6" s="40"/>
      <c r="N6" s="41"/>
      <c r="O6" s="41"/>
    </row>
    <row r="7" customHeight="1" spans="1:15">
      <c r="A7" s="29">
        <v>392128</v>
      </c>
      <c r="B7" s="19" t="s">
        <v>13</v>
      </c>
      <c r="C7" s="19" t="s">
        <v>14</v>
      </c>
      <c r="D7" s="30">
        <f t="shared" si="0"/>
        <v>85931</v>
      </c>
      <c r="E7" s="12"/>
      <c r="F7" s="12"/>
      <c r="H7" s="33">
        <v>549427</v>
      </c>
      <c r="I7" s="36">
        <v>111700</v>
      </c>
      <c r="L7" s="37"/>
      <c r="M7" s="40"/>
      <c r="N7" s="41"/>
      <c r="O7" s="41"/>
    </row>
    <row r="8" customHeight="1" spans="1:15">
      <c r="A8" s="29">
        <v>549427</v>
      </c>
      <c r="B8" s="19" t="s">
        <v>15</v>
      </c>
      <c r="C8" s="19" t="s">
        <v>7</v>
      </c>
      <c r="D8" s="30">
        <f t="shared" si="0"/>
        <v>111700</v>
      </c>
      <c r="E8" s="12"/>
      <c r="F8" s="12"/>
      <c r="H8" s="33">
        <v>392128</v>
      </c>
      <c r="I8" s="36">
        <v>85931</v>
      </c>
      <c r="L8" s="37"/>
      <c r="M8" s="40"/>
      <c r="N8" s="41"/>
      <c r="O8" s="41"/>
    </row>
    <row r="9" customHeight="1" spans="1:15">
      <c r="A9" s="29">
        <v>580622</v>
      </c>
      <c r="B9" s="19" t="s">
        <v>16</v>
      </c>
      <c r="C9" s="19" t="s">
        <v>17</v>
      </c>
      <c r="D9" s="30">
        <f t="shared" si="0"/>
        <v>122604</v>
      </c>
      <c r="E9" s="12"/>
      <c r="F9" s="12"/>
      <c r="H9" s="33">
        <v>391006</v>
      </c>
      <c r="I9" s="36">
        <v>168114</v>
      </c>
      <c r="L9" s="37"/>
      <c r="M9" s="40"/>
      <c r="N9" s="41"/>
      <c r="O9" s="41"/>
    </row>
    <row r="10" customHeight="1" spans="1:15">
      <c r="A10" s="29">
        <v>602693</v>
      </c>
      <c r="B10" s="19" t="s">
        <v>18</v>
      </c>
      <c r="C10" s="19" t="s">
        <v>19</v>
      </c>
      <c r="D10" s="30">
        <f t="shared" si="0"/>
        <v>71478</v>
      </c>
      <c r="E10" s="12"/>
      <c r="F10" s="12"/>
      <c r="H10" s="33">
        <v>352711</v>
      </c>
      <c r="I10" s="36">
        <v>89627</v>
      </c>
      <c r="L10" s="37"/>
      <c r="M10" s="40"/>
      <c r="N10" s="41"/>
      <c r="O10" s="41"/>
    </row>
    <row r="11" customHeight="1" spans="1:15">
      <c r="A11" s="29">
        <v>611810</v>
      </c>
      <c r="B11" s="19" t="s">
        <v>20</v>
      </c>
      <c r="C11" s="19" t="s">
        <v>21</v>
      </c>
      <c r="D11" s="30">
        <f t="shared" si="0"/>
        <v>64757</v>
      </c>
      <c r="E11" s="12"/>
      <c r="F11" s="12"/>
      <c r="H11" s="33">
        <v>253072</v>
      </c>
      <c r="I11" s="36">
        <v>149946</v>
      </c>
      <c r="L11" s="37"/>
      <c r="M11" s="40"/>
      <c r="N11" s="41"/>
      <c r="O11" s="41"/>
    </row>
    <row r="12" customHeight="1" spans="1:15">
      <c r="A12" s="29">
        <v>612235</v>
      </c>
      <c r="B12" s="19" t="s">
        <v>22</v>
      </c>
      <c r="C12" s="19" t="s">
        <v>19</v>
      </c>
      <c r="D12" s="30">
        <f t="shared" si="0"/>
        <v>145893</v>
      </c>
      <c r="E12" s="12"/>
      <c r="F12" s="12"/>
      <c r="H12" s="33">
        <v>612235</v>
      </c>
      <c r="I12" s="36">
        <v>145893</v>
      </c>
      <c r="L12" s="37"/>
      <c r="M12" s="40"/>
      <c r="N12" s="41"/>
      <c r="O12" s="41"/>
    </row>
    <row r="13" customHeight="1" spans="1:15">
      <c r="A13" s="29">
        <v>795574</v>
      </c>
      <c r="B13" s="19" t="s">
        <v>23</v>
      </c>
      <c r="C13" s="19" t="s">
        <v>24</v>
      </c>
      <c r="D13" s="30">
        <f t="shared" si="0"/>
        <v>190024</v>
      </c>
      <c r="E13" s="12"/>
      <c r="F13" s="12"/>
      <c r="H13" s="33">
        <v>611810</v>
      </c>
      <c r="I13" s="36">
        <v>64757</v>
      </c>
      <c r="L13" s="37"/>
      <c r="M13" s="40"/>
      <c r="N13" s="41"/>
      <c r="O13" s="41"/>
    </row>
    <row r="14" customHeight="1" spans="1:15">
      <c r="A14" s="29">
        <v>830385</v>
      </c>
      <c r="B14" s="19" t="s">
        <v>25</v>
      </c>
      <c r="C14" s="19" t="s">
        <v>26</v>
      </c>
      <c r="D14" s="30">
        <f t="shared" si="0"/>
        <v>137670</v>
      </c>
      <c r="E14" s="12"/>
      <c r="F14" s="12"/>
      <c r="H14" s="33">
        <v>602693</v>
      </c>
      <c r="I14" s="36">
        <v>71478</v>
      </c>
      <c r="L14" s="37"/>
      <c r="M14" s="40"/>
      <c r="N14" s="41"/>
      <c r="O14" s="41"/>
    </row>
    <row r="15" customHeight="1" spans="1:15">
      <c r="A15" s="29">
        <v>990678</v>
      </c>
      <c r="B15" s="19" t="s">
        <v>27</v>
      </c>
      <c r="C15" s="19" t="s">
        <v>28</v>
      </c>
      <c r="D15" s="30">
        <f t="shared" si="0"/>
        <v>84289</v>
      </c>
      <c r="E15" s="12"/>
      <c r="F15" s="12"/>
      <c r="H15" s="33">
        <v>110608</v>
      </c>
      <c r="I15" s="36">
        <v>131505</v>
      </c>
      <c r="L15" s="37"/>
      <c r="M15" s="40"/>
      <c r="N15" s="41"/>
      <c r="O15" s="41"/>
    </row>
  </sheetData>
  <mergeCells count="3">
    <mergeCell ref="A1:C1"/>
    <mergeCell ref="H1:I1"/>
    <mergeCell ref="L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5"/>
  <sheetViews>
    <sheetView workbookViewId="0">
      <selection activeCell="F19" sqref="F19"/>
    </sheetView>
  </sheetViews>
  <sheetFormatPr defaultColWidth="12.6339285714286" defaultRowHeight="15.75" customHeight="1"/>
  <cols>
    <col min="6" max="6" width="52.9285714285714" customWidth="1"/>
  </cols>
  <sheetData>
    <row r="1" customHeight="1" spans="1:12">
      <c r="A1" s="20" t="s">
        <v>0</v>
      </c>
      <c r="B1" s="16"/>
      <c r="C1" s="17"/>
      <c r="D1" s="21"/>
      <c r="E1" s="21"/>
      <c r="H1" s="25" t="s">
        <v>29</v>
      </c>
      <c r="I1" s="16"/>
      <c r="J1" s="16"/>
      <c r="K1" s="16"/>
      <c r="L1" s="17"/>
    </row>
    <row r="2" customHeight="1" spans="1:12">
      <c r="A2" s="22" t="s">
        <v>2</v>
      </c>
      <c r="B2" s="22" t="s">
        <v>3</v>
      </c>
      <c r="C2" s="22" t="s">
        <v>4</v>
      </c>
      <c r="D2" s="23" t="s">
        <v>30</v>
      </c>
      <c r="E2" s="23" t="s">
        <v>31</v>
      </c>
      <c r="H2" s="23" t="s">
        <v>2</v>
      </c>
      <c r="I2" s="23" t="s">
        <v>3</v>
      </c>
      <c r="J2" s="23" t="s">
        <v>4</v>
      </c>
      <c r="K2" s="23" t="s">
        <v>30</v>
      </c>
      <c r="L2" s="23" t="s">
        <v>31</v>
      </c>
    </row>
    <row r="3" customHeight="1" spans="1:12">
      <c r="A3" s="19">
        <v>110608</v>
      </c>
      <c r="B3" s="19" t="s">
        <v>6</v>
      </c>
      <c r="C3" s="19" t="s">
        <v>7</v>
      </c>
      <c r="D3" s="24" t="str">
        <f>VLOOKUP(A3,'VLOOKUP(Different sheet)-2'!$A$2:$C$15,2,0)</f>
        <v>Columbus</v>
      </c>
      <c r="E3" s="26" t="str">
        <f>VLOOKUP(A3,'VLOOKUP(Different sheet)-2'!$A$2:$C$15,3,0)</f>
        <v>Ohio</v>
      </c>
      <c r="F3" t="str">
        <f>_xlfn.FORMULATEXT(E3)</f>
        <v>=VLOOKUP(A3,'VLOOKUP(Different sheet)-2'!$A$2:$C$15,3,0)</v>
      </c>
      <c r="H3" s="19">
        <v>110608</v>
      </c>
      <c r="I3" s="19" t="s">
        <v>6</v>
      </c>
      <c r="J3" s="19" t="s">
        <v>7</v>
      </c>
      <c r="K3" s="27" t="str">
        <f>VLOOKUP($H3,'VLOOKUP(Different sheet)-2'!$A$3:$C$15,2,0)</f>
        <v>Columbus</v>
      </c>
      <c r="L3" s="27" t="str">
        <f>VLOOKUP($H3,'VLOOKUP(Different sheet)-2'!$A$3:$C$15,3,0)</f>
        <v>Ohio</v>
      </c>
    </row>
    <row r="4" customHeight="1" spans="1:12">
      <c r="A4" s="19">
        <v>253072</v>
      </c>
      <c r="B4" s="19" t="s">
        <v>8</v>
      </c>
      <c r="C4" s="19" t="s">
        <v>9</v>
      </c>
      <c r="D4" s="24" t="str">
        <f>VLOOKUP(A4,'VLOOKUP(Different sheet)-2'!$A$2:$C$15,2,0)</f>
        <v>Chicago</v>
      </c>
      <c r="E4" s="26" t="str">
        <f>VLOOKUP(A4,'VLOOKUP(Different sheet)-2'!$A$2:$C$15,3,0)</f>
        <v>Illinois</v>
      </c>
      <c r="H4" s="19">
        <v>253072</v>
      </c>
      <c r="I4" s="19" t="s">
        <v>8</v>
      </c>
      <c r="J4" s="19" t="s">
        <v>9</v>
      </c>
      <c r="K4" s="27" t="str">
        <f>VLOOKUP($H4,'VLOOKUP(Different sheet)-2'!$A$3:$C$15,2,0)</f>
        <v>Chicago</v>
      </c>
      <c r="L4" s="27" t="str">
        <f>VLOOKUP($H4,'VLOOKUP(Different sheet)-2'!$A$3:$C$15,3,0)</f>
        <v>Illinois</v>
      </c>
    </row>
    <row r="5" customHeight="1" spans="1:12">
      <c r="A5" s="19">
        <v>352711</v>
      </c>
      <c r="B5" s="19" t="s">
        <v>10</v>
      </c>
      <c r="C5" s="19" t="s">
        <v>7</v>
      </c>
      <c r="D5" s="24" t="str">
        <f>VLOOKUP(A5,'VLOOKUP(Different sheet)-2'!$A$2:$C$15,2,0)</f>
        <v>Tampa Bay</v>
      </c>
      <c r="E5" s="26" t="str">
        <f>VLOOKUP(A5,'VLOOKUP(Different sheet)-2'!$A$2:$C$15,3,0)</f>
        <v>Florida</v>
      </c>
      <c r="H5" s="19">
        <v>352711</v>
      </c>
      <c r="I5" s="19" t="s">
        <v>10</v>
      </c>
      <c r="J5" s="19" t="s">
        <v>7</v>
      </c>
      <c r="K5" s="27" t="str">
        <f>VLOOKUP($H5,'VLOOKUP(Different sheet)-2'!$A$3:$C$15,2,0)</f>
        <v>Tampa Bay</v>
      </c>
      <c r="L5" s="27" t="str">
        <f>VLOOKUP($H5,'VLOOKUP(Different sheet)-2'!$A$3:$C$15,3,0)</f>
        <v>Florida</v>
      </c>
    </row>
    <row r="6" customHeight="1" spans="1:12">
      <c r="A6" s="19">
        <v>391006</v>
      </c>
      <c r="B6" s="19" t="s">
        <v>11</v>
      </c>
      <c r="C6" s="19" t="s">
        <v>12</v>
      </c>
      <c r="D6" s="24" t="str">
        <f>VLOOKUP(A6,'VLOOKUP(Different sheet)-2'!$A$2:$C$15,2,0)</f>
        <v>Chicago</v>
      </c>
      <c r="E6" s="26" t="str">
        <f>VLOOKUP(A6,'VLOOKUP(Different sheet)-2'!$A$2:$C$15,3,0)</f>
        <v>Illinois</v>
      </c>
      <c r="H6" s="19">
        <v>391006</v>
      </c>
      <c r="I6" s="19" t="s">
        <v>11</v>
      </c>
      <c r="J6" s="19" t="s">
        <v>12</v>
      </c>
      <c r="K6" s="27" t="str">
        <f>VLOOKUP($H6,'VLOOKUP(Different sheet)-2'!$A$3:$C$15,2,0)</f>
        <v>Chicago</v>
      </c>
      <c r="L6" s="27" t="str">
        <f>VLOOKUP($H6,'VLOOKUP(Different sheet)-2'!$A$3:$C$15,3,0)</f>
        <v>Illinois</v>
      </c>
    </row>
    <row r="7" customHeight="1" spans="1:12">
      <c r="A7" s="19">
        <v>392128</v>
      </c>
      <c r="B7" s="19" t="s">
        <v>13</v>
      </c>
      <c r="C7" s="19" t="s">
        <v>14</v>
      </c>
      <c r="D7" s="24" t="str">
        <f>VLOOKUP(A7,'VLOOKUP(Different sheet)-2'!$A$2:$C$15,2,0)</f>
        <v>Chicago</v>
      </c>
      <c r="E7" s="26" t="str">
        <f>VLOOKUP(A7,'VLOOKUP(Different sheet)-2'!$A$2:$C$15,3,0)</f>
        <v>Illinois</v>
      </c>
      <c r="H7" s="19">
        <v>392128</v>
      </c>
      <c r="I7" s="19" t="s">
        <v>13</v>
      </c>
      <c r="J7" s="19" t="s">
        <v>14</v>
      </c>
      <c r="K7" s="27" t="str">
        <f>VLOOKUP($H7,'VLOOKUP(Different sheet)-2'!$A$3:$C$15,2,0)</f>
        <v>Chicago</v>
      </c>
      <c r="L7" s="27" t="str">
        <f>VLOOKUP($H7,'VLOOKUP(Different sheet)-2'!$A$3:$C$15,3,0)</f>
        <v>Illinois</v>
      </c>
    </row>
    <row r="8" customHeight="1" spans="1:12">
      <c r="A8" s="19">
        <v>549427</v>
      </c>
      <c r="B8" s="19" t="s">
        <v>15</v>
      </c>
      <c r="C8" s="19" t="s">
        <v>7</v>
      </c>
      <c r="D8" s="24" t="str">
        <f>VLOOKUP(A8,'VLOOKUP(Different sheet)-2'!$A$2:$C$15,2,0)</f>
        <v>Tampa Bay</v>
      </c>
      <c r="E8" s="26" t="str">
        <f>VLOOKUP(A8,'VLOOKUP(Different sheet)-2'!$A$2:$C$15,3,0)</f>
        <v>Florida</v>
      </c>
      <c r="H8" s="19">
        <v>549427</v>
      </c>
      <c r="I8" s="19" t="s">
        <v>15</v>
      </c>
      <c r="J8" s="19" t="s">
        <v>7</v>
      </c>
      <c r="K8" s="27" t="str">
        <f>VLOOKUP($H8,'VLOOKUP(Different sheet)-2'!$A$3:$C$15,2,0)</f>
        <v>Tampa Bay</v>
      </c>
      <c r="L8" s="27" t="str">
        <f>VLOOKUP($H8,'VLOOKUP(Different sheet)-2'!$A$3:$C$15,3,0)</f>
        <v>Florida</v>
      </c>
    </row>
    <row r="9" customHeight="1" spans="1:12">
      <c r="A9" s="19">
        <v>580622</v>
      </c>
      <c r="B9" s="19" t="s">
        <v>16</v>
      </c>
      <c r="C9" s="19" t="s">
        <v>17</v>
      </c>
      <c r="D9" s="24" t="str">
        <f>VLOOKUP(A9,'VLOOKUP(Different sheet)-2'!$A$2:$C$15,2,0)</f>
        <v>Columbus</v>
      </c>
      <c r="E9" s="26" t="str">
        <f>VLOOKUP(A9,'VLOOKUP(Different sheet)-2'!$A$2:$C$15,3,0)</f>
        <v>Ohio</v>
      </c>
      <c r="H9" s="19">
        <v>580622</v>
      </c>
      <c r="I9" s="19" t="s">
        <v>16</v>
      </c>
      <c r="J9" s="19" t="s">
        <v>17</v>
      </c>
      <c r="K9" s="27" t="str">
        <f>VLOOKUP($H9,'VLOOKUP(Different sheet)-2'!$A$3:$C$15,2,0)</f>
        <v>Columbus</v>
      </c>
      <c r="L9" s="27" t="str">
        <f>VLOOKUP($H9,'VLOOKUP(Different sheet)-2'!$A$3:$C$15,3,0)</f>
        <v>Ohio</v>
      </c>
    </row>
    <row r="10" customHeight="1" spans="1:12">
      <c r="A10" s="19">
        <v>602693</v>
      </c>
      <c r="B10" s="19" t="s">
        <v>18</v>
      </c>
      <c r="C10" s="19" t="s">
        <v>19</v>
      </c>
      <c r="D10" s="24" t="str">
        <f>VLOOKUP(A10,'VLOOKUP(Different sheet)-2'!$A$2:$C$15,2,0)</f>
        <v>Tampa Bay</v>
      </c>
      <c r="E10" s="26" t="str">
        <f>VLOOKUP(A10,'VLOOKUP(Different sheet)-2'!$A$2:$C$15,3,0)</f>
        <v>Florida</v>
      </c>
      <c r="H10" s="19">
        <v>602693</v>
      </c>
      <c r="I10" s="19" t="s">
        <v>18</v>
      </c>
      <c r="J10" s="19" t="s">
        <v>19</v>
      </c>
      <c r="K10" s="27" t="str">
        <f>VLOOKUP($H10,'VLOOKUP(Different sheet)-2'!$A$3:$C$15,2,0)</f>
        <v>Tampa Bay</v>
      </c>
      <c r="L10" s="27" t="str">
        <f>VLOOKUP($H10,'VLOOKUP(Different sheet)-2'!$A$3:$C$15,3,0)</f>
        <v>Florida</v>
      </c>
    </row>
    <row r="11" customHeight="1" spans="1:12">
      <c r="A11" s="19">
        <v>611810</v>
      </c>
      <c r="B11" s="19" t="s">
        <v>20</v>
      </c>
      <c r="C11" s="19" t="s">
        <v>21</v>
      </c>
      <c r="D11" s="24" t="str">
        <f>VLOOKUP(A11,'VLOOKUP(Different sheet)-2'!$A$2:$C$15,2,0)</f>
        <v>Austin</v>
      </c>
      <c r="E11" s="26" t="str">
        <f>VLOOKUP(A11,'VLOOKUP(Different sheet)-2'!$A$2:$C$15,3,0)</f>
        <v>Texas</v>
      </c>
      <c r="H11" s="19">
        <v>611810</v>
      </c>
      <c r="I11" s="19" t="s">
        <v>20</v>
      </c>
      <c r="J11" s="19" t="s">
        <v>21</v>
      </c>
      <c r="K11" s="27" t="str">
        <f>VLOOKUP($H11,'VLOOKUP(Different sheet)-2'!$A$3:$C$15,2,0)</f>
        <v>Austin</v>
      </c>
      <c r="L11" s="27" t="str">
        <f>VLOOKUP($H11,'VLOOKUP(Different sheet)-2'!$A$3:$C$15,3,0)</f>
        <v>Texas</v>
      </c>
    </row>
    <row r="12" customHeight="1" spans="1:12">
      <c r="A12" s="19">
        <v>612235</v>
      </c>
      <c r="B12" s="19" t="s">
        <v>22</v>
      </c>
      <c r="C12" s="19" t="s">
        <v>19</v>
      </c>
      <c r="D12" s="24" t="str">
        <f>VLOOKUP(A12,'VLOOKUP(Different sheet)-2'!$A$2:$C$15,2,0)</f>
        <v>Tampa Bay</v>
      </c>
      <c r="E12" s="26" t="str">
        <f>VLOOKUP(A12,'VLOOKUP(Different sheet)-2'!$A$2:$C$15,3,0)</f>
        <v>Florida</v>
      </c>
      <c r="H12" s="19">
        <v>612235</v>
      </c>
      <c r="I12" s="19" t="s">
        <v>22</v>
      </c>
      <c r="J12" s="19" t="s">
        <v>19</v>
      </c>
      <c r="K12" s="27" t="str">
        <f>VLOOKUP($H12,'VLOOKUP(Different sheet)-2'!$A$3:$C$15,2,0)</f>
        <v>Tampa Bay</v>
      </c>
      <c r="L12" s="27" t="str">
        <f>VLOOKUP($H12,'VLOOKUP(Different sheet)-2'!$A$3:$C$15,3,0)</f>
        <v>Florida</v>
      </c>
    </row>
    <row r="13" customHeight="1" spans="1:12">
      <c r="A13" s="19">
        <v>795574</v>
      </c>
      <c r="B13" s="19" t="s">
        <v>23</v>
      </c>
      <c r="C13" s="19" t="s">
        <v>24</v>
      </c>
      <c r="D13" s="24" t="str">
        <f>VLOOKUP(A13,'VLOOKUP(Different sheet)-2'!$A$2:$C$15,2,0)</f>
        <v>Austin</v>
      </c>
      <c r="E13" s="26" t="str">
        <f>VLOOKUP(A13,'VLOOKUP(Different sheet)-2'!$A$2:$C$15,3,0)</f>
        <v>Texas</v>
      </c>
      <c r="H13" s="19">
        <v>795574</v>
      </c>
      <c r="I13" s="19" t="s">
        <v>23</v>
      </c>
      <c r="J13" s="19" t="s">
        <v>24</v>
      </c>
      <c r="K13" s="27" t="str">
        <f>VLOOKUP($H13,'VLOOKUP(Different sheet)-2'!$A$3:$C$15,2,0)</f>
        <v>Austin</v>
      </c>
      <c r="L13" s="27" t="str">
        <f>VLOOKUP($H13,'VLOOKUP(Different sheet)-2'!$A$3:$C$15,3,0)</f>
        <v>Texas</v>
      </c>
    </row>
    <row r="14" customHeight="1" spans="1:12">
      <c r="A14" s="19">
        <v>830385</v>
      </c>
      <c r="B14" s="19" t="s">
        <v>25</v>
      </c>
      <c r="C14" s="19" t="s">
        <v>26</v>
      </c>
      <c r="D14" s="24" t="str">
        <f>VLOOKUP(A14,'VLOOKUP(Different sheet)-2'!$A$2:$C$15,2,0)</f>
        <v>Chicago</v>
      </c>
      <c r="E14" s="26" t="str">
        <f>VLOOKUP(A14,'VLOOKUP(Different sheet)-2'!$A$2:$C$15,3,0)</f>
        <v>Illinois</v>
      </c>
      <c r="H14" s="19">
        <v>830385</v>
      </c>
      <c r="I14" s="19" t="s">
        <v>25</v>
      </c>
      <c r="J14" s="19" t="s">
        <v>26</v>
      </c>
      <c r="K14" s="27" t="str">
        <f>VLOOKUP($H14,'VLOOKUP(Different sheet)-2'!$A$3:$C$15,2,0)</f>
        <v>Chicago</v>
      </c>
      <c r="L14" s="27" t="str">
        <f>VLOOKUP($H14,'VLOOKUP(Different sheet)-2'!$A$3:$C$15,3,0)</f>
        <v>Illinois</v>
      </c>
    </row>
    <row r="15" customHeight="1" spans="1:12">
      <c r="A15" s="19">
        <v>990678</v>
      </c>
      <c r="B15" s="19" t="s">
        <v>27</v>
      </c>
      <c r="C15" s="19" t="s">
        <v>28</v>
      </c>
      <c r="D15" s="24" t="str">
        <f>VLOOKUP(A15,'VLOOKUP(Different sheet)-2'!$A$2:$C$15,2,0)</f>
        <v>Austin</v>
      </c>
      <c r="E15" s="26" t="str">
        <f>VLOOKUP(A15,'VLOOKUP(Different sheet)-2'!$A$2:$C$15,3,0)</f>
        <v>Texas</v>
      </c>
      <c r="H15" s="19">
        <v>990678</v>
      </c>
      <c r="I15" s="19" t="s">
        <v>27</v>
      </c>
      <c r="J15" s="19" t="s">
        <v>28</v>
      </c>
      <c r="K15" s="27" t="str">
        <f>VLOOKUP($H15,'VLOOKUP(Different sheet)-2'!$A$3:$C$15,2,0)</f>
        <v>Austin</v>
      </c>
      <c r="L15" s="27" t="str">
        <f>VLOOKUP($H15,'VLOOKUP(Different sheet)-2'!$A$3:$C$15,3,0)</f>
        <v>Texas</v>
      </c>
    </row>
  </sheetData>
  <mergeCells count="2">
    <mergeCell ref="A1:C1"/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5"/>
  <sheetViews>
    <sheetView workbookViewId="0">
      <selection activeCell="A1" sqref="A1:C1"/>
    </sheetView>
  </sheetViews>
  <sheetFormatPr defaultColWidth="12.6339285714286" defaultRowHeight="15.75" customHeight="1" outlineLevelCol="2"/>
  <sheetData>
    <row r="1" customHeight="1" spans="1:3">
      <c r="A1" s="15" t="s">
        <v>1</v>
      </c>
      <c r="B1" s="16"/>
      <c r="C1" s="17"/>
    </row>
    <row r="2" customHeight="1" spans="1:3">
      <c r="A2" s="18" t="s">
        <v>2</v>
      </c>
      <c r="B2" s="18" t="s">
        <v>30</v>
      </c>
      <c r="C2" s="18" t="s">
        <v>31</v>
      </c>
    </row>
    <row r="3" customHeight="1" spans="1:3">
      <c r="A3" s="19">
        <v>110608</v>
      </c>
      <c r="B3" s="19" t="s">
        <v>32</v>
      </c>
      <c r="C3" s="19" t="s">
        <v>33</v>
      </c>
    </row>
    <row r="4" customHeight="1" spans="1:3">
      <c r="A4" s="19">
        <v>253072</v>
      </c>
      <c r="B4" s="19" t="s">
        <v>34</v>
      </c>
      <c r="C4" s="19" t="s">
        <v>35</v>
      </c>
    </row>
    <row r="5" customHeight="1" spans="1:3">
      <c r="A5" s="19">
        <v>352711</v>
      </c>
      <c r="B5" s="19" t="s">
        <v>36</v>
      </c>
      <c r="C5" s="19" t="s">
        <v>37</v>
      </c>
    </row>
    <row r="6" customHeight="1" spans="1:3">
      <c r="A6" s="19">
        <v>391006</v>
      </c>
      <c r="B6" s="19" t="s">
        <v>34</v>
      </c>
      <c r="C6" s="19" t="s">
        <v>35</v>
      </c>
    </row>
    <row r="7" customHeight="1" spans="1:3">
      <c r="A7" s="19">
        <v>392128</v>
      </c>
      <c r="B7" s="19" t="s">
        <v>34</v>
      </c>
      <c r="C7" s="19" t="s">
        <v>35</v>
      </c>
    </row>
    <row r="8" customHeight="1" spans="1:3">
      <c r="A8" s="19">
        <v>549427</v>
      </c>
      <c r="B8" s="19" t="s">
        <v>36</v>
      </c>
      <c r="C8" s="19" t="s">
        <v>37</v>
      </c>
    </row>
    <row r="9" customHeight="1" spans="1:3">
      <c r="A9" s="19">
        <v>580622</v>
      </c>
      <c r="B9" s="19" t="s">
        <v>32</v>
      </c>
      <c r="C9" s="19" t="s">
        <v>33</v>
      </c>
    </row>
    <row r="10" customHeight="1" spans="1:3">
      <c r="A10" s="19">
        <v>602693</v>
      </c>
      <c r="B10" s="19" t="s">
        <v>36</v>
      </c>
      <c r="C10" s="19" t="s">
        <v>37</v>
      </c>
    </row>
    <row r="11" customHeight="1" spans="1:3">
      <c r="A11" s="19">
        <v>611810</v>
      </c>
      <c r="B11" s="19" t="s">
        <v>38</v>
      </c>
      <c r="C11" s="19" t="s">
        <v>39</v>
      </c>
    </row>
    <row r="12" customHeight="1" spans="1:3">
      <c r="A12" s="19">
        <v>612235</v>
      </c>
      <c r="B12" s="19" t="s">
        <v>36</v>
      </c>
      <c r="C12" s="19" t="s">
        <v>37</v>
      </c>
    </row>
    <row r="13" customHeight="1" spans="1:3">
      <c r="A13" s="19">
        <v>795574</v>
      </c>
      <c r="B13" s="19" t="s">
        <v>38</v>
      </c>
      <c r="C13" s="19" t="s">
        <v>39</v>
      </c>
    </row>
    <row r="14" customHeight="1" spans="1:3">
      <c r="A14" s="19">
        <v>830385</v>
      </c>
      <c r="B14" s="19" t="s">
        <v>34</v>
      </c>
      <c r="C14" s="19" t="s">
        <v>35</v>
      </c>
    </row>
    <row r="15" customHeight="1" spans="1:3">
      <c r="A15" s="19">
        <v>990678</v>
      </c>
      <c r="B15" s="19" t="s">
        <v>38</v>
      </c>
      <c r="C15" s="19" t="s">
        <v>39</v>
      </c>
    </row>
  </sheetData>
  <mergeCells count="1">
    <mergeCell ref="A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1"/>
  <sheetViews>
    <sheetView topLeftCell="B1" workbookViewId="0">
      <selection activeCell="C12" sqref="C12"/>
    </sheetView>
  </sheetViews>
  <sheetFormatPr defaultColWidth="12.6339285714286" defaultRowHeight="15.75" customHeight="1"/>
  <cols>
    <col min="1" max="1" width="21" customWidth="1"/>
  </cols>
  <sheetData>
    <row r="1" customHeight="1" spans="1:26">
      <c r="A1" s="9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Height="1" spans="1:6">
      <c r="A2" s="11" t="s">
        <v>46</v>
      </c>
      <c r="B2" s="4">
        <v>75</v>
      </c>
      <c r="C2" s="4">
        <v>65</v>
      </c>
      <c r="D2" s="4">
        <v>70</v>
      </c>
      <c r="E2" s="4">
        <v>60</v>
      </c>
      <c r="F2" s="4">
        <v>59</v>
      </c>
    </row>
    <row r="3" customHeight="1" spans="1:6">
      <c r="A3" s="11" t="s">
        <v>47</v>
      </c>
      <c r="B3" s="4">
        <v>65</v>
      </c>
      <c r="C3" s="4">
        <v>72</v>
      </c>
      <c r="D3" s="4">
        <v>78</v>
      </c>
      <c r="E3" s="4">
        <v>89</v>
      </c>
      <c r="F3" s="4">
        <v>67</v>
      </c>
    </row>
    <row r="4" customHeight="1" spans="1:6">
      <c r="A4" s="11" t="s">
        <v>48</v>
      </c>
      <c r="B4" s="4">
        <v>70</v>
      </c>
      <c r="C4" s="4">
        <v>68</v>
      </c>
      <c r="D4" s="4">
        <v>90</v>
      </c>
      <c r="E4" s="4">
        <v>72</v>
      </c>
      <c r="F4" s="4">
        <v>58</v>
      </c>
    </row>
    <row r="5" customHeight="1" spans="1:6">
      <c r="A5" s="11" t="s">
        <v>49</v>
      </c>
      <c r="B5" s="4">
        <v>80</v>
      </c>
      <c r="C5" s="4">
        <v>90</v>
      </c>
      <c r="D5" s="4">
        <v>75</v>
      </c>
      <c r="E5" s="4">
        <v>65</v>
      </c>
      <c r="F5" s="4">
        <v>87</v>
      </c>
    </row>
    <row r="8" customHeight="1" spans="1:2">
      <c r="A8" s="12" t="s">
        <v>50</v>
      </c>
      <c r="B8" s="13">
        <f>HLOOKUP(E1,A1:F5,4,0)</f>
        <v>72</v>
      </c>
    </row>
    <row r="10" customHeight="1" spans="1:2">
      <c r="A10" s="9" t="s">
        <v>40</v>
      </c>
      <c r="B10" s="9" t="s">
        <v>51</v>
      </c>
    </row>
    <row r="11" customHeight="1" spans="1:3">
      <c r="A11" t="s">
        <v>44</v>
      </c>
      <c r="B11">
        <f>HLOOKUP(A11,A1:F5,4,0)</f>
        <v>72</v>
      </c>
      <c r="C11" t="str">
        <f>_xlfn.FORMULATEXT(B11)</f>
        <v>=HLOOKUP(A11,A1:F5,4,0)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8"/>
  <sheetViews>
    <sheetView tabSelected="1" workbookViewId="0">
      <selection activeCell="C14" sqref="C14"/>
    </sheetView>
  </sheetViews>
  <sheetFormatPr defaultColWidth="12.6339285714286" defaultRowHeight="15.75" customHeight="1" outlineLevelCol="5"/>
  <cols>
    <col min="1" max="1" width="8.92857142857143" customWidth="1"/>
    <col min="2" max="2" width="8.28571428571429" customWidth="1"/>
    <col min="3" max="3" width="25.7857142857143" customWidth="1"/>
    <col min="4" max="5" width="8.71428571428571" customWidth="1"/>
  </cols>
  <sheetData>
    <row r="1" customHeight="1" spans="1:5">
      <c r="A1" s="1" t="s">
        <v>52</v>
      </c>
      <c r="B1" s="2" t="s">
        <v>53</v>
      </c>
      <c r="C1" s="2" t="s">
        <v>54</v>
      </c>
      <c r="D1" s="2" t="s">
        <v>55</v>
      </c>
      <c r="E1" s="7"/>
    </row>
    <row r="2" customHeight="1" spans="1:5">
      <c r="A2" s="3">
        <v>100</v>
      </c>
      <c r="B2" s="4" t="s">
        <v>56</v>
      </c>
      <c r="C2" s="4">
        <v>6.2</v>
      </c>
      <c r="D2" s="4">
        <v>95</v>
      </c>
      <c r="E2" s="8"/>
    </row>
    <row r="3" customHeight="1" spans="1:5">
      <c r="A3" s="3">
        <v>123</v>
      </c>
      <c r="B3" s="4" t="s">
        <v>57</v>
      </c>
      <c r="C3" s="4">
        <v>5.9</v>
      </c>
      <c r="D3" s="4">
        <v>87</v>
      </c>
      <c r="E3" s="8"/>
    </row>
    <row r="4" customHeight="1" spans="1:5">
      <c r="A4" s="3">
        <v>134</v>
      </c>
      <c r="B4" s="4" t="s">
        <v>58</v>
      </c>
      <c r="C4" s="4">
        <v>5.8</v>
      </c>
      <c r="D4" s="4">
        <v>88</v>
      </c>
      <c r="E4" s="8"/>
    </row>
    <row r="5" customHeight="1" spans="1:5">
      <c r="A5" s="3">
        <v>146</v>
      </c>
      <c r="B5" s="4" t="s">
        <v>59</v>
      </c>
      <c r="C5" s="4">
        <v>5.5</v>
      </c>
      <c r="D5" s="4">
        <v>79</v>
      </c>
      <c r="E5" s="8"/>
    </row>
    <row r="6" customHeight="1" spans="1:5">
      <c r="A6" s="3">
        <v>114</v>
      </c>
      <c r="B6" s="4" t="s">
        <v>60</v>
      </c>
      <c r="C6" s="4">
        <v>6.1</v>
      </c>
      <c r="D6" s="4">
        <v>101</v>
      </c>
      <c r="E6" s="8"/>
    </row>
    <row r="7" customHeight="1" spans="1:5">
      <c r="A7" s="3">
        <v>544</v>
      </c>
      <c r="B7" s="4" t="s">
        <v>61</v>
      </c>
      <c r="C7" s="4">
        <v>6</v>
      </c>
      <c r="D7" s="4">
        <v>83</v>
      </c>
      <c r="E7" s="8"/>
    </row>
    <row r="10" customHeight="1" spans="1:5">
      <c r="A10" s="5" t="s">
        <v>62</v>
      </c>
      <c r="B10" s="5" t="s">
        <v>63</v>
      </c>
      <c r="D10" s="5" t="s">
        <v>64</v>
      </c>
      <c r="E10" s="5"/>
    </row>
    <row r="11" customHeight="1" spans="1:4">
      <c r="A11" t="s">
        <v>57</v>
      </c>
      <c r="B11">
        <f>INDEX(A1:D7,3,4)</f>
        <v>87</v>
      </c>
      <c r="C11" t="str">
        <f>_xlfn.FORMULATEXT(B11)</f>
        <v>=INDEX(A1:D7,3,4)</v>
      </c>
      <c r="D11" t="e">
        <f>VLOOKUP(A11,A1:B7,1,0)</f>
        <v>#N/A</v>
      </c>
    </row>
    <row r="12" customHeight="1" spans="1:2">
      <c r="A12" t="s">
        <v>56</v>
      </c>
      <c r="B12">
        <f>INDEX(A2:D8,3,4)</f>
        <v>88</v>
      </c>
    </row>
    <row r="13" customHeight="1" spans="1:3">
      <c r="A13" t="s">
        <v>57</v>
      </c>
      <c r="B13" cm="1">
        <f t="array" ref="B13">INDEX(A1:D7,MATCH(A13,B1:B7,0),MATCH(B10,A1:D1,0))</f>
        <v>87</v>
      </c>
      <c r="C13" t="str">
        <f>_xlfn.FORMULATEXT(B13)</f>
        <v>=INDEX(A1:D7,MATCH(A13,B1:B7,0),MATCH(B10,A1:D1,0))</v>
      </c>
    </row>
    <row r="14" customHeight="1" spans="2:6">
      <c r="B14" s="6"/>
      <c r="C14" s="6"/>
      <c r="D14" s="6"/>
      <c r="E14" s="6"/>
      <c r="F14" s="6"/>
    </row>
    <row r="15" customHeight="1" spans="2:6">
      <c r="B15" s="6" t="s">
        <v>65</v>
      </c>
      <c r="C15" s="6" t="s">
        <v>66</v>
      </c>
      <c r="D15" s="6" t="s">
        <v>67</v>
      </c>
      <c r="E15" s="6" t="s">
        <v>68</v>
      </c>
      <c r="F15" s="6" t="s">
        <v>69</v>
      </c>
    </row>
    <row r="18" customHeight="1" spans="2:4">
      <c r="B18" t="s">
        <v>70</v>
      </c>
      <c r="C18">
        <f>MATCH(B18,B15:F15,0)</f>
        <v>3</v>
      </c>
      <c r="D18" t="str">
        <f>_xlfn.FORMULATEXT(C18)</f>
        <v>=MATCH(B18,B15:F15,0)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VLOOKUP (same sheet)</vt:lpstr>
      <vt:lpstr>VLOOKUP(Different sheet)-1</vt:lpstr>
      <vt:lpstr>VLOOKUP(Different sheet)-2</vt:lpstr>
      <vt:lpstr>HLOOKUP</vt:lpstr>
      <vt:lpstr>INDEX-MATCH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Gupta</cp:lastModifiedBy>
  <dcterms:created xsi:type="dcterms:W3CDTF">2025-01-12T16:31:55Z</dcterms:created>
  <dcterms:modified xsi:type="dcterms:W3CDTF">2025-01-12T18:44:56Z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3EFEC276CA723FF250C083679072835A_43</vt:lpwstr>
  </property>
  <property fmtid="{D5CDD505-2E9C-101B-9397-08002B2CF9AE}" pid="3" name="KSOProductBuildVer">
    <vt:lpwstr>1033-6.11.0.8608</vt:lpwstr>
  </property>
</Properties>
</file>