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LOOKUP (same sheet)" sheetId="1" r:id="rId4"/>
    <sheet state="visible" name="VLOOKUP(Different sheet)-1" sheetId="2" r:id="rId5"/>
    <sheet state="visible" name="VLOOKUP(Different sheet)-2" sheetId="3" r:id="rId6"/>
    <sheet state="visible" name="HLOOKUP" sheetId="4" r:id="rId7"/>
    <sheet state="visible" name="INDEX-MATCH" sheetId="5" r:id="rId8"/>
  </sheets>
  <definedNames/>
  <calcPr/>
</workbook>
</file>

<file path=xl/sharedStrings.xml><?xml version="1.0" encoding="utf-8"?>
<sst xmlns="http://schemas.openxmlformats.org/spreadsheetml/2006/main" count="150" uniqueCount="60">
  <si>
    <t>TABLE 1</t>
  </si>
  <si>
    <t>TABLE 2</t>
  </si>
  <si>
    <t>FINAL TABLE</t>
  </si>
  <si>
    <t>EMPLOYEE ID</t>
  </si>
  <si>
    <t>LAST_NAME</t>
  </si>
  <si>
    <t>FIRST_NAME</t>
  </si>
  <si>
    <t>PAY</t>
  </si>
  <si>
    <t>Doe</t>
  </si>
  <si>
    <t>John</t>
  </si>
  <si>
    <t>Cline</t>
  </si>
  <si>
    <t>Andy</t>
  </si>
  <si>
    <t>Smith</t>
  </si>
  <si>
    <t>Pan</t>
  </si>
  <si>
    <t>Peter</t>
  </si>
  <si>
    <t>Fawre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</si>
  <si>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</si>
  <si>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</si>
  <si>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</si>
  <si>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</si>
  <si>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</si>
  <si>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</si>
  <si>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</si>
  <si>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</si>
  <si>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</si>
  <si>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</si>
  <si>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</si>
  <si>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</si>
  <si>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Price</t>
  </si>
  <si>
    <t>Pitt</t>
  </si>
  <si>
    <t>Brad</t>
  </si>
  <si>
    <t>CITY</t>
  </si>
  <si>
    <t>STATE</t>
  </si>
  <si>
    <t>Columbus</t>
  </si>
  <si>
    <t>Ohio</t>
  </si>
  <si>
    <t>Chicago</t>
  </si>
  <si>
    <t>Illinois</t>
  </si>
  <si>
    <t>Tampa Bay</t>
  </si>
  <si>
    <t>Florida</t>
  </si>
  <si>
    <t>Austin</t>
  </si>
  <si>
    <t>Texas</t>
  </si>
  <si>
    <t>STUDENT NAME</t>
  </si>
  <si>
    <t>A</t>
  </si>
  <si>
    <t>B</t>
  </si>
  <si>
    <t>C</t>
  </si>
  <si>
    <t>D</t>
  </si>
  <si>
    <t>E</t>
  </si>
  <si>
    <t>ACCOUNTS</t>
  </si>
  <si>
    <t>ECONOMICS</t>
  </si>
  <si>
    <t>MANAGEMENT</t>
  </si>
  <si>
    <t>MATHEMATICS</t>
  </si>
  <si>
    <t>Marks of D in management</t>
  </si>
  <si>
    <t>NAME</t>
  </si>
  <si>
    <t>HEIGHT</t>
  </si>
  <si>
    <t>WEIGHT</t>
  </si>
  <si>
    <t>Sally</t>
  </si>
  <si>
    <t>Tom</t>
  </si>
  <si>
    <t>Kevin</t>
  </si>
  <si>
    <t>Amanda</t>
  </si>
  <si>
    <t>Carl</t>
  </si>
  <si>
    <t>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</si>
</sst>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"/>
  </numFmts>
  <fonts count="11">
    <font>
      <sz val="10.0"/>
      <color rgb="FF000000"/>
      <name val="Arial"/>
      <scheme val="minor"/>
    </font>
    <font>
      <b/>
      <u/>
      <color theme="1"/>
      <name val="Arial"/>
      <scheme val="minor"/>
    </font>
    <font/>
    <font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color theme="1"/>
      <name val="Arial"/>
      <scheme val="minor"/>
    </font>
    <font>
      <b/>
      <u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3" fontId="3" numFmtId="0" xfId="0" applyFill="1" applyFont="1"/>
    <xf borderId="1" fillId="4" fontId="4" numFmtId="0" xfId="0" applyAlignment="1" applyBorder="1" applyFill="1" applyFont="1">
      <alignment horizontal="center" readingOrder="0"/>
    </xf>
    <xf borderId="1" fillId="5" fontId="5" numFmtId="0" xfId="0" applyAlignment="1" applyBorder="1" applyFill="1" applyFont="1">
      <alignment horizontal="center" readingOrder="0"/>
    </xf>
    <xf borderId="4" fillId="6" fontId="6" numFmtId="0" xfId="0" applyAlignment="1" applyBorder="1" applyFill="1" applyFont="1">
      <alignment readingOrder="0"/>
    </xf>
    <xf borderId="4" fillId="7" fontId="7" numFmtId="0" xfId="0" applyAlignment="1" applyBorder="1" applyFill="1" applyFont="1">
      <alignment horizontal="center" readingOrder="0"/>
    </xf>
    <xf borderId="4" fillId="8" fontId="8" numFmtId="0" xfId="0" applyAlignment="1" applyBorder="1" applyFill="1" applyFont="1">
      <alignment readingOrder="0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/>
    </xf>
    <xf borderId="4" fillId="0" fontId="3" numFmtId="164" xfId="0" applyAlignment="1" applyBorder="1" applyFont="1" applyNumberFormat="1">
      <alignment horizontal="center" readingOrder="0"/>
    </xf>
    <xf borderId="4" fillId="0" fontId="3" numFmtId="0" xfId="0" applyBorder="1" applyFont="1"/>
    <xf borderId="4" fillId="4" fontId="9" numFmtId="0" xfId="0" applyAlignment="1" applyBorder="1" applyFont="1">
      <alignment horizontal="center" readingOrder="0"/>
    </xf>
    <xf borderId="4" fillId="9" fontId="9" numFmtId="0" xfId="0" applyAlignment="1" applyBorder="1" applyFill="1" applyFont="1">
      <alignment horizontal="center" readingOrder="0"/>
    </xf>
    <xf borderId="0" fillId="0" fontId="9" numFmtId="0" xfId="0" applyFont="1"/>
    <xf borderId="4" fillId="10" fontId="3" numFmtId="0" xfId="0" applyAlignment="1" applyBorder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4" fillId="0" fontId="10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5" t="s">
        <v>1</v>
      </c>
      <c r="F1" s="3"/>
      <c r="G1" s="4"/>
      <c r="H1" s="4"/>
      <c r="I1" s="6" t="s">
        <v>2</v>
      </c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3</v>
      </c>
      <c r="B2" s="7" t="s">
        <v>4</v>
      </c>
      <c r="C2" s="7" t="s">
        <v>5</v>
      </c>
      <c r="E2" s="8" t="s">
        <v>3</v>
      </c>
      <c r="F2" s="8" t="s">
        <v>6</v>
      </c>
      <c r="I2" s="9" t="s">
        <v>3</v>
      </c>
      <c r="J2" s="9" t="s">
        <v>6</v>
      </c>
      <c r="K2" s="9" t="s">
        <v>4</v>
      </c>
      <c r="L2" s="9" t="s">
        <v>5</v>
      </c>
    </row>
    <row r="3">
      <c r="A3" s="10">
        <v>110608.0</v>
      </c>
      <c r="B3" s="10" t="s">
        <v>7</v>
      </c>
      <c r="C3" s="10" t="s">
        <v>8</v>
      </c>
      <c r="E3" s="11">
        <v>990678.0</v>
      </c>
      <c r="F3" s="12">
        <v>84289.0</v>
      </c>
      <c r="I3" s="11">
        <v>990678.0</v>
      </c>
      <c r="J3" s="12">
        <v>84289.0</v>
      </c>
      <c r="K3" s="13" t="str">
        <f t="shared" ref="K3:K15" si="1">VLOOKUP($I3,$A$3:$C$15, 2, 0)</f>
        <v>Pitt</v>
      </c>
      <c r="L3" s="13" t="str">
        <f t="shared" ref="L3:L15" si="2">VLOOKUP($I3,$A$3:$C$15, 3, 0)</f>
        <v>Brad</v>
      </c>
    </row>
    <row r="4">
      <c r="A4" s="10">
        <v>253072.0</v>
      </c>
      <c r="B4" s="10" t="s">
        <v>9</v>
      </c>
      <c r="C4" s="10" t="s">
        <v>10</v>
      </c>
      <c r="E4" s="11">
        <v>830385.0</v>
      </c>
      <c r="F4" s="12">
        <v>137670.0</v>
      </c>
      <c r="I4" s="11">
        <v>830385.0</v>
      </c>
      <c r="J4" s="12">
        <v>137670.0</v>
      </c>
      <c r="K4" s="13" t="str">
        <f t="shared" si="1"/>
        <v>Williams</v>
      </c>
      <c r="L4" s="13" t="str">
        <f t="shared" si="2"/>
        <v>Price</v>
      </c>
    </row>
    <row r="5">
      <c r="A5" s="10">
        <v>352711.0</v>
      </c>
      <c r="B5" s="10" t="s">
        <v>11</v>
      </c>
      <c r="C5" s="10" t="s">
        <v>8</v>
      </c>
      <c r="E5" s="11">
        <v>795574.0</v>
      </c>
      <c r="F5" s="12">
        <v>190024.0</v>
      </c>
      <c r="I5" s="11">
        <v>795574.0</v>
      </c>
      <c r="J5" s="12">
        <v>190024.0</v>
      </c>
      <c r="K5" s="13" t="str">
        <f t="shared" si="1"/>
        <v>Stark</v>
      </c>
      <c r="L5" s="13" t="str">
        <f t="shared" si="2"/>
        <v>Tony</v>
      </c>
    </row>
    <row r="6">
      <c r="A6" s="10">
        <v>391006.0</v>
      </c>
      <c r="B6" s="10" t="s">
        <v>12</v>
      </c>
      <c r="C6" s="10" t="s">
        <v>13</v>
      </c>
      <c r="E6" s="11">
        <v>580622.0</v>
      </c>
      <c r="F6" s="12">
        <v>122604.0</v>
      </c>
      <c r="I6" s="11">
        <v>580622.0</v>
      </c>
      <c r="J6" s="12">
        <v>122604.0</v>
      </c>
      <c r="K6" s="13" t="str">
        <f t="shared" si="1"/>
        <v>Manning</v>
      </c>
      <c r="L6" s="13" t="str">
        <f t="shared" si="2"/>
        <v>Eli</v>
      </c>
    </row>
    <row r="7">
      <c r="A7" s="10">
        <v>392128.0</v>
      </c>
      <c r="B7" s="10" t="s">
        <v>14</v>
      </c>
      <c r="C7" s="10" t="s">
        <v>15</v>
      </c>
      <c r="E7" s="11">
        <v>549427.0</v>
      </c>
      <c r="F7" s="12">
        <v>111700.0</v>
      </c>
      <c r="I7" s="11">
        <v>549427.0</v>
      </c>
      <c r="J7" s="12">
        <v>111700.0</v>
      </c>
      <c r="K7" s="13" t="str">
        <f t="shared" si="1"/>
        <v>Elway</v>
      </c>
      <c r="L7" s="13" t="str">
        <f t="shared" si="2"/>
        <v>John</v>
      </c>
    </row>
    <row r="8">
      <c r="A8" s="10">
        <v>549427.0</v>
      </c>
      <c r="B8" s="10" t="s">
        <v>16</v>
      </c>
      <c r="C8" s="10" t="s">
        <v>8</v>
      </c>
      <c r="E8" s="11">
        <v>392128.0</v>
      </c>
      <c r="F8" s="12">
        <v>85931.0</v>
      </c>
      <c r="I8" s="11">
        <v>392128.0</v>
      </c>
      <c r="J8" s="12">
        <v>85931.0</v>
      </c>
      <c r="K8" s="13" t="str">
        <f t="shared" si="1"/>
        <v>Fawre</v>
      </c>
      <c r="L8" s="13" t="str">
        <f t="shared" si="2"/>
        <v>Bret</v>
      </c>
    </row>
    <row r="9">
      <c r="A9" s="10">
        <v>580622.0</v>
      </c>
      <c r="B9" s="10" t="s">
        <v>17</v>
      </c>
      <c r="C9" s="10" t="s">
        <v>18</v>
      </c>
      <c r="E9" s="11">
        <v>391006.0</v>
      </c>
      <c r="F9" s="12">
        <v>168114.0</v>
      </c>
      <c r="I9" s="11">
        <v>391006.0</v>
      </c>
      <c r="J9" s="12">
        <v>168114.0</v>
      </c>
      <c r="K9" s="13" t="str">
        <f t="shared" si="1"/>
        <v>Pan</v>
      </c>
      <c r="L9" s="13" t="str">
        <f t="shared" si="2"/>
        <v>Peter</v>
      </c>
    </row>
    <row r="10">
      <c r="A10" s="10">
        <v>602693.0</v>
      </c>
      <c r="B10" s="10" t="s">
        <v>19</v>
      </c>
      <c r="C10" s="10" t="s">
        <v>20</v>
      </c>
      <c r="E10" s="11">
        <v>352711.0</v>
      </c>
      <c r="F10" s="12">
        <v>89627.0</v>
      </c>
      <c r="I10" s="11">
        <v>352711.0</v>
      </c>
      <c r="J10" s="12">
        <v>89627.0</v>
      </c>
      <c r="K10" s="13" t="str">
        <f t="shared" si="1"/>
        <v>Smith</v>
      </c>
      <c r="L10" s="13" t="str">
        <f t="shared" si="2"/>
        <v>John</v>
      </c>
    </row>
    <row r="11">
      <c r="A11" s="10">
        <v>611810.0</v>
      </c>
      <c r="B11" s="10" t="s">
        <v>21</v>
      </c>
      <c r="C11" s="10" t="s">
        <v>22</v>
      </c>
      <c r="E11" s="11">
        <v>253072.0</v>
      </c>
      <c r="F11" s="12">
        <v>149946.0</v>
      </c>
      <c r="I11" s="11">
        <v>253072.0</v>
      </c>
      <c r="J11" s="12">
        <v>149946.0</v>
      </c>
      <c r="K11" s="13" t="str">
        <f t="shared" si="1"/>
        <v>Cline</v>
      </c>
      <c r="L11" s="13" t="str">
        <f t="shared" si="2"/>
        <v>Andy</v>
      </c>
    </row>
    <row r="12">
      <c r="A12" s="10">
        <v>612235.0</v>
      </c>
      <c r="B12" s="10" t="s">
        <v>23</v>
      </c>
      <c r="C12" s="10" t="s">
        <v>20</v>
      </c>
      <c r="E12" s="11">
        <v>612235.0</v>
      </c>
      <c r="F12" s="12">
        <v>145893.0</v>
      </c>
      <c r="I12" s="11">
        <v>612235.0</v>
      </c>
      <c r="J12" s="12">
        <v>145893.0</v>
      </c>
      <c r="K12" s="13" t="str">
        <f t="shared" si="1"/>
        <v>Jordan</v>
      </c>
      <c r="L12" s="13" t="str">
        <f t="shared" si="2"/>
        <v>Micheal</v>
      </c>
    </row>
    <row r="13">
      <c r="A13" s="10">
        <v>795574.0</v>
      </c>
      <c r="B13" s="10" t="s">
        <v>24</v>
      </c>
      <c r="C13" s="10" t="s">
        <v>25</v>
      </c>
      <c r="E13" s="11">
        <v>611810.0</v>
      </c>
      <c r="F13" s="12">
        <v>64757.0</v>
      </c>
      <c r="I13" s="11">
        <v>611810.0</v>
      </c>
      <c r="J13" s="12">
        <v>64757.0</v>
      </c>
      <c r="K13" s="13" t="str">
        <f t="shared" si="1"/>
        <v>Woods</v>
      </c>
      <c r="L13" s="13" t="str">
        <f t="shared" si="2"/>
        <v>Tiger</v>
      </c>
    </row>
    <row r="14">
      <c r="A14" s="10">
        <v>830385.0</v>
      </c>
      <c r="B14" s="10" t="s">
        <v>26</v>
      </c>
      <c r="C14" s="10" t="s">
        <v>27</v>
      </c>
      <c r="E14" s="11">
        <v>602693.0</v>
      </c>
      <c r="F14" s="12">
        <v>71478.0</v>
      </c>
      <c r="I14" s="11">
        <v>602693.0</v>
      </c>
      <c r="J14" s="12">
        <v>71478.0</v>
      </c>
      <c r="K14" s="13" t="str">
        <f t="shared" si="1"/>
        <v>Vick</v>
      </c>
      <c r="L14" s="13" t="str">
        <f t="shared" si="2"/>
        <v>Micheal</v>
      </c>
    </row>
    <row r="15">
      <c r="A15" s="10">
        <v>990678.0</v>
      </c>
      <c r="B15" s="10" t="s">
        <v>28</v>
      </c>
      <c r="C15" s="10" t="s">
        <v>29</v>
      </c>
      <c r="E15" s="11">
        <v>110608.0</v>
      </c>
      <c r="F15" s="12">
        <v>131505.0</v>
      </c>
      <c r="I15" s="11">
        <v>110608.0</v>
      </c>
      <c r="J15" s="12">
        <v>131505.0</v>
      </c>
      <c r="K15" s="13" t="str">
        <f t="shared" si="1"/>
        <v>Doe</v>
      </c>
      <c r="L15" s="13" t="str">
        <f t="shared" si="2"/>
        <v>John</v>
      </c>
    </row>
  </sheetData>
  <mergeCells count="3">
    <mergeCell ref="A1:C1"/>
    <mergeCell ref="E1:F1"/>
    <mergeCell ref="I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6" t="s">
        <v>2</v>
      </c>
      <c r="G1" s="2"/>
      <c r="H1" s="2"/>
      <c r="I1" s="2"/>
      <c r="J1" s="3"/>
    </row>
    <row r="2">
      <c r="A2" s="7" t="s">
        <v>3</v>
      </c>
      <c r="B2" s="7" t="s">
        <v>4</v>
      </c>
      <c r="C2" s="7" t="s">
        <v>5</v>
      </c>
      <c r="F2" s="9" t="s">
        <v>3</v>
      </c>
      <c r="G2" s="9" t="s">
        <v>4</v>
      </c>
      <c r="H2" s="9" t="s">
        <v>5</v>
      </c>
      <c r="I2" s="9" t="s">
        <v>30</v>
      </c>
      <c r="J2" s="9" t="s">
        <v>31</v>
      </c>
    </row>
    <row r="3">
      <c r="A3" s="10">
        <v>110608.0</v>
      </c>
      <c r="B3" s="10" t="s">
        <v>7</v>
      </c>
      <c r="C3" s="10" t="s">
        <v>8</v>
      </c>
      <c r="F3" s="10">
        <v>110608.0</v>
      </c>
      <c r="G3" s="10" t="s">
        <v>7</v>
      </c>
      <c r="H3" s="10" t="s">
        <v>8</v>
      </c>
      <c r="I3" s="13" t="str">
        <f>VLOOKUP($F3, 'VLOOKUP(Different sheet)-2'!$A$3:$C$15, 2,0)</f>
        <v>Columbus</v>
      </c>
      <c r="J3" s="13" t="str">
        <f>VLOOKUP($F3, 'VLOOKUP(Different sheet)-2'!$A$3:$C$15, 3,0)</f>
        <v>Ohio</v>
      </c>
    </row>
    <row r="4">
      <c r="A4" s="10">
        <v>253072.0</v>
      </c>
      <c r="B4" s="10" t="s">
        <v>9</v>
      </c>
      <c r="C4" s="10" t="s">
        <v>10</v>
      </c>
      <c r="F4" s="10">
        <v>253072.0</v>
      </c>
      <c r="G4" s="10" t="s">
        <v>9</v>
      </c>
      <c r="H4" s="10" t="s">
        <v>10</v>
      </c>
      <c r="I4" s="13" t="str">
        <f>VLOOKUP($F4, 'VLOOKUP(Different sheet)-2'!$A$3:$C$15, 2,0)</f>
        <v>Chicago</v>
      </c>
      <c r="J4" s="13" t="str">
        <f>VLOOKUP($F4, 'VLOOKUP(Different sheet)-2'!$A$3:$C$15, 3,0)</f>
        <v>Illinois</v>
      </c>
    </row>
    <row r="5">
      <c r="A5" s="10">
        <v>352711.0</v>
      </c>
      <c r="B5" s="10" t="s">
        <v>11</v>
      </c>
      <c r="C5" s="10" t="s">
        <v>8</v>
      </c>
      <c r="F5" s="10">
        <v>352711.0</v>
      </c>
      <c r="G5" s="10" t="s">
        <v>11</v>
      </c>
      <c r="H5" s="10" t="s">
        <v>8</v>
      </c>
      <c r="I5" s="13" t="str">
        <f>VLOOKUP($F5, 'VLOOKUP(Different sheet)-2'!$A$3:$C$15, 2,0)</f>
        <v>Tampa Bay</v>
      </c>
      <c r="J5" s="13" t="str">
        <f>VLOOKUP($F5, 'VLOOKUP(Different sheet)-2'!$A$3:$C$15, 3,0)</f>
        <v>Florida</v>
      </c>
    </row>
    <row r="6">
      <c r="A6" s="10">
        <v>391006.0</v>
      </c>
      <c r="B6" s="10" t="s">
        <v>12</v>
      </c>
      <c r="C6" s="10" t="s">
        <v>13</v>
      </c>
      <c r="F6" s="10">
        <v>391006.0</v>
      </c>
      <c r="G6" s="10" t="s">
        <v>12</v>
      </c>
      <c r="H6" s="10" t="s">
        <v>13</v>
      </c>
      <c r="I6" s="13" t="str">
        <f>VLOOKUP($F6, 'VLOOKUP(Different sheet)-2'!$A$3:$C$15, 2,0)</f>
        <v>Chicago</v>
      </c>
      <c r="J6" s="13" t="str">
        <f>VLOOKUP($F6, 'VLOOKUP(Different sheet)-2'!$A$3:$C$15, 3,0)</f>
        <v>Illinois</v>
      </c>
    </row>
    <row r="7">
      <c r="A7" s="10">
        <v>392128.0</v>
      </c>
      <c r="B7" s="10" t="s">
        <v>14</v>
      </c>
      <c r="C7" s="10" t="s">
        <v>15</v>
      </c>
      <c r="F7" s="10">
        <v>392128.0</v>
      </c>
      <c r="G7" s="10" t="s">
        <v>14</v>
      </c>
      <c r="H7" s="10" t="s">
        <v>15</v>
      </c>
      <c r="I7" s="13" t="str">
        <f>VLOOKUP($F7, 'VLOOKUP(Different sheet)-2'!$A$3:$C$15, 2,0)</f>
        <v>Chicago</v>
      </c>
      <c r="J7" s="13" t="str">
        <f>VLOOKUP($F7, 'VLOOKUP(Different sheet)-2'!$A$3:$C$15, 3,0)</f>
        <v>Illinois</v>
      </c>
    </row>
    <row r="8">
      <c r="A8" s="10">
        <v>549427.0</v>
      </c>
      <c r="B8" s="10" t="s">
        <v>16</v>
      </c>
      <c r="C8" s="10" t="s">
        <v>8</v>
      </c>
      <c r="F8" s="10">
        <v>549427.0</v>
      </c>
      <c r="G8" s="10" t="s">
        <v>16</v>
      </c>
      <c r="H8" s="10" t="s">
        <v>8</v>
      </c>
      <c r="I8" s="13" t="str">
        <f>VLOOKUP($F8, 'VLOOKUP(Different sheet)-2'!$A$3:$C$15, 2,0)</f>
        <v>Tampa Bay</v>
      </c>
      <c r="J8" s="13" t="str">
        <f>VLOOKUP($F8, 'VLOOKUP(Different sheet)-2'!$A$3:$C$15, 3,0)</f>
        <v>Florida</v>
      </c>
    </row>
    <row r="9">
      <c r="A9" s="10">
        <v>580622.0</v>
      </c>
      <c r="B9" s="10" t="s">
        <v>17</v>
      </c>
      <c r="C9" s="10" t="s">
        <v>18</v>
      </c>
      <c r="F9" s="10">
        <v>580622.0</v>
      </c>
      <c r="G9" s="10" t="s">
        <v>17</v>
      </c>
      <c r="H9" s="10" t="s">
        <v>18</v>
      </c>
      <c r="I9" s="13" t="str">
        <f>VLOOKUP($F9, 'VLOOKUP(Different sheet)-2'!$A$3:$C$15, 2,0)</f>
        <v>Columbus</v>
      </c>
      <c r="J9" s="13" t="str">
        <f>VLOOKUP($F9, 'VLOOKUP(Different sheet)-2'!$A$3:$C$15, 3,0)</f>
        <v>Ohio</v>
      </c>
    </row>
    <row r="10">
      <c r="A10" s="10">
        <v>602693.0</v>
      </c>
      <c r="B10" s="10" t="s">
        <v>19</v>
      </c>
      <c r="C10" s="10" t="s">
        <v>20</v>
      </c>
      <c r="F10" s="10">
        <v>602693.0</v>
      </c>
      <c r="G10" s="10" t="s">
        <v>19</v>
      </c>
      <c r="H10" s="10" t="s">
        <v>20</v>
      </c>
      <c r="I10" s="13" t="str">
        <f>VLOOKUP($F10, 'VLOOKUP(Different sheet)-2'!$A$3:$C$15, 2,0)</f>
        <v>Tampa Bay</v>
      </c>
      <c r="J10" s="13" t="str">
        <f>VLOOKUP($F10, 'VLOOKUP(Different sheet)-2'!$A$3:$C$15, 3,0)</f>
        <v>Florida</v>
      </c>
    </row>
    <row r="11">
      <c r="A11" s="10">
        <v>611810.0</v>
      </c>
      <c r="B11" s="10" t="s">
        <v>21</v>
      </c>
      <c r="C11" s="10" t="s">
        <v>22</v>
      </c>
      <c r="F11" s="10">
        <v>611810.0</v>
      </c>
      <c r="G11" s="10" t="s">
        <v>21</v>
      </c>
      <c r="H11" s="10" t="s">
        <v>22</v>
      </c>
      <c r="I11" s="13" t="str">
        <f>VLOOKUP($F11, 'VLOOKUP(Different sheet)-2'!$A$3:$C$15, 2,0)</f>
        <v>Austin</v>
      </c>
      <c r="J11" s="13" t="str">
        <f>VLOOKUP($F11, 'VLOOKUP(Different sheet)-2'!$A$3:$C$15, 3,0)</f>
        <v>Texas</v>
      </c>
    </row>
    <row r="12">
      <c r="A12" s="10">
        <v>612235.0</v>
      </c>
      <c r="B12" s="10" t="s">
        <v>23</v>
      </c>
      <c r="C12" s="10" t="s">
        <v>20</v>
      </c>
      <c r="F12" s="10">
        <v>612235.0</v>
      </c>
      <c r="G12" s="10" t="s">
        <v>23</v>
      </c>
      <c r="H12" s="10" t="s">
        <v>20</v>
      </c>
      <c r="I12" s="13" t="str">
        <f>VLOOKUP($F12, 'VLOOKUP(Different sheet)-2'!$A$3:$C$15, 2,0)</f>
        <v>Tampa Bay</v>
      </c>
      <c r="J12" s="13" t="str">
        <f>VLOOKUP($F12, 'VLOOKUP(Different sheet)-2'!$A$3:$C$15, 3,0)</f>
        <v>Florida</v>
      </c>
    </row>
    <row r="13">
      <c r="A13" s="10">
        <v>795574.0</v>
      </c>
      <c r="B13" s="10" t="s">
        <v>24</v>
      </c>
      <c r="C13" s="10" t="s">
        <v>25</v>
      </c>
      <c r="F13" s="10">
        <v>795574.0</v>
      </c>
      <c r="G13" s="10" t="s">
        <v>24</v>
      </c>
      <c r="H13" s="10" t="s">
        <v>25</v>
      </c>
      <c r="I13" s="13" t="str">
        <f>VLOOKUP($F13, 'VLOOKUP(Different sheet)-2'!$A$3:$C$15, 2,0)</f>
        <v>Austin</v>
      </c>
      <c r="J13" s="13" t="str">
        <f>VLOOKUP($F13, 'VLOOKUP(Different sheet)-2'!$A$3:$C$15, 3,0)</f>
        <v>Texas</v>
      </c>
    </row>
    <row r="14">
      <c r="A14" s="10">
        <v>830385.0</v>
      </c>
      <c r="B14" s="10" t="s">
        <v>26</v>
      </c>
      <c r="C14" s="10" t="s">
        <v>27</v>
      </c>
      <c r="F14" s="10">
        <v>830385.0</v>
      </c>
      <c r="G14" s="10" t="s">
        <v>26</v>
      </c>
      <c r="H14" s="10" t="s">
        <v>27</v>
      </c>
      <c r="I14" s="13" t="str">
        <f>VLOOKUP($F14, 'VLOOKUP(Different sheet)-2'!$A$3:$C$15, 2,0)</f>
        <v>Chicago</v>
      </c>
      <c r="J14" s="13" t="str">
        <f>VLOOKUP($F14, 'VLOOKUP(Different sheet)-2'!$A$3:$C$15, 3,0)</f>
        <v>Illinois</v>
      </c>
    </row>
    <row r="15">
      <c r="A15" s="10">
        <v>990678.0</v>
      </c>
      <c r="B15" s="10" t="s">
        <v>28</v>
      </c>
      <c r="C15" s="10" t="s">
        <v>29</v>
      </c>
      <c r="F15" s="10">
        <v>990678.0</v>
      </c>
      <c r="G15" s="10" t="s">
        <v>28</v>
      </c>
      <c r="H15" s="10" t="s">
        <v>29</v>
      </c>
      <c r="I15" s="13" t="str">
        <f>VLOOKUP($F15, 'VLOOKUP(Different sheet)-2'!$A$3:$C$15, 2,0)</f>
        <v>Austin</v>
      </c>
      <c r="J15" s="13" t="str">
        <f>VLOOKUP($F15, 'VLOOKUP(Different sheet)-2'!$A$3:$C$15, 3,0)</f>
        <v>Texas</v>
      </c>
    </row>
  </sheetData>
  <mergeCells count="2">
    <mergeCell ref="A1:C1"/>
    <mergeCell ref="F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</v>
      </c>
      <c r="B1" s="2"/>
      <c r="C1" s="3"/>
    </row>
    <row r="2">
      <c r="A2" s="8" t="s">
        <v>3</v>
      </c>
      <c r="B2" s="8" t="s">
        <v>30</v>
      </c>
      <c r="C2" s="8" t="s">
        <v>31</v>
      </c>
    </row>
    <row r="3">
      <c r="A3" s="10">
        <v>110608.0</v>
      </c>
      <c r="B3" s="10" t="s">
        <v>32</v>
      </c>
      <c r="C3" s="10" t="s">
        <v>33</v>
      </c>
    </row>
    <row r="4">
      <c r="A4" s="10">
        <v>253072.0</v>
      </c>
      <c r="B4" s="10" t="s">
        <v>34</v>
      </c>
      <c r="C4" s="10" t="s">
        <v>35</v>
      </c>
    </row>
    <row r="5">
      <c r="A5" s="10">
        <v>352711.0</v>
      </c>
      <c r="B5" s="10" t="s">
        <v>36</v>
      </c>
      <c r="C5" s="10" t="s">
        <v>37</v>
      </c>
    </row>
    <row r="6">
      <c r="A6" s="10">
        <v>391006.0</v>
      </c>
      <c r="B6" s="10" t="s">
        <v>34</v>
      </c>
      <c r="C6" s="10" t="s">
        <v>35</v>
      </c>
    </row>
    <row r="7">
      <c r="A7" s="10">
        <v>392128.0</v>
      </c>
      <c r="B7" s="10" t="s">
        <v>34</v>
      </c>
      <c r="C7" s="10" t="s">
        <v>35</v>
      </c>
    </row>
    <row r="8">
      <c r="A8" s="10">
        <v>549427.0</v>
      </c>
      <c r="B8" s="10" t="s">
        <v>36</v>
      </c>
      <c r="C8" s="10" t="s">
        <v>37</v>
      </c>
    </row>
    <row r="9">
      <c r="A9" s="10">
        <v>580622.0</v>
      </c>
      <c r="B9" s="10" t="s">
        <v>32</v>
      </c>
      <c r="C9" s="10" t="s">
        <v>33</v>
      </c>
    </row>
    <row r="10">
      <c r="A10" s="10">
        <v>602693.0</v>
      </c>
      <c r="B10" s="10" t="s">
        <v>36</v>
      </c>
      <c r="C10" s="10" t="s">
        <v>37</v>
      </c>
    </row>
    <row r="11">
      <c r="A11" s="10">
        <v>611810.0</v>
      </c>
      <c r="B11" s="10" t="s">
        <v>38</v>
      </c>
      <c r="C11" s="10" t="s">
        <v>39</v>
      </c>
    </row>
    <row r="12">
      <c r="A12" s="10">
        <v>612235.0</v>
      </c>
      <c r="B12" s="10" t="s">
        <v>36</v>
      </c>
      <c r="C12" s="10" t="s">
        <v>37</v>
      </c>
    </row>
    <row r="13">
      <c r="A13" s="10">
        <v>795574.0</v>
      </c>
      <c r="B13" s="10" t="s">
        <v>38</v>
      </c>
      <c r="C13" s="10" t="s">
        <v>39</v>
      </c>
    </row>
    <row r="14">
      <c r="A14" s="10">
        <v>830385.0</v>
      </c>
      <c r="B14" s="10" t="s">
        <v>34</v>
      </c>
      <c r="C14" s="10" t="s">
        <v>35</v>
      </c>
    </row>
    <row r="15">
      <c r="A15" s="10">
        <v>990678.0</v>
      </c>
      <c r="B15" s="10" t="s">
        <v>38</v>
      </c>
      <c r="C15" s="10" t="s">
        <v>39</v>
      </c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</cols>
  <sheetData>
    <row r="1">
      <c r="A1" s="14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5" t="s">
        <v>45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46</v>
      </c>
      <c r="B2" s="11">
        <v>75.0</v>
      </c>
      <c r="C2" s="11">
        <v>65.0</v>
      </c>
      <c r="D2" s="11">
        <v>70.0</v>
      </c>
      <c r="E2" s="11">
        <v>60.0</v>
      </c>
      <c r="F2" s="11">
        <v>59.0</v>
      </c>
    </row>
    <row r="3">
      <c r="A3" s="17" t="s">
        <v>47</v>
      </c>
      <c r="B3" s="11">
        <v>65.0</v>
      </c>
      <c r="C3" s="11">
        <v>72.0</v>
      </c>
      <c r="D3" s="11">
        <v>78.0</v>
      </c>
      <c r="E3" s="11">
        <v>89.0</v>
      </c>
      <c r="F3" s="11">
        <v>67.0</v>
      </c>
    </row>
    <row r="4">
      <c r="A4" s="17" t="s">
        <v>48</v>
      </c>
      <c r="B4" s="11">
        <v>70.0</v>
      </c>
      <c r="C4" s="11">
        <v>68.0</v>
      </c>
      <c r="D4" s="11">
        <v>90.0</v>
      </c>
      <c r="E4" s="11">
        <v>72.0</v>
      </c>
      <c r="F4" s="11">
        <v>58.0</v>
      </c>
    </row>
    <row r="5">
      <c r="A5" s="17" t="s">
        <v>49</v>
      </c>
      <c r="B5" s="11">
        <v>80.0</v>
      </c>
      <c r="C5" s="11">
        <v>90.0</v>
      </c>
      <c r="D5" s="11">
        <v>75.0</v>
      </c>
      <c r="E5" s="11">
        <v>65.0</v>
      </c>
      <c r="F5" s="11">
        <v>87.0</v>
      </c>
    </row>
    <row r="8">
      <c r="A8" s="18" t="s">
        <v>50</v>
      </c>
      <c r="B8" s="19">
        <f>HLOOKUP(E1, A1:F5, 4, 0)</f>
        <v>72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51</v>
      </c>
      <c r="B1" s="20" t="s">
        <v>52</v>
      </c>
      <c r="C1" s="20" t="s">
        <v>53</v>
      </c>
    </row>
    <row r="2">
      <c r="A2" s="11" t="s">
        <v>54</v>
      </c>
      <c r="B2" s="11">
        <v>6.2</v>
      </c>
      <c r="C2" s="11">
        <v>95.0</v>
      </c>
    </row>
    <row r="3">
      <c r="A3" s="11" t="s">
        <v>55</v>
      </c>
      <c r="B3" s="11">
        <v>5.9</v>
      </c>
      <c r="C3" s="11">
        <v>87.0</v>
      </c>
    </row>
    <row r="4">
      <c r="A4" s="11" t="s">
        <v>56</v>
      </c>
      <c r="B4" s="11">
        <v>5.8</v>
      </c>
      <c r="C4" s="11">
        <v>88.0</v>
      </c>
    </row>
    <row r="5">
      <c r="A5" s="11" t="s">
        <v>57</v>
      </c>
      <c r="B5" s="11">
        <v>5.5</v>
      </c>
      <c r="C5" s="11">
        <v>79.0</v>
      </c>
    </row>
    <row r="6">
      <c r="A6" s="11" t="s">
        <v>58</v>
      </c>
      <c r="B6" s="11">
        <v>6.1</v>
      </c>
      <c r="C6" s="11">
        <v>101.0</v>
      </c>
    </row>
    <row r="7">
      <c r="A7" s="11" t="s">
        <v>59</v>
      </c>
      <c r="B7" s="11">
        <v>6.0</v>
      </c>
      <c r="C7" s="11">
        <v>83.0</v>
      </c>
    </row>
  </sheetData>
  <drawing r:id="rId1"/>
</worksheet>
</file>