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2960"/>
  </bookViews>
  <sheets>
    <sheet name="Customer Data" sheetId="1" r:id="rId1"/>
    <sheet name="Outliers - Income" sheetId="5" r:id="rId2"/>
    <sheet name="Outliers - Purchases" sheetId="6" r:id="rId3"/>
    <sheet name="Missing Values" sheetId="4" r:id="rId4"/>
    <sheet name="Sales Data" sheetId="2" r:id="rId5"/>
  </sheets>
  <definedNames>
    <definedName name="_xlnm._FilterDatabase" localSheetId="0" hidden="1">'Customer Data'!$A$3:$M$2243</definedName>
    <definedName name="_xlnm._FilterDatabase" localSheetId="1" hidden="1">'Outliers - Income'!$A$1:$B$2241</definedName>
    <definedName name="_xlnm._FilterDatabase" localSheetId="4" hidden="1">'Sales Data'!$A$1:$E$2241</definedName>
    <definedName name="_xlchart.v1.0" hidden="1">'Outliers - Income'!$A$2:$A$2241</definedName>
    <definedName name="_xlchart.v1.1" hidden="1">'Outliers - Income'!$A$1:$A$2241</definedName>
    <definedName name="_xlchart.v1.2" hidden="1">'Outliers - Income'!$A$2:$A$2241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<sst xmlns="http://schemas.openxmlformats.org/spreadsheetml/2006/main" count="4524" uniqueCount="47">
  <si>
    <t>HW</t>
  </si>
  <si>
    <t>ID</t>
  </si>
  <si>
    <t>Year_Birth</t>
  </si>
  <si>
    <t>Education</t>
  </si>
  <si>
    <t>Marital_Status</t>
  </si>
  <si>
    <t>Income</t>
  </si>
  <si>
    <t>Kidhome</t>
  </si>
  <si>
    <t>Teenhome</t>
  </si>
  <si>
    <t>Dt_Customer</t>
  </si>
  <si>
    <t>Recency</t>
  </si>
  <si>
    <t>MntFruits</t>
  </si>
  <si>
    <t>MntSweetProducts</t>
  </si>
  <si>
    <t>NumWebPurchases</t>
  </si>
  <si>
    <t>NumStorePurchases</t>
  </si>
  <si>
    <t>Age</t>
  </si>
  <si>
    <t>Total Kids</t>
  </si>
  <si>
    <t>Total Purchases</t>
  </si>
  <si>
    <t>Graduation</t>
  </si>
  <si>
    <t>Single</t>
  </si>
  <si>
    <t>Together</t>
  </si>
  <si>
    <t>PhD</t>
  </si>
  <si>
    <t>Married</t>
  </si>
  <si>
    <t>Master</t>
  </si>
  <si>
    <t>Divorced</t>
  </si>
  <si>
    <t>Basic</t>
  </si>
  <si>
    <t>2n Cycle</t>
  </si>
  <si>
    <t>Widow</t>
  </si>
  <si>
    <t>Alone</t>
  </si>
  <si>
    <t>Absurd</t>
  </si>
  <si>
    <t>YOLO</t>
  </si>
  <si>
    <t>Outliers</t>
  </si>
  <si>
    <t>Q1</t>
  </si>
  <si>
    <t>Q3</t>
  </si>
  <si>
    <t>IQR</t>
  </si>
  <si>
    <t>Lower</t>
  </si>
  <si>
    <t>Upper</t>
  </si>
  <si>
    <t>Mean</t>
  </si>
  <si>
    <t>Median</t>
  </si>
  <si>
    <t>Std Dev</t>
  </si>
  <si>
    <t>When to choose mean and when to choose median</t>
  </si>
  <si>
    <t>When there are no outliers / std dev is LOW</t>
  </si>
  <si>
    <t>When there are outliers / std dev is HIGH</t>
  </si>
  <si>
    <t>HIGH</t>
  </si>
  <si>
    <t>When it is above average value or close to the average value</t>
  </si>
  <si>
    <t>LOW</t>
  </si>
  <si>
    <t>When it is ver far away from average value (lower side)</t>
  </si>
  <si>
    <t>If Mean and median are close to each other, choose any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</si>
</sst>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76" formatCode="_ * #,##0.00_ ;_ * \-#,##0.00_ ;_ * &quot;-&quot;??_ ;_ @_ "/>
    <numFmt numFmtId="177" formatCode="_ * #,##0_ ;_ * \-#,##0_ ;_ * &quot;-&quot;??_ ;_ @_ "/>
    <numFmt numFmtId="178" formatCode="dd\-mm\-yyyy"/>
    <numFmt numFmtId="179" formatCode="d\-m\-yyyy"/>
  </numFmts>
  <fonts count="27">
    <font>
      <sz val="10"/>
      <color rgb="FF000000"/>
      <name val="Arial"/>
      <charset val="134"/>
      <scheme val="minor"/>
    </font>
    <font>
      <sz val="10"/>
      <color theme="1"/>
      <name val="Arial"/>
      <charset val="134"/>
    </font>
    <font>
      <b/>
      <sz val="11"/>
      <color theme="0"/>
      <name val="Tahoma"/>
      <charset val="134"/>
    </font>
    <font>
      <sz val="10"/>
      <color theme="4"/>
      <name val="Arial"/>
      <charset val="134"/>
      <scheme val="minor"/>
    </font>
    <font>
      <sz val="10"/>
      <color rgb="FF000000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sz val="10"/>
      <color theme="4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/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6" borderId="7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10" applyNumberFormat="0" applyAlignment="0" applyProtection="0">
      <alignment vertical="center"/>
    </xf>
    <xf numFmtId="0" fontId="17" fillId="8" borderId="11" applyNumberFormat="0" applyAlignment="0" applyProtection="0">
      <alignment vertical="center"/>
    </xf>
    <xf numFmtId="0" fontId="18" fillId="8" borderId="10" applyNumberFormat="0" applyAlignment="0" applyProtection="0">
      <alignment vertical="center"/>
    </xf>
    <xf numFmtId="0" fontId="19" fillId="9" borderId="12" applyNumberFormat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2" borderId="1" xfId="0" applyFont="1" applyFill="1" applyBorder="1"/>
    <xf numFmtId="0" fontId="1" fillId="0" borderId="1" xfId="0" applyFont="1" applyBorder="1" applyAlignment="1">
      <alignment horizontal="right"/>
    </xf>
    <xf numFmtId="177" fontId="2" fillId="3" borderId="2" xfId="1" applyNumberFormat="1" applyFont="1" applyFill="1" applyBorder="1" applyAlignment="1">
      <alignment horizontal="center" vertical="center"/>
    </xf>
    <xf numFmtId="177" fontId="0" fillId="0" borderId="0" xfId="1" applyNumberFormat="1" applyFont="1"/>
    <xf numFmtId="177" fontId="3" fillId="0" borderId="0" xfId="1" applyNumberFormat="1" applyFont="1"/>
    <xf numFmtId="0" fontId="4" fillId="0" borderId="0" xfId="0" applyFont="1"/>
    <xf numFmtId="0" fontId="5" fillId="0" borderId="0" xfId="0" applyFont="1"/>
    <xf numFmtId="0" fontId="2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right"/>
    </xf>
    <xf numFmtId="0" fontId="6" fillId="0" borderId="1" xfId="0" applyFont="1" applyBorder="1"/>
    <xf numFmtId="0" fontId="2" fillId="3" borderId="2" xfId="0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1" xfId="0" applyFont="1" applyBorder="1"/>
    <xf numFmtId="178" fontId="1" fillId="0" borderId="4" xfId="0" applyNumberFormat="1" applyFont="1" applyBorder="1" applyAlignment="1">
      <alignment horizontal="right"/>
    </xf>
    <xf numFmtId="178" fontId="1" fillId="0" borderId="1" xfId="0" applyNumberFormat="1" applyFont="1" applyBorder="1" applyAlignment="1">
      <alignment horizontal="right"/>
    </xf>
    <xf numFmtId="179" fontId="1" fillId="0" borderId="1" xfId="0" applyNumberFormat="1" applyFont="1" applyBorder="1" applyAlignment="1">
      <alignment horizontal="right"/>
    </xf>
    <xf numFmtId="0" fontId="2" fillId="4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3" name="Chart 2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5</xdr:col>
      <xdr:colOff>658859</xdr:colOff>
      <xdr:row>6</xdr:row>
      <xdr:rowOff>35651</xdr:rowOff>
    </xdr:from>
    <xdr:to>
      <xdr:col>12</xdr:col>
      <xdr:colOff>57967</xdr:colOff>
      <xdr:row>23</xdr:row>
      <xdr:rowOff>40005</xdr:rowOff>
    </xdr:to>
    <xdr:sp>
      <xdr:nvSpPr>
        <xdr:cNvPr id="2" name="Rectangles 1"/>
        <xdr:cNvSpPr>
          <a:spLocks noTextEdit="1"/>
        </xdr:cNvSpPr>
      </xdr:nvSpPr>
      <xdr:spPr>
        <a:xfrm>
          <a:off x="6541135" y="1163320"/>
          <a:ext cx="4855210" cy="3113405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IN" sz="1100"/>
            <a:t>This chart isn't available in your version of Excel.
Editing this shape or saving this workbook into a different file format will permanently break the chart.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2243"/>
  <sheetViews>
    <sheetView tabSelected="1" zoomScale="85" zoomScaleNormal="85" workbookViewId="0">
      <selection activeCell="P2" sqref="P2"/>
    </sheetView>
  </sheetViews>
  <sheetFormatPr defaultColWidth="12.5714285714286" defaultRowHeight="15.75" customHeight="1"/>
  <cols>
    <col min="1" max="1" width="8.42857142857143" customWidth="1"/>
    <col min="2" max="2" width="17.7142857142857" customWidth="1"/>
    <col min="3" max="3" width="16.2857142857143" customWidth="1"/>
    <col min="4" max="4" width="22.1428571428571" customWidth="1"/>
    <col min="5" max="5" width="13.7142857142857" customWidth="1"/>
    <col min="6" max="6" width="15" customWidth="1"/>
    <col min="7" max="7" width="16.7142857142857" customWidth="1"/>
    <col min="8" max="8" width="20" customWidth="1"/>
    <col min="9" max="9" width="14.8571428571429" customWidth="1"/>
    <col min="10" max="10" width="16.1428571428571" customWidth="1"/>
    <col min="11" max="11" width="26.4285714285714" customWidth="1"/>
    <col min="12" max="12" width="26.8571428571429" customWidth="1"/>
    <col min="13" max="13" width="28" customWidth="1"/>
    <col min="16" max="16" width="18.5714285714286" customWidth="1"/>
  </cols>
  <sheetData>
    <row r="1" customHeight="1" spans="1:13">
      <c r="A1">
        <f>COUNTBLANK(A4:A2243)</f>
        <v>0</v>
      </c>
      <c r="B1">
        <f t="shared" ref="B1:M1" si="0">COUNTBLANK(B4:B2243)</f>
        <v>0</v>
      </c>
      <c r="C1">
        <f t="shared" si="0"/>
        <v>0</v>
      </c>
      <c r="D1">
        <f t="shared" si="0"/>
        <v>0</v>
      </c>
      <c r="E1">
        <f t="shared" si="0"/>
        <v>0</v>
      </c>
      <c r="F1">
        <f t="shared" si="0"/>
        <v>0</v>
      </c>
      <c r="G1">
        <f t="shared" si="0"/>
        <v>0</v>
      </c>
      <c r="H1">
        <f t="shared" si="0"/>
        <v>0</v>
      </c>
      <c r="I1">
        <f t="shared" si="0"/>
        <v>0</v>
      </c>
      <c r="J1">
        <f t="shared" si="0"/>
        <v>0</v>
      </c>
      <c r="K1">
        <f t="shared" si="0"/>
        <v>0</v>
      </c>
      <c r="L1">
        <f t="shared" si="0"/>
        <v>0</v>
      </c>
      <c r="M1">
        <f t="shared" si="0"/>
        <v>0</v>
      </c>
    </row>
    <row r="2" customHeight="1" spans="16:16">
      <c r="P2" s="6" t="s">
        <v>0</v>
      </c>
    </row>
    <row r="3" ht="16.8" spans="1:16">
      <c r="A3" s="12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  <c r="G3" s="12" t="s">
        <v>7</v>
      </c>
      <c r="H3" s="12" t="s">
        <v>8</v>
      </c>
      <c r="I3" s="12" t="s">
        <v>9</v>
      </c>
      <c r="J3" s="18" t="s">
        <v>10</v>
      </c>
      <c r="K3" s="9" t="s">
        <v>11</v>
      </c>
      <c r="L3" s="9" t="s">
        <v>12</v>
      </c>
      <c r="M3" s="9" t="s">
        <v>13</v>
      </c>
      <c r="N3" s="19" t="s">
        <v>14</v>
      </c>
      <c r="O3" s="19" t="s">
        <v>15</v>
      </c>
      <c r="P3" s="19" t="s">
        <v>16</v>
      </c>
    </row>
    <row r="4" ht="14.4" spans="1:16">
      <c r="A4" s="10">
        <v>5524</v>
      </c>
      <c r="B4" s="10">
        <v>1957</v>
      </c>
      <c r="C4" s="13" t="s">
        <v>17</v>
      </c>
      <c r="D4" s="13" t="s">
        <v>18</v>
      </c>
      <c r="E4" s="10">
        <v>58138</v>
      </c>
      <c r="F4" s="10">
        <v>0</v>
      </c>
      <c r="G4" s="10">
        <v>0</v>
      </c>
      <c r="H4" s="15">
        <v>41156</v>
      </c>
      <c r="I4" s="10">
        <v>58</v>
      </c>
      <c r="J4">
        <f>VLOOKUP(A4,'Sales Data'!$A$1:$E$2241,2,0)</f>
        <v>88</v>
      </c>
      <c r="K4">
        <f>VLOOKUP(A4,'Sales Data'!$A$1:$E$2241,3,0)</f>
        <v>88</v>
      </c>
      <c r="L4">
        <f>VLOOKUP(A4,'Sales Data'!$A$1:$E$2241,4,0)</f>
        <v>8</v>
      </c>
      <c r="M4">
        <f>VLOOKUP(A4,'Sales Data'!$A$1:$E$2241,5,0)</f>
        <v>4</v>
      </c>
      <c r="N4">
        <f>2025-B4</f>
        <v>68</v>
      </c>
      <c r="O4">
        <f>F4+G4</f>
        <v>0</v>
      </c>
      <c r="P4">
        <f>L4+M4</f>
        <v>12</v>
      </c>
    </row>
    <row r="5" ht="14.4" spans="1:16">
      <c r="A5" s="2">
        <v>2174</v>
      </c>
      <c r="B5" s="2">
        <v>1954</v>
      </c>
      <c r="C5" s="14" t="s">
        <v>17</v>
      </c>
      <c r="D5" s="14" t="s">
        <v>18</v>
      </c>
      <c r="E5" s="2">
        <v>46344</v>
      </c>
      <c r="F5" s="2">
        <v>1</v>
      </c>
      <c r="G5" s="2">
        <v>1</v>
      </c>
      <c r="H5" s="16">
        <v>41706</v>
      </c>
      <c r="I5" s="2">
        <v>38</v>
      </c>
      <c r="J5">
        <f>VLOOKUP(A5,'Sales Data'!$A$1:$E$2241,2,0)</f>
        <v>1</v>
      </c>
      <c r="K5">
        <f>VLOOKUP(A5,'Sales Data'!$A$1:$E$2241,3,0)</f>
        <v>1</v>
      </c>
      <c r="L5">
        <f>VLOOKUP(A5,'Sales Data'!$A$1:$E$2241,4,0)</f>
        <v>1</v>
      </c>
      <c r="M5">
        <f>VLOOKUP(A5,'Sales Data'!$A$1:$E$2241,5,0)</f>
        <v>2</v>
      </c>
      <c r="N5">
        <f t="shared" ref="N5:N68" si="1">2025-B5</f>
        <v>71</v>
      </c>
      <c r="O5">
        <f t="shared" ref="O5:O68" si="2">F5+G5</f>
        <v>2</v>
      </c>
      <c r="P5">
        <f t="shared" ref="P5:P68" si="3">L5+M5</f>
        <v>3</v>
      </c>
    </row>
    <row r="6" ht="14.4" spans="1:16">
      <c r="A6" s="2">
        <v>4141</v>
      </c>
      <c r="B6" s="2">
        <v>1965</v>
      </c>
      <c r="C6" s="14" t="s">
        <v>17</v>
      </c>
      <c r="D6" s="14" t="s">
        <v>19</v>
      </c>
      <c r="E6" s="2">
        <v>71613</v>
      </c>
      <c r="F6" s="2">
        <v>0</v>
      </c>
      <c r="G6" s="2">
        <v>0</v>
      </c>
      <c r="H6" s="16">
        <v>41507</v>
      </c>
      <c r="I6" s="2">
        <v>26</v>
      </c>
      <c r="J6">
        <f>VLOOKUP(A6,'Sales Data'!$A$1:$E$2241,2,0)</f>
        <v>49</v>
      </c>
      <c r="K6">
        <f>VLOOKUP(A6,'Sales Data'!$A$1:$E$2241,3,0)</f>
        <v>21</v>
      </c>
      <c r="L6">
        <f>VLOOKUP(A6,'Sales Data'!$A$1:$E$2241,4,0)</f>
        <v>8</v>
      </c>
      <c r="M6">
        <f>VLOOKUP(A6,'Sales Data'!$A$1:$E$2241,5,0)</f>
        <v>10</v>
      </c>
      <c r="N6">
        <f t="shared" si="1"/>
        <v>60</v>
      </c>
      <c r="O6">
        <f t="shared" si="2"/>
        <v>0</v>
      </c>
      <c r="P6">
        <f t="shared" si="3"/>
        <v>18</v>
      </c>
    </row>
    <row r="7" ht="14.4" spans="1:16">
      <c r="A7" s="2">
        <v>6182</v>
      </c>
      <c r="B7" s="2">
        <v>1984</v>
      </c>
      <c r="C7" s="14" t="s">
        <v>17</v>
      </c>
      <c r="D7" s="14" t="s">
        <v>19</v>
      </c>
      <c r="E7" s="2">
        <v>26646</v>
      </c>
      <c r="F7" s="2">
        <v>1</v>
      </c>
      <c r="G7" s="2">
        <v>0</v>
      </c>
      <c r="H7" s="16">
        <v>41680</v>
      </c>
      <c r="I7" s="2">
        <v>26</v>
      </c>
      <c r="J7">
        <f>VLOOKUP(A7,'Sales Data'!$A$1:$E$2241,2,0)</f>
        <v>4</v>
      </c>
      <c r="K7">
        <f>VLOOKUP(A7,'Sales Data'!$A$1:$E$2241,3,0)</f>
        <v>3</v>
      </c>
      <c r="L7">
        <f>VLOOKUP(A7,'Sales Data'!$A$1:$E$2241,4,0)</f>
        <v>2</v>
      </c>
      <c r="M7">
        <f>VLOOKUP(A7,'Sales Data'!$A$1:$E$2241,5,0)</f>
        <v>4</v>
      </c>
      <c r="N7">
        <f t="shared" si="1"/>
        <v>41</v>
      </c>
      <c r="O7">
        <f t="shared" si="2"/>
        <v>1</v>
      </c>
      <c r="P7">
        <f t="shared" si="3"/>
        <v>6</v>
      </c>
    </row>
    <row r="8" ht="14.4" spans="1:16">
      <c r="A8" s="2">
        <v>5324</v>
      </c>
      <c r="B8" s="2">
        <v>1981</v>
      </c>
      <c r="C8" s="14" t="s">
        <v>20</v>
      </c>
      <c r="D8" s="14" t="s">
        <v>21</v>
      </c>
      <c r="E8" s="2">
        <v>58293</v>
      </c>
      <c r="F8" s="2">
        <v>1</v>
      </c>
      <c r="G8" s="2">
        <v>0</v>
      </c>
      <c r="H8" s="16">
        <v>41658</v>
      </c>
      <c r="I8" s="2">
        <v>94</v>
      </c>
      <c r="J8">
        <f>VLOOKUP(A8,'Sales Data'!$A$1:$E$2241,2,0)</f>
        <v>43</v>
      </c>
      <c r="K8">
        <f>VLOOKUP(A8,'Sales Data'!$A$1:$E$2241,3,0)</f>
        <v>27</v>
      </c>
      <c r="L8">
        <f>VLOOKUP(A8,'Sales Data'!$A$1:$E$2241,4,0)</f>
        <v>5</v>
      </c>
      <c r="M8">
        <f>VLOOKUP(A8,'Sales Data'!$A$1:$E$2241,5,0)</f>
        <v>6</v>
      </c>
      <c r="N8">
        <f t="shared" si="1"/>
        <v>44</v>
      </c>
      <c r="O8">
        <f t="shared" si="2"/>
        <v>1</v>
      </c>
      <c r="P8">
        <f t="shared" si="3"/>
        <v>11</v>
      </c>
    </row>
    <row r="9" ht="14.4" spans="1:16">
      <c r="A9" s="2">
        <v>7446</v>
      </c>
      <c r="B9" s="2">
        <v>1967</v>
      </c>
      <c r="C9" s="14" t="s">
        <v>22</v>
      </c>
      <c r="D9" s="14" t="s">
        <v>19</v>
      </c>
      <c r="E9" s="2">
        <v>62513</v>
      </c>
      <c r="F9" s="2">
        <v>0</v>
      </c>
      <c r="G9" s="2">
        <v>1</v>
      </c>
      <c r="H9" s="16">
        <v>41526</v>
      </c>
      <c r="I9" s="2">
        <v>16</v>
      </c>
      <c r="J9">
        <f>VLOOKUP(A9,'Sales Data'!$A$1:$E$2241,2,0)</f>
        <v>42</v>
      </c>
      <c r="K9">
        <f>VLOOKUP(A9,'Sales Data'!$A$1:$E$2241,3,0)</f>
        <v>42</v>
      </c>
      <c r="L9">
        <f>VLOOKUP(A9,'Sales Data'!$A$1:$E$2241,4,0)</f>
        <v>6</v>
      </c>
      <c r="M9">
        <f>VLOOKUP(A9,'Sales Data'!$A$1:$E$2241,5,0)</f>
        <v>10</v>
      </c>
      <c r="N9">
        <f t="shared" si="1"/>
        <v>58</v>
      </c>
      <c r="O9">
        <f t="shared" si="2"/>
        <v>1</v>
      </c>
      <c r="P9">
        <f t="shared" si="3"/>
        <v>16</v>
      </c>
    </row>
    <row r="10" ht="14.4" spans="1:16">
      <c r="A10" s="2">
        <v>965</v>
      </c>
      <c r="B10" s="2">
        <v>1971</v>
      </c>
      <c r="C10" s="14" t="s">
        <v>17</v>
      </c>
      <c r="D10" s="14" t="s">
        <v>23</v>
      </c>
      <c r="E10" s="2">
        <v>55635</v>
      </c>
      <c r="F10" s="2">
        <v>0</v>
      </c>
      <c r="G10" s="2">
        <v>1</v>
      </c>
      <c r="H10" s="17">
        <v>41226</v>
      </c>
      <c r="I10" s="2">
        <v>34</v>
      </c>
      <c r="J10">
        <f>VLOOKUP(A10,'Sales Data'!$A$1:$E$2241,2,0)</f>
        <v>65</v>
      </c>
      <c r="K10">
        <f>VLOOKUP(A10,'Sales Data'!$A$1:$E$2241,3,0)</f>
        <v>49</v>
      </c>
      <c r="L10">
        <f>VLOOKUP(A10,'Sales Data'!$A$1:$E$2241,4,0)</f>
        <v>7</v>
      </c>
      <c r="M10">
        <f>VLOOKUP(A10,'Sales Data'!$A$1:$E$2241,5,0)</f>
        <v>7</v>
      </c>
      <c r="N10">
        <f t="shared" si="1"/>
        <v>54</v>
      </c>
      <c r="O10">
        <f t="shared" si="2"/>
        <v>1</v>
      </c>
      <c r="P10">
        <f t="shared" si="3"/>
        <v>14</v>
      </c>
    </row>
    <row r="11" ht="14.4" spans="1:16">
      <c r="A11" s="2">
        <v>6177</v>
      </c>
      <c r="B11" s="2">
        <v>1985</v>
      </c>
      <c r="C11" s="14" t="s">
        <v>20</v>
      </c>
      <c r="D11" s="14" t="s">
        <v>21</v>
      </c>
      <c r="E11" s="2">
        <v>33454</v>
      </c>
      <c r="F11" s="2">
        <v>1</v>
      </c>
      <c r="G11" s="2">
        <v>0</v>
      </c>
      <c r="H11" s="16">
        <v>41402</v>
      </c>
      <c r="I11" s="2">
        <v>32</v>
      </c>
      <c r="J11">
        <f>VLOOKUP(A11,'Sales Data'!$A$1:$E$2241,2,0)</f>
        <v>10</v>
      </c>
      <c r="K11">
        <f>VLOOKUP(A11,'Sales Data'!$A$1:$E$2241,3,0)</f>
        <v>1</v>
      </c>
      <c r="L11">
        <f>VLOOKUP(A11,'Sales Data'!$A$1:$E$2241,4,0)</f>
        <v>4</v>
      </c>
      <c r="M11">
        <f>VLOOKUP(A11,'Sales Data'!$A$1:$E$2241,5,0)</f>
        <v>4</v>
      </c>
      <c r="N11">
        <f t="shared" si="1"/>
        <v>40</v>
      </c>
      <c r="O11">
        <f t="shared" si="2"/>
        <v>1</v>
      </c>
      <c r="P11">
        <f t="shared" si="3"/>
        <v>8</v>
      </c>
    </row>
    <row r="12" ht="14.4" spans="1:16">
      <c r="A12" s="2">
        <v>4855</v>
      </c>
      <c r="B12" s="2">
        <v>1974</v>
      </c>
      <c r="C12" s="14" t="s">
        <v>20</v>
      </c>
      <c r="D12" s="14" t="s">
        <v>19</v>
      </c>
      <c r="E12" s="2">
        <v>30351</v>
      </c>
      <c r="F12" s="2">
        <v>1</v>
      </c>
      <c r="G12" s="2">
        <v>0</v>
      </c>
      <c r="H12" s="16">
        <v>41431</v>
      </c>
      <c r="I12" s="2">
        <v>19</v>
      </c>
      <c r="J12">
        <f>VLOOKUP(A12,'Sales Data'!$A$1:$E$2241,2,0)</f>
        <v>0</v>
      </c>
      <c r="K12">
        <f>VLOOKUP(A12,'Sales Data'!$A$1:$E$2241,3,0)</f>
        <v>3</v>
      </c>
      <c r="L12">
        <f>VLOOKUP(A12,'Sales Data'!$A$1:$E$2241,4,0)</f>
        <v>3</v>
      </c>
      <c r="M12">
        <f>VLOOKUP(A12,'Sales Data'!$A$1:$E$2241,5,0)</f>
        <v>2</v>
      </c>
      <c r="N12">
        <f t="shared" si="1"/>
        <v>51</v>
      </c>
      <c r="O12">
        <f t="shared" si="2"/>
        <v>1</v>
      </c>
      <c r="P12">
        <f t="shared" si="3"/>
        <v>5</v>
      </c>
    </row>
    <row r="13" ht="14.4" spans="1:16">
      <c r="A13" s="2">
        <v>5899</v>
      </c>
      <c r="B13" s="2">
        <v>1950</v>
      </c>
      <c r="C13" s="14" t="s">
        <v>20</v>
      </c>
      <c r="D13" s="14" t="s">
        <v>19</v>
      </c>
      <c r="E13" s="2">
        <v>5648</v>
      </c>
      <c r="F13" s="2">
        <v>1</v>
      </c>
      <c r="G13" s="2">
        <v>1</v>
      </c>
      <c r="H13" s="16">
        <v>41711</v>
      </c>
      <c r="I13" s="2">
        <v>68</v>
      </c>
      <c r="J13">
        <f>VLOOKUP(A13,'Sales Data'!$A$1:$E$2241,2,0)</f>
        <v>0</v>
      </c>
      <c r="K13">
        <f>VLOOKUP(A13,'Sales Data'!$A$1:$E$2241,3,0)</f>
        <v>1</v>
      </c>
      <c r="L13">
        <f>VLOOKUP(A13,'Sales Data'!$A$1:$E$2241,4,0)</f>
        <v>1</v>
      </c>
      <c r="M13">
        <f>VLOOKUP(A13,'Sales Data'!$A$1:$E$2241,5,0)</f>
        <v>0</v>
      </c>
      <c r="N13">
        <f t="shared" si="1"/>
        <v>75</v>
      </c>
      <c r="O13">
        <f t="shared" si="2"/>
        <v>2</v>
      </c>
      <c r="P13">
        <f t="shared" si="3"/>
        <v>1</v>
      </c>
    </row>
    <row r="14" ht="14.4" spans="1:16">
      <c r="A14" s="2">
        <v>1994</v>
      </c>
      <c r="B14" s="2">
        <v>1983</v>
      </c>
      <c r="C14" s="14" t="s">
        <v>17</v>
      </c>
      <c r="D14" s="14" t="s">
        <v>21</v>
      </c>
      <c r="E14" s="11">
        <f>'Missing Values'!$D$3</f>
        <v>51381.5</v>
      </c>
      <c r="F14" s="2">
        <v>1</v>
      </c>
      <c r="G14" s="2">
        <v>0</v>
      </c>
      <c r="H14" s="17">
        <v>41593</v>
      </c>
      <c r="I14" s="2">
        <v>11</v>
      </c>
      <c r="J14">
        <f>VLOOKUP(A14,'Sales Data'!$A$1:$E$2241,2,0)</f>
        <v>5</v>
      </c>
      <c r="K14">
        <f>VLOOKUP(A14,'Sales Data'!$A$1:$E$2241,3,0)</f>
        <v>2</v>
      </c>
      <c r="L14">
        <f>VLOOKUP(A14,'Sales Data'!$A$1:$E$2241,4,0)</f>
        <v>1</v>
      </c>
      <c r="M14">
        <f>VLOOKUP(A14,'Sales Data'!$A$1:$E$2241,5,0)</f>
        <v>2</v>
      </c>
      <c r="N14">
        <f t="shared" si="1"/>
        <v>42</v>
      </c>
      <c r="O14">
        <f t="shared" si="2"/>
        <v>1</v>
      </c>
      <c r="P14">
        <f t="shared" si="3"/>
        <v>3</v>
      </c>
    </row>
    <row r="15" ht="14.4" spans="1:16">
      <c r="A15" s="2">
        <v>387</v>
      </c>
      <c r="B15" s="2">
        <v>1976</v>
      </c>
      <c r="C15" s="14" t="s">
        <v>24</v>
      </c>
      <c r="D15" s="14" t="s">
        <v>21</v>
      </c>
      <c r="E15" s="2">
        <v>7500</v>
      </c>
      <c r="F15" s="2">
        <v>0</v>
      </c>
      <c r="G15" s="2">
        <v>0</v>
      </c>
      <c r="H15" s="17">
        <v>41226</v>
      </c>
      <c r="I15" s="2">
        <v>59</v>
      </c>
      <c r="J15">
        <f>VLOOKUP(A15,'Sales Data'!$A$1:$E$2241,2,0)</f>
        <v>16</v>
      </c>
      <c r="K15">
        <f>VLOOKUP(A15,'Sales Data'!$A$1:$E$2241,3,0)</f>
        <v>1</v>
      </c>
      <c r="L15">
        <f>VLOOKUP(A15,'Sales Data'!$A$1:$E$2241,4,0)</f>
        <v>2</v>
      </c>
      <c r="M15">
        <f>VLOOKUP(A15,'Sales Data'!$A$1:$E$2241,5,0)</f>
        <v>3</v>
      </c>
      <c r="N15">
        <f t="shared" si="1"/>
        <v>49</v>
      </c>
      <c r="O15">
        <f t="shared" si="2"/>
        <v>0</v>
      </c>
      <c r="P15">
        <f t="shared" si="3"/>
        <v>5</v>
      </c>
    </row>
    <row r="16" ht="14.4" spans="1:16">
      <c r="A16" s="2">
        <v>2125</v>
      </c>
      <c r="B16" s="2">
        <v>1959</v>
      </c>
      <c r="C16" s="14" t="s">
        <v>17</v>
      </c>
      <c r="D16" s="14" t="s">
        <v>23</v>
      </c>
      <c r="E16" s="2">
        <v>63033</v>
      </c>
      <c r="F16" s="2">
        <v>0</v>
      </c>
      <c r="G16" s="2">
        <v>0</v>
      </c>
      <c r="H16" s="17">
        <v>41593</v>
      </c>
      <c r="I16" s="2">
        <v>82</v>
      </c>
      <c r="J16">
        <f>VLOOKUP(A16,'Sales Data'!$A$1:$E$2241,2,0)</f>
        <v>61</v>
      </c>
      <c r="K16">
        <f>VLOOKUP(A16,'Sales Data'!$A$1:$E$2241,3,0)</f>
        <v>112</v>
      </c>
      <c r="L16">
        <f>VLOOKUP(A16,'Sales Data'!$A$1:$E$2241,4,0)</f>
        <v>3</v>
      </c>
      <c r="M16">
        <f>VLOOKUP(A16,'Sales Data'!$A$1:$E$2241,5,0)</f>
        <v>8</v>
      </c>
      <c r="N16">
        <f t="shared" si="1"/>
        <v>66</v>
      </c>
      <c r="O16">
        <f t="shared" si="2"/>
        <v>0</v>
      </c>
      <c r="P16">
        <f t="shared" si="3"/>
        <v>11</v>
      </c>
    </row>
    <row r="17" ht="14.4" spans="1:16">
      <c r="A17" s="2">
        <v>8180</v>
      </c>
      <c r="B17" s="2">
        <v>1952</v>
      </c>
      <c r="C17" s="14" t="s">
        <v>22</v>
      </c>
      <c r="D17" s="14" t="s">
        <v>23</v>
      </c>
      <c r="E17" s="2">
        <v>59354</v>
      </c>
      <c r="F17" s="2">
        <v>1</v>
      </c>
      <c r="G17" s="2">
        <v>1</v>
      </c>
      <c r="H17" s="17">
        <v>41593</v>
      </c>
      <c r="I17" s="2">
        <v>53</v>
      </c>
      <c r="J17">
        <f>VLOOKUP(A17,'Sales Data'!$A$1:$E$2241,2,0)</f>
        <v>2</v>
      </c>
      <c r="K17">
        <f>VLOOKUP(A17,'Sales Data'!$A$1:$E$2241,3,0)</f>
        <v>5</v>
      </c>
      <c r="L17">
        <f>VLOOKUP(A17,'Sales Data'!$A$1:$E$2241,4,0)</f>
        <v>6</v>
      </c>
      <c r="M17">
        <f>VLOOKUP(A17,'Sales Data'!$A$1:$E$2241,5,0)</f>
        <v>5</v>
      </c>
      <c r="N17">
        <f t="shared" si="1"/>
        <v>73</v>
      </c>
      <c r="O17">
        <f t="shared" si="2"/>
        <v>2</v>
      </c>
      <c r="P17">
        <f t="shared" si="3"/>
        <v>11</v>
      </c>
    </row>
    <row r="18" ht="14.4" spans="1:16">
      <c r="A18" s="2">
        <v>2569</v>
      </c>
      <c r="B18" s="2">
        <v>1987</v>
      </c>
      <c r="C18" s="14" t="s">
        <v>17</v>
      </c>
      <c r="D18" s="14" t="s">
        <v>21</v>
      </c>
      <c r="E18" s="2">
        <v>17323</v>
      </c>
      <c r="F18" s="2">
        <v>0</v>
      </c>
      <c r="G18" s="2">
        <v>0</v>
      </c>
      <c r="H18" s="17">
        <v>41192</v>
      </c>
      <c r="I18" s="2">
        <v>38</v>
      </c>
      <c r="J18">
        <f>VLOOKUP(A18,'Sales Data'!$A$1:$E$2241,2,0)</f>
        <v>14</v>
      </c>
      <c r="K18">
        <f>VLOOKUP(A18,'Sales Data'!$A$1:$E$2241,3,0)</f>
        <v>1</v>
      </c>
      <c r="L18">
        <f>VLOOKUP(A18,'Sales Data'!$A$1:$E$2241,4,0)</f>
        <v>1</v>
      </c>
      <c r="M18">
        <f>VLOOKUP(A18,'Sales Data'!$A$1:$E$2241,5,0)</f>
        <v>3</v>
      </c>
      <c r="N18">
        <f t="shared" si="1"/>
        <v>38</v>
      </c>
      <c r="O18">
        <f t="shared" si="2"/>
        <v>0</v>
      </c>
      <c r="P18">
        <f t="shared" si="3"/>
        <v>4</v>
      </c>
    </row>
    <row r="19" ht="14.4" spans="1:16">
      <c r="A19" s="2">
        <v>2114</v>
      </c>
      <c r="B19" s="2">
        <v>1946</v>
      </c>
      <c r="C19" s="14" t="s">
        <v>20</v>
      </c>
      <c r="D19" s="14" t="s">
        <v>18</v>
      </c>
      <c r="E19" s="2">
        <v>82800</v>
      </c>
      <c r="F19" s="2">
        <v>0</v>
      </c>
      <c r="G19" s="2">
        <v>0</v>
      </c>
      <c r="H19" s="17">
        <v>41237</v>
      </c>
      <c r="I19" s="2">
        <v>23</v>
      </c>
      <c r="J19">
        <f>VLOOKUP(A19,'Sales Data'!$A$1:$E$2241,2,0)</f>
        <v>22</v>
      </c>
      <c r="K19">
        <f>VLOOKUP(A19,'Sales Data'!$A$1:$E$2241,3,0)</f>
        <v>68</v>
      </c>
      <c r="L19">
        <f>VLOOKUP(A19,'Sales Data'!$A$1:$E$2241,4,0)</f>
        <v>7</v>
      </c>
      <c r="M19">
        <f>VLOOKUP(A19,'Sales Data'!$A$1:$E$2241,5,0)</f>
        <v>12</v>
      </c>
      <c r="N19">
        <f t="shared" si="1"/>
        <v>79</v>
      </c>
      <c r="O19">
        <f t="shared" si="2"/>
        <v>0</v>
      </c>
      <c r="P19">
        <f t="shared" si="3"/>
        <v>19</v>
      </c>
    </row>
    <row r="20" ht="14.4" spans="1:16">
      <c r="A20" s="2">
        <v>9736</v>
      </c>
      <c r="B20" s="2">
        <v>1980</v>
      </c>
      <c r="C20" s="14" t="s">
        <v>17</v>
      </c>
      <c r="D20" s="14" t="s">
        <v>21</v>
      </c>
      <c r="E20" s="2">
        <v>41850</v>
      </c>
      <c r="F20" s="2">
        <v>1</v>
      </c>
      <c r="G20" s="2">
        <v>1</v>
      </c>
      <c r="H20" s="17">
        <v>41267</v>
      </c>
      <c r="I20" s="2">
        <v>51</v>
      </c>
      <c r="J20">
        <f>VLOOKUP(A20,'Sales Data'!$A$1:$E$2241,2,0)</f>
        <v>5</v>
      </c>
      <c r="K20">
        <f>VLOOKUP(A20,'Sales Data'!$A$1:$E$2241,3,0)</f>
        <v>13</v>
      </c>
      <c r="L20">
        <f>VLOOKUP(A20,'Sales Data'!$A$1:$E$2241,4,0)</f>
        <v>3</v>
      </c>
      <c r="M20">
        <f>VLOOKUP(A20,'Sales Data'!$A$1:$E$2241,5,0)</f>
        <v>3</v>
      </c>
      <c r="N20">
        <f t="shared" si="1"/>
        <v>45</v>
      </c>
      <c r="O20">
        <f t="shared" si="2"/>
        <v>2</v>
      </c>
      <c r="P20">
        <f t="shared" si="3"/>
        <v>6</v>
      </c>
    </row>
    <row r="21" ht="14.4" spans="1:16">
      <c r="A21" s="2">
        <v>4939</v>
      </c>
      <c r="B21" s="2">
        <v>1946</v>
      </c>
      <c r="C21" s="14" t="s">
        <v>17</v>
      </c>
      <c r="D21" s="14" t="s">
        <v>19</v>
      </c>
      <c r="E21" s="2">
        <v>37760</v>
      </c>
      <c r="F21" s="2">
        <v>0</v>
      </c>
      <c r="G21" s="2">
        <v>0</v>
      </c>
      <c r="H21" s="16">
        <v>41152</v>
      </c>
      <c r="I21" s="2">
        <v>20</v>
      </c>
      <c r="J21">
        <f>VLOOKUP(A21,'Sales Data'!$A$1:$E$2241,2,0)</f>
        <v>5</v>
      </c>
      <c r="K21">
        <f>VLOOKUP(A21,'Sales Data'!$A$1:$E$2241,3,0)</f>
        <v>12</v>
      </c>
      <c r="L21">
        <f>VLOOKUP(A21,'Sales Data'!$A$1:$E$2241,4,0)</f>
        <v>4</v>
      </c>
      <c r="M21">
        <f>VLOOKUP(A21,'Sales Data'!$A$1:$E$2241,5,0)</f>
        <v>6</v>
      </c>
      <c r="N21">
        <f t="shared" si="1"/>
        <v>79</v>
      </c>
      <c r="O21">
        <f t="shared" si="2"/>
        <v>0</v>
      </c>
      <c r="P21">
        <f t="shared" si="3"/>
        <v>10</v>
      </c>
    </row>
    <row r="22" ht="14.4" spans="1:16">
      <c r="A22" s="2">
        <v>6565</v>
      </c>
      <c r="B22" s="2">
        <v>1949</v>
      </c>
      <c r="C22" s="14" t="s">
        <v>22</v>
      </c>
      <c r="D22" s="14" t="s">
        <v>21</v>
      </c>
      <c r="E22" s="2">
        <v>76995</v>
      </c>
      <c r="F22" s="2">
        <v>0</v>
      </c>
      <c r="G22" s="2">
        <v>1</v>
      </c>
      <c r="H22" s="16">
        <v>41361</v>
      </c>
      <c r="I22" s="2">
        <v>91</v>
      </c>
      <c r="J22">
        <f>VLOOKUP(A22,'Sales Data'!$A$1:$E$2241,2,0)</f>
        <v>80</v>
      </c>
      <c r="K22">
        <f>VLOOKUP(A22,'Sales Data'!$A$1:$E$2241,3,0)</f>
        <v>16</v>
      </c>
      <c r="L22">
        <f>VLOOKUP(A22,'Sales Data'!$A$1:$E$2241,4,0)</f>
        <v>11</v>
      </c>
      <c r="M22">
        <f>VLOOKUP(A22,'Sales Data'!$A$1:$E$2241,5,0)</f>
        <v>9</v>
      </c>
      <c r="N22">
        <f t="shared" si="1"/>
        <v>76</v>
      </c>
      <c r="O22">
        <f t="shared" si="2"/>
        <v>1</v>
      </c>
      <c r="P22">
        <f t="shared" si="3"/>
        <v>20</v>
      </c>
    </row>
    <row r="23" ht="14.4" spans="1:16">
      <c r="A23" s="2">
        <v>2278</v>
      </c>
      <c r="B23" s="2">
        <v>1985</v>
      </c>
      <c r="C23" s="14" t="s">
        <v>25</v>
      </c>
      <c r="D23" s="14" t="s">
        <v>18</v>
      </c>
      <c r="E23" s="2">
        <v>33812</v>
      </c>
      <c r="F23" s="2">
        <v>1</v>
      </c>
      <c r="G23" s="2">
        <v>0</v>
      </c>
      <c r="H23" s="16">
        <v>41216</v>
      </c>
      <c r="I23" s="2">
        <v>86</v>
      </c>
      <c r="J23">
        <f>VLOOKUP(A23,'Sales Data'!$A$1:$E$2241,2,0)</f>
        <v>17</v>
      </c>
      <c r="K23">
        <f>VLOOKUP(A23,'Sales Data'!$A$1:$E$2241,3,0)</f>
        <v>24</v>
      </c>
      <c r="L23">
        <f>VLOOKUP(A23,'Sales Data'!$A$1:$E$2241,4,0)</f>
        <v>2</v>
      </c>
      <c r="M23">
        <f>VLOOKUP(A23,'Sales Data'!$A$1:$E$2241,5,0)</f>
        <v>3</v>
      </c>
      <c r="N23">
        <f t="shared" si="1"/>
        <v>40</v>
      </c>
      <c r="O23">
        <f t="shared" si="2"/>
        <v>1</v>
      </c>
      <c r="P23">
        <f t="shared" si="3"/>
        <v>5</v>
      </c>
    </row>
    <row r="24" ht="14.4" spans="1:16">
      <c r="A24" s="2">
        <v>9360</v>
      </c>
      <c r="B24" s="2">
        <v>1982</v>
      </c>
      <c r="C24" s="14" t="s">
        <v>17</v>
      </c>
      <c r="D24" s="14" t="s">
        <v>21</v>
      </c>
      <c r="E24" s="2">
        <v>37040</v>
      </c>
      <c r="F24" s="2">
        <v>0</v>
      </c>
      <c r="G24" s="2">
        <v>0</v>
      </c>
      <c r="H24" s="16">
        <v>41129</v>
      </c>
      <c r="I24" s="2">
        <v>41</v>
      </c>
      <c r="J24">
        <f>VLOOKUP(A24,'Sales Data'!$A$1:$E$2241,2,0)</f>
        <v>2</v>
      </c>
      <c r="K24">
        <f>VLOOKUP(A24,'Sales Data'!$A$1:$E$2241,3,0)</f>
        <v>38</v>
      </c>
      <c r="L24">
        <f>VLOOKUP(A24,'Sales Data'!$A$1:$E$2241,4,0)</f>
        <v>4</v>
      </c>
      <c r="M24">
        <f>VLOOKUP(A24,'Sales Data'!$A$1:$E$2241,5,0)</f>
        <v>5</v>
      </c>
      <c r="N24">
        <f t="shared" si="1"/>
        <v>43</v>
      </c>
      <c r="O24">
        <f t="shared" si="2"/>
        <v>0</v>
      </c>
      <c r="P24">
        <f t="shared" si="3"/>
        <v>9</v>
      </c>
    </row>
    <row r="25" ht="14.4" spans="1:16">
      <c r="A25" s="2">
        <v>5376</v>
      </c>
      <c r="B25" s="2">
        <v>1979</v>
      </c>
      <c r="C25" s="14" t="s">
        <v>17</v>
      </c>
      <c r="D25" s="14" t="s">
        <v>21</v>
      </c>
      <c r="E25" s="2">
        <v>2447</v>
      </c>
      <c r="F25" s="2">
        <v>1</v>
      </c>
      <c r="G25" s="2">
        <v>0</v>
      </c>
      <c r="H25" s="16">
        <v>41280</v>
      </c>
      <c r="I25" s="2">
        <v>42</v>
      </c>
      <c r="J25">
        <f>VLOOKUP(A25,'Sales Data'!$A$1:$E$2241,2,0)</f>
        <v>1</v>
      </c>
      <c r="K25">
        <f>VLOOKUP(A25,'Sales Data'!$A$1:$E$2241,3,0)</f>
        <v>1</v>
      </c>
      <c r="L25">
        <f>VLOOKUP(A25,'Sales Data'!$A$1:$E$2241,4,0)</f>
        <v>0</v>
      </c>
      <c r="M25">
        <f>VLOOKUP(A25,'Sales Data'!$A$1:$E$2241,5,0)</f>
        <v>0</v>
      </c>
      <c r="N25">
        <f t="shared" si="1"/>
        <v>46</v>
      </c>
      <c r="O25">
        <f t="shared" si="2"/>
        <v>1</v>
      </c>
      <c r="P25">
        <f t="shared" si="3"/>
        <v>0</v>
      </c>
    </row>
    <row r="26" ht="14.4" spans="1:16">
      <c r="A26" s="2">
        <v>1993</v>
      </c>
      <c r="B26" s="2">
        <v>1949</v>
      </c>
      <c r="C26" s="14" t="s">
        <v>20</v>
      </c>
      <c r="D26" s="14" t="s">
        <v>21</v>
      </c>
      <c r="E26" s="2">
        <v>58607</v>
      </c>
      <c r="F26" s="2">
        <v>0</v>
      </c>
      <c r="G26" s="2">
        <v>1</v>
      </c>
      <c r="H26" s="17">
        <v>41266</v>
      </c>
      <c r="I26" s="2">
        <v>63</v>
      </c>
      <c r="J26">
        <f>VLOOKUP(A26,'Sales Data'!$A$1:$E$2241,2,0)</f>
        <v>0</v>
      </c>
      <c r="K26">
        <f>VLOOKUP(A26,'Sales Data'!$A$1:$E$2241,3,0)</f>
        <v>0</v>
      </c>
      <c r="L26">
        <f>VLOOKUP(A26,'Sales Data'!$A$1:$E$2241,4,0)</f>
        <v>2</v>
      </c>
      <c r="M26">
        <f>VLOOKUP(A26,'Sales Data'!$A$1:$E$2241,5,0)</f>
        <v>9</v>
      </c>
      <c r="N26">
        <f t="shared" si="1"/>
        <v>76</v>
      </c>
      <c r="O26">
        <f t="shared" si="2"/>
        <v>1</v>
      </c>
      <c r="P26">
        <f t="shared" si="3"/>
        <v>11</v>
      </c>
    </row>
    <row r="27" ht="14.4" spans="1:16">
      <c r="A27" s="2">
        <v>4047</v>
      </c>
      <c r="B27" s="2">
        <v>1954</v>
      </c>
      <c r="C27" s="14" t="s">
        <v>20</v>
      </c>
      <c r="D27" s="14" t="s">
        <v>21</v>
      </c>
      <c r="E27" s="2">
        <v>65324</v>
      </c>
      <c r="F27" s="2">
        <v>0</v>
      </c>
      <c r="G27" s="2">
        <v>1</v>
      </c>
      <c r="H27" s="16">
        <v>41650</v>
      </c>
      <c r="I27" s="2">
        <v>0</v>
      </c>
      <c r="J27">
        <f>VLOOKUP(A27,'Sales Data'!$A$1:$E$2241,2,0)</f>
        <v>0</v>
      </c>
      <c r="K27">
        <f>VLOOKUP(A27,'Sales Data'!$A$1:$E$2241,3,0)</f>
        <v>32</v>
      </c>
      <c r="L27">
        <f>VLOOKUP(A27,'Sales Data'!$A$1:$E$2241,4,0)</f>
        <v>6</v>
      </c>
      <c r="M27">
        <f>VLOOKUP(A27,'Sales Data'!$A$1:$E$2241,5,0)</f>
        <v>9</v>
      </c>
      <c r="N27">
        <f t="shared" si="1"/>
        <v>71</v>
      </c>
      <c r="O27">
        <f t="shared" si="2"/>
        <v>1</v>
      </c>
      <c r="P27">
        <f t="shared" si="3"/>
        <v>15</v>
      </c>
    </row>
    <row r="28" ht="14.4" spans="1:16">
      <c r="A28" s="2">
        <v>1409</v>
      </c>
      <c r="B28" s="2">
        <v>1951</v>
      </c>
      <c r="C28" s="14" t="s">
        <v>17</v>
      </c>
      <c r="D28" s="14" t="s">
        <v>19</v>
      </c>
      <c r="E28" s="2">
        <v>40689</v>
      </c>
      <c r="F28" s="2">
        <v>0</v>
      </c>
      <c r="G28" s="2">
        <v>1</v>
      </c>
      <c r="H28" s="16">
        <v>41351</v>
      </c>
      <c r="I28" s="2">
        <v>69</v>
      </c>
      <c r="J28">
        <f>VLOOKUP(A28,'Sales Data'!$A$1:$E$2241,2,0)</f>
        <v>3</v>
      </c>
      <c r="K28">
        <f>VLOOKUP(A28,'Sales Data'!$A$1:$E$2241,3,0)</f>
        <v>6</v>
      </c>
      <c r="L28">
        <f>VLOOKUP(A28,'Sales Data'!$A$1:$E$2241,4,0)</f>
        <v>7</v>
      </c>
      <c r="M28">
        <f>VLOOKUP(A28,'Sales Data'!$A$1:$E$2241,5,0)</f>
        <v>5</v>
      </c>
      <c r="N28">
        <f t="shared" si="1"/>
        <v>74</v>
      </c>
      <c r="O28">
        <f t="shared" si="2"/>
        <v>1</v>
      </c>
      <c r="P28">
        <f t="shared" si="3"/>
        <v>12</v>
      </c>
    </row>
    <row r="29" ht="14.4" spans="1:16">
      <c r="A29" s="2">
        <v>7892</v>
      </c>
      <c r="B29" s="2">
        <v>1969</v>
      </c>
      <c r="C29" s="14" t="s">
        <v>17</v>
      </c>
      <c r="D29" s="14" t="s">
        <v>18</v>
      </c>
      <c r="E29" s="2">
        <v>18589</v>
      </c>
      <c r="F29" s="2">
        <v>0</v>
      </c>
      <c r="G29" s="2">
        <v>0</v>
      </c>
      <c r="H29" s="16">
        <v>41276</v>
      </c>
      <c r="I29" s="2">
        <v>89</v>
      </c>
      <c r="J29">
        <f>VLOOKUP(A29,'Sales Data'!$A$1:$E$2241,2,0)</f>
        <v>4</v>
      </c>
      <c r="K29">
        <f>VLOOKUP(A29,'Sales Data'!$A$1:$E$2241,3,0)</f>
        <v>12</v>
      </c>
      <c r="L29">
        <f>VLOOKUP(A29,'Sales Data'!$A$1:$E$2241,4,0)</f>
        <v>2</v>
      </c>
      <c r="M29">
        <f>VLOOKUP(A29,'Sales Data'!$A$1:$E$2241,5,0)</f>
        <v>3</v>
      </c>
      <c r="N29">
        <f t="shared" si="1"/>
        <v>56</v>
      </c>
      <c r="O29">
        <f t="shared" si="2"/>
        <v>0</v>
      </c>
      <c r="P29">
        <f t="shared" si="3"/>
        <v>5</v>
      </c>
    </row>
    <row r="30" ht="14.4" spans="1:16">
      <c r="A30" s="2">
        <v>2404</v>
      </c>
      <c r="B30" s="2">
        <v>1976</v>
      </c>
      <c r="C30" s="14" t="s">
        <v>17</v>
      </c>
      <c r="D30" s="14" t="s">
        <v>21</v>
      </c>
      <c r="E30" s="2">
        <v>53359</v>
      </c>
      <c r="F30" s="2">
        <v>1</v>
      </c>
      <c r="G30" s="2">
        <v>1</v>
      </c>
      <c r="H30" s="16">
        <v>41421</v>
      </c>
      <c r="I30" s="2">
        <v>4</v>
      </c>
      <c r="J30">
        <f>VLOOKUP(A30,'Sales Data'!$A$1:$E$2241,2,0)</f>
        <v>4</v>
      </c>
      <c r="K30">
        <f>VLOOKUP(A30,'Sales Data'!$A$1:$E$2241,3,0)</f>
        <v>6</v>
      </c>
      <c r="L30">
        <f>VLOOKUP(A30,'Sales Data'!$A$1:$E$2241,4,0)</f>
        <v>5</v>
      </c>
      <c r="M30">
        <f>VLOOKUP(A30,'Sales Data'!$A$1:$E$2241,5,0)</f>
        <v>4</v>
      </c>
      <c r="N30">
        <f t="shared" si="1"/>
        <v>49</v>
      </c>
      <c r="O30">
        <f t="shared" si="2"/>
        <v>2</v>
      </c>
      <c r="P30">
        <f t="shared" si="3"/>
        <v>9</v>
      </c>
    </row>
    <row r="31" ht="14.4" spans="1:16">
      <c r="A31" s="2">
        <v>5255</v>
      </c>
      <c r="B31" s="2">
        <v>1986</v>
      </c>
      <c r="C31" s="14" t="s">
        <v>17</v>
      </c>
      <c r="D31" s="14" t="s">
        <v>18</v>
      </c>
      <c r="E31" s="11">
        <f>'Missing Values'!$D$3</f>
        <v>51381.5</v>
      </c>
      <c r="F31" s="2">
        <v>1</v>
      </c>
      <c r="G31" s="2">
        <v>0</v>
      </c>
      <c r="H31" s="16">
        <v>41325</v>
      </c>
      <c r="I31" s="2">
        <v>19</v>
      </c>
      <c r="J31">
        <f>VLOOKUP(A31,'Sales Data'!$A$1:$E$2241,2,0)</f>
        <v>1</v>
      </c>
      <c r="K31">
        <f>VLOOKUP(A31,'Sales Data'!$A$1:$E$2241,3,0)</f>
        <v>263</v>
      </c>
      <c r="L31">
        <f>VLOOKUP(A31,'Sales Data'!$A$1:$E$2241,4,0)</f>
        <v>27</v>
      </c>
      <c r="M31">
        <f>VLOOKUP(A31,'Sales Data'!$A$1:$E$2241,5,0)</f>
        <v>0</v>
      </c>
      <c r="N31">
        <f t="shared" si="1"/>
        <v>39</v>
      </c>
      <c r="O31">
        <f t="shared" si="2"/>
        <v>1</v>
      </c>
      <c r="P31">
        <f t="shared" si="3"/>
        <v>27</v>
      </c>
    </row>
    <row r="32" ht="14.4" spans="1:16">
      <c r="A32" s="2">
        <v>9422</v>
      </c>
      <c r="B32" s="2">
        <v>1989</v>
      </c>
      <c r="C32" s="14" t="s">
        <v>17</v>
      </c>
      <c r="D32" s="14" t="s">
        <v>21</v>
      </c>
      <c r="E32" s="2">
        <v>38360</v>
      </c>
      <c r="F32" s="2">
        <v>1</v>
      </c>
      <c r="G32" s="2">
        <v>0</v>
      </c>
      <c r="H32" s="16">
        <v>41425</v>
      </c>
      <c r="I32" s="2">
        <v>26</v>
      </c>
      <c r="J32">
        <f>VLOOKUP(A32,'Sales Data'!$A$1:$E$2241,2,0)</f>
        <v>2</v>
      </c>
      <c r="K32">
        <f>VLOOKUP(A32,'Sales Data'!$A$1:$E$2241,3,0)</f>
        <v>21</v>
      </c>
      <c r="L32">
        <f>VLOOKUP(A32,'Sales Data'!$A$1:$E$2241,4,0)</f>
        <v>2</v>
      </c>
      <c r="M32">
        <f>VLOOKUP(A32,'Sales Data'!$A$1:$E$2241,5,0)</f>
        <v>4</v>
      </c>
      <c r="N32">
        <f t="shared" si="1"/>
        <v>36</v>
      </c>
      <c r="O32">
        <f t="shared" si="2"/>
        <v>1</v>
      </c>
      <c r="P32">
        <f t="shared" si="3"/>
        <v>6</v>
      </c>
    </row>
    <row r="33" ht="14.4" spans="1:16">
      <c r="A33" s="2">
        <v>1966</v>
      </c>
      <c r="B33" s="2">
        <v>1965</v>
      </c>
      <c r="C33" s="14" t="s">
        <v>20</v>
      </c>
      <c r="D33" s="14" t="s">
        <v>21</v>
      </c>
      <c r="E33" s="2">
        <v>84618</v>
      </c>
      <c r="F33" s="2">
        <v>0</v>
      </c>
      <c r="G33" s="2">
        <v>0</v>
      </c>
      <c r="H33" s="17">
        <v>41600</v>
      </c>
      <c r="I33" s="2">
        <v>96</v>
      </c>
      <c r="J33">
        <f>VLOOKUP(A33,'Sales Data'!$A$1:$E$2241,2,0)</f>
        <v>100</v>
      </c>
      <c r="K33">
        <f>VLOOKUP(A33,'Sales Data'!$A$1:$E$2241,3,0)</f>
        <v>66</v>
      </c>
      <c r="L33">
        <f>VLOOKUP(A33,'Sales Data'!$A$1:$E$2241,4,0)</f>
        <v>6</v>
      </c>
      <c r="M33">
        <f>VLOOKUP(A33,'Sales Data'!$A$1:$E$2241,5,0)</f>
        <v>10</v>
      </c>
      <c r="N33">
        <f t="shared" si="1"/>
        <v>60</v>
      </c>
      <c r="O33">
        <f t="shared" si="2"/>
        <v>0</v>
      </c>
      <c r="P33">
        <f t="shared" si="3"/>
        <v>16</v>
      </c>
    </row>
    <row r="34" ht="14.4" spans="1:16">
      <c r="A34" s="2">
        <v>6864</v>
      </c>
      <c r="B34" s="2">
        <v>1989</v>
      </c>
      <c r="C34" s="14" t="s">
        <v>22</v>
      </c>
      <c r="D34" s="14" t="s">
        <v>23</v>
      </c>
      <c r="E34" s="2">
        <v>10979</v>
      </c>
      <c r="F34" s="2">
        <v>0</v>
      </c>
      <c r="G34" s="2">
        <v>0</v>
      </c>
      <c r="H34" s="16">
        <v>41781</v>
      </c>
      <c r="I34" s="2">
        <v>34</v>
      </c>
      <c r="J34">
        <f>VLOOKUP(A34,'Sales Data'!$A$1:$E$2241,2,0)</f>
        <v>4</v>
      </c>
      <c r="K34">
        <f>VLOOKUP(A34,'Sales Data'!$A$1:$E$2241,3,0)</f>
        <v>2</v>
      </c>
      <c r="L34">
        <f>VLOOKUP(A34,'Sales Data'!$A$1:$E$2241,4,0)</f>
        <v>3</v>
      </c>
      <c r="M34">
        <f>VLOOKUP(A34,'Sales Data'!$A$1:$E$2241,5,0)</f>
        <v>3</v>
      </c>
      <c r="N34">
        <f t="shared" si="1"/>
        <v>36</v>
      </c>
      <c r="O34">
        <f t="shared" si="2"/>
        <v>0</v>
      </c>
      <c r="P34">
        <f t="shared" si="3"/>
        <v>6</v>
      </c>
    </row>
    <row r="35" ht="14.4" spans="1:16">
      <c r="A35" s="2">
        <v>3033</v>
      </c>
      <c r="B35" s="2">
        <v>1963</v>
      </c>
      <c r="C35" s="14" t="s">
        <v>22</v>
      </c>
      <c r="D35" s="14" t="s">
        <v>19</v>
      </c>
      <c r="E35" s="2">
        <v>38620</v>
      </c>
      <c r="F35" s="2">
        <v>0</v>
      </c>
      <c r="G35" s="2">
        <v>0</v>
      </c>
      <c r="H35" s="16">
        <v>41405</v>
      </c>
      <c r="I35" s="2">
        <v>56</v>
      </c>
      <c r="J35">
        <f>VLOOKUP(A35,'Sales Data'!$A$1:$E$2241,2,0)</f>
        <v>17</v>
      </c>
      <c r="K35">
        <f>VLOOKUP(A35,'Sales Data'!$A$1:$E$2241,3,0)</f>
        <v>22</v>
      </c>
      <c r="L35">
        <f>VLOOKUP(A35,'Sales Data'!$A$1:$E$2241,4,0)</f>
        <v>2</v>
      </c>
      <c r="M35">
        <f>VLOOKUP(A35,'Sales Data'!$A$1:$E$2241,5,0)</f>
        <v>3</v>
      </c>
      <c r="N35">
        <f t="shared" si="1"/>
        <v>62</v>
      </c>
      <c r="O35">
        <f t="shared" si="2"/>
        <v>0</v>
      </c>
      <c r="P35">
        <f t="shared" si="3"/>
        <v>5</v>
      </c>
    </row>
    <row r="36" ht="14.4" spans="1:16">
      <c r="A36" s="2">
        <v>5710</v>
      </c>
      <c r="B36" s="2">
        <v>1970</v>
      </c>
      <c r="C36" s="14" t="s">
        <v>17</v>
      </c>
      <c r="D36" s="14" t="s">
        <v>19</v>
      </c>
      <c r="E36" s="2">
        <v>40548</v>
      </c>
      <c r="F36" s="2">
        <v>0</v>
      </c>
      <c r="G36" s="2">
        <v>1</v>
      </c>
      <c r="H36" s="17">
        <v>41192</v>
      </c>
      <c r="I36" s="2">
        <v>31</v>
      </c>
      <c r="J36">
        <f>VLOOKUP(A36,'Sales Data'!$A$1:$E$2241,2,0)</f>
        <v>0</v>
      </c>
      <c r="K36">
        <f>VLOOKUP(A36,'Sales Data'!$A$1:$E$2241,3,0)</f>
        <v>0</v>
      </c>
      <c r="L36">
        <f>VLOOKUP(A36,'Sales Data'!$A$1:$E$2241,4,0)</f>
        <v>2</v>
      </c>
      <c r="M36">
        <f>VLOOKUP(A36,'Sales Data'!$A$1:$E$2241,5,0)</f>
        <v>4</v>
      </c>
      <c r="N36">
        <f t="shared" si="1"/>
        <v>55</v>
      </c>
      <c r="O36">
        <f t="shared" si="2"/>
        <v>1</v>
      </c>
      <c r="P36">
        <f t="shared" si="3"/>
        <v>6</v>
      </c>
    </row>
    <row r="37" ht="14.4" spans="1:16">
      <c r="A37" s="2">
        <v>7373</v>
      </c>
      <c r="B37" s="2">
        <v>1952</v>
      </c>
      <c r="C37" s="14" t="s">
        <v>20</v>
      </c>
      <c r="D37" s="14" t="s">
        <v>23</v>
      </c>
      <c r="E37" s="2">
        <v>46610</v>
      </c>
      <c r="F37" s="2">
        <v>0</v>
      </c>
      <c r="G37" s="2">
        <v>2</v>
      </c>
      <c r="H37" s="17">
        <v>41211</v>
      </c>
      <c r="I37" s="2">
        <v>8</v>
      </c>
      <c r="J37">
        <f>VLOOKUP(A37,'Sales Data'!$A$1:$E$2241,2,0)</f>
        <v>12</v>
      </c>
      <c r="K37">
        <f>VLOOKUP(A37,'Sales Data'!$A$1:$E$2241,3,0)</f>
        <v>22</v>
      </c>
      <c r="L37">
        <f>VLOOKUP(A37,'Sales Data'!$A$1:$E$2241,4,0)</f>
        <v>4</v>
      </c>
      <c r="M37">
        <f>VLOOKUP(A37,'Sales Data'!$A$1:$E$2241,5,0)</f>
        <v>6</v>
      </c>
      <c r="N37">
        <f t="shared" si="1"/>
        <v>73</v>
      </c>
      <c r="O37">
        <f t="shared" si="2"/>
        <v>2</v>
      </c>
      <c r="P37">
        <f t="shared" si="3"/>
        <v>10</v>
      </c>
    </row>
    <row r="38" ht="14.4" spans="1:16">
      <c r="A38" s="2">
        <v>8755</v>
      </c>
      <c r="B38" s="2">
        <v>1946</v>
      </c>
      <c r="C38" s="14" t="s">
        <v>22</v>
      </c>
      <c r="D38" s="14" t="s">
        <v>21</v>
      </c>
      <c r="E38" s="2">
        <v>68657</v>
      </c>
      <c r="F38" s="2">
        <v>0</v>
      </c>
      <c r="G38" s="2">
        <v>0</v>
      </c>
      <c r="H38" s="16">
        <v>41325</v>
      </c>
      <c r="I38" s="2">
        <v>4</v>
      </c>
      <c r="J38">
        <f>VLOOKUP(A38,'Sales Data'!$A$1:$E$2241,2,0)</f>
        <v>34</v>
      </c>
      <c r="K38">
        <f>VLOOKUP(A38,'Sales Data'!$A$1:$E$2241,3,0)</f>
        <v>68</v>
      </c>
      <c r="L38">
        <f>VLOOKUP(A38,'Sales Data'!$A$1:$E$2241,4,0)</f>
        <v>3</v>
      </c>
      <c r="M38">
        <f>VLOOKUP(A38,'Sales Data'!$A$1:$E$2241,5,0)</f>
        <v>9</v>
      </c>
      <c r="N38">
        <f t="shared" si="1"/>
        <v>79</v>
      </c>
      <c r="O38">
        <f t="shared" si="2"/>
        <v>0</v>
      </c>
      <c r="P38">
        <f t="shared" si="3"/>
        <v>12</v>
      </c>
    </row>
    <row r="39" ht="14.4" spans="1:16">
      <c r="A39" s="2">
        <v>10738</v>
      </c>
      <c r="B39" s="2">
        <v>1951</v>
      </c>
      <c r="C39" s="14" t="s">
        <v>22</v>
      </c>
      <c r="D39" s="14" t="s">
        <v>18</v>
      </c>
      <c r="E39" s="2">
        <v>49389</v>
      </c>
      <c r="F39" s="2">
        <v>1</v>
      </c>
      <c r="G39" s="2">
        <v>1</v>
      </c>
      <c r="H39" s="16">
        <v>41515</v>
      </c>
      <c r="I39" s="2">
        <v>55</v>
      </c>
      <c r="J39">
        <f>VLOOKUP(A39,'Sales Data'!$A$1:$E$2241,2,0)</f>
        <v>0</v>
      </c>
      <c r="K39">
        <f>VLOOKUP(A39,'Sales Data'!$A$1:$E$2241,3,0)</f>
        <v>1</v>
      </c>
      <c r="L39">
        <f>VLOOKUP(A39,'Sales Data'!$A$1:$E$2241,4,0)</f>
        <v>2</v>
      </c>
      <c r="M39">
        <f>VLOOKUP(A39,'Sales Data'!$A$1:$E$2241,5,0)</f>
        <v>3</v>
      </c>
      <c r="N39">
        <f t="shared" si="1"/>
        <v>74</v>
      </c>
      <c r="O39">
        <f t="shared" si="2"/>
        <v>2</v>
      </c>
      <c r="P39">
        <f t="shared" si="3"/>
        <v>5</v>
      </c>
    </row>
    <row r="40" ht="14.4" spans="1:16">
      <c r="A40" s="2">
        <v>4339</v>
      </c>
      <c r="B40" s="2">
        <v>1970</v>
      </c>
      <c r="C40" s="14" t="s">
        <v>20</v>
      </c>
      <c r="D40" s="14" t="s">
        <v>21</v>
      </c>
      <c r="E40" s="2">
        <v>67353</v>
      </c>
      <c r="F40" s="2">
        <v>0</v>
      </c>
      <c r="G40" s="2">
        <v>1</v>
      </c>
      <c r="H40" s="17">
        <v>41639</v>
      </c>
      <c r="I40" s="2">
        <v>37</v>
      </c>
      <c r="J40">
        <f>VLOOKUP(A40,'Sales Data'!$A$1:$E$2241,2,0)</f>
        <v>17</v>
      </c>
      <c r="K40">
        <f>VLOOKUP(A40,'Sales Data'!$A$1:$E$2241,3,0)</f>
        <v>8</v>
      </c>
      <c r="L40">
        <f>VLOOKUP(A40,'Sales Data'!$A$1:$E$2241,4,0)</f>
        <v>5</v>
      </c>
      <c r="M40">
        <f>VLOOKUP(A40,'Sales Data'!$A$1:$E$2241,5,0)</f>
        <v>12</v>
      </c>
      <c r="N40">
        <f t="shared" si="1"/>
        <v>55</v>
      </c>
      <c r="O40">
        <f t="shared" si="2"/>
        <v>1</v>
      </c>
      <c r="P40">
        <f t="shared" si="3"/>
        <v>17</v>
      </c>
    </row>
    <row r="41" ht="14.4" spans="1:16">
      <c r="A41" s="2">
        <v>10755</v>
      </c>
      <c r="B41" s="2">
        <v>1976</v>
      </c>
      <c r="C41" s="14" t="s">
        <v>25</v>
      </c>
      <c r="D41" s="14" t="s">
        <v>21</v>
      </c>
      <c r="E41" s="2">
        <v>23718</v>
      </c>
      <c r="F41" s="2">
        <v>1</v>
      </c>
      <c r="G41" s="2">
        <v>0</v>
      </c>
      <c r="H41" s="16">
        <v>41519</v>
      </c>
      <c r="I41" s="2">
        <v>76</v>
      </c>
      <c r="J41">
        <f>VLOOKUP(A41,'Sales Data'!$A$1:$E$2241,2,0)</f>
        <v>3</v>
      </c>
      <c r="K41">
        <f>VLOOKUP(A41,'Sales Data'!$A$1:$E$2241,3,0)</f>
        <v>7</v>
      </c>
      <c r="L41">
        <f>VLOOKUP(A41,'Sales Data'!$A$1:$E$2241,4,0)</f>
        <v>3</v>
      </c>
      <c r="M41">
        <f>VLOOKUP(A41,'Sales Data'!$A$1:$E$2241,5,0)</f>
        <v>2</v>
      </c>
      <c r="N41">
        <f t="shared" si="1"/>
        <v>49</v>
      </c>
      <c r="O41">
        <f t="shared" si="2"/>
        <v>1</v>
      </c>
      <c r="P41">
        <f t="shared" si="3"/>
        <v>5</v>
      </c>
    </row>
    <row r="42" ht="14.4" spans="1:16">
      <c r="A42" s="2">
        <v>8595</v>
      </c>
      <c r="B42" s="2">
        <v>1973</v>
      </c>
      <c r="C42" s="14" t="s">
        <v>17</v>
      </c>
      <c r="D42" s="14" t="s">
        <v>26</v>
      </c>
      <c r="E42" s="2">
        <v>42429</v>
      </c>
      <c r="F42" s="2">
        <v>0</v>
      </c>
      <c r="G42" s="2">
        <v>1</v>
      </c>
      <c r="H42" s="16">
        <v>41681</v>
      </c>
      <c r="I42" s="2">
        <v>99</v>
      </c>
      <c r="J42">
        <f>VLOOKUP(A42,'Sales Data'!$A$1:$E$2241,2,0)</f>
        <v>0</v>
      </c>
      <c r="K42">
        <f>VLOOKUP(A42,'Sales Data'!$A$1:$E$2241,3,0)</f>
        <v>0</v>
      </c>
      <c r="L42">
        <f>VLOOKUP(A42,'Sales Data'!$A$1:$E$2241,4,0)</f>
        <v>1</v>
      </c>
      <c r="M42">
        <f>VLOOKUP(A42,'Sales Data'!$A$1:$E$2241,5,0)</f>
        <v>3</v>
      </c>
      <c r="N42">
        <f t="shared" si="1"/>
        <v>52</v>
      </c>
      <c r="O42">
        <f t="shared" si="2"/>
        <v>1</v>
      </c>
      <c r="P42">
        <f t="shared" si="3"/>
        <v>4</v>
      </c>
    </row>
    <row r="43" ht="14.4" spans="1:16">
      <c r="A43" s="2">
        <v>2968</v>
      </c>
      <c r="B43" s="2">
        <v>1943</v>
      </c>
      <c r="C43" s="14" t="s">
        <v>20</v>
      </c>
      <c r="D43" s="14" t="s">
        <v>23</v>
      </c>
      <c r="E43" s="2">
        <v>48948</v>
      </c>
      <c r="F43" s="2">
        <v>0</v>
      </c>
      <c r="G43" s="2">
        <v>0</v>
      </c>
      <c r="H43" s="16">
        <v>41306</v>
      </c>
      <c r="I43" s="2">
        <v>53</v>
      </c>
      <c r="J43">
        <f>VLOOKUP(A43,'Sales Data'!$A$1:$E$2241,2,0)</f>
        <v>8</v>
      </c>
      <c r="K43">
        <f>VLOOKUP(A43,'Sales Data'!$A$1:$E$2241,3,0)</f>
        <v>49</v>
      </c>
      <c r="L43">
        <f>VLOOKUP(A43,'Sales Data'!$A$1:$E$2241,4,0)</f>
        <v>7</v>
      </c>
      <c r="M43">
        <f>VLOOKUP(A43,'Sales Data'!$A$1:$E$2241,5,0)</f>
        <v>5</v>
      </c>
      <c r="N43">
        <f t="shared" si="1"/>
        <v>82</v>
      </c>
      <c r="O43">
        <f t="shared" si="2"/>
        <v>0</v>
      </c>
      <c r="P43">
        <f t="shared" si="3"/>
        <v>12</v>
      </c>
    </row>
    <row r="44" ht="14.4" spans="1:16">
      <c r="A44" s="2">
        <v>8601</v>
      </c>
      <c r="B44" s="2">
        <v>1980</v>
      </c>
      <c r="C44" s="14" t="s">
        <v>17</v>
      </c>
      <c r="D44" s="14" t="s">
        <v>21</v>
      </c>
      <c r="E44" s="2">
        <v>80011</v>
      </c>
      <c r="F44" s="2">
        <v>0</v>
      </c>
      <c r="G44" s="2">
        <v>1</v>
      </c>
      <c r="H44" s="16">
        <v>41393</v>
      </c>
      <c r="I44" s="2">
        <v>3</v>
      </c>
      <c r="J44">
        <f>VLOOKUP(A44,'Sales Data'!$A$1:$E$2241,2,0)</f>
        <v>76</v>
      </c>
      <c r="K44">
        <f>VLOOKUP(A44,'Sales Data'!$A$1:$E$2241,3,0)</f>
        <v>178</v>
      </c>
      <c r="L44">
        <f>VLOOKUP(A44,'Sales Data'!$A$1:$E$2241,4,0)</f>
        <v>8</v>
      </c>
      <c r="M44">
        <f>VLOOKUP(A44,'Sales Data'!$A$1:$E$2241,5,0)</f>
        <v>5</v>
      </c>
      <c r="N44">
        <f t="shared" si="1"/>
        <v>45</v>
      </c>
      <c r="O44">
        <f t="shared" si="2"/>
        <v>1</v>
      </c>
      <c r="P44">
        <f t="shared" si="3"/>
        <v>13</v>
      </c>
    </row>
    <row r="45" ht="14.4" spans="1:16">
      <c r="A45" s="2">
        <v>503</v>
      </c>
      <c r="B45" s="2">
        <v>1985</v>
      </c>
      <c r="C45" s="14" t="s">
        <v>22</v>
      </c>
      <c r="D45" s="14" t="s">
        <v>21</v>
      </c>
      <c r="E45" s="2">
        <v>20559</v>
      </c>
      <c r="F45" s="2">
        <v>1</v>
      </c>
      <c r="G45" s="2">
        <v>0</v>
      </c>
      <c r="H45" s="16">
        <v>41345</v>
      </c>
      <c r="I45" s="2">
        <v>88</v>
      </c>
      <c r="J45">
        <f>VLOOKUP(A45,'Sales Data'!$A$1:$E$2241,2,0)</f>
        <v>1</v>
      </c>
      <c r="K45">
        <f>VLOOKUP(A45,'Sales Data'!$A$1:$E$2241,3,0)</f>
        <v>0</v>
      </c>
      <c r="L45">
        <f>VLOOKUP(A45,'Sales Data'!$A$1:$E$2241,4,0)</f>
        <v>2</v>
      </c>
      <c r="M45">
        <f>VLOOKUP(A45,'Sales Data'!$A$1:$E$2241,5,0)</f>
        <v>3</v>
      </c>
      <c r="N45">
        <f t="shared" si="1"/>
        <v>40</v>
      </c>
      <c r="O45">
        <f t="shared" si="2"/>
        <v>1</v>
      </c>
      <c r="P45">
        <f t="shared" si="3"/>
        <v>5</v>
      </c>
    </row>
    <row r="46" ht="14.4" spans="1:16">
      <c r="A46" s="2">
        <v>8430</v>
      </c>
      <c r="B46" s="2">
        <v>1957</v>
      </c>
      <c r="C46" s="14" t="s">
        <v>17</v>
      </c>
      <c r="D46" s="14" t="s">
        <v>19</v>
      </c>
      <c r="E46" s="2">
        <v>21994</v>
      </c>
      <c r="F46" s="2">
        <v>0</v>
      </c>
      <c r="G46" s="2">
        <v>1</v>
      </c>
      <c r="H46" s="17">
        <v>41267</v>
      </c>
      <c r="I46" s="2">
        <v>4</v>
      </c>
      <c r="J46">
        <f>VLOOKUP(A46,'Sales Data'!$A$1:$E$2241,2,0)</f>
        <v>0</v>
      </c>
      <c r="K46">
        <f>VLOOKUP(A46,'Sales Data'!$A$1:$E$2241,3,0)</f>
        <v>1</v>
      </c>
      <c r="L46">
        <f>VLOOKUP(A46,'Sales Data'!$A$1:$E$2241,4,0)</f>
        <v>0</v>
      </c>
      <c r="M46">
        <f>VLOOKUP(A46,'Sales Data'!$A$1:$E$2241,5,0)</f>
        <v>3</v>
      </c>
      <c r="N46">
        <f t="shared" si="1"/>
        <v>68</v>
      </c>
      <c r="O46">
        <f t="shared" si="2"/>
        <v>1</v>
      </c>
      <c r="P46">
        <f t="shared" si="3"/>
        <v>3</v>
      </c>
    </row>
    <row r="47" ht="14.4" spans="1:16">
      <c r="A47" s="2">
        <v>7281</v>
      </c>
      <c r="B47" s="2">
        <v>1959</v>
      </c>
      <c r="C47" s="14" t="s">
        <v>20</v>
      </c>
      <c r="D47" s="14" t="s">
        <v>18</v>
      </c>
      <c r="E47" s="11">
        <f>'Missing Values'!$D$3</f>
        <v>51381.5</v>
      </c>
      <c r="F47" s="2">
        <v>0</v>
      </c>
      <c r="G47" s="2">
        <v>0</v>
      </c>
      <c r="H47" s="16">
        <v>41583</v>
      </c>
      <c r="I47" s="2">
        <v>80</v>
      </c>
      <c r="J47">
        <f>VLOOKUP(A47,'Sales Data'!$A$1:$E$2241,2,0)</f>
        <v>11</v>
      </c>
      <c r="K47">
        <f>VLOOKUP(A47,'Sales Data'!$A$1:$E$2241,3,0)</f>
        <v>2</v>
      </c>
      <c r="L47">
        <f>VLOOKUP(A47,'Sales Data'!$A$1:$E$2241,4,0)</f>
        <v>1</v>
      </c>
      <c r="M47">
        <f>VLOOKUP(A47,'Sales Data'!$A$1:$E$2241,5,0)</f>
        <v>4</v>
      </c>
      <c r="N47">
        <f t="shared" si="1"/>
        <v>66</v>
      </c>
      <c r="O47">
        <f t="shared" si="2"/>
        <v>0</v>
      </c>
      <c r="P47">
        <f t="shared" si="3"/>
        <v>5</v>
      </c>
    </row>
    <row r="48" ht="14.4" spans="1:16">
      <c r="A48" s="2">
        <v>2139</v>
      </c>
      <c r="B48" s="2">
        <v>1975</v>
      </c>
      <c r="C48" s="14" t="s">
        <v>22</v>
      </c>
      <c r="D48" s="14" t="s">
        <v>21</v>
      </c>
      <c r="E48" s="2">
        <v>7500</v>
      </c>
      <c r="F48" s="2">
        <v>1</v>
      </c>
      <c r="G48" s="2">
        <v>0</v>
      </c>
      <c r="H48" s="16">
        <v>41549</v>
      </c>
      <c r="I48" s="2">
        <v>19</v>
      </c>
      <c r="J48">
        <f>VLOOKUP(A48,'Sales Data'!$A$1:$E$2241,2,0)</f>
        <v>1</v>
      </c>
      <c r="K48">
        <f>VLOOKUP(A48,'Sales Data'!$A$1:$E$2241,3,0)</f>
        <v>2</v>
      </c>
      <c r="L48">
        <f>VLOOKUP(A48,'Sales Data'!$A$1:$E$2241,4,0)</f>
        <v>2</v>
      </c>
      <c r="M48">
        <f>VLOOKUP(A48,'Sales Data'!$A$1:$E$2241,5,0)</f>
        <v>3</v>
      </c>
      <c r="N48">
        <f t="shared" si="1"/>
        <v>50</v>
      </c>
      <c r="O48">
        <f t="shared" si="2"/>
        <v>1</v>
      </c>
      <c r="P48">
        <f t="shared" si="3"/>
        <v>5</v>
      </c>
    </row>
    <row r="49" ht="14.4" spans="1:16">
      <c r="A49" s="2">
        <v>1371</v>
      </c>
      <c r="B49" s="2">
        <v>1976</v>
      </c>
      <c r="C49" s="14" t="s">
        <v>17</v>
      </c>
      <c r="D49" s="14" t="s">
        <v>18</v>
      </c>
      <c r="E49" s="2">
        <v>79941</v>
      </c>
      <c r="F49" s="2">
        <v>0</v>
      </c>
      <c r="G49" s="2">
        <v>0</v>
      </c>
      <c r="H49" s="16">
        <v>41818</v>
      </c>
      <c r="I49" s="2">
        <v>72</v>
      </c>
      <c r="J49">
        <f>VLOOKUP(A49,'Sales Data'!$A$1:$E$2241,2,0)</f>
        <v>164</v>
      </c>
      <c r="K49">
        <f>VLOOKUP(A49,'Sales Data'!$A$1:$E$2241,3,0)</f>
        <v>30</v>
      </c>
      <c r="L49">
        <f>VLOOKUP(A49,'Sales Data'!$A$1:$E$2241,4,0)</f>
        <v>2</v>
      </c>
      <c r="M49">
        <f>VLOOKUP(A49,'Sales Data'!$A$1:$E$2241,5,0)</f>
        <v>9</v>
      </c>
      <c r="N49">
        <f t="shared" si="1"/>
        <v>49</v>
      </c>
      <c r="O49">
        <f t="shared" si="2"/>
        <v>0</v>
      </c>
      <c r="P49">
        <f t="shared" si="3"/>
        <v>11</v>
      </c>
    </row>
    <row r="50" ht="14.4" spans="1:16">
      <c r="A50" s="2">
        <v>9909</v>
      </c>
      <c r="B50" s="2">
        <v>1996</v>
      </c>
      <c r="C50" s="14" t="s">
        <v>25</v>
      </c>
      <c r="D50" s="14" t="s">
        <v>21</v>
      </c>
      <c r="E50" s="2">
        <v>7500</v>
      </c>
      <c r="F50" s="2">
        <v>0</v>
      </c>
      <c r="G50" s="2">
        <v>0</v>
      </c>
      <c r="H50" s="16">
        <v>41222</v>
      </c>
      <c r="I50" s="2">
        <v>24</v>
      </c>
      <c r="J50">
        <f>VLOOKUP(A50,'Sales Data'!$A$1:$E$2241,2,0)</f>
        <v>18</v>
      </c>
      <c r="K50">
        <f>VLOOKUP(A50,'Sales Data'!$A$1:$E$2241,3,0)</f>
        <v>22</v>
      </c>
      <c r="L50">
        <f>VLOOKUP(A50,'Sales Data'!$A$1:$E$2241,4,0)</f>
        <v>3</v>
      </c>
      <c r="M50">
        <f>VLOOKUP(A50,'Sales Data'!$A$1:$E$2241,5,0)</f>
        <v>3</v>
      </c>
      <c r="N50">
        <f t="shared" si="1"/>
        <v>29</v>
      </c>
      <c r="O50">
        <f t="shared" si="2"/>
        <v>0</v>
      </c>
      <c r="P50">
        <f t="shared" si="3"/>
        <v>6</v>
      </c>
    </row>
    <row r="51" ht="14.4" spans="1:16">
      <c r="A51" s="2">
        <v>7286</v>
      </c>
      <c r="B51" s="2">
        <v>1968</v>
      </c>
      <c r="C51" s="14" t="s">
        <v>17</v>
      </c>
      <c r="D51" s="14" t="s">
        <v>19</v>
      </c>
      <c r="E51" s="2">
        <v>41728</v>
      </c>
      <c r="F51" s="2">
        <v>1</v>
      </c>
      <c r="G51" s="2">
        <v>0</v>
      </c>
      <c r="H51" s="16">
        <v>41418</v>
      </c>
      <c r="I51" s="2">
        <v>92</v>
      </c>
      <c r="J51">
        <f>VLOOKUP(A51,'Sales Data'!$A$1:$E$2241,2,0)</f>
        <v>6</v>
      </c>
      <c r="K51">
        <f>VLOOKUP(A51,'Sales Data'!$A$1:$E$2241,3,0)</f>
        <v>5</v>
      </c>
      <c r="L51">
        <f>VLOOKUP(A51,'Sales Data'!$A$1:$E$2241,4,0)</f>
        <v>2</v>
      </c>
      <c r="M51">
        <f>VLOOKUP(A51,'Sales Data'!$A$1:$E$2241,5,0)</f>
        <v>2</v>
      </c>
      <c r="N51">
        <f t="shared" si="1"/>
        <v>57</v>
      </c>
      <c r="O51">
        <f t="shared" si="2"/>
        <v>1</v>
      </c>
      <c r="P51">
        <f t="shared" si="3"/>
        <v>4</v>
      </c>
    </row>
    <row r="52" ht="14.4" spans="1:16">
      <c r="A52" s="2">
        <v>7244</v>
      </c>
      <c r="B52" s="2">
        <v>1951</v>
      </c>
      <c r="C52" s="14" t="s">
        <v>17</v>
      </c>
      <c r="D52" s="14" t="s">
        <v>18</v>
      </c>
      <c r="E52" s="11">
        <f>'Missing Values'!$D$3</f>
        <v>51381.5</v>
      </c>
      <c r="F52" s="2">
        <v>2</v>
      </c>
      <c r="G52" s="2">
        <v>1</v>
      </c>
      <c r="H52" s="16">
        <v>41640</v>
      </c>
      <c r="I52" s="2">
        <v>96</v>
      </c>
      <c r="J52">
        <f>VLOOKUP(A52,'Sales Data'!$A$1:$E$2241,2,0)</f>
        <v>5</v>
      </c>
      <c r="K52">
        <f>VLOOKUP(A52,'Sales Data'!$A$1:$E$2241,3,0)</f>
        <v>10</v>
      </c>
      <c r="L52">
        <f>VLOOKUP(A52,'Sales Data'!$A$1:$E$2241,4,0)</f>
        <v>2</v>
      </c>
      <c r="M52">
        <f>VLOOKUP(A52,'Sales Data'!$A$1:$E$2241,5,0)</f>
        <v>4</v>
      </c>
      <c r="N52">
        <f t="shared" si="1"/>
        <v>74</v>
      </c>
      <c r="O52">
        <f t="shared" si="2"/>
        <v>3</v>
      </c>
      <c r="P52">
        <f t="shared" si="3"/>
        <v>6</v>
      </c>
    </row>
    <row r="53" ht="14.4" spans="1:16">
      <c r="A53" s="2">
        <v>6566</v>
      </c>
      <c r="B53" s="2">
        <v>1954</v>
      </c>
      <c r="C53" s="14" t="s">
        <v>20</v>
      </c>
      <c r="D53" s="14" t="s">
        <v>21</v>
      </c>
      <c r="E53" s="2">
        <v>72550</v>
      </c>
      <c r="F53" s="2">
        <v>1</v>
      </c>
      <c r="G53" s="2">
        <v>1</v>
      </c>
      <c r="H53" s="16">
        <v>41221</v>
      </c>
      <c r="I53" s="2">
        <v>39</v>
      </c>
      <c r="J53">
        <f>VLOOKUP(A53,'Sales Data'!$A$1:$E$2241,2,0)</f>
        <v>50</v>
      </c>
      <c r="K53">
        <f>VLOOKUP(A53,'Sales Data'!$A$1:$E$2241,3,0)</f>
        <v>38</v>
      </c>
      <c r="L53">
        <f>VLOOKUP(A53,'Sales Data'!$A$1:$E$2241,4,0)</f>
        <v>5</v>
      </c>
      <c r="M53">
        <f>VLOOKUP(A53,'Sales Data'!$A$1:$E$2241,5,0)</f>
        <v>12</v>
      </c>
      <c r="N53">
        <f t="shared" si="1"/>
        <v>71</v>
      </c>
      <c r="O53">
        <f t="shared" si="2"/>
        <v>2</v>
      </c>
      <c r="P53">
        <f t="shared" si="3"/>
        <v>17</v>
      </c>
    </row>
    <row r="54" ht="14.4" spans="1:16">
      <c r="A54" s="2">
        <v>8614</v>
      </c>
      <c r="B54" s="2">
        <v>1957</v>
      </c>
      <c r="C54" s="14" t="s">
        <v>17</v>
      </c>
      <c r="D54" s="14" t="s">
        <v>26</v>
      </c>
      <c r="E54" s="2">
        <v>65486</v>
      </c>
      <c r="F54" s="2">
        <v>0</v>
      </c>
      <c r="G54" s="2">
        <v>1</v>
      </c>
      <c r="H54" s="16">
        <v>41771</v>
      </c>
      <c r="I54" s="2">
        <v>29</v>
      </c>
      <c r="J54">
        <f>VLOOKUP(A54,'Sales Data'!$A$1:$E$2241,2,0)</f>
        <v>19</v>
      </c>
      <c r="K54">
        <f>VLOOKUP(A54,'Sales Data'!$A$1:$E$2241,3,0)</f>
        <v>67</v>
      </c>
      <c r="L54">
        <f>VLOOKUP(A54,'Sales Data'!$A$1:$E$2241,4,0)</f>
        <v>4</v>
      </c>
      <c r="M54">
        <f>VLOOKUP(A54,'Sales Data'!$A$1:$E$2241,5,0)</f>
        <v>10</v>
      </c>
      <c r="N54">
        <f t="shared" si="1"/>
        <v>68</v>
      </c>
      <c r="O54">
        <f t="shared" si="2"/>
        <v>1</v>
      </c>
      <c r="P54">
        <f t="shared" si="3"/>
        <v>14</v>
      </c>
    </row>
    <row r="55" ht="14.4" spans="1:16">
      <c r="A55" s="2">
        <v>4114</v>
      </c>
      <c r="B55" s="2">
        <v>1964</v>
      </c>
      <c r="C55" s="14" t="s">
        <v>22</v>
      </c>
      <c r="D55" s="14" t="s">
        <v>21</v>
      </c>
      <c r="E55" s="2">
        <v>79143</v>
      </c>
      <c r="F55" s="2">
        <v>0</v>
      </c>
      <c r="G55" s="2">
        <v>0</v>
      </c>
      <c r="H55" s="16">
        <v>41132</v>
      </c>
      <c r="I55" s="2">
        <v>2</v>
      </c>
      <c r="J55">
        <f>VLOOKUP(A55,'Sales Data'!$A$1:$E$2241,2,0)</f>
        <v>37</v>
      </c>
      <c r="K55">
        <f>VLOOKUP(A55,'Sales Data'!$A$1:$E$2241,3,0)</f>
        <v>167</v>
      </c>
      <c r="L55">
        <f>VLOOKUP(A55,'Sales Data'!$A$1:$E$2241,4,0)</f>
        <v>6</v>
      </c>
      <c r="M55">
        <f>VLOOKUP(A55,'Sales Data'!$A$1:$E$2241,5,0)</f>
        <v>13</v>
      </c>
      <c r="N55">
        <f t="shared" si="1"/>
        <v>61</v>
      </c>
      <c r="O55">
        <f t="shared" si="2"/>
        <v>0</v>
      </c>
      <c r="P55">
        <f t="shared" si="3"/>
        <v>19</v>
      </c>
    </row>
    <row r="56" ht="14.4" spans="1:16">
      <c r="A56" s="2">
        <v>1331</v>
      </c>
      <c r="B56" s="2">
        <v>1977</v>
      </c>
      <c r="C56" s="14" t="s">
        <v>17</v>
      </c>
      <c r="D56" s="14" t="s">
        <v>18</v>
      </c>
      <c r="E56" s="2">
        <v>35790</v>
      </c>
      <c r="F56" s="2">
        <v>1</v>
      </c>
      <c r="G56" s="2">
        <v>0</v>
      </c>
      <c r="H56" s="16">
        <v>41276</v>
      </c>
      <c r="I56" s="2">
        <v>54</v>
      </c>
      <c r="J56">
        <f>VLOOKUP(A56,'Sales Data'!$A$1:$E$2241,2,0)</f>
        <v>6</v>
      </c>
      <c r="K56">
        <f>VLOOKUP(A56,'Sales Data'!$A$1:$E$2241,3,0)</f>
        <v>1</v>
      </c>
      <c r="L56">
        <f>VLOOKUP(A56,'Sales Data'!$A$1:$E$2241,4,0)</f>
        <v>2</v>
      </c>
      <c r="M56">
        <f>VLOOKUP(A56,'Sales Data'!$A$1:$E$2241,5,0)</f>
        <v>3</v>
      </c>
      <c r="N56">
        <f t="shared" si="1"/>
        <v>48</v>
      </c>
      <c r="O56">
        <f t="shared" si="2"/>
        <v>1</v>
      </c>
      <c r="P56">
        <f t="shared" si="3"/>
        <v>5</v>
      </c>
    </row>
    <row r="57" ht="14.4" spans="1:16">
      <c r="A57" s="2">
        <v>2225</v>
      </c>
      <c r="B57" s="2">
        <v>1977</v>
      </c>
      <c r="C57" s="14" t="s">
        <v>17</v>
      </c>
      <c r="D57" s="14" t="s">
        <v>23</v>
      </c>
      <c r="E57" s="2">
        <v>82582</v>
      </c>
      <c r="F57" s="2">
        <v>0</v>
      </c>
      <c r="G57" s="2">
        <v>0</v>
      </c>
      <c r="H57" s="16">
        <v>41797</v>
      </c>
      <c r="I57" s="2">
        <v>54</v>
      </c>
      <c r="J57">
        <f>VLOOKUP(A57,'Sales Data'!$A$1:$E$2241,2,0)</f>
        <v>120</v>
      </c>
      <c r="K57">
        <f>VLOOKUP(A57,'Sales Data'!$A$1:$E$2241,3,0)</f>
        <v>40</v>
      </c>
      <c r="L57">
        <f>VLOOKUP(A57,'Sales Data'!$A$1:$E$2241,4,0)</f>
        <v>4</v>
      </c>
      <c r="M57">
        <f>VLOOKUP(A57,'Sales Data'!$A$1:$E$2241,5,0)</f>
        <v>7</v>
      </c>
      <c r="N57">
        <f t="shared" si="1"/>
        <v>48</v>
      </c>
      <c r="O57">
        <f t="shared" si="2"/>
        <v>0</v>
      </c>
      <c r="P57">
        <f t="shared" si="3"/>
        <v>11</v>
      </c>
    </row>
    <row r="58" ht="14.4" spans="1:16">
      <c r="A58" s="2">
        <v>9381</v>
      </c>
      <c r="B58" s="2">
        <v>1978</v>
      </c>
      <c r="C58" s="14" t="s">
        <v>17</v>
      </c>
      <c r="D58" s="14" t="s">
        <v>21</v>
      </c>
      <c r="E58" s="2">
        <v>66373</v>
      </c>
      <c r="F58" s="2">
        <v>1</v>
      </c>
      <c r="G58" s="2">
        <v>1</v>
      </c>
      <c r="H58" s="16">
        <v>41437</v>
      </c>
      <c r="I58" s="2">
        <v>57</v>
      </c>
      <c r="J58">
        <f>VLOOKUP(A58,'Sales Data'!$A$1:$E$2241,2,0)</f>
        <v>9</v>
      </c>
      <c r="K58">
        <f>VLOOKUP(A58,'Sales Data'!$A$1:$E$2241,3,0)</f>
        <v>24</v>
      </c>
      <c r="L58">
        <f>VLOOKUP(A58,'Sales Data'!$A$1:$E$2241,4,0)</f>
        <v>4</v>
      </c>
      <c r="M58">
        <f>VLOOKUP(A58,'Sales Data'!$A$1:$E$2241,5,0)</f>
        <v>10</v>
      </c>
      <c r="N58">
        <f t="shared" si="1"/>
        <v>47</v>
      </c>
      <c r="O58">
        <f t="shared" si="2"/>
        <v>2</v>
      </c>
      <c r="P58">
        <f t="shared" si="3"/>
        <v>14</v>
      </c>
    </row>
    <row r="59" ht="14.4" spans="1:16">
      <c r="A59" s="2">
        <v>6260</v>
      </c>
      <c r="B59" s="2">
        <v>1955</v>
      </c>
      <c r="C59" s="14" t="s">
        <v>22</v>
      </c>
      <c r="D59" s="14" t="s">
        <v>19</v>
      </c>
      <c r="E59" s="2">
        <v>82384</v>
      </c>
      <c r="F59" s="2">
        <v>0</v>
      </c>
      <c r="G59" s="2">
        <v>0</v>
      </c>
      <c r="H59" s="17">
        <v>41232</v>
      </c>
      <c r="I59" s="2">
        <v>55</v>
      </c>
      <c r="J59">
        <f>VLOOKUP(A59,'Sales Data'!$A$1:$E$2241,2,0)</f>
        <v>51</v>
      </c>
      <c r="K59">
        <f>VLOOKUP(A59,'Sales Data'!$A$1:$E$2241,3,0)</f>
        <v>120</v>
      </c>
      <c r="L59">
        <f>VLOOKUP(A59,'Sales Data'!$A$1:$E$2241,4,0)</f>
        <v>3</v>
      </c>
      <c r="M59">
        <f>VLOOKUP(A59,'Sales Data'!$A$1:$E$2241,5,0)</f>
        <v>13</v>
      </c>
      <c r="N59">
        <f t="shared" si="1"/>
        <v>70</v>
      </c>
      <c r="O59">
        <f t="shared" si="2"/>
        <v>0</v>
      </c>
      <c r="P59">
        <f t="shared" si="3"/>
        <v>16</v>
      </c>
    </row>
    <row r="60" ht="14.4" spans="1:16">
      <c r="A60" s="2">
        <v>10383</v>
      </c>
      <c r="B60" s="2">
        <v>1966</v>
      </c>
      <c r="C60" s="14" t="s">
        <v>17</v>
      </c>
      <c r="D60" s="14" t="s">
        <v>23</v>
      </c>
      <c r="E60" s="2">
        <v>70287</v>
      </c>
      <c r="F60" s="2">
        <v>0</v>
      </c>
      <c r="G60" s="2">
        <v>0</v>
      </c>
      <c r="H60" s="16">
        <v>41366</v>
      </c>
      <c r="I60" s="2">
        <v>30</v>
      </c>
      <c r="J60">
        <f>VLOOKUP(A60,'Sales Data'!$A$1:$E$2241,2,0)</f>
        <v>35</v>
      </c>
      <c r="K60">
        <f>VLOOKUP(A60,'Sales Data'!$A$1:$E$2241,3,0)</f>
        <v>120</v>
      </c>
      <c r="L60">
        <f>VLOOKUP(A60,'Sales Data'!$A$1:$E$2241,4,0)</f>
        <v>5</v>
      </c>
      <c r="M60">
        <f>VLOOKUP(A60,'Sales Data'!$A$1:$E$2241,5,0)</f>
        <v>10</v>
      </c>
      <c r="N60">
        <f t="shared" si="1"/>
        <v>59</v>
      </c>
      <c r="O60">
        <f t="shared" si="2"/>
        <v>0</v>
      </c>
      <c r="P60">
        <f t="shared" si="3"/>
        <v>15</v>
      </c>
    </row>
    <row r="61" ht="14.4" spans="1:16">
      <c r="A61" s="2">
        <v>7437</v>
      </c>
      <c r="B61" s="2">
        <v>1988</v>
      </c>
      <c r="C61" s="14" t="s">
        <v>17</v>
      </c>
      <c r="D61" s="14" t="s">
        <v>18</v>
      </c>
      <c r="E61" s="2">
        <v>27938</v>
      </c>
      <c r="F61" s="2">
        <v>1</v>
      </c>
      <c r="G61" s="2">
        <v>0</v>
      </c>
      <c r="H61" s="16">
        <v>41757</v>
      </c>
      <c r="I61" s="2">
        <v>31</v>
      </c>
      <c r="J61">
        <f>VLOOKUP(A61,'Sales Data'!$A$1:$E$2241,2,0)</f>
        <v>0</v>
      </c>
      <c r="K61">
        <f>VLOOKUP(A61,'Sales Data'!$A$1:$E$2241,3,0)</f>
        <v>1</v>
      </c>
      <c r="L61">
        <f>VLOOKUP(A61,'Sales Data'!$A$1:$E$2241,4,0)</f>
        <v>1</v>
      </c>
      <c r="M61">
        <f>VLOOKUP(A61,'Sales Data'!$A$1:$E$2241,5,0)</f>
        <v>4</v>
      </c>
      <c r="N61">
        <f t="shared" si="1"/>
        <v>37</v>
      </c>
      <c r="O61">
        <f t="shared" si="2"/>
        <v>1</v>
      </c>
      <c r="P61">
        <f t="shared" si="3"/>
        <v>5</v>
      </c>
    </row>
    <row r="62" ht="14.4" spans="1:16">
      <c r="A62" s="2">
        <v>8557</v>
      </c>
      <c r="B62" s="2">
        <v>1982</v>
      </c>
      <c r="C62" s="14" t="s">
        <v>17</v>
      </c>
      <c r="D62" s="14" t="s">
        <v>18</v>
      </c>
      <c r="E62" s="11">
        <f>'Missing Values'!$D$3</f>
        <v>51381.5</v>
      </c>
      <c r="F62" s="2">
        <v>1</v>
      </c>
      <c r="G62" s="2">
        <v>0</v>
      </c>
      <c r="H62" s="16">
        <v>41442</v>
      </c>
      <c r="I62" s="2">
        <v>57</v>
      </c>
      <c r="J62">
        <f>VLOOKUP(A62,'Sales Data'!$A$1:$E$2241,2,0)</f>
        <v>3</v>
      </c>
      <c r="K62">
        <f>VLOOKUP(A62,'Sales Data'!$A$1:$E$2241,3,0)</f>
        <v>2</v>
      </c>
      <c r="L62">
        <f>VLOOKUP(A62,'Sales Data'!$A$1:$E$2241,4,0)</f>
        <v>2</v>
      </c>
      <c r="M62">
        <f>VLOOKUP(A62,'Sales Data'!$A$1:$E$2241,5,0)</f>
        <v>3</v>
      </c>
      <c r="N62">
        <f t="shared" si="1"/>
        <v>43</v>
      </c>
      <c r="O62">
        <f t="shared" si="2"/>
        <v>1</v>
      </c>
      <c r="P62">
        <f t="shared" si="3"/>
        <v>5</v>
      </c>
    </row>
    <row r="63" ht="14.4" spans="1:16">
      <c r="A63" s="2">
        <v>8375</v>
      </c>
      <c r="B63" s="2">
        <v>1968</v>
      </c>
      <c r="C63" s="14" t="s">
        <v>20</v>
      </c>
      <c r="D63" s="14" t="s">
        <v>21</v>
      </c>
      <c r="E63" s="2">
        <v>55954</v>
      </c>
      <c r="F63" s="2">
        <v>0</v>
      </c>
      <c r="G63" s="2">
        <v>1</v>
      </c>
      <c r="H63" s="16">
        <v>41701</v>
      </c>
      <c r="I63" s="2">
        <v>63</v>
      </c>
      <c r="J63">
        <f>VLOOKUP(A63,'Sales Data'!$A$1:$E$2241,2,0)</f>
        <v>0</v>
      </c>
      <c r="K63">
        <f>VLOOKUP(A63,'Sales Data'!$A$1:$E$2241,3,0)</f>
        <v>0</v>
      </c>
      <c r="L63">
        <f>VLOOKUP(A63,'Sales Data'!$A$1:$E$2241,4,0)</f>
        <v>8</v>
      </c>
      <c r="M63">
        <f>VLOOKUP(A63,'Sales Data'!$A$1:$E$2241,5,0)</f>
        <v>6</v>
      </c>
      <c r="N63">
        <f t="shared" si="1"/>
        <v>57</v>
      </c>
      <c r="O63">
        <f t="shared" si="2"/>
        <v>1</v>
      </c>
      <c r="P63">
        <f t="shared" si="3"/>
        <v>14</v>
      </c>
    </row>
    <row r="64" ht="14.4" spans="1:16">
      <c r="A64" s="2">
        <v>6853</v>
      </c>
      <c r="B64" s="2">
        <v>1982</v>
      </c>
      <c r="C64" s="14" t="s">
        <v>22</v>
      </c>
      <c r="D64" s="14" t="s">
        <v>18</v>
      </c>
      <c r="E64" s="2">
        <v>75777</v>
      </c>
      <c r="F64" s="2">
        <v>0</v>
      </c>
      <c r="G64" s="2">
        <v>0</v>
      </c>
      <c r="H64" s="16">
        <v>41459</v>
      </c>
      <c r="I64" s="2">
        <v>12</v>
      </c>
      <c r="J64">
        <f>VLOOKUP(A64,'Sales Data'!$A$1:$E$2241,2,0)</f>
        <v>26</v>
      </c>
      <c r="K64">
        <f>VLOOKUP(A64,'Sales Data'!$A$1:$E$2241,3,0)</f>
        <v>13</v>
      </c>
      <c r="L64">
        <f>VLOOKUP(A64,'Sales Data'!$A$1:$E$2241,4,0)</f>
        <v>3</v>
      </c>
      <c r="M64">
        <f>VLOOKUP(A64,'Sales Data'!$A$1:$E$2241,5,0)</f>
        <v>11</v>
      </c>
      <c r="N64">
        <f t="shared" si="1"/>
        <v>43</v>
      </c>
      <c r="O64">
        <f t="shared" si="2"/>
        <v>0</v>
      </c>
      <c r="P64">
        <f t="shared" si="3"/>
        <v>14</v>
      </c>
    </row>
    <row r="65" ht="14.4" spans="1:16">
      <c r="A65" s="2">
        <v>3076</v>
      </c>
      <c r="B65" s="2">
        <v>1975</v>
      </c>
      <c r="C65" s="14" t="s">
        <v>17</v>
      </c>
      <c r="D65" s="14" t="s">
        <v>19</v>
      </c>
      <c r="E65" s="2">
        <v>66653</v>
      </c>
      <c r="F65" s="2">
        <v>1</v>
      </c>
      <c r="G65" s="2">
        <v>1</v>
      </c>
      <c r="H65" s="16">
        <v>41159</v>
      </c>
      <c r="I65" s="2">
        <v>18</v>
      </c>
      <c r="J65">
        <f>VLOOKUP(A65,'Sales Data'!$A$1:$E$2241,2,0)</f>
        <v>18</v>
      </c>
      <c r="K65">
        <f>VLOOKUP(A65,'Sales Data'!$A$1:$E$2241,3,0)</f>
        <v>18</v>
      </c>
      <c r="L65">
        <f>VLOOKUP(A65,'Sales Data'!$A$1:$E$2241,4,0)</f>
        <v>4</v>
      </c>
      <c r="M65">
        <f>VLOOKUP(A65,'Sales Data'!$A$1:$E$2241,5,0)</f>
        <v>12</v>
      </c>
      <c r="N65">
        <f t="shared" si="1"/>
        <v>50</v>
      </c>
      <c r="O65">
        <f t="shared" si="2"/>
        <v>2</v>
      </c>
      <c r="P65">
        <f t="shared" si="3"/>
        <v>16</v>
      </c>
    </row>
    <row r="66" ht="14.4" spans="1:16">
      <c r="A66" s="2">
        <v>1012</v>
      </c>
      <c r="B66" s="2">
        <v>1952</v>
      </c>
      <c r="C66" s="14" t="s">
        <v>17</v>
      </c>
      <c r="D66" s="14" t="s">
        <v>18</v>
      </c>
      <c r="E66" s="2">
        <v>61823</v>
      </c>
      <c r="F66" s="2">
        <v>0</v>
      </c>
      <c r="G66" s="2">
        <v>1</v>
      </c>
      <c r="H66" s="16">
        <v>41323</v>
      </c>
      <c r="I66" s="2">
        <v>26</v>
      </c>
      <c r="J66">
        <f>VLOOKUP(A66,'Sales Data'!$A$1:$E$2241,2,0)</f>
        <v>7</v>
      </c>
      <c r="K66">
        <f>VLOOKUP(A66,'Sales Data'!$A$1:$E$2241,3,0)</f>
        <v>14</v>
      </c>
      <c r="L66">
        <f>VLOOKUP(A66,'Sales Data'!$A$1:$E$2241,4,0)</f>
        <v>8</v>
      </c>
      <c r="M66">
        <f>VLOOKUP(A66,'Sales Data'!$A$1:$E$2241,5,0)</f>
        <v>10</v>
      </c>
      <c r="N66">
        <f t="shared" si="1"/>
        <v>73</v>
      </c>
      <c r="O66">
        <f t="shared" si="2"/>
        <v>1</v>
      </c>
      <c r="P66">
        <f t="shared" si="3"/>
        <v>18</v>
      </c>
    </row>
    <row r="67" ht="14.4" spans="1:16">
      <c r="A67" s="2">
        <v>6518</v>
      </c>
      <c r="B67" s="2">
        <v>1951</v>
      </c>
      <c r="C67" s="14" t="s">
        <v>20</v>
      </c>
      <c r="D67" s="14" t="s">
        <v>26</v>
      </c>
      <c r="E67" s="2">
        <v>67680</v>
      </c>
      <c r="F67" s="2">
        <v>0</v>
      </c>
      <c r="G67" s="2">
        <v>1</v>
      </c>
      <c r="H67" s="16">
        <v>41436</v>
      </c>
      <c r="I67" s="2">
        <v>8</v>
      </c>
      <c r="J67">
        <f>VLOOKUP(A67,'Sales Data'!$A$1:$E$2241,2,0)</f>
        <v>0</v>
      </c>
      <c r="K67">
        <f>VLOOKUP(A67,'Sales Data'!$A$1:$E$2241,3,0)</f>
        <v>6</v>
      </c>
      <c r="L67">
        <f>VLOOKUP(A67,'Sales Data'!$A$1:$E$2241,4,0)</f>
        <v>7</v>
      </c>
      <c r="M67">
        <f>VLOOKUP(A67,'Sales Data'!$A$1:$E$2241,5,0)</f>
        <v>8</v>
      </c>
      <c r="N67">
        <f t="shared" si="1"/>
        <v>74</v>
      </c>
      <c r="O67">
        <f t="shared" si="2"/>
        <v>1</v>
      </c>
      <c r="P67">
        <f t="shared" si="3"/>
        <v>15</v>
      </c>
    </row>
    <row r="68" ht="14.4" spans="1:16">
      <c r="A68" s="2">
        <v>4137</v>
      </c>
      <c r="B68" s="2">
        <v>1948</v>
      </c>
      <c r="C68" s="14" t="s">
        <v>17</v>
      </c>
      <c r="D68" s="14" t="s">
        <v>19</v>
      </c>
      <c r="E68" s="2">
        <v>70666</v>
      </c>
      <c r="F68" s="2">
        <v>0</v>
      </c>
      <c r="G68" s="2">
        <v>0</v>
      </c>
      <c r="H68" s="16">
        <v>41614</v>
      </c>
      <c r="I68" s="2">
        <v>29</v>
      </c>
      <c r="J68">
        <f>VLOOKUP(A68,'Sales Data'!$A$1:$E$2241,2,0)</f>
        <v>40</v>
      </c>
      <c r="K68">
        <f>VLOOKUP(A68,'Sales Data'!$A$1:$E$2241,3,0)</f>
        <v>122</v>
      </c>
      <c r="L68">
        <f>VLOOKUP(A68,'Sales Data'!$A$1:$E$2241,4,0)</f>
        <v>7</v>
      </c>
      <c r="M68">
        <f>VLOOKUP(A68,'Sales Data'!$A$1:$E$2241,5,0)</f>
        <v>4</v>
      </c>
      <c r="N68">
        <f t="shared" si="1"/>
        <v>77</v>
      </c>
      <c r="O68">
        <f t="shared" si="2"/>
        <v>0</v>
      </c>
      <c r="P68">
        <f t="shared" si="3"/>
        <v>11</v>
      </c>
    </row>
    <row r="69" ht="14.4" spans="1:16">
      <c r="A69" s="2">
        <v>8082</v>
      </c>
      <c r="B69" s="2">
        <v>1971</v>
      </c>
      <c r="C69" s="14" t="s">
        <v>17</v>
      </c>
      <c r="D69" s="14" t="s">
        <v>21</v>
      </c>
      <c r="E69" s="2">
        <v>25721</v>
      </c>
      <c r="F69" s="2">
        <v>1</v>
      </c>
      <c r="G69" s="2">
        <v>0</v>
      </c>
      <c r="H69" s="16">
        <v>41415</v>
      </c>
      <c r="I69" s="2">
        <v>75</v>
      </c>
      <c r="J69">
        <f>VLOOKUP(A69,'Sales Data'!$A$1:$E$2241,2,0)</f>
        <v>3</v>
      </c>
      <c r="K69">
        <f>VLOOKUP(A69,'Sales Data'!$A$1:$E$2241,3,0)</f>
        <v>6</v>
      </c>
      <c r="L69">
        <f>VLOOKUP(A69,'Sales Data'!$A$1:$E$2241,4,0)</f>
        <v>1</v>
      </c>
      <c r="M69">
        <f>VLOOKUP(A69,'Sales Data'!$A$1:$E$2241,5,0)</f>
        <v>2</v>
      </c>
      <c r="N69">
        <f t="shared" ref="N69:N132" si="4">2025-B69</f>
        <v>54</v>
      </c>
      <c r="O69">
        <f t="shared" ref="O69:O132" si="5">F69+G69</f>
        <v>1</v>
      </c>
      <c r="P69">
        <f t="shared" ref="P69:P132" si="6">L69+M69</f>
        <v>3</v>
      </c>
    </row>
    <row r="70" ht="14.4" spans="1:16">
      <c r="A70" s="2">
        <v>1386</v>
      </c>
      <c r="B70" s="2">
        <v>1967</v>
      </c>
      <c r="C70" s="14" t="s">
        <v>17</v>
      </c>
      <c r="D70" s="14" t="s">
        <v>19</v>
      </c>
      <c r="E70" s="2">
        <v>32474</v>
      </c>
      <c r="F70" s="2">
        <v>1</v>
      </c>
      <c r="G70" s="2">
        <v>1</v>
      </c>
      <c r="H70" s="16">
        <v>41770</v>
      </c>
      <c r="I70" s="2">
        <v>0</v>
      </c>
      <c r="J70">
        <f>VLOOKUP(A70,'Sales Data'!$A$1:$E$2241,2,0)</f>
        <v>0</v>
      </c>
      <c r="K70">
        <f>VLOOKUP(A70,'Sales Data'!$A$1:$E$2241,3,0)</f>
        <v>0</v>
      </c>
      <c r="L70">
        <f>VLOOKUP(A70,'Sales Data'!$A$1:$E$2241,4,0)</f>
        <v>1</v>
      </c>
      <c r="M70">
        <f>VLOOKUP(A70,'Sales Data'!$A$1:$E$2241,5,0)</f>
        <v>2</v>
      </c>
      <c r="N70">
        <f t="shared" si="4"/>
        <v>58</v>
      </c>
      <c r="O70">
        <f t="shared" si="5"/>
        <v>2</v>
      </c>
      <c r="P70">
        <f t="shared" si="6"/>
        <v>3</v>
      </c>
    </row>
    <row r="71" ht="14.4" spans="1:16">
      <c r="A71" s="2">
        <v>9369</v>
      </c>
      <c r="B71" s="2">
        <v>1979</v>
      </c>
      <c r="C71" s="14" t="s">
        <v>25</v>
      </c>
      <c r="D71" s="14" t="s">
        <v>18</v>
      </c>
      <c r="E71" s="2">
        <v>88194</v>
      </c>
      <c r="F71" s="2">
        <v>0</v>
      </c>
      <c r="G71" s="2">
        <v>1</v>
      </c>
      <c r="H71" s="16">
        <v>41717</v>
      </c>
      <c r="I71" s="2">
        <v>19</v>
      </c>
      <c r="J71">
        <f>VLOOKUP(A71,'Sales Data'!$A$1:$E$2241,2,0)</f>
        <v>14</v>
      </c>
      <c r="K71">
        <f>VLOOKUP(A71,'Sales Data'!$A$1:$E$2241,3,0)</f>
        <v>24</v>
      </c>
      <c r="L71">
        <f>VLOOKUP(A71,'Sales Data'!$A$1:$E$2241,4,0)</f>
        <v>11</v>
      </c>
      <c r="M71">
        <f>VLOOKUP(A71,'Sales Data'!$A$1:$E$2241,5,0)</f>
        <v>10</v>
      </c>
      <c r="N71">
        <f t="shared" si="4"/>
        <v>46</v>
      </c>
      <c r="O71">
        <f t="shared" si="5"/>
        <v>1</v>
      </c>
      <c r="P71">
        <f t="shared" si="6"/>
        <v>21</v>
      </c>
    </row>
    <row r="72" ht="14.4" spans="1:16">
      <c r="A72" s="2">
        <v>4477</v>
      </c>
      <c r="B72" s="2">
        <v>1958</v>
      </c>
      <c r="C72" s="14" t="s">
        <v>17</v>
      </c>
      <c r="D72" s="14" t="s">
        <v>19</v>
      </c>
      <c r="E72" s="2">
        <v>69096</v>
      </c>
      <c r="F72" s="2">
        <v>0</v>
      </c>
      <c r="G72" s="2">
        <v>1</v>
      </c>
      <c r="H72" s="16">
        <v>41544</v>
      </c>
      <c r="I72" s="2">
        <v>4</v>
      </c>
      <c r="J72">
        <f>VLOOKUP(A72,'Sales Data'!$A$1:$E$2241,2,0)</f>
        <v>49</v>
      </c>
      <c r="K72">
        <f>VLOOKUP(A72,'Sales Data'!$A$1:$E$2241,3,0)</f>
        <v>82</v>
      </c>
      <c r="L72">
        <f>VLOOKUP(A72,'Sales Data'!$A$1:$E$2241,4,0)</f>
        <v>5</v>
      </c>
      <c r="M72">
        <f>VLOOKUP(A72,'Sales Data'!$A$1:$E$2241,5,0)</f>
        <v>10</v>
      </c>
      <c r="N72">
        <f t="shared" si="4"/>
        <v>67</v>
      </c>
      <c r="O72">
        <f t="shared" si="5"/>
        <v>1</v>
      </c>
      <c r="P72">
        <f t="shared" si="6"/>
        <v>15</v>
      </c>
    </row>
    <row r="73" ht="14.4" spans="1:16">
      <c r="A73" s="2">
        <v>1357</v>
      </c>
      <c r="B73" s="2">
        <v>1970</v>
      </c>
      <c r="C73" s="14" t="s">
        <v>17</v>
      </c>
      <c r="D73" s="14" t="s">
        <v>19</v>
      </c>
      <c r="E73" s="2">
        <v>74854</v>
      </c>
      <c r="F73" s="2">
        <v>1</v>
      </c>
      <c r="G73" s="2">
        <v>2</v>
      </c>
      <c r="H73" s="16">
        <v>41372</v>
      </c>
      <c r="I73" s="2">
        <v>90</v>
      </c>
      <c r="J73">
        <f>VLOOKUP(A73,'Sales Data'!$A$1:$E$2241,2,0)</f>
        <v>59</v>
      </c>
      <c r="K73">
        <f>VLOOKUP(A73,'Sales Data'!$A$1:$E$2241,3,0)</f>
        <v>29</v>
      </c>
      <c r="L73">
        <f>VLOOKUP(A73,'Sales Data'!$A$1:$E$2241,4,0)</f>
        <v>2</v>
      </c>
      <c r="M73">
        <f>VLOOKUP(A73,'Sales Data'!$A$1:$E$2241,5,0)</f>
        <v>5</v>
      </c>
      <c r="N73">
        <f t="shared" si="4"/>
        <v>55</v>
      </c>
      <c r="O73">
        <f t="shared" si="5"/>
        <v>3</v>
      </c>
      <c r="P73">
        <f t="shared" si="6"/>
        <v>7</v>
      </c>
    </row>
    <row r="74" ht="14.4" spans="1:16">
      <c r="A74" s="2">
        <v>1402</v>
      </c>
      <c r="B74" s="2">
        <v>1954</v>
      </c>
      <c r="C74" s="14" t="s">
        <v>22</v>
      </c>
      <c r="D74" s="14" t="s">
        <v>21</v>
      </c>
      <c r="E74" s="2">
        <v>66991</v>
      </c>
      <c r="F74" s="2">
        <v>0</v>
      </c>
      <c r="G74" s="2">
        <v>0</v>
      </c>
      <c r="H74" s="16">
        <v>41163</v>
      </c>
      <c r="I74" s="2">
        <v>1</v>
      </c>
      <c r="J74">
        <f>VLOOKUP(A74,'Sales Data'!$A$1:$E$2241,2,0)</f>
        <v>36</v>
      </c>
      <c r="K74">
        <f>VLOOKUP(A74,'Sales Data'!$A$1:$E$2241,3,0)</f>
        <v>60</v>
      </c>
      <c r="L74">
        <f>VLOOKUP(A74,'Sales Data'!$A$1:$E$2241,4,0)</f>
        <v>4</v>
      </c>
      <c r="M74">
        <f>VLOOKUP(A74,'Sales Data'!$A$1:$E$2241,5,0)</f>
        <v>6</v>
      </c>
      <c r="N74">
        <f t="shared" si="4"/>
        <v>71</v>
      </c>
      <c r="O74">
        <f t="shared" si="5"/>
        <v>0</v>
      </c>
      <c r="P74">
        <f t="shared" si="6"/>
        <v>10</v>
      </c>
    </row>
    <row r="75" ht="14.4" spans="1:16">
      <c r="A75" s="2">
        <v>10629</v>
      </c>
      <c r="B75" s="2">
        <v>1973</v>
      </c>
      <c r="C75" s="14" t="s">
        <v>25</v>
      </c>
      <c r="D75" s="14" t="s">
        <v>21</v>
      </c>
      <c r="E75" s="11">
        <f>'Missing Values'!$D$3</f>
        <v>51381.5</v>
      </c>
      <c r="F75" s="2">
        <v>1</v>
      </c>
      <c r="G75" s="2">
        <v>0</v>
      </c>
      <c r="H75" s="16">
        <v>41166</v>
      </c>
      <c r="I75" s="2">
        <v>25</v>
      </c>
      <c r="J75">
        <f>VLOOKUP(A75,'Sales Data'!$A$1:$E$2241,2,0)</f>
        <v>3</v>
      </c>
      <c r="K75">
        <f>VLOOKUP(A75,'Sales Data'!$A$1:$E$2241,3,0)</f>
        <v>4</v>
      </c>
      <c r="L75">
        <f>VLOOKUP(A75,'Sales Data'!$A$1:$E$2241,4,0)</f>
        <v>3</v>
      </c>
      <c r="M75">
        <f>VLOOKUP(A75,'Sales Data'!$A$1:$E$2241,5,0)</f>
        <v>3</v>
      </c>
      <c r="N75">
        <f t="shared" si="4"/>
        <v>52</v>
      </c>
      <c r="O75">
        <f t="shared" si="5"/>
        <v>1</v>
      </c>
      <c r="P75">
        <f t="shared" si="6"/>
        <v>6</v>
      </c>
    </row>
    <row r="76" ht="14.4" spans="1:16">
      <c r="A76" s="2">
        <v>6312</v>
      </c>
      <c r="B76" s="2">
        <v>1959</v>
      </c>
      <c r="C76" s="14" t="s">
        <v>17</v>
      </c>
      <c r="D76" s="14" t="s">
        <v>21</v>
      </c>
      <c r="E76" s="2">
        <v>65031</v>
      </c>
      <c r="F76" s="2">
        <v>0</v>
      </c>
      <c r="G76" s="2">
        <v>1</v>
      </c>
      <c r="H76" s="16">
        <v>41350</v>
      </c>
      <c r="I76" s="2">
        <v>29</v>
      </c>
      <c r="J76">
        <f>VLOOKUP(A76,'Sales Data'!$A$1:$E$2241,2,0)</f>
        <v>107</v>
      </c>
      <c r="K76">
        <f>VLOOKUP(A76,'Sales Data'!$A$1:$E$2241,3,0)</f>
        <v>37</v>
      </c>
      <c r="L76">
        <f>VLOOKUP(A76,'Sales Data'!$A$1:$E$2241,4,0)</f>
        <v>10</v>
      </c>
      <c r="M76">
        <f>VLOOKUP(A76,'Sales Data'!$A$1:$E$2241,5,0)</f>
        <v>13</v>
      </c>
      <c r="N76">
        <f t="shared" si="4"/>
        <v>66</v>
      </c>
      <c r="O76">
        <f t="shared" si="5"/>
        <v>1</v>
      </c>
      <c r="P76">
        <f t="shared" si="6"/>
        <v>23</v>
      </c>
    </row>
    <row r="77" ht="14.4" spans="1:16">
      <c r="A77" s="2">
        <v>8132</v>
      </c>
      <c r="B77" s="2">
        <v>1975</v>
      </c>
      <c r="C77" s="14" t="s">
        <v>20</v>
      </c>
      <c r="D77" s="14" t="s">
        <v>21</v>
      </c>
      <c r="E77" s="2">
        <v>60631</v>
      </c>
      <c r="F77" s="2">
        <v>1</v>
      </c>
      <c r="G77" s="2">
        <v>1</v>
      </c>
      <c r="H77" s="16">
        <v>41369</v>
      </c>
      <c r="I77" s="2">
        <v>88</v>
      </c>
      <c r="J77">
        <f>VLOOKUP(A77,'Sales Data'!$A$1:$E$2241,2,0)</f>
        <v>6</v>
      </c>
      <c r="K77">
        <f>VLOOKUP(A77,'Sales Data'!$A$1:$E$2241,3,0)</f>
        <v>6</v>
      </c>
      <c r="L77">
        <f>VLOOKUP(A77,'Sales Data'!$A$1:$E$2241,4,0)</f>
        <v>9</v>
      </c>
      <c r="M77">
        <f>VLOOKUP(A77,'Sales Data'!$A$1:$E$2241,5,0)</f>
        <v>8</v>
      </c>
      <c r="N77">
        <f t="shared" si="4"/>
        <v>50</v>
      </c>
      <c r="O77">
        <f t="shared" si="5"/>
        <v>2</v>
      </c>
      <c r="P77">
        <f t="shared" si="6"/>
        <v>17</v>
      </c>
    </row>
    <row r="78" ht="14.4" spans="1:16">
      <c r="A78" s="2">
        <v>1050</v>
      </c>
      <c r="B78" s="2">
        <v>1952</v>
      </c>
      <c r="C78" s="14" t="s">
        <v>17</v>
      </c>
      <c r="D78" s="14" t="s">
        <v>21</v>
      </c>
      <c r="E78" s="2">
        <v>28332</v>
      </c>
      <c r="F78" s="2">
        <v>0</v>
      </c>
      <c r="G78" s="2">
        <v>0</v>
      </c>
      <c r="H78" s="16">
        <v>41759</v>
      </c>
      <c r="I78" s="2">
        <v>58</v>
      </c>
      <c r="J78">
        <f>VLOOKUP(A78,'Sales Data'!$A$1:$E$2241,2,0)</f>
        <v>10</v>
      </c>
      <c r="K78">
        <f>VLOOKUP(A78,'Sales Data'!$A$1:$E$2241,3,0)</f>
        <v>15</v>
      </c>
      <c r="L78">
        <f>VLOOKUP(A78,'Sales Data'!$A$1:$E$2241,4,0)</f>
        <v>2</v>
      </c>
      <c r="M78">
        <f>VLOOKUP(A78,'Sales Data'!$A$1:$E$2241,5,0)</f>
        <v>4</v>
      </c>
      <c r="N78">
        <f t="shared" si="4"/>
        <v>73</v>
      </c>
      <c r="O78">
        <f t="shared" si="5"/>
        <v>0</v>
      </c>
      <c r="P78">
        <f t="shared" si="6"/>
        <v>6</v>
      </c>
    </row>
    <row r="79" ht="14.4" spans="1:16">
      <c r="A79" s="2">
        <v>5846</v>
      </c>
      <c r="B79" s="2">
        <v>1977</v>
      </c>
      <c r="C79" s="14" t="s">
        <v>17</v>
      </c>
      <c r="D79" s="14" t="s">
        <v>23</v>
      </c>
      <c r="E79" s="2">
        <v>40246</v>
      </c>
      <c r="F79" s="2">
        <v>1</v>
      </c>
      <c r="G79" s="2">
        <v>0</v>
      </c>
      <c r="H79" s="17">
        <v>41262</v>
      </c>
      <c r="I79" s="2">
        <v>68</v>
      </c>
      <c r="J79">
        <f>VLOOKUP(A79,'Sales Data'!$A$1:$E$2241,2,0)</f>
        <v>1</v>
      </c>
      <c r="K79">
        <f>VLOOKUP(A79,'Sales Data'!$A$1:$E$2241,3,0)</f>
        <v>1</v>
      </c>
      <c r="L79">
        <f>VLOOKUP(A79,'Sales Data'!$A$1:$E$2241,4,0)</f>
        <v>1</v>
      </c>
      <c r="M79">
        <f>VLOOKUP(A79,'Sales Data'!$A$1:$E$2241,5,0)</f>
        <v>2</v>
      </c>
      <c r="N79">
        <f t="shared" si="4"/>
        <v>48</v>
      </c>
      <c r="O79">
        <f t="shared" si="5"/>
        <v>1</v>
      </c>
      <c r="P79">
        <f t="shared" si="6"/>
        <v>3</v>
      </c>
    </row>
    <row r="80" ht="14.4" spans="1:16">
      <c r="A80" s="2">
        <v>1859</v>
      </c>
      <c r="B80" s="2">
        <v>1972</v>
      </c>
      <c r="C80" s="14" t="s">
        <v>22</v>
      </c>
      <c r="D80" s="14" t="s">
        <v>21</v>
      </c>
      <c r="E80" s="2">
        <v>75251</v>
      </c>
      <c r="F80" s="2">
        <v>0</v>
      </c>
      <c r="G80" s="2">
        <v>0</v>
      </c>
      <c r="H80" s="16">
        <v>41148</v>
      </c>
      <c r="I80" s="2">
        <v>34</v>
      </c>
      <c r="J80">
        <f>VLOOKUP(A80,'Sales Data'!$A$1:$E$2241,2,0)</f>
        <v>111</v>
      </c>
      <c r="K80">
        <f>VLOOKUP(A80,'Sales Data'!$A$1:$E$2241,3,0)</f>
        <v>18</v>
      </c>
      <c r="L80">
        <f>VLOOKUP(A80,'Sales Data'!$A$1:$E$2241,4,0)</f>
        <v>7</v>
      </c>
      <c r="M80">
        <f>VLOOKUP(A80,'Sales Data'!$A$1:$E$2241,5,0)</f>
        <v>5</v>
      </c>
      <c r="N80">
        <f t="shared" si="4"/>
        <v>53</v>
      </c>
      <c r="O80">
        <f t="shared" si="5"/>
        <v>0</v>
      </c>
      <c r="P80">
        <f t="shared" si="6"/>
        <v>12</v>
      </c>
    </row>
    <row r="81" ht="14.4" spans="1:16">
      <c r="A81" s="2">
        <v>7503</v>
      </c>
      <c r="B81" s="2">
        <v>1976</v>
      </c>
      <c r="C81" s="14" t="s">
        <v>17</v>
      </c>
      <c r="D81" s="14" t="s">
        <v>18</v>
      </c>
      <c r="E81" s="2">
        <v>75825</v>
      </c>
      <c r="F81" s="2">
        <v>0</v>
      </c>
      <c r="G81" s="2">
        <v>0</v>
      </c>
      <c r="H81" s="17">
        <v>41194</v>
      </c>
      <c r="I81" s="2">
        <v>40</v>
      </c>
      <c r="J81">
        <f>VLOOKUP(A81,'Sales Data'!$A$1:$E$2241,2,0)</f>
        <v>105</v>
      </c>
      <c r="K81">
        <f>VLOOKUP(A81,'Sales Data'!$A$1:$E$2241,3,0)</f>
        <v>105</v>
      </c>
      <c r="L81">
        <f>VLOOKUP(A81,'Sales Data'!$A$1:$E$2241,4,0)</f>
        <v>5</v>
      </c>
      <c r="M81">
        <f>VLOOKUP(A81,'Sales Data'!$A$1:$E$2241,5,0)</f>
        <v>9</v>
      </c>
      <c r="N81">
        <f t="shared" si="4"/>
        <v>49</v>
      </c>
      <c r="O81">
        <f t="shared" si="5"/>
        <v>0</v>
      </c>
      <c r="P81">
        <f t="shared" si="6"/>
        <v>14</v>
      </c>
    </row>
    <row r="82" ht="14.4" spans="1:16">
      <c r="A82" s="2">
        <v>10401</v>
      </c>
      <c r="B82" s="2">
        <v>1976</v>
      </c>
      <c r="C82" s="14" t="s">
        <v>25</v>
      </c>
      <c r="D82" s="14" t="s">
        <v>19</v>
      </c>
      <c r="E82" s="2">
        <v>26326</v>
      </c>
      <c r="F82" s="2">
        <v>0</v>
      </c>
      <c r="G82" s="2">
        <v>0</v>
      </c>
      <c r="H82" s="16">
        <v>41521</v>
      </c>
      <c r="I82" s="2">
        <v>12</v>
      </c>
      <c r="J82">
        <f>VLOOKUP(A82,'Sales Data'!$A$1:$E$2241,2,0)</f>
        <v>0</v>
      </c>
      <c r="K82">
        <f>VLOOKUP(A82,'Sales Data'!$A$1:$E$2241,3,0)</f>
        <v>3</v>
      </c>
      <c r="L82">
        <f>VLOOKUP(A82,'Sales Data'!$A$1:$E$2241,4,0)</f>
        <v>0</v>
      </c>
      <c r="M82">
        <f>VLOOKUP(A82,'Sales Data'!$A$1:$E$2241,5,0)</f>
        <v>3</v>
      </c>
      <c r="N82">
        <f t="shared" si="4"/>
        <v>49</v>
      </c>
      <c r="O82">
        <f t="shared" si="5"/>
        <v>0</v>
      </c>
      <c r="P82">
        <f t="shared" si="6"/>
        <v>3</v>
      </c>
    </row>
    <row r="83" ht="14.4" spans="1:16">
      <c r="A83" s="2">
        <v>1618</v>
      </c>
      <c r="B83" s="2">
        <v>1965</v>
      </c>
      <c r="C83" s="14" t="s">
        <v>17</v>
      </c>
      <c r="D83" s="14" t="s">
        <v>19</v>
      </c>
      <c r="E83" s="2">
        <v>56046</v>
      </c>
      <c r="F83" s="2">
        <v>0</v>
      </c>
      <c r="G83" s="2">
        <v>0</v>
      </c>
      <c r="H83" s="16">
        <v>41276</v>
      </c>
      <c r="I83" s="2">
        <v>9</v>
      </c>
      <c r="J83">
        <f>VLOOKUP(A83,'Sales Data'!$A$1:$E$2241,2,0)</f>
        <v>0</v>
      </c>
      <c r="K83">
        <f>VLOOKUP(A83,'Sales Data'!$A$1:$E$2241,3,0)</f>
        <v>0</v>
      </c>
      <c r="L83">
        <f>VLOOKUP(A83,'Sales Data'!$A$1:$E$2241,4,0)</f>
        <v>10</v>
      </c>
      <c r="M83">
        <f>VLOOKUP(A83,'Sales Data'!$A$1:$E$2241,5,0)</f>
        <v>8</v>
      </c>
      <c r="N83">
        <f t="shared" si="4"/>
        <v>60</v>
      </c>
      <c r="O83">
        <f t="shared" si="5"/>
        <v>0</v>
      </c>
      <c r="P83">
        <f t="shared" si="6"/>
        <v>18</v>
      </c>
    </row>
    <row r="84" ht="14.4" spans="1:16">
      <c r="A84" s="2">
        <v>3332</v>
      </c>
      <c r="B84" s="2">
        <v>1985</v>
      </c>
      <c r="C84" s="14" t="s">
        <v>17</v>
      </c>
      <c r="D84" s="14" t="s">
        <v>18</v>
      </c>
      <c r="E84" s="2">
        <v>29760</v>
      </c>
      <c r="F84" s="2">
        <v>1</v>
      </c>
      <c r="G84" s="2">
        <v>0</v>
      </c>
      <c r="H84" s="16">
        <v>41150</v>
      </c>
      <c r="I84" s="2">
        <v>87</v>
      </c>
      <c r="J84">
        <f>VLOOKUP(A84,'Sales Data'!$A$1:$E$2241,2,0)</f>
        <v>4</v>
      </c>
      <c r="K84">
        <f>VLOOKUP(A84,'Sales Data'!$A$1:$E$2241,3,0)</f>
        <v>5</v>
      </c>
      <c r="L84">
        <f>VLOOKUP(A84,'Sales Data'!$A$1:$E$2241,4,0)</f>
        <v>3</v>
      </c>
      <c r="M84">
        <f>VLOOKUP(A84,'Sales Data'!$A$1:$E$2241,5,0)</f>
        <v>4</v>
      </c>
      <c r="N84">
        <f t="shared" si="4"/>
        <v>40</v>
      </c>
      <c r="O84">
        <f t="shared" si="5"/>
        <v>1</v>
      </c>
      <c r="P84">
        <f t="shared" si="6"/>
        <v>7</v>
      </c>
    </row>
    <row r="85" ht="14.4" spans="1:16">
      <c r="A85" s="2">
        <v>2261</v>
      </c>
      <c r="B85" s="2">
        <v>1969</v>
      </c>
      <c r="C85" s="14" t="s">
        <v>17</v>
      </c>
      <c r="D85" s="14" t="s">
        <v>21</v>
      </c>
      <c r="E85" s="2">
        <v>26304</v>
      </c>
      <c r="F85" s="2">
        <v>1</v>
      </c>
      <c r="G85" s="2">
        <v>0</v>
      </c>
      <c r="H85" s="16">
        <v>41448</v>
      </c>
      <c r="I85" s="2">
        <v>5</v>
      </c>
      <c r="J85">
        <f>VLOOKUP(A85,'Sales Data'!$A$1:$E$2241,2,0)</f>
        <v>1</v>
      </c>
      <c r="K85">
        <f>VLOOKUP(A85,'Sales Data'!$A$1:$E$2241,3,0)</f>
        <v>0</v>
      </c>
      <c r="L85">
        <f>VLOOKUP(A85,'Sales Data'!$A$1:$E$2241,4,0)</f>
        <v>1</v>
      </c>
      <c r="M85">
        <f>VLOOKUP(A85,'Sales Data'!$A$1:$E$2241,5,0)</f>
        <v>2</v>
      </c>
      <c r="N85">
        <f t="shared" si="4"/>
        <v>56</v>
      </c>
      <c r="O85">
        <f t="shared" si="5"/>
        <v>1</v>
      </c>
      <c r="P85">
        <f t="shared" si="6"/>
        <v>3</v>
      </c>
    </row>
    <row r="86" ht="14.4" spans="1:16">
      <c r="A86" s="2">
        <v>5346</v>
      </c>
      <c r="B86" s="2">
        <v>1973</v>
      </c>
      <c r="C86" s="14" t="s">
        <v>25</v>
      </c>
      <c r="D86" s="14" t="s">
        <v>21</v>
      </c>
      <c r="E86" s="2">
        <v>23559</v>
      </c>
      <c r="F86" s="2">
        <v>1</v>
      </c>
      <c r="G86" s="2">
        <v>0</v>
      </c>
      <c r="H86" s="16">
        <v>41458</v>
      </c>
      <c r="I86" s="2">
        <v>87</v>
      </c>
      <c r="J86">
        <f>VLOOKUP(A86,'Sales Data'!$A$1:$E$2241,2,0)</f>
        <v>5</v>
      </c>
      <c r="K86">
        <f>VLOOKUP(A86,'Sales Data'!$A$1:$E$2241,3,0)</f>
        <v>0</v>
      </c>
      <c r="L86">
        <f>VLOOKUP(A86,'Sales Data'!$A$1:$E$2241,4,0)</f>
        <v>3</v>
      </c>
      <c r="M86">
        <f>VLOOKUP(A86,'Sales Data'!$A$1:$E$2241,5,0)</f>
        <v>3</v>
      </c>
      <c r="N86">
        <f t="shared" si="4"/>
        <v>52</v>
      </c>
      <c r="O86">
        <f t="shared" si="5"/>
        <v>1</v>
      </c>
      <c r="P86">
        <f t="shared" si="6"/>
        <v>6</v>
      </c>
    </row>
    <row r="87" ht="14.4" spans="1:16">
      <c r="A87" s="2">
        <v>4119</v>
      </c>
      <c r="B87" s="2">
        <v>1963</v>
      </c>
      <c r="C87" s="14" t="s">
        <v>22</v>
      </c>
      <c r="D87" s="14" t="s">
        <v>19</v>
      </c>
      <c r="E87" s="2">
        <v>38620</v>
      </c>
      <c r="F87" s="2">
        <v>0</v>
      </c>
      <c r="G87" s="2">
        <v>0</v>
      </c>
      <c r="H87" s="16">
        <v>41405</v>
      </c>
      <c r="I87" s="2">
        <v>56</v>
      </c>
      <c r="J87">
        <f>VLOOKUP(A87,'Sales Data'!$A$1:$E$2241,2,0)</f>
        <v>17</v>
      </c>
      <c r="K87">
        <f>VLOOKUP(A87,'Sales Data'!$A$1:$E$2241,3,0)</f>
        <v>22</v>
      </c>
      <c r="L87">
        <f>VLOOKUP(A87,'Sales Data'!$A$1:$E$2241,4,0)</f>
        <v>2</v>
      </c>
      <c r="M87">
        <f>VLOOKUP(A87,'Sales Data'!$A$1:$E$2241,5,0)</f>
        <v>3</v>
      </c>
      <c r="N87">
        <f t="shared" si="4"/>
        <v>62</v>
      </c>
      <c r="O87">
        <f t="shared" si="5"/>
        <v>0</v>
      </c>
      <c r="P87">
        <f t="shared" si="6"/>
        <v>5</v>
      </c>
    </row>
    <row r="88" ht="14.4" spans="1:16">
      <c r="A88" s="2">
        <v>535</v>
      </c>
      <c r="B88" s="2">
        <v>1987</v>
      </c>
      <c r="C88" s="14" t="s">
        <v>17</v>
      </c>
      <c r="D88" s="14" t="s">
        <v>23</v>
      </c>
      <c r="E88" s="2">
        <v>81361</v>
      </c>
      <c r="F88" s="2">
        <v>0</v>
      </c>
      <c r="G88" s="2">
        <v>0</v>
      </c>
      <c r="H88" s="16">
        <v>41695</v>
      </c>
      <c r="I88" s="2">
        <v>18</v>
      </c>
      <c r="J88">
        <f>VLOOKUP(A88,'Sales Data'!$A$1:$E$2241,2,0)</f>
        <v>23</v>
      </c>
      <c r="K88">
        <f>VLOOKUP(A88,'Sales Data'!$A$1:$E$2241,3,0)</f>
        <v>65</v>
      </c>
      <c r="L88">
        <f>VLOOKUP(A88,'Sales Data'!$A$1:$E$2241,4,0)</f>
        <v>3</v>
      </c>
      <c r="M88">
        <f>VLOOKUP(A88,'Sales Data'!$A$1:$E$2241,5,0)</f>
        <v>13</v>
      </c>
      <c r="N88">
        <f t="shared" si="4"/>
        <v>38</v>
      </c>
      <c r="O88">
        <f t="shared" si="5"/>
        <v>0</v>
      </c>
      <c r="P88">
        <f t="shared" si="6"/>
        <v>16</v>
      </c>
    </row>
    <row r="89" ht="14.4" spans="1:16">
      <c r="A89" s="2">
        <v>5268</v>
      </c>
      <c r="B89" s="2">
        <v>1960</v>
      </c>
      <c r="C89" s="14" t="s">
        <v>17</v>
      </c>
      <c r="D89" s="14" t="s">
        <v>21</v>
      </c>
      <c r="E89" s="2">
        <v>29440</v>
      </c>
      <c r="F89" s="2">
        <v>1</v>
      </c>
      <c r="G89" s="2">
        <v>1</v>
      </c>
      <c r="H89" s="16">
        <v>41497</v>
      </c>
      <c r="I89" s="2">
        <v>95</v>
      </c>
      <c r="J89">
        <f>VLOOKUP(A89,'Sales Data'!$A$1:$E$2241,2,0)</f>
        <v>8</v>
      </c>
      <c r="K89">
        <f>VLOOKUP(A89,'Sales Data'!$A$1:$E$2241,3,0)</f>
        <v>4</v>
      </c>
      <c r="L89">
        <f>VLOOKUP(A89,'Sales Data'!$A$1:$E$2241,4,0)</f>
        <v>1</v>
      </c>
      <c r="M89">
        <f>VLOOKUP(A89,'Sales Data'!$A$1:$E$2241,5,0)</f>
        <v>4</v>
      </c>
      <c r="N89">
        <f t="shared" si="4"/>
        <v>65</v>
      </c>
      <c r="O89">
        <f t="shared" si="5"/>
        <v>2</v>
      </c>
      <c r="P89">
        <f t="shared" si="6"/>
        <v>5</v>
      </c>
    </row>
    <row r="90" ht="14.4" spans="1:16">
      <c r="A90" s="2">
        <v>273</v>
      </c>
      <c r="B90" s="2">
        <v>1970</v>
      </c>
      <c r="C90" s="14" t="s">
        <v>22</v>
      </c>
      <c r="D90" s="14" t="s">
        <v>21</v>
      </c>
      <c r="E90" s="2">
        <v>36138</v>
      </c>
      <c r="F90" s="2">
        <v>1</v>
      </c>
      <c r="G90" s="2">
        <v>1</v>
      </c>
      <c r="H90" s="16">
        <v>41471</v>
      </c>
      <c r="I90" s="2">
        <v>48</v>
      </c>
      <c r="J90">
        <f>VLOOKUP(A90,'Sales Data'!$A$1:$E$2241,2,0)</f>
        <v>0</v>
      </c>
      <c r="K90">
        <f>VLOOKUP(A90,'Sales Data'!$A$1:$E$2241,3,0)</f>
        <v>0</v>
      </c>
      <c r="L90">
        <f>VLOOKUP(A90,'Sales Data'!$A$1:$E$2241,4,0)</f>
        <v>3</v>
      </c>
      <c r="M90">
        <f>VLOOKUP(A90,'Sales Data'!$A$1:$E$2241,5,0)</f>
        <v>4</v>
      </c>
      <c r="N90">
        <f t="shared" si="4"/>
        <v>55</v>
      </c>
      <c r="O90">
        <f t="shared" si="5"/>
        <v>2</v>
      </c>
      <c r="P90">
        <f t="shared" si="6"/>
        <v>7</v>
      </c>
    </row>
    <row r="91" ht="14.4" spans="1:16">
      <c r="A91" s="2">
        <v>4452</v>
      </c>
      <c r="B91" s="2">
        <v>1957</v>
      </c>
      <c r="C91" s="14" t="s">
        <v>17</v>
      </c>
      <c r="D91" s="14" t="s">
        <v>18</v>
      </c>
      <c r="E91" s="2">
        <v>50388</v>
      </c>
      <c r="F91" s="2">
        <v>0</v>
      </c>
      <c r="G91" s="2">
        <v>1</v>
      </c>
      <c r="H91" s="16">
        <v>41787</v>
      </c>
      <c r="I91" s="2">
        <v>3</v>
      </c>
      <c r="J91">
        <f>VLOOKUP(A91,'Sales Data'!$A$1:$E$2241,2,0)</f>
        <v>6</v>
      </c>
      <c r="K91">
        <f>VLOOKUP(A91,'Sales Data'!$A$1:$E$2241,3,0)</f>
        <v>3</v>
      </c>
      <c r="L91">
        <f>VLOOKUP(A91,'Sales Data'!$A$1:$E$2241,4,0)</f>
        <v>6</v>
      </c>
      <c r="M91">
        <f>VLOOKUP(A91,'Sales Data'!$A$1:$E$2241,5,0)</f>
        <v>6</v>
      </c>
      <c r="N91">
        <f t="shared" si="4"/>
        <v>68</v>
      </c>
      <c r="O91">
        <f t="shared" si="5"/>
        <v>1</v>
      </c>
      <c r="P91">
        <f t="shared" si="6"/>
        <v>12</v>
      </c>
    </row>
    <row r="92" ht="14.4" spans="1:16">
      <c r="A92" s="2">
        <v>8504</v>
      </c>
      <c r="B92" s="2">
        <v>1973</v>
      </c>
      <c r="C92" s="14" t="s">
        <v>17</v>
      </c>
      <c r="D92" s="14" t="s">
        <v>21</v>
      </c>
      <c r="E92" s="2">
        <v>79593</v>
      </c>
      <c r="F92" s="2">
        <v>0</v>
      </c>
      <c r="G92" s="2">
        <v>0</v>
      </c>
      <c r="H92" s="16">
        <v>41771</v>
      </c>
      <c r="I92" s="2">
        <v>70</v>
      </c>
      <c r="J92">
        <f>VLOOKUP(A92,'Sales Data'!$A$1:$E$2241,2,0)</f>
        <v>60</v>
      </c>
      <c r="K92">
        <f>VLOOKUP(A92,'Sales Data'!$A$1:$E$2241,3,0)</f>
        <v>133</v>
      </c>
      <c r="L92">
        <f>VLOOKUP(A92,'Sales Data'!$A$1:$E$2241,4,0)</f>
        <v>5</v>
      </c>
      <c r="M92">
        <f>VLOOKUP(A92,'Sales Data'!$A$1:$E$2241,5,0)</f>
        <v>7</v>
      </c>
      <c r="N92">
        <f t="shared" si="4"/>
        <v>52</v>
      </c>
      <c r="O92">
        <f t="shared" si="5"/>
        <v>0</v>
      </c>
      <c r="P92">
        <f t="shared" si="6"/>
        <v>12</v>
      </c>
    </row>
    <row r="93" ht="14.4" spans="1:16">
      <c r="A93" s="2">
        <v>771</v>
      </c>
      <c r="B93" s="2">
        <v>1967</v>
      </c>
      <c r="C93" s="14" t="s">
        <v>17</v>
      </c>
      <c r="D93" s="14" t="s">
        <v>19</v>
      </c>
      <c r="E93" s="2">
        <v>54178</v>
      </c>
      <c r="F93" s="2">
        <v>0</v>
      </c>
      <c r="G93" s="2">
        <v>1</v>
      </c>
      <c r="H93" s="16">
        <v>41660</v>
      </c>
      <c r="I93" s="2">
        <v>79</v>
      </c>
      <c r="J93">
        <f>VLOOKUP(A93,'Sales Data'!$A$1:$E$2241,2,0)</f>
        <v>9</v>
      </c>
      <c r="K93">
        <f>VLOOKUP(A93,'Sales Data'!$A$1:$E$2241,3,0)</f>
        <v>0</v>
      </c>
      <c r="L93">
        <f>VLOOKUP(A93,'Sales Data'!$A$1:$E$2241,4,0)</f>
        <v>2</v>
      </c>
      <c r="M93">
        <f>VLOOKUP(A93,'Sales Data'!$A$1:$E$2241,5,0)</f>
        <v>5</v>
      </c>
      <c r="N93">
        <f t="shared" si="4"/>
        <v>58</v>
      </c>
      <c r="O93">
        <f t="shared" si="5"/>
        <v>1</v>
      </c>
      <c r="P93">
        <f t="shared" si="6"/>
        <v>7</v>
      </c>
    </row>
    <row r="94" ht="14.4" spans="1:16">
      <c r="A94" s="2">
        <v>8996</v>
      </c>
      <c r="B94" s="2">
        <v>1957</v>
      </c>
      <c r="C94" s="14" t="s">
        <v>20</v>
      </c>
      <c r="D94" s="14" t="s">
        <v>21</v>
      </c>
      <c r="E94" s="11">
        <f>'Missing Values'!$D$3</f>
        <v>51381.5</v>
      </c>
      <c r="F94" s="2">
        <v>2</v>
      </c>
      <c r="G94" s="2">
        <v>1</v>
      </c>
      <c r="H94" s="17">
        <v>41232</v>
      </c>
      <c r="I94" s="2">
        <v>4</v>
      </c>
      <c r="J94">
        <f>VLOOKUP(A94,'Sales Data'!$A$1:$E$2241,2,0)</f>
        <v>42</v>
      </c>
      <c r="K94">
        <f>VLOOKUP(A94,'Sales Data'!$A$1:$E$2241,3,0)</f>
        <v>37</v>
      </c>
      <c r="L94">
        <f>VLOOKUP(A94,'Sales Data'!$A$1:$E$2241,4,0)</f>
        <v>7</v>
      </c>
      <c r="M94">
        <f>VLOOKUP(A94,'Sales Data'!$A$1:$E$2241,5,0)</f>
        <v>8</v>
      </c>
      <c r="N94">
        <f t="shared" si="4"/>
        <v>68</v>
      </c>
      <c r="O94">
        <f t="shared" si="5"/>
        <v>3</v>
      </c>
      <c r="P94">
        <f t="shared" si="6"/>
        <v>15</v>
      </c>
    </row>
    <row r="95" ht="14.4" spans="1:16">
      <c r="A95" s="2">
        <v>9235</v>
      </c>
      <c r="B95" s="2">
        <v>1957</v>
      </c>
      <c r="C95" s="14" t="s">
        <v>17</v>
      </c>
      <c r="D95" s="14" t="s">
        <v>18</v>
      </c>
      <c r="E95" s="11">
        <f>'Missing Values'!$D$3</f>
        <v>51381.5</v>
      </c>
      <c r="F95" s="2">
        <v>1</v>
      </c>
      <c r="G95" s="2">
        <v>1</v>
      </c>
      <c r="H95" s="16">
        <v>41786</v>
      </c>
      <c r="I95" s="2">
        <v>45</v>
      </c>
      <c r="J95">
        <f>VLOOKUP(A95,'Sales Data'!$A$1:$E$2241,2,0)</f>
        <v>0</v>
      </c>
      <c r="K95">
        <f>VLOOKUP(A95,'Sales Data'!$A$1:$E$2241,3,0)</f>
        <v>0</v>
      </c>
      <c r="L95">
        <f>VLOOKUP(A95,'Sales Data'!$A$1:$E$2241,4,0)</f>
        <v>1</v>
      </c>
      <c r="M95">
        <f>VLOOKUP(A95,'Sales Data'!$A$1:$E$2241,5,0)</f>
        <v>2</v>
      </c>
      <c r="N95">
        <f t="shared" si="4"/>
        <v>68</v>
      </c>
      <c r="O95">
        <f t="shared" si="5"/>
        <v>2</v>
      </c>
      <c r="P95">
        <f t="shared" si="6"/>
        <v>3</v>
      </c>
    </row>
    <row r="96" ht="14.4" spans="1:16">
      <c r="A96" s="2">
        <v>5798</v>
      </c>
      <c r="B96" s="2">
        <v>1973</v>
      </c>
      <c r="C96" s="14" t="s">
        <v>22</v>
      </c>
      <c r="D96" s="14" t="s">
        <v>19</v>
      </c>
      <c r="E96" s="11">
        <f>'Missing Values'!$D$3</f>
        <v>51381.5</v>
      </c>
      <c r="F96" s="2">
        <v>0</v>
      </c>
      <c r="G96" s="2">
        <v>0</v>
      </c>
      <c r="H96" s="17">
        <v>41601</v>
      </c>
      <c r="I96" s="2">
        <v>87</v>
      </c>
      <c r="J96">
        <f>VLOOKUP(A96,'Sales Data'!$A$1:$E$2241,2,0)</f>
        <v>37</v>
      </c>
      <c r="K96">
        <f>VLOOKUP(A96,'Sales Data'!$A$1:$E$2241,3,0)</f>
        <v>28</v>
      </c>
      <c r="L96">
        <f>VLOOKUP(A96,'Sales Data'!$A$1:$E$2241,4,0)</f>
        <v>2</v>
      </c>
      <c r="M96">
        <f>VLOOKUP(A96,'Sales Data'!$A$1:$E$2241,5,0)</f>
        <v>8</v>
      </c>
      <c r="N96">
        <f t="shared" si="4"/>
        <v>52</v>
      </c>
      <c r="O96">
        <f t="shared" si="5"/>
        <v>0</v>
      </c>
      <c r="P96">
        <f t="shared" si="6"/>
        <v>10</v>
      </c>
    </row>
    <row r="97" ht="14.4" spans="1:16">
      <c r="A97" s="2">
        <v>11178</v>
      </c>
      <c r="B97" s="2">
        <v>1972</v>
      </c>
      <c r="C97" s="14" t="s">
        <v>22</v>
      </c>
      <c r="D97" s="14" t="s">
        <v>18</v>
      </c>
      <c r="E97" s="2">
        <v>42394</v>
      </c>
      <c r="F97" s="2">
        <v>1</v>
      </c>
      <c r="G97" s="2">
        <v>0</v>
      </c>
      <c r="H97" s="16">
        <v>41721</v>
      </c>
      <c r="I97" s="2">
        <v>69</v>
      </c>
      <c r="J97">
        <f>VLOOKUP(A97,'Sales Data'!$A$1:$E$2241,2,0)</f>
        <v>2</v>
      </c>
      <c r="K97">
        <f>VLOOKUP(A97,'Sales Data'!$A$1:$E$2241,3,0)</f>
        <v>1</v>
      </c>
      <c r="L97">
        <f>VLOOKUP(A97,'Sales Data'!$A$1:$E$2241,4,0)</f>
        <v>1</v>
      </c>
      <c r="M97">
        <f>VLOOKUP(A97,'Sales Data'!$A$1:$E$2241,5,0)</f>
        <v>3</v>
      </c>
      <c r="N97">
        <f t="shared" si="4"/>
        <v>53</v>
      </c>
      <c r="O97">
        <f t="shared" si="5"/>
        <v>1</v>
      </c>
      <c r="P97">
        <f t="shared" si="6"/>
        <v>4</v>
      </c>
    </row>
    <row r="98" ht="14.4" spans="1:16">
      <c r="A98" s="2">
        <v>2230</v>
      </c>
      <c r="B98" s="2">
        <v>1970</v>
      </c>
      <c r="C98" s="14" t="s">
        <v>20</v>
      </c>
      <c r="D98" s="14" t="s">
        <v>21</v>
      </c>
      <c r="E98" s="2">
        <v>23626</v>
      </c>
      <c r="F98" s="2">
        <v>1</v>
      </c>
      <c r="G98" s="2">
        <v>0</v>
      </c>
      <c r="H98" s="16">
        <v>41783</v>
      </c>
      <c r="I98" s="2">
        <v>84</v>
      </c>
      <c r="J98">
        <f>VLOOKUP(A98,'Sales Data'!$A$1:$E$2241,2,0)</f>
        <v>2</v>
      </c>
      <c r="K98">
        <f>VLOOKUP(A98,'Sales Data'!$A$1:$E$2241,3,0)</f>
        <v>0</v>
      </c>
      <c r="L98">
        <f>VLOOKUP(A98,'Sales Data'!$A$1:$E$2241,4,0)</f>
        <v>3</v>
      </c>
      <c r="M98">
        <f>VLOOKUP(A98,'Sales Data'!$A$1:$E$2241,5,0)</f>
        <v>3</v>
      </c>
      <c r="N98">
        <f t="shared" si="4"/>
        <v>55</v>
      </c>
      <c r="O98">
        <f t="shared" si="5"/>
        <v>1</v>
      </c>
      <c r="P98">
        <f t="shared" si="6"/>
        <v>6</v>
      </c>
    </row>
    <row r="99" ht="14.4" spans="1:16">
      <c r="A99" s="2">
        <v>7516</v>
      </c>
      <c r="B99" s="2">
        <v>1983</v>
      </c>
      <c r="C99" s="14" t="s">
        <v>17</v>
      </c>
      <c r="D99" s="14" t="s">
        <v>21</v>
      </c>
      <c r="E99" s="2">
        <v>30096</v>
      </c>
      <c r="F99" s="2">
        <v>1</v>
      </c>
      <c r="G99" s="2">
        <v>0</v>
      </c>
      <c r="H99" s="16">
        <v>41781</v>
      </c>
      <c r="I99" s="2">
        <v>30</v>
      </c>
      <c r="J99">
        <f>VLOOKUP(A99,'Sales Data'!$A$1:$E$2241,2,0)</f>
        <v>3</v>
      </c>
      <c r="K99">
        <f>VLOOKUP(A99,'Sales Data'!$A$1:$E$2241,3,0)</f>
        <v>5</v>
      </c>
      <c r="L99">
        <f>VLOOKUP(A99,'Sales Data'!$A$1:$E$2241,4,0)</f>
        <v>2</v>
      </c>
      <c r="M99">
        <f>VLOOKUP(A99,'Sales Data'!$A$1:$E$2241,5,0)</f>
        <v>3</v>
      </c>
      <c r="N99">
        <f t="shared" si="4"/>
        <v>42</v>
      </c>
      <c r="O99">
        <f t="shared" si="5"/>
        <v>1</v>
      </c>
      <c r="P99">
        <f t="shared" si="6"/>
        <v>5</v>
      </c>
    </row>
    <row r="100" ht="14.4" spans="1:16">
      <c r="A100" s="2">
        <v>7247</v>
      </c>
      <c r="B100" s="2">
        <v>1960</v>
      </c>
      <c r="C100" s="14" t="s">
        <v>17</v>
      </c>
      <c r="D100" s="14" t="s">
        <v>26</v>
      </c>
      <c r="E100" s="2">
        <v>47916</v>
      </c>
      <c r="F100" s="2">
        <v>0</v>
      </c>
      <c r="G100" s="2">
        <v>1</v>
      </c>
      <c r="H100" s="17">
        <v>41235</v>
      </c>
      <c r="I100" s="2">
        <v>72</v>
      </c>
      <c r="J100">
        <f>VLOOKUP(A100,'Sales Data'!$A$1:$E$2241,2,0)</f>
        <v>0</v>
      </c>
      <c r="K100">
        <f>VLOOKUP(A100,'Sales Data'!$A$1:$E$2241,3,0)</f>
        <v>0</v>
      </c>
      <c r="L100">
        <f>VLOOKUP(A100,'Sales Data'!$A$1:$E$2241,4,0)</f>
        <v>7</v>
      </c>
      <c r="M100">
        <f>VLOOKUP(A100,'Sales Data'!$A$1:$E$2241,5,0)</f>
        <v>6</v>
      </c>
      <c r="N100">
        <f t="shared" si="4"/>
        <v>65</v>
      </c>
      <c r="O100">
        <f t="shared" si="5"/>
        <v>1</v>
      </c>
      <c r="P100">
        <f t="shared" si="6"/>
        <v>13</v>
      </c>
    </row>
    <row r="101" ht="14.4" spans="1:16">
      <c r="A101" s="2">
        <v>11100</v>
      </c>
      <c r="B101" s="2">
        <v>1972</v>
      </c>
      <c r="C101" s="14" t="s">
        <v>17</v>
      </c>
      <c r="D101" s="14" t="s">
        <v>23</v>
      </c>
      <c r="E101" s="2">
        <v>51813</v>
      </c>
      <c r="F101" s="2">
        <v>1</v>
      </c>
      <c r="G101" s="2">
        <v>1</v>
      </c>
      <c r="H101" s="16">
        <v>41375</v>
      </c>
      <c r="I101" s="2">
        <v>37</v>
      </c>
      <c r="J101">
        <f>VLOOKUP(A101,'Sales Data'!$A$1:$E$2241,2,0)</f>
        <v>2</v>
      </c>
      <c r="K101">
        <f>VLOOKUP(A101,'Sales Data'!$A$1:$E$2241,3,0)</f>
        <v>1</v>
      </c>
      <c r="L101">
        <f>VLOOKUP(A101,'Sales Data'!$A$1:$E$2241,4,0)</f>
        <v>2</v>
      </c>
      <c r="M101">
        <f>VLOOKUP(A101,'Sales Data'!$A$1:$E$2241,5,0)</f>
        <v>3</v>
      </c>
      <c r="N101">
        <f t="shared" si="4"/>
        <v>53</v>
      </c>
      <c r="O101">
        <f t="shared" si="5"/>
        <v>2</v>
      </c>
      <c r="P101">
        <f t="shared" si="6"/>
        <v>5</v>
      </c>
    </row>
    <row r="102" ht="14.4" spans="1:16">
      <c r="A102" s="2">
        <v>4646</v>
      </c>
      <c r="B102" s="2">
        <v>1951</v>
      </c>
      <c r="C102" s="14" t="s">
        <v>25</v>
      </c>
      <c r="D102" s="14" t="s">
        <v>21</v>
      </c>
      <c r="E102" s="2">
        <v>78497</v>
      </c>
      <c r="F102" s="2">
        <v>0</v>
      </c>
      <c r="G102" s="2">
        <v>0</v>
      </c>
      <c r="H102" s="16">
        <v>41609</v>
      </c>
      <c r="I102" s="2">
        <v>44</v>
      </c>
      <c r="J102">
        <f>VLOOKUP(A102,'Sales Data'!$A$1:$E$2241,2,0)</f>
        <v>26</v>
      </c>
      <c r="K102">
        <f>VLOOKUP(A102,'Sales Data'!$A$1:$E$2241,3,0)</f>
        <v>0</v>
      </c>
      <c r="L102">
        <f>VLOOKUP(A102,'Sales Data'!$A$1:$E$2241,4,0)</f>
        <v>5</v>
      </c>
      <c r="M102">
        <f>VLOOKUP(A102,'Sales Data'!$A$1:$E$2241,5,0)</f>
        <v>12</v>
      </c>
      <c r="N102">
        <f t="shared" si="4"/>
        <v>74</v>
      </c>
      <c r="O102">
        <f t="shared" si="5"/>
        <v>0</v>
      </c>
      <c r="P102">
        <f t="shared" si="6"/>
        <v>17</v>
      </c>
    </row>
    <row r="103" ht="14.4" spans="1:16">
      <c r="A103" s="2">
        <v>3037</v>
      </c>
      <c r="B103" s="2">
        <v>1983</v>
      </c>
      <c r="C103" s="14" t="s">
        <v>20</v>
      </c>
      <c r="D103" s="14" t="s">
        <v>21</v>
      </c>
      <c r="E103" s="2">
        <v>50150</v>
      </c>
      <c r="F103" s="2">
        <v>0</v>
      </c>
      <c r="G103" s="2">
        <v>0</v>
      </c>
      <c r="H103" s="16">
        <v>41445</v>
      </c>
      <c r="I103" s="2">
        <v>32</v>
      </c>
      <c r="J103">
        <f>VLOOKUP(A103,'Sales Data'!$A$1:$E$2241,2,0)</f>
        <v>46</v>
      </c>
      <c r="K103">
        <f>VLOOKUP(A103,'Sales Data'!$A$1:$E$2241,3,0)</f>
        <v>61</v>
      </c>
      <c r="L103">
        <f>VLOOKUP(A103,'Sales Data'!$A$1:$E$2241,4,0)</f>
        <v>5</v>
      </c>
      <c r="M103">
        <f>VLOOKUP(A103,'Sales Data'!$A$1:$E$2241,5,0)</f>
        <v>7</v>
      </c>
      <c r="N103">
        <f t="shared" si="4"/>
        <v>42</v>
      </c>
      <c r="O103">
        <f t="shared" si="5"/>
        <v>0</v>
      </c>
      <c r="P103">
        <f t="shared" si="6"/>
        <v>12</v>
      </c>
    </row>
    <row r="104" ht="14.4" spans="1:16">
      <c r="A104" s="2">
        <v>1473</v>
      </c>
      <c r="B104" s="2">
        <v>1960</v>
      </c>
      <c r="C104" s="14" t="s">
        <v>25</v>
      </c>
      <c r="D104" s="14" t="s">
        <v>18</v>
      </c>
      <c r="E104" s="2">
        <v>47823</v>
      </c>
      <c r="F104" s="2">
        <v>0</v>
      </c>
      <c r="G104" s="2">
        <v>1</v>
      </c>
      <c r="H104" s="16">
        <v>41478</v>
      </c>
      <c r="I104" s="2">
        <v>0</v>
      </c>
      <c r="J104">
        <f>VLOOKUP(A104,'Sales Data'!$A$1:$E$2241,2,0)</f>
        <v>1</v>
      </c>
      <c r="K104">
        <f>VLOOKUP(A104,'Sales Data'!$A$1:$E$2241,3,0)</f>
        <v>1</v>
      </c>
      <c r="L104">
        <f>VLOOKUP(A104,'Sales Data'!$A$1:$E$2241,4,0)</f>
        <v>2</v>
      </c>
      <c r="M104">
        <f>VLOOKUP(A104,'Sales Data'!$A$1:$E$2241,5,0)</f>
        <v>3</v>
      </c>
      <c r="N104">
        <f t="shared" si="4"/>
        <v>65</v>
      </c>
      <c r="O104">
        <f t="shared" si="5"/>
        <v>1</v>
      </c>
      <c r="P104">
        <f t="shared" si="6"/>
        <v>5</v>
      </c>
    </row>
    <row r="105" ht="14.4" spans="1:16">
      <c r="A105" s="2">
        <v>1016</v>
      </c>
      <c r="B105" s="2">
        <v>1959</v>
      </c>
      <c r="C105" s="14" t="s">
        <v>20</v>
      </c>
      <c r="D105" s="14" t="s">
        <v>18</v>
      </c>
      <c r="E105" s="2">
        <v>34554</v>
      </c>
      <c r="F105" s="2">
        <v>0</v>
      </c>
      <c r="G105" s="2">
        <v>1</v>
      </c>
      <c r="H105" s="16">
        <v>41728</v>
      </c>
      <c r="I105" s="2">
        <v>43</v>
      </c>
      <c r="J105">
        <f>VLOOKUP(A105,'Sales Data'!$A$1:$E$2241,2,0)</f>
        <v>1</v>
      </c>
      <c r="K105">
        <f>VLOOKUP(A105,'Sales Data'!$A$1:$E$2241,3,0)</f>
        <v>0</v>
      </c>
      <c r="L105">
        <f>VLOOKUP(A105,'Sales Data'!$A$1:$E$2241,4,0)</f>
        <v>2</v>
      </c>
      <c r="M105">
        <f>VLOOKUP(A105,'Sales Data'!$A$1:$E$2241,5,0)</f>
        <v>3</v>
      </c>
      <c r="N105">
        <f t="shared" si="4"/>
        <v>66</v>
      </c>
      <c r="O105">
        <f t="shared" si="5"/>
        <v>1</v>
      </c>
      <c r="P105">
        <f t="shared" si="6"/>
        <v>5</v>
      </c>
    </row>
    <row r="106" ht="14.4" spans="1:16">
      <c r="A106" s="2">
        <v>4518</v>
      </c>
      <c r="B106" s="2">
        <v>1979</v>
      </c>
      <c r="C106" s="14" t="s">
        <v>17</v>
      </c>
      <c r="D106" s="14" t="s">
        <v>19</v>
      </c>
      <c r="E106" s="2">
        <v>85693</v>
      </c>
      <c r="F106" s="2">
        <v>0</v>
      </c>
      <c r="G106" s="2">
        <v>1</v>
      </c>
      <c r="H106" s="16">
        <v>41384</v>
      </c>
      <c r="I106" s="2">
        <v>59</v>
      </c>
      <c r="J106">
        <f>VLOOKUP(A106,'Sales Data'!$A$1:$E$2241,2,0)</f>
        <v>172</v>
      </c>
      <c r="K106">
        <f>VLOOKUP(A106,'Sales Data'!$A$1:$E$2241,3,0)</f>
        <v>132</v>
      </c>
      <c r="L106">
        <f>VLOOKUP(A106,'Sales Data'!$A$1:$E$2241,4,0)</f>
        <v>9</v>
      </c>
      <c r="M106">
        <f>VLOOKUP(A106,'Sales Data'!$A$1:$E$2241,5,0)</f>
        <v>11</v>
      </c>
      <c r="N106">
        <f t="shared" si="4"/>
        <v>46</v>
      </c>
      <c r="O106">
        <f t="shared" si="5"/>
        <v>1</v>
      </c>
      <c r="P106">
        <f t="shared" si="6"/>
        <v>20</v>
      </c>
    </row>
    <row r="107" ht="14.4" spans="1:16">
      <c r="A107" s="2">
        <v>9370</v>
      </c>
      <c r="B107" s="2">
        <v>1945</v>
      </c>
      <c r="C107" s="14" t="s">
        <v>20</v>
      </c>
      <c r="D107" s="14" t="s">
        <v>21</v>
      </c>
      <c r="E107" s="2">
        <v>65846</v>
      </c>
      <c r="F107" s="2">
        <v>0</v>
      </c>
      <c r="G107" s="2">
        <v>0</v>
      </c>
      <c r="H107" s="16">
        <v>41411</v>
      </c>
      <c r="I107" s="2">
        <v>68</v>
      </c>
      <c r="J107">
        <f>VLOOKUP(A107,'Sales Data'!$A$1:$E$2241,2,0)</f>
        <v>81</v>
      </c>
      <c r="K107">
        <f>VLOOKUP(A107,'Sales Data'!$A$1:$E$2241,3,0)</f>
        <v>40</v>
      </c>
      <c r="L107">
        <f>VLOOKUP(A107,'Sales Data'!$A$1:$E$2241,4,0)</f>
        <v>6</v>
      </c>
      <c r="M107">
        <f>VLOOKUP(A107,'Sales Data'!$A$1:$E$2241,5,0)</f>
        <v>6</v>
      </c>
      <c r="N107">
        <f t="shared" si="4"/>
        <v>80</v>
      </c>
      <c r="O107">
        <f t="shared" si="5"/>
        <v>0</v>
      </c>
      <c r="P107">
        <f t="shared" si="6"/>
        <v>12</v>
      </c>
    </row>
    <row r="108" ht="14.4" spans="1:16">
      <c r="A108" s="2">
        <v>8908</v>
      </c>
      <c r="B108" s="2">
        <v>1959</v>
      </c>
      <c r="C108" s="14" t="s">
        <v>17</v>
      </c>
      <c r="D108" s="14" t="s">
        <v>21</v>
      </c>
      <c r="E108" s="2">
        <v>87195</v>
      </c>
      <c r="F108" s="2">
        <v>0</v>
      </c>
      <c r="G108" s="2">
        <v>0</v>
      </c>
      <c r="H108" s="16">
        <v>41767</v>
      </c>
      <c r="I108" s="2">
        <v>35</v>
      </c>
      <c r="J108">
        <f>VLOOKUP(A108,'Sales Data'!$A$1:$E$2241,2,0)</f>
        <v>76</v>
      </c>
      <c r="K108">
        <f>VLOOKUP(A108,'Sales Data'!$A$1:$E$2241,3,0)</f>
        <v>26</v>
      </c>
      <c r="L108">
        <f>VLOOKUP(A108,'Sales Data'!$A$1:$E$2241,4,0)</f>
        <v>3</v>
      </c>
      <c r="M108">
        <f>VLOOKUP(A108,'Sales Data'!$A$1:$E$2241,5,0)</f>
        <v>5</v>
      </c>
      <c r="N108">
        <f t="shared" si="4"/>
        <v>66</v>
      </c>
      <c r="O108">
        <f t="shared" si="5"/>
        <v>0</v>
      </c>
      <c r="P108">
        <f t="shared" si="6"/>
        <v>8</v>
      </c>
    </row>
    <row r="109" ht="14.4" spans="1:16">
      <c r="A109" s="2">
        <v>8373</v>
      </c>
      <c r="B109" s="2">
        <v>1979</v>
      </c>
      <c r="C109" s="14" t="s">
        <v>24</v>
      </c>
      <c r="D109" s="14" t="s">
        <v>19</v>
      </c>
      <c r="E109" s="2">
        <v>24594</v>
      </c>
      <c r="F109" s="2">
        <v>1</v>
      </c>
      <c r="G109" s="2">
        <v>0</v>
      </c>
      <c r="H109" s="17">
        <v>41618</v>
      </c>
      <c r="I109" s="2">
        <v>94</v>
      </c>
      <c r="J109">
        <f>VLOOKUP(A109,'Sales Data'!$A$1:$E$2241,2,0)</f>
        <v>3</v>
      </c>
      <c r="K109">
        <f>VLOOKUP(A109,'Sales Data'!$A$1:$E$2241,3,0)</f>
        <v>0</v>
      </c>
      <c r="L109">
        <f>VLOOKUP(A109,'Sales Data'!$A$1:$E$2241,4,0)</f>
        <v>1</v>
      </c>
      <c r="M109">
        <f>VLOOKUP(A109,'Sales Data'!$A$1:$E$2241,5,0)</f>
        <v>3</v>
      </c>
      <c r="N109">
        <f t="shared" si="4"/>
        <v>46</v>
      </c>
      <c r="O109">
        <f t="shared" si="5"/>
        <v>1</v>
      </c>
      <c r="P109">
        <f t="shared" si="6"/>
        <v>4</v>
      </c>
    </row>
    <row r="110" ht="14.4" spans="1:16">
      <c r="A110" s="2">
        <v>7533</v>
      </c>
      <c r="B110" s="2">
        <v>1964</v>
      </c>
      <c r="C110" s="14" t="s">
        <v>17</v>
      </c>
      <c r="D110" s="14" t="s">
        <v>21</v>
      </c>
      <c r="E110" s="2">
        <v>49096</v>
      </c>
      <c r="F110" s="2">
        <v>1</v>
      </c>
      <c r="G110" s="2">
        <v>1</v>
      </c>
      <c r="H110" s="16">
        <v>41541</v>
      </c>
      <c r="I110" s="2">
        <v>15</v>
      </c>
      <c r="J110">
        <f>VLOOKUP(A110,'Sales Data'!$A$1:$E$2241,2,0)</f>
        <v>1</v>
      </c>
      <c r="K110">
        <f>VLOOKUP(A110,'Sales Data'!$A$1:$E$2241,3,0)</f>
        <v>1</v>
      </c>
      <c r="L110">
        <f>VLOOKUP(A110,'Sales Data'!$A$1:$E$2241,4,0)</f>
        <v>4</v>
      </c>
      <c r="M110">
        <f>VLOOKUP(A110,'Sales Data'!$A$1:$E$2241,5,0)</f>
        <v>4</v>
      </c>
      <c r="N110">
        <f t="shared" si="4"/>
        <v>61</v>
      </c>
      <c r="O110">
        <f t="shared" si="5"/>
        <v>2</v>
      </c>
      <c r="P110">
        <f t="shared" si="6"/>
        <v>8</v>
      </c>
    </row>
    <row r="111" ht="14.4" spans="1:16">
      <c r="A111" s="2">
        <v>2683</v>
      </c>
      <c r="B111" s="2">
        <v>1969</v>
      </c>
      <c r="C111" s="14" t="s">
        <v>17</v>
      </c>
      <c r="D111" s="14" t="s">
        <v>21</v>
      </c>
      <c r="E111" s="2">
        <v>52413</v>
      </c>
      <c r="F111" s="2">
        <v>0</v>
      </c>
      <c r="G111" s="2">
        <v>2</v>
      </c>
      <c r="H111" s="16">
        <v>41307</v>
      </c>
      <c r="I111" s="2">
        <v>56</v>
      </c>
      <c r="J111">
        <f>VLOOKUP(A111,'Sales Data'!$A$1:$E$2241,2,0)</f>
        <v>106</v>
      </c>
      <c r="K111">
        <f>VLOOKUP(A111,'Sales Data'!$A$1:$E$2241,3,0)</f>
        <v>98</v>
      </c>
      <c r="L111">
        <f>VLOOKUP(A111,'Sales Data'!$A$1:$E$2241,4,0)</f>
        <v>6</v>
      </c>
      <c r="M111">
        <f>VLOOKUP(A111,'Sales Data'!$A$1:$E$2241,5,0)</f>
        <v>12</v>
      </c>
      <c r="N111">
        <f t="shared" si="4"/>
        <v>56</v>
      </c>
      <c r="O111">
        <f t="shared" si="5"/>
        <v>2</v>
      </c>
      <c r="P111">
        <f t="shared" si="6"/>
        <v>18</v>
      </c>
    </row>
    <row r="112" ht="14.4" spans="1:16">
      <c r="A112" s="2">
        <v>3629</v>
      </c>
      <c r="B112" s="2">
        <v>1978</v>
      </c>
      <c r="C112" s="14" t="s">
        <v>17</v>
      </c>
      <c r="D112" s="14" t="s">
        <v>18</v>
      </c>
      <c r="E112" s="2">
        <v>38557</v>
      </c>
      <c r="F112" s="2">
        <v>1</v>
      </c>
      <c r="G112" s="2">
        <v>0</v>
      </c>
      <c r="H112" s="17">
        <v>41262</v>
      </c>
      <c r="I112" s="2">
        <v>17</v>
      </c>
      <c r="J112">
        <f>VLOOKUP(A112,'Sales Data'!$A$1:$E$2241,2,0)</f>
        <v>3</v>
      </c>
      <c r="K112">
        <f>VLOOKUP(A112,'Sales Data'!$A$1:$E$2241,3,0)</f>
        <v>4</v>
      </c>
      <c r="L112">
        <f>VLOOKUP(A112,'Sales Data'!$A$1:$E$2241,4,0)</f>
        <v>3</v>
      </c>
      <c r="M112">
        <f>VLOOKUP(A112,'Sales Data'!$A$1:$E$2241,5,0)</f>
        <v>3</v>
      </c>
      <c r="N112">
        <f t="shared" si="4"/>
        <v>47</v>
      </c>
      <c r="O112">
        <f t="shared" si="5"/>
        <v>1</v>
      </c>
      <c r="P112">
        <f t="shared" si="6"/>
        <v>6</v>
      </c>
    </row>
    <row r="113" ht="14.4" spans="1:16">
      <c r="A113" s="2">
        <v>10991</v>
      </c>
      <c r="B113" s="2">
        <v>1960</v>
      </c>
      <c r="C113" s="14" t="s">
        <v>22</v>
      </c>
      <c r="D113" s="14" t="s">
        <v>21</v>
      </c>
      <c r="E113" s="2">
        <v>89058</v>
      </c>
      <c r="F113" s="2">
        <v>0</v>
      </c>
      <c r="G113" s="2">
        <v>0</v>
      </c>
      <c r="H113" s="16">
        <v>41250</v>
      </c>
      <c r="I113" s="2">
        <v>18</v>
      </c>
      <c r="J113">
        <f>VLOOKUP(A113,'Sales Data'!$A$1:$E$2241,2,0)</f>
        <v>194</v>
      </c>
      <c r="K113">
        <f>VLOOKUP(A113,'Sales Data'!$A$1:$E$2241,3,0)</f>
        <v>22</v>
      </c>
      <c r="L113">
        <f>VLOOKUP(A113,'Sales Data'!$A$1:$E$2241,4,0)</f>
        <v>5</v>
      </c>
      <c r="M113">
        <f>VLOOKUP(A113,'Sales Data'!$A$1:$E$2241,5,0)</f>
        <v>4</v>
      </c>
      <c r="N113">
        <f t="shared" si="4"/>
        <v>65</v>
      </c>
      <c r="O113">
        <f t="shared" si="5"/>
        <v>0</v>
      </c>
      <c r="P113">
        <f t="shared" si="6"/>
        <v>9</v>
      </c>
    </row>
    <row r="114" ht="14.4" spans="1:16">
      <c r="A114" s="2">
        <v>5077</v>
      </c>
      <c r="B114" s="2">
        <v>1979</v>
      </c>
      <c r="C114" s="14" t="s">
        <v>17</v>
      </c>
      <c r="D114" s="14" t="s">
        <v>19</v>
      </c>
      <c r="E114" s="2">
        <v>77298</v>
      </c>
      <c r="F114" s="2">
        <v>0</v>
      </c>
      <c r="G114" s="2">
        <v>1</v>
      </c>
      <c r="H114" s="16">
        <v>41580</v>
      </c>
      <c r="I114" s="2">
        <v>46</v>
      </c>
      <c r="J114">
        <f>VLOOKUP(A114,'Sales Data'!$A$1:$E$2241,2,0)</f>
        <v>115</v>
      </c>
      <c r="K114">
        <f>VLOOKUP(A114,'Sales Data'!$A$1:$E$2241,3,0)</f>
        <v>35</v>
      </c>
      <c r="L114">
        <f>VLOOKUP(A114,'Sales Data'!$A$1:$E$2241,4,0)</f>
        <v>6</v>
      </c>
      <c r="M114">
        <f>VLOOKUP(A114,'Sales Data'!$A$1:$E$2241,5,0)</f>
        <v>11</v>
      </c>
      <c r="N114">
        <f t="shared" si="4"/>
        <v>46</v>
      </c>
      <c r="O114">
        <f t="shared" si="5"/>
        <v>1</v>
      </c>
      <c r="P114">
        <f t="shared" si="6"/>
        <v>17</v>
      </c>
    </row>
    <row r="115" ht="14.4" spans="1:16">
      <c r="A115" s="2">
        <v>7431</v>
      </c>
      <c r="B115" s="2">
        <v>1991</v>
      </c>
      <c r="C115" s="14" t="s">
        <v>20</v>
      </c>
      <c r="D115" s="14" t="s">
        <v>18</v>
      </c>
      <c r="E115" s="2">
        <v>68126</v>
      </c>
      <c r="F115" s="2">
        <v>0</v>
      </c>
      <c r="G115" s="2">
        <v>0</v>
      </c>
      <c r="H115" s="17">
        <v>41223</v>
      </c>
      <c r="I115" s="2">
        <v>40</v>
      </c>
      <c r="J115">
        <f>VLOOKUP(A115,'Sales Data'!$A$1:$E$2241,2,0)</f>
        <v>17</v>
      </c>
      <c r="K115">
        <f>VLOOKUP(A115,'Sales Data'!$A$1:$E$2241,3,0)</f>
        <v>51</v>
      </c>
      <c r="L115">
        <f>VLOOKUP(A115,'Sales Data'!$A$1:$E$2241,4,0)</f>
        <v>7</v>
      </c>
      <c r="M115">
        <f>VLOOKUP(A115,'Sales Data'!$A$1:$E$2241,5,0)</f>
        <v>5</v>
      </c>
      <c r="N115">
        <f t="shared" si="4"/>
        <v>34</v>
      </c>
      <c r="O115">
        <f t="shared" si="5"/>
        <v>0</v>
      </c>
      <c r="P115">
        <f t="shared" si="6"/>
        <v>12</v>
      </c>
    </row>
    <row r="116" ht="14.4" spans="1:16">
      <c r="A116" s="2">
        <v>3267</v>
      </c>
      <c r="B116" s="2">
        <v>1963</v>
      </c>
      <c r="C116" s="14" t="s">
        <v>22</v>
      </c>
      <c r="D116" s="14" t="s">
        <v>19</v>
      </c>
      <c r="E116" s="2">
        <v>57288</v>
      </c>
      <c r="F116" s="2">
        <v>0</v>
      </c>
      <c r="G116" s="2">
        <v>1</v>
      </c>
      <c r="H116" s="16">
        <v>41815</v>
      </c>
      <c r="I116" s="2">
        <v>27</v>
      </c>
      <c r="J116">
        <f>VLOOKUP(A116,'Sales Data'!$A$1:$E$2241,2,0)</f>
        <v>0</v>
      </c>
      <c r="K116">
        <f>VLOOKUP(A116,'Sales Data'!$A$1:$E$2241,3,0)</f>
        <v>0</v>
      </c>
      <c r="L116">
        <f>VLOOKUP(A116,'Sales Data'!$A$1:$E$2241,4,0)</f>
        <v>8</v>
      </c>
      <c r="M116">
        <f>VLOOKUP(A116,'Sales Data'!$A$1:$E$2241,5,0)</f>
        <v>8</v>
      </c>
      <c r="N116">
        <f t="shared" si="4"/>
        <v>62</v>
      </c>
      <c r="O116">
        <f t="shared" si="5"/>
        <v>1</v>
      </c>
      <c r="P116">
        <f t="shared" si="6"/>
        <v>16</v>
      </c>
    </row>
    <row r="117" ht="14.4" spans="1:16">
      <c r="A117" s="2">
        <v>999</v>
      </c>
      <c r="B117" s="2">
        <v>1991</v>
      </c>
      <c r="C117" s="14" t="s">
        <v>17</v>
      </c>
      <c r="D117" s="14" t="s">
        <v>18</v>
      </c>
      <c r="E117" s="2">
        <v>86037</v>
      </c>
      <c r="F117" s="2">
        <v>0</v>
      </c>
      <c r="G117" s="2">
        <v>0</v>
      </c>
      <c r="H117" s="16">
        <v>41276</v>
      </c>
      <c r="I117" s="2">
        <v>95</v>
      </c>
      <c r="J117">
        <f>VLOOKUP(A117,'Sales Data'!$A$1:$E$2241,2,0)</f>
        <v>44</v>
      </c>
      <c r="K117">
        <f>VLOOKUP(A117,'Sales Data'!$A$1:$E$2241,3,0)</f>
        <v>20</v>
      </c>
      <c r="L117">
        <f>VLOOKUP(A117,'Sales Data'!$A$1:$E$2241,4,0)</f>
        <v>6</v>
      </c>
      <c r="M117">
        <f>VLOOKUP(A117,'Sales Data'!$A$1:$E$2241,5,0)</f>
        <v>11</v>
      </c>
      <c r="N117">
        <f t="shared" si="4"/>
        <v>34</v>
      </c>
      <c r="O117">
        <f t="shared" si="5"/>
        <v>0</v>
      </c>
      <c r="P117">
        <f t="shared" si="6"/>
        <v>17</v>
      </c>
    </row>
    <row r="118" ht="14.4" spans="1:16">
      <c r="A118" s="2">
        <v>9215</v>
      </c>
      <c r="B118" s="2">
        <v>1980</v>
      </c>
      <c r="C118" s="14" t="s">
        <v>20</v>
      </c>
      <c r="D118" s="14" t="s">
        <v>21</v>
      </c>
      <c r="E118" s="2">
        <v>43974</v>
      </c>
      <c r="F118" s="2">
        <v>1</v>
      </c>
      <c r="G118" s="2">
        <v>0</v>
      </c>
      <c r="H118" s="17">
        <v>41255</v>
      </c>
      <c r="I118" s="2">
        <v>19</v>
      </c>
      <c r="J118">
        <f>VLOOKUP(A118,'Sales Data'!$A$1:$E$2241,2,0)</f>
        <v>0</v>
      </c>
      <c r="K118">
        <f>VLOOKUP(A118,'Sales Data'!$A$1:$E$2241,3,0)</f>
        <v>0</v>
      </c>
      <c r="L118">
        <f>VLOOKUP(A118,'Sales Data'!$A$1:$E$2241,4,0)</f>
        <v>6</v>
      </c>
      <c r="M118">
        <f>VLOOKUP(A118,'Sales Data'!$A$1:$E$2241,5,0)</f>
        <v>6</v>
      </c>
      <c r="N118">
        <f t="shared" si="4"/>
        <v>45</v>
      </c>
      <c r="O118">
        <f t="shared" si="5"/>
        <v>1</v>
      </c>
      <c r="P118">
        <f t="shared" si="6"/>
        <v>12</v>
      </c>
    </row>
    <row r="119" ht="14.4" spans="1:16">
      <c r="A119" s="2">
        <v>2286</v>
      </c>
      <c r="B119" s="2">
        <v>1962</v>
      </c>
      <c r="C119" s="14" t="s">
        <v>17</v>
      </c>
      <c r="D119" s="14" t="s">
        <v>18</v>
      </c>
      <c r="E119" s="2">
        <v>50785</v>
      </c>
      <c r="F119" s="2">
        <v>1</v>
      </c>
      <c r="G119" s="2">
        <v>1</v>
      </c>
      <c r="H119" s="16">
        <v>41527</v>
      </c>
      <c r="I119" s="2">
        <v>27</v>
      </c>
      <c r="J119">
        <f>VLOOKUP(A119,'Sales Data'!$A$1:$E$2241,2,0)</f>
        <v>1</v>
      </c>
      <c r="K119">
        <f>VLOOKUP(A119,'Sales Data'!$A$1:$E$2241,3,0)</f>
        <v>1</v>
      </c>
      <c r="L119">
        <f>VLOOKUP(A119,'Sales Data'!$A$1:$E$2241,4,0)</f>
        <v>2</v>
      </c>
      <c r="M119">
        <f>VLOOKUP(A119,'Sales Data'!$A$1:$E$2241,5,0)</f>
        <v>3</v>
      </c>
      <c r="N119">
        <f t="shared" si="4"/>
        <v>63</v>
      </c>
      <c r="O119">
        <f t="shared" si="5"/>
        <v>2</v>
      </c>
      <c r="P119">
        <f t="shared" si="6"/>
        <v>5</v>
      </c>
    </row>
    <row r="120" ht="14.4" spans="1:16">
      <c r="A120" s="2">
        <v>1592</v>
      </c>
      <c r="B120" s="2">
        <v>1970</v>
      </c>
      <c r="C120" s="14" t="s">
        <v>17</v>
      </c>
      <c r="D120" s="14" t="s">
        <v>21</v>
      </c>
      <c r="E120" s="2">
        <v>90765</v>
      </c>
      <c r="F120" s="2">
        <v>0</v>
      </c>
      <c r="G120" s="2">
        <v>0</v>
      </c>
      <c r="H120" s="16">
        <v>41663</v>
      </c>
      <c r="I120" s="2">
        <v>25</v>
      </c>
      <c r="J120">
        <f>VLOOKUP(A120,'Sales Data'!$A$1:$E$2241,2,0)</f>
        <v>99</v>
      </c>
      <c r="K120">
        <f>VLOOKUP(A120,'Sales Data'!$A$1:$E$2241,3,0)</f>
        <v>82</v>
      </c>
      <c r="L120">
        <f>VLOOKUP(A120,'Sales Data'!$A$1:$E$2241,4,0)</f>
        <v>4</v>
      </c>
      <c r="M120">
        <f>VLOOKUP(A120,'Sales Data'!$A$1:$E$2241,5,0)</f>
        <v>5</v>
      </c>
      <c r="N120">
        <f t="shared" si="4"/>
        <v>55</v>
      </c>
      <c r="O120">
        <f t="shared" si="5"/>
        <v>0</v>
      </c>
      <c r="P120">
        <f t="shared" si="6"/>
        <v>9</v>
      </c>
    </row>
    <row r="121" ht="14.4" spans="1:16">
      <c r="A121" s="2">
        <v>367</v>
      </c>
      <c r="B121" s="2">
        <v>1978</v>
      </c>
      <c r="C121" s="14" t="s">
        <v>25</v>
      </c>
      <c r="D121" s="14" t="s">
        <v>21</v>
      </c>
      <c r="E121" s="2">
        <v>36550</v>
      </c>
      <c r="F121" s="2">
        <v>1</v>
      </c>
      <c r="G121" s="2">
        <v>0</v>
      </c>
      <c r="H121" s="16">
        <v>41324</v>
      </c>
      <c r="I121" s="2">
        <v>74</v>
      </c>
      <c r="J121">
        <f>VLOOKUP(A121,'Sales Data'!$A$1:$E$2241,2,0)</f>
        <v>90</v>
      </c>
      <c r="K121">
        <f>VLOOKUP(A121,'Sales Data'!$A$1:$E$2241,3,0)</f>
        <v>103</v>
      </c>
      <c r="L121">
        <f>VLOOKUP(A121,'Sales Data'!$A$1:$E$2241,4,0)</f>
        <v>9</v>
      </c>
      <c r="M121">
        <f>VLOOKUP(A121,'Sales Data'!$A$1:$E$2241,5,0)</f>
        <v>5</v>
      </c>
      <c r="N121">
        <f t="shared" si="4"/>
        <v>47</v>
      </c>
      <c r="O121">
        <f t="shared" si="5"/>
        <v>1</v>
      </c>
      <c r="P121">
        <f t="shared" si="6"/>
        <v>14</v>
      </c>
    </row>
    <row r="122" ht="14.4" spans="1:16">
      <c r="A122" s="2">
        <v>5234</v>
      </c>
      <c r="B122" s="2">
        <v>1967</v>
      </c>
      <c r="C122" s="14" t="s">
        <v>25</v>
      </c>
      <c r="D122" s="14" t="s">
        <v>19</v>
      </c>
      <c r="E122" s="2">
        <v>30753</v>
      </c>
      <c r="F122" s="2">
        <v>1</v>
      </c>
      <c r="G122" s="2">
        <v>1</v>
      </c>
      <c r="H122" s="16">
        <v>41466</v>
      </c>
      <c r="I122" s="2">
        <v>85</v>
      </c>
      <c r="J122">
        <f>VLOOKUP(A122,'Sales Data'!$A$1:$E$2241,2,0)</f>
        <v>5</v>
      </c>
      <c r="K122">
        <f>VLOOKUP(A122,'Sales Data'!$A$1:$E$2241,3,0)</f>
        <v>9</v>
      </c>
      <c r="L122">
        <f>VLOOKUP(A122,'Sales Data'!$A$1:$E$2241,4,0)</f>
        <v>1</v>
      </c>
      <c r="M122">
        <f>VLOOKUP(A122,'Sales Data'!$A$1:$E$2241,5,0)</f>
        <v>3</v>
      </c>
      <c r="N122">
        <f t="shared" si="4"/>
        <v>58</v>
      </c>
      <c r="O122">
        <f t="shared" si="5"/>
        <v>2</v>
      </c>
      <c r="P122">
        <f t="shared" si="6"/>
        <v>4</v>
      </c>
    </row>
    <row r="123" ht="14.4" spans="1:16">
      <c r="A123" s="2">
        <v>9862</v>
      </c>
      <c r="B123" s="2">
        <v>1969</v>
      </c>
      <c r="C123" s="14" t="s">
        <v>17</v>
      </c>
      <c r="D123" s="14" t="s">
        <v>19</v>
      </c>
      <c r="E123" s="2">
        <v>21918</v>
      </c>
      <c r="F123" s="2">
        <v>1</v>
      </c>
      <c r="G123" s="2">
        <v>0</v>
      </c>
      <c r="H123" s="17">
        <v>41592</v>
      </c>
      <c r="I123" s="2">
        <v>37</v>
      </c>
      <c r="J123">
        <f>VLOOKUP(A123,'Sales Data'!$A$1:$E$2241,2,0)</f>
        <v>6</v>
      </c>
      <c r="K123">
        <f>VLOOKUP(A123,'Sales Data'!$A$1:$E$2241,3,0)</f>
        <v>5</v>
      </c>
      <c r="L123">
        <f>VLOOKUP(A123,'Sales Data'!$A$1:$E$2241,4,0)</f>
        <v>2</v>
      </c>
      <c r="M123">
        <f>VLOOKUP(A123,'Sales Data'!$A$1:$E$2241,5,0)</f>
        <v>3</v>
      </c>
      <c r="N123">
        <f t="shared" si="4"/>
        <v>56</v>
      </c>
      <c r="O123">
        <f t="shared" si="5"/>
        <v>1</v>
      </c>
      <c r="P123">
        <f t="shared" si="6"/>
        <v>5</v>
      </c>
    </row>
    <row r="124" ht="14.4" spans="1:16">
      <c r="A124" s="2">
        <v>9805</v>
      </c>
      <c r="B124" s="2">
        <v>1953</v>
      </c>
      <c r="C124" s="14" t="s">
        <v>22</v>
      </c>
      <c r="D124" s="14" t="s">
        <v>19</v>
      </c>
      <c r="E124" s="2">
        <v>56129</v>
      </c>
      <c r="F124" s="2">
        <v>0</v>
      </c>
      <c r="G124" s="2">
        <v>1</v>
      </c>
      <c r="H124" s="16">
        <v>41445</v>
      </c>
      <c r="I124" s="2">
        <v>65</v>
      </c>
      <c r="J124">
        <f>VLOOKUP(A124,'Sales Data'!$A$1:$E$2241,2,0)</f>
        <v>48</v>
      </c>
      <c r="K124">
        <f>VLOOKUP(A124,'Sales Data'!$A$1:$E$2241,3,0)</f>
        <v>72</v>
      </c>
      <c r="L124">
        <f>VLOOKUP(A124,'Sales Data'!$A$1:$E$2241,4,0)</f>
        <v>6</v>
      </c>
      <c r="M124">
        <f>VLOOKUP(A124,'Sales Data'!$A$1:$E$2241,5,0)</f>
        <v>10</v>
      </c>
      <c r="N124">
        <f t="shared" si="4"/>
        <v>72</v>
      </c>
      <c r="O124">
        <f t="shared" si="5"/>
        <v>1</v>
      </c>
      <c r="P124">
        <f t="shared" si="6"/>
        <v>16</v>
      </c>
    </row>
    <row r="125" ht="14.4" spans="1:16">
      <c r="A125" s="2">
        <v>6205</v>
      </c>
      <c r="B125" s="2">
        <v>1967</v>
      </c>
      <c r="C125" s="14" t="s">
        <v>22</v>
      </c>
      <c r="D125" s="14" t="s">
        <v>18</v>
      </c>
      <c r="E125" s="2">
        <v>32557</v>
      </c>
      <c r="F125" s="2">
        <v>1</v>
      </c>
      <c r="G125" s="2">
        <v>0</v>
      </c>
      <c r="H125" s="16">
        <v>41694</v>
      </c>
      <c r="I125" s="2">
        <v>13</v>
      </c>
      <c r="J125">
        <f>VLOOKUP(A125,'Sales Data'!$A$1:$E$2241,2,0)</f>
        <v>3</v>
      </c>
      <c r="K125">
        <f>VLOOKUP(A125,'Sales Data'!$A$1:$E$2241,3,0)</f>
        <v>4</v>
      </c>
      <c r="L125">
        <f>VLOOKUP(A125,'Sales Data'!$A$1:$E$2241,4,0)</f>
        <v>2</v>
      </c>
      <c r="M125">
        <f>VLOOKUP(A125,'Sales Data'!$A$1:$E$2241,5,0)</f>
        <v>3</v>
      </c>
      <c r="N125">
        <f t="shared" si="4"/>
        <v>58</v>
      </c>
      <c r="O125">
        <f t="shared" si="5"/>
        <v>1</v>
      </c>
      <c r="P125">
        <f t="shared" si="6"/>
        <v>5</v>
      </c>
    </row>
    <row r="126" ht="14.4" spans="1:16">
      <c r="A126" s="2">
        <v>8442</v>
      </c>
      <c r="B126" s="2">
        <v>1985</v>
      </c>
      <c r="C126" s="14" t="s">
        <v>22</v>
      </c>
      <c r="D126" s="14" t="s">
        <v>21</v>
      </c>
      <c r="E126" s="2">
        <v>19510</v>
      </c>
      <c r="F126" s="2">
        <v>2</v>
      </c>
      <c r="G126" s="2">
        <v>0</v>
      </c>
      <c r="H126" s="16">
        <v>41521</v>
      </c>
      <c r="I126" s="2">
        <v>63</v>
      </c>
      <c r="J126">
        <f>VLOOKUP(A126,'Sales Data'!$A$1:$E$2241,2,0)</f>
        <v>0</v>
      </c>
      <c r="K126">
        <f>VLOOKUP(A126,'Sales Data'!$A$1:$E$2241,3,0)</f>
        <v>4</v>
      </c>
      <c r="L126">
        <f>VLOOKUP(A126,'Sales Data'!$A$1:$E$2241,4,0)</f>
        <v>1</v>
      </c>
      <c r="M126">
        <f>VLOOKUP(A126,'Sales Data'!$A$1:$E$2241,5,0)</f>
        <v>3</v>
      </c>
      <c r="N126">
        <f t="shared" si="4"/>
        <v>40</v>
      </c>
      <c r="O126">
        <f t="shared" si="5"/>
        <v>2</v>
      </c>
      <c r="P126">
        <f t="shared" si="6"/>
        <v>4</v>
      </c>
    </row>
    <row r="127" ht="14.4" spans="1:16">
      <c r="A127" s="2">
        <v>7386</v>
      </c>
      <c r="B127" s="2">
        <v>1976</v>
      </c>
      <c r="C127" s="14" t="s">
        <v>17</v>
      </c>
      <c r="D127" s="14" t="s">
        <v>23</v>
      </c>
      <c r="E127" s="2">
        <v>30992</v>
      </c>
      <c r="F127" s="2">
        <v>1</v>
      </c>
      <c r="G127" s="2">
        <v>0</v>
      </c>
      <c r="H127" s="16">
        <v>41386</v>
      </c>
      <c r="I127" s="2">
        <v>83</v>
      </c>
      <c r="J127">
        <f>VLOOKUP(A127,'Sales Data'!$A$1:$E$2241,2,0)</f>
        <v>0</v>
      </c>
      <c r="K127">
        <f>VLOOKUP(A127,'Sales Data'!$A$1:$E$2241,3,0)</f>
        <v>3</v>
      </c>
      <c r="L127">
        <f>VLOOKUP(A127,'Sales Data'!$A$1:$E$2241,4,0)</f>
        <v>1</v>
      </c>
      <c r="M127">
        <f>VLOOKUP(A127,'Sales Data'!$A$1:$E$2241,5,0)</f>
        <v>3</v>
      </c>
      <c r="N127">
        <f t="shared" si="4"/>
        <v>49</v>
      </c>
      <c r="O127">
        <f t="shared" si="5"/>
        <v>1</v>
      </c>
      <c r="P127">
        <f t="shared" si="6"/>
        <v>4</v>
      </c>
    </row>
    <row r="128" ht="14.4" spans="1:16">
      <c r="A128" s="2">
        <v>7215</v>
      </c>
      <c r="B128" s="2">
        <v>1983</v>
      </c>
      <c r="C128" s="14" t="s">
        <v>17</v>
      </c>
      <c r="D128" s="14" t="s">
        <v>18</v>
      </c>
      <c r="E128" s="2">
        <v>101970</v>
      </c>
      <c r="F128" s="2">
        <v>0</v>
      </c>
      <c r="G128" s="2">
        <v>0</v>
      </c>
      <c r="H128" s="16">
        <v>41345</v>
      </c>
      <c r="I128" s="2">
        <v>69</v>
      </c>
      <c r="J128">
        <f>VLOOKUP(A128,'Sales Data'!$A$1:$E$2241,2,0)</f>
        <v>27</v>
      </c>
      <c r="K128">
        <f>VLOOKUP(A128,'Sales Data'!$A$1:$E$2241,3,0)</f>
        <v>72</v>
      </c>
      <c r="L128">
        <f>VLOOKUP(A128,'Sales Data'!$A$1:$E$2241,4,0)</f>
        <v>6</v>
      </c>
      <c r="M128">
        <f>VLOOKUP(A128,'Sales Data'!$A$1:$E$2241,5,0)</f>
        <v>13</v>
      </c>
      <c r="N128">
        <f t="shared" si="4"/>
        <v>42</v>
      </c>
      <c r="O128">
        <f t="shared" si="5"/>
        <v>0</v>
      </c>
      <c r="P128">
        <f t="shared" si="6"/>
        <v>19</v>
      </c>
    </row>
    <row r="129" ht="14.4" spans="1:16">
      <c r="A129" s="2">
        <v>1491</v>
      </c>
      <c r="B129" s="2">
        <v>1965</v>
      </c>
      <c r="C129" s="14" t="s">
        <v>25</v>
      </c>
      <c r="D129" s="14" t="s">
        <v>19</v>
      </c>
      <c r="E129" s="2">
        <v>71488</v>
      </c>
      <c r="F129" s="2">
        <v>0</v>
      </c>
      <c r="G129" s="2">
        <v>0</v>
      </c>
      <c r="H129" s="16">
        <v>41323</v>
      </c>
      <c r="I129" s="2">
        <v>87</v>
      </c>
      <c r="J129">
        <f>VLOOKUP(A129,'Sales Data'!$A$1:$E$2241,2,0)</f>
        <v>33</v>
      </c>
      <c r="K129">
        <f>VLOOKUP(A129,'Sales Data'!$A$1:$E$2241,3,0)</f>
        <v>28</v>
      </c>
      <c r="L129">
        <f>VLOOKUP(A129,'Sales Data'!$A$1:$E$2241,4,0)</f>
        <v>3</v>
      </c>
      <c r="M129">
        <f>VLOOKUP(A129,'Sales Data'!$A$1:$E$2241,5,0)</f>
        <v>7</v>
      </c>
      <c r="N129">
        <f t="shared" si="4"/>
        <v>60</v>
      </c>
      <c r="O129">
        <f t="shared" si="5"/>
        <v>0</v>
      </c>
      <c r="P129">
        <f t="shared" si="6"/>
        <v>10</v>
      </c>
    </row>
    <row r="130" ht="14.4" spans="1:16">
      <c r="A130" s="2">
        <v>11071</v>
      </c>
      <c r="B130" s="2">
        <v>1984</v>
      </c>
      <c r="C130" s="14" t="s">
        <v>17</v>
      </c>
      <c r="D130" s="14" t="s">
        <v>18</v>
      </c>
      <c r="E130" s="2">
        <v>79607</v>
      </c>
      <c r="F130" s="2">
        <v>0</v>
      </c>
      <c r="G130" s="2">
        <v>0</v>
      </c>
      <c r="H130" s="16">
        <v>41385</v>
      </c>
      <c r="I130" s="2">
        <v>37</v>
      </c>
      <c r="J130">
        <f>VLOOKUP(A130,'Sales Data'!$A$1:$E$2241,2,0)</f>
        <v>133</v>
      </c>
      <c r="K130">
        <f>VLOOKUP(A130,'Sales Data'!$A$1:$E$2241,3,0)</f>
        <v>0</v>
      </c>
      <c r="L130">
        <f>VLOOKUP(A130,'Sales Data'!$A$1:$E$2241,4,0)</f>
        <v>3</v>
      </c>
      <c r="M130">
        <f>VLOOKUP(A130,'Sales Data'!$A$1:$E$2241,5,0)</f>
        <v>6</v>
      </c>
      <c r="N130">
        <f t="shared" si="4"/>
        <v>41</v>
      </c>
      <c r="O130">
        <f t="shared" si="5"/>
        <v>0</v>
      </c>
      <c r="P130">
        <f t="shared" si="6"/>
        <v>9</v>
      </c>
    </row>
    <row r="131" ht="14.4" spans="1:16">
      <c r="A131" s="2">
        <v>3381</v>
      </c>
      <c r="B131" s="2">
        <v>1953</v>
      </c>
      <c r="C131" s="14" t="s">
        <v>22</v>
      </c>
      <c r="D131" s="14" t="s">
        <v>21</v>
      </c>
      <c r="E131" s="2">
        <v>54348</v>
      </c>
      <c r="F131" s="2">
        <v>1</v>
      </c>
      <c r="G131" s="2">
        <v>1</v>
      </c>
      <c r="H131" s="16">
        <v>41798</v>
      </c>
      <c r="I131" s="2">
        <v>51</v>
      </c>
      <c r="J131">
        <f>VLOOKUP(A131,'Sales Data'!$A$1:$E$2241,2,0)</f>
        <v>0</v>
      </c>
      <c r="K131">
        <f>VLOOKUP(A131,'Sales Data'!$A$1:$E$2241,3,0)</f>
        <v>0</v>
      </c>
      <c r="L131">
        <f>VLOOKUP(A131,'Sales Data'!$A$1:$E$2241,4,0)</f>
        <v>2</v>
      </c>
      <c r="M131">
        <f>VLOOKUP(A131,'Sales Data'!$A$1:$E$2241,5,0)</f>
        <v>4</v>
      </c>
      <c r="N131">
        <f t="shared" si="4"/>
        <v>72</v>
      </c>
      <c r="O131">
        <f t="shared" si="5"/>
        <v>2</v>
      </c>
      <c r="P131">
        <f t="shared" si="6"/>
        <v>6</v>
      </c>
    </row>
    <row r="132" ht="14.4" spans="1:16">
      <c r="A132" s="2">
        <v>8268</v>
      </c>
      <c r="B132" s="2">
        <v>1961</v>
      </c>
      <c r="C132" s="14" t="s">
        <v>20</v>
      </c>
      <c r="D132" s="14" t="s">
        <v>21</v>
      </c>
      <c r="E132" s="11">
        <f>'Missing Values'!$D$3</f>
        <v>51381.5</v>
      </c>
      <c r="F132" s="2">
        <v>0</v>
      </c>
      <c r="G132" s="2">
        <v>1</v>
      </c>
      <c r="H132" s="16">
        <v>41466</v>
      </c>
      <c r="I132" s="2">
        <v>23</v>
      </c>
      <c r="J132">
        <f>VLOOKUP(A132,'Sales Data'!$A$1:$E$2241,2,0)</f>
        <v>0</v>
      </c>
      <c r="K132">
        <f>VLOOKUP(A132,'Sales Data'!$A$1:$E$2241,3,0)</f>
        <v>0</v>
      </c>
      <c r="L132">
        <f>VLOOKUP(A132,'Sales Data'!$A$1:$E$2241,4,0)</f>
        <v>6</v>
      </c>
      <c r="M132">
        <f>VLOOKUP(A132,'Sales Data'!$A$1:$E$2241,5,0)</f>
        <v>7</v>
      </c>
      <c r="N132">
        <f t="shared" si="4"/>
        <v>64</v>
      </c>
      <c r="O132">
        <f t="shared" si="5"/>
        <v>1</v>
      </c>
      <c r="P132">
        <f t="shared" si="6"/>
        <v>13</v>
      </c>
    </row>
    <row r="133" ht="14.4" spans="1:16">
      <c r="A133" s="2">
        <v>11051</v>
      </c>
      <c r="B133" s="2">
        <v>1956</v>
      </c>
      <c r="C133" s="14" t="s">
        <v>20</v>
      </c>
      <c r="D133" s="14" t="s">
        <v>19</v>
      </c>
      <c r="E133" s="2">
        <v>77376</v>
      </c>
      <c r="F133" s="2">
        <v>1</v>
      </c>
      <c r="G133" s="2">
        <v>1</v>
      </c>
      <c r="H133" s="16">
        <v>41769</v>
      </c>
      <c r="I133" s="2">
        <v>72</v>
      </c>
      <c r="J133">
        <f>VLOOKUP(A133,'Sales Data'!$A$1:$E$2241,2,0)</f>
        <v>19</v>
      </c>
      <c r="K133">
        <f>VLOOKUP(A133,'Sales Data'!$A$1:$E$2241,3,0)</f>
        <v>12</v>
      </c>
      <c r="L133">
        <f>VLOOKUP(A133,'Sales Data'!$A$1:$E$2241,4,0)</f>
        <v>6</v>
      </c>
      <c r="M133">
        <f>VLOOKUP(A133,'Sales Data'!$A$1:$E$2241,5,0)</f>
        <v>10</v>
      </c>
      <c r="N133">
        <f t="shared" ref="N133:N196" si="7">2025-B133</f>
        <v>69</v>
      </c>
      <c r="O133">
        <f t="shared" ref="O133:O196" si="8">F133+G133</f>
        <v>2</v>
      </c>
      <c r="P133">
        <f t="shared" ref="P133:P196" si="9">L133+M133</f>
        <v>16</v>
      </c>
    </row>
    <row r="134" ht="14.4" spans="1:16">
      <c r="A134" s="2">
        <v>8026</v>
      </c>
      <c r="B134" s="2">
        <v>1952</v>
      </c>
      <c r="C134" s="14" t="s">
        <v>17</v>
      </c>
      <c r="D134" s="14" t="s">
        <v>21</v>
      </c>
      <c r="E134" s="2">
        <v>62998</v>
      </c>
      <c r="F134" s="2">
        <v>0</v>
      </c>
      <c r="G134" s="2">
        <v>1</v>
      </c>
      <c r="H134" s="16">
        <v>41547</v>
      </c>
      <c r="I134" s="2">
        <v>10</v>
      </c>
      <c r="J134">
        <f>VLOOKUP(A134,'Sales Data'!$A$1:$E$2241,2,0)</f>
        <v>58</v>
      </c>
      <c r="K134">
        <f>VLOOKUP(A134,'Sales Data'!$A$1:$E$2241,3,0)</f>
        <v>89</v>
      </c>
      <c r="L134">
        <f>VLOOKUP(A134,'Sales Data'!$A$1:$E$2241,4,0)</f>
        <v>5</v>
      </c>
      <c r="M134">
        <f>VLOOKUP(A134,'Sales Data'!$A$1:$E$2241,5,0)</f>
        <v>5</v>
      </c>
      <c r="N134">
        <f t="shared" si="7"/>
        <v>73</v>
      </c>
      <c r="O134">
        <f t="shared" si="8"/>
        <v>1</v>
      </c>
      <c r="P134">
        <f t="shared" si="9"/>
        <v>10</v>
      </c>
    </row>
    <row r="135" ht="14.4" spans="1:16">
      <c r="A135" s="2">
        <v>433</v>
      </c>
      <c r="B135" s="2">
        <v>1958</v>
      </c>
      <c r="C135" s="14" t="s">
        <v>22</v>
      </c>
      <c r="D135" s="14" t="s">
        <v>27</v>
      </c>
      <c r="E135" s="2">
        <v>61331</v>
      </c>
      <c r="F135" s="2">
        <v>1</v>
      </c>
      <c r="G135" s="2">
        <v>1</v>
      </c>
      <c r="H135" s="16">
        <v>41343</v>
      </c>
      <c r="I135" s="2">
        <v>42</v>
      </c>
      <c r="J135">
        <f>VLOOKUP(A135,'Sales Data'!$A$1:$E$2241,2,0)</f>
        <v>5</v>
      </c>
      <c r="K135">
        <f>VLOOKUP(A135,'Sales Data'!$A$1:$E$2241,3,0)</f>
        <v>5</v>
      </c>
      <c r="L135">
        <f>VLOOKUP(A135,'Sales Data'!$A$1:$E$2241,4,0)</f>
        <v>11</v>
      </c>
      <c r="M135">
        <f>VLOOKUP(A135,'Sales Data'!$A$1:$E$2241,5,0)</f>
        <v>6</v>
      </c>
      <c r="N135">
        <f t="shared" si="7"/>
        <v>67</v>
      </c>
      <c r="O135">
        <f t="shared" si="8"/>
        <v>2</v>
      </c>
      <c r="P135">
        <f t="shared" si="9"/>
        <v>17</v>
      </c>
    </row>
    <row r="136" ht="14.4" spans="1:16">
      <c r="A136" s="2">
        <v>9597</v>
      </c>
      <c r="B136" s="2">
        <v>1969</v>
      </c>
      <c r="C136" s="14" t="s">
        <v>17</v>
      </c>
      <c r="D136" s="14" t="s">
        <v>21</v>
      </c>
      <c r="E136" s="2">
        <v>73448</v>
      </c>
      <c r="F136" s="2">
        <v>0</v>
      </c>
      <c r="G136" s="2">
        <v>0</v>
      </c>
      <c r="H136" s="16">
        <v>41680</v>
      </c>
      <c r="I136" s="2">
        <v>10</v>
      </c>
      <c r="J136">
        <f>VLOOKUP(A136,'Sales Data'!$A$1:$E$2241,2,0)</f>
        <v>106</v>
      </c>
      <c r="K136">
        <f>VLOOKUP(A136,'Sales Data'!$A$1:$E$2241,3,0)</f>
        <v>41</v>
      </c>
      <c r="L136">
        <f>VLOOKUP(A136,'Sales Data'!$A$1:$E$2241,4,0)</f>
        <v>7</v>
      </c>
      <c r="M136">
        <f>VLOOKUP(A136,'Sales Data'!$A$1:$E$2241,5,0)</f>
        <v>9</v>
      </c>
      <c r="N136">
        <f t="shared" si="7"/>
        <v>56</v>
      </c>
      <c r="O136">
        <f t="shared" si="8"/>
        <v>0</v>
      </c>
      <c r="P136">
        <f t="shared" si="9"/>
        <v>16</v>
      </c>
    </row>
    <row r="137" ht="14.4" spans="1:16">
      <c r="A137" s="2">
        <v>1295</v>
      </c>
      <c r="B137" s="2">
        <v>1963</v>
      </c>
      <c r="C137" s="14" t="s">
        <v>17</v>
      </c>
      <c r="D137" s="14" t="s">
        <v>21</v>
      </c>
      <c r="E137" s="11">
        <f>'Missing Values'!$D$3</f>
        <v>51381.5</v>
      </c>
      <c r="F137" s="2">
        <v>0</v>
      </c>
      <c r="G137" s="2">
        <v>1</v>
      </c>
      <c r="H137" s="16">
        <v>41497</v>
      </c>
      <c r="I137" s="2">
        <v>96</v>
      </c>
      <c r="J137">
        <f>VLOOKUP(A137,'Sales Data'!$A$1:$E$2241,2,0)</f>
        <v>65</v>
      </c>
      <c r="K137">
        <f>VLOOKUP(A137,'Sales Data'!$A$1:$E$2241,3,0)</f>
        <v>71</v>
      </c>
      <c r="L137">
        <f>VLOOKUP(A137,'Sales Data'!$A$1:$E$2241,4,0)</f>
        <v>6</v>
      </c>
      <c r="M137">
        <f>VLOOKUP(A137,'Sales Data'!$A$1:$E$2241,5,0)</f>
        <v>7</v>
      </c>
      <c r="N137">
        <f t="shared" si="7"/>
        <v>62</v>
      </c>
      <c r="O137">
        <f t="shared" si="8"/>
        <v>1</v>
      </c>
      <c r="P137">
        <f t="shared" si="9"/>
        <v>13</v>
      </c>
    </row>
    <row r="138" ht="14.4" spans="1:16">
      <c r="A138" s="2">
        <v>5290</v>
      </c>
      <c r="B138" s="2">
        <v>1964</v>
      </c>
      <c r="C138" s="14" t="s">
        <v>20</v>
      </c>
      <c r="D138" s="14" t="s">
        <v>21</v>
      </c>
      <c r="E138" s="2">
        <v>41551</v>
      </c>
      <c r="F138" s="2">
        <v>1</v>
      </c>
      <c r="G138" s="2">
        <v>1</v>
      </c>
      <c r="H138" s="16">
        <v>41500</v>
      </c>
      <c r="I138" s="2">
        <v>51</v>
      </c>
      <c r="J138">
        <f>VLOOKUP(A138,'Sales Data'!$A$1:$E$2241,2,0)</f>
        <v>0</v>
      </c>
      <c r="K138">
        <f>VLOOKUP(A138,'Sales Data'!$A$1:$E$2241,3,0)</f>
        <v>0</v>
      </c>
      <c r="L138">
        <f>VLOOKUP(A138,'Sales Data'!$A$1:$E$2241,4,0)</f>
        <v>5</v>
      </c>
      <c r="M138">
        <f>VLOOKUP(A138,'Sales Data'!$A$1:$E$2241,5,0)</f>
        <v>5</v>
      </c>
      <c r="N138">
        <f t="shared" si="7"/>
        <v>61</v>
      </c>
      <c r="O138">
        <f t="shared" si="8"/>
        <v>2</v>
      </c>
      <c r="P138">
        <f t="shared" si="9"/>
        <v>10</v>
      </c>
    </row>
    <row r="139" ht="14.4" spans="1:16">
      <c r="A139" s="2">
        <v>1685</v>
      </c>
      <c r="B139" s="2">
        <v>1967</v>
      </c>
      <c r="C139" s="14" t="s">
        <v>20</v>
      </c>
      <c r="D139" s="14" t="s">
        <v>19</v>
      </c>
      <c r="E139" s="2">
        <v>62981</v>
      </c>
      <c r="F139" s="2">
        <v>0</v>
      </c>
      <c r="G139" s="2">
        <v>0</v>
      </c>
      <c r="H139" s="16">
        <v>41350</v>
      </c>
      <c r="I139" s="2">
        <v>21</v>
      </c>
      <c r="J139">
        <f>VLOOKUP(A139,'Sales Data'!$A$1:$E$2241,2,0)</f>
        <v>14</v>
      </c>
      <c r="K139">
        <f>VLOOKUP(A139,'Sales Data'!$A$1:$E$2241,3,0)</f>
        <v>44</v>
      </c>
      <c r="L139">
        <f>VLOOKUP(A139,'Sales Data'!$A$1:$E$2241,4,0)</f>
        <v>4</v>
      </c>
      <c r="M139">
        <f>VLOOKUP(A139,'Sales Data'!$A$1:$E$2241,5,0)</f>
        <v>13</v>
      </c>
      <c r="N139">
        <f t="shared" si="7"/>
        <v>58</v>
      </c>
      <c r="O139">
        <f t="shared" si="8"/>
        <v>0</v>
      </c>
      <c r="P139">
        <f t="shared" si="9"/>
        <v>17</v>
      </c>
    </row>
    <row r="140" ht="14.4" spans="1:16">
      <c r="A140" s="2">
        <v>5342</v>
      </c>
      <c r="B140" s="2">
        <v>1976</v>
      </c>
      <c r="C140" s="14" t="s">
        <v>24</v>
      </c>
      <c r="D140" s="14" t="s">
        <v>23</v>
      </c>
      <c r="E140" s="2">
        <v>9548</v>
      </c>
      <c r="F140" s="2">
        <v>1</v>
      </c>
      <c r="G140" s="2">
        <v>0</v>
      </c>
      <c r="H140" s="16">
        <v>41129</v>
      </c>
      <c r="I140" s="2">
        <v>31</v>
      </c>
      <c r="J140">
        <f>VLOOKUP(A140,'Sales Data'!$A$1:$E$2241,2,0)</f>
        <v>1</v>
      </c>
      <c r="K140">
        <f>VLOOKUP(A140,'Sales Data'!$A$1:$E$2241,3,0)</f>
        <v>6</v>
      </c>
      <c r="L140">
        <f>VLOOKUP(A140,'Sales Data'!$A$1:$E$2241,4,0)</f>
        <v>1</v>
      </c>
      <c r="M140">
        <f>VLOOKUP(A140,'Sales Data'!$A$1:$E$2241,5,0)</f>
        <v>3</v>
      </c>
      <c r="N140">
        <f t="shared" si="7"/>
        <v>49</v>
      </c>
      <c r="O140">
        <f t="shared" si="8"/>
        <v>1</v>
      </c>
      <c r="P140">
        <f t="shared" si="9"/>
        <v>4</v>
      </c>
    </row>
    <row r="141" ht="14.4" spans="1:16">
      <c r="A141" s="2">
        <v>9579</v>
      </c>
      <c r="B141" s="2">
        <v>1959</v>
      </c>
      <c r="C141" s="14" t="s">
        <v>20</v>
      </c>
      <c r="D141" s="14" t="s">
        <v>21</v>
      </c>
      <c r="E141" s="2">
        <v>33762</v>
      </c>
      <c r="F141" s="2">
        <v>2</v>
      </c>
      <c r="G141" s="2">
        <v>1</v>
      </c>
      <c r="H141" s="16">
        <v>41462</v>
      </c>
      <c r="I141" s="2">
        <v>61</v>
      </c>
      <c r="J141">
        <f>VLOOKUP(A141,'Sales Data'!$A$1:$E$2241,2,0)</f>
        <v>1</v>
      </c>
      <c r="K141">
        <f>VLOOKUP(A141,'Sales Data'!$A$1:$E$2241,3,0)</f>
        <v>0</v>
      </c>
      <c r="L141">
        <f>VLOOKUP(A141,'Sales Data'!$A$1:$E$2241,4,0)</f>
        <v>2</v>
      </c>
      <c r="M141">
        <f>VLOOKUP(A141,'Sales Data'!$A$1:$E$2241,5,0)</f>
        <v>2</v>
      </c>
      <c r="N141">
        <f t="shared" si="7"/>
        <v>66</v>
      </c>
      <c r="O141">
        <f t="shared" si="8"/>
        <v>3</v>
      </c>
      <c r="P141">
        <f t="shared" si="9"/>
        <v>4</v>
      </c>
    </row>
    <row r="142" ht="14.4" spans="1:16">
      <c r="A142" s="2">
        <v>7660</v>
      </c>
      <c r="B142" s="2">
        <v>1973</v>
      </c>
      <c r="C142" s="14" t="s">
        <v>20</v>
      </c>
      <c r="D142" s="14" t="s">
        <v>27</v>
      </c>
      <c r="E142" s="2">
        <v>35860</v>
      </c>
      <c r="F142" s="2">
        <v>1</v>
      </c>
      <c r="G142" s="2">
        <v>1</v>
      </c>
      <c r="H142" s="16">
        <v>41778</v>
      </c>
      <c r="I142" s="2">
        <v>37</v>
      </c>
      <c r="J142">
        <f>VLOOKUP(A142,'Sales Data'!$A$1:$E$2241,2,0)</f>
        <v>0</v>
      </c>
      <c r="K142">
        <f>VLOOKUP(A142,'Sales Data'!$A$1:$E$2241,3,0)</f>
        <v>2</v>
      </c>
      <c r="L142">
        <f>VLOOKUP(A142,'Sales Data'!$A$1:$E$2241,4,0)</f>
        <v>1</v>
      </c>
      <c r="M142">
        <f>VLOOKUP(A142,'Sales Data'!$A$1:$E$2241,5,0)</f>
        <v>2</v>
      </c>
      <c r="N142">
        <f t="shared" si="7"/>
        <v>52</v>
      </c>
      <c r="O142">
        <f t="shared" si="8"/>
        <v>2</v>
      </c>
      <c r="P142">
        <f t="shared" si="9"/>
        <v>3</v>
      </c>
    </row>
    <row r="143" ht="14.4" spans="1:16">
      <c r="A143" s="2">
        <v>1461</v>
      </c>
      <c r="B143" s="2">
        <v>1965</v>
      </c>
      <c r="C143" s="14" t="s">
        <v>20</v>
      </c>
      <c r="D143" s="14" t="s">
        <v>23</v>
      </c>
      <c r="E143" s="2">
        <v>36921</v>
      </c>
      <c r="F143" s="2">
        <v>1</v>
      </c>
      <c r="G143" s="2">
        <v>1</v>
      </c>
      <c r="H143" s="16">
        <v>41483</v>
      </c>
      <c r="I143" s="2">
        <v>74</v>
      </c>
      <c r="J143">
        <f>VLOOKUP(A143,'Sales Data'!$A$1:$E$2241,2,0)</f>
        <v>1</v>
      </c>
      <c r="K143">
        <f>VLOOKUP(A143,'Sales Data'!$A$1:$E$2241,3,0)</f>
        <v>1</v>
      </c>
      <c r="L143">
        <f>VLOOKUP(A143,'Sales Data'!$A$1:$E$2241,4,0)</f>
        <v>2</v>
      </c>
      <c r="M143">
        <f>VLOOKUP(A143,'Sales Data'!$A$1:$E$2241,5,0)</f>
        <v>3</v>
      </c>
      <c r="N143">
        <f t="shared" si="7"/>
        <v>60</v>
      </c>
      <c r="O143">
        <f t="shared" si="8"/>
        <v>2</v>
      </c>
      <c r="P143">
        <f t="shared" si="9"/>
        <v>5</v>
      </c>
    </row>
    <row r="144" ht="14.4" spans="1:16">
      <c r="A144" s="2">
        <v>821</v>
      </c>
      <c r="B144" s="2">
        <v>1992</v>
      </c>
      <c r="C144" s="14" t="s">
        <v>22</v>
      </c>
      <c r="D144" s="14" t="s">
        <v>18</v>
      </c>
      <c r="E144" s="2">
        <v>92859</v>
      </c>
      <c r="F144" s="2">
        <v>0</v>
      </c>
      <c r="G144" s="2">
        <v>0</v>
      </c>
      <c r="H144" s="17">
        <v>41201</v>
      </c>
      <c r="I144" s="2">
        <v>46</v>
      </c>
      <c r="J144">
        <f>VLOOKUP(A144,'Sales Data'!$A$1:$E$2241,2,0)</f>
        <v>61</v>
      </c>
      <c r="K144">
        <f>VLOOKUP(A144,'Sales Data'!$A$1:$E$2241,3,0)</f>
        <v>61</v>
      </c>
      <c r="L144">
        <f>VLOOKUP(A144,'Sales Data'!$A$1:$E$2241,4,0)</f>
        <v>5</v>
      </c>
      <c r="M144">
        <f>VLOOKUP(A144,'Sales Data'!$A$1:$E$2241,5,0)</f>
        <v>12</v>
      </c>
      <c r="N144">
        <f t="shared" si="7"/>
        <v>33</v>
      </c>
      <c r="O144">
        <f t="shared" si="8"/>
        <v>0</v>
      </c>
      <c r="P144">
        <f t="shared" si="9"/>
        <v>17</v>
      </c>
    </row>
    <row r="145" ht="14.4" spans="1:16">
      <c r="A145" s="2">
        <v>11084</v>
      </c>
      <c r="B145" s="2">
        <v>1976</v>
      </c>
      <c r="C145" s="14" t="s">
        <v>22</v>
      </c>
      <c r="D145" s="14" t="s">
        <v>19</v>
      </c>
      <c r="E145" s="2">
        <v>65104</v>
      </c>
      <c r="F145" s="2">
        <v>0</v>
      </c>
      <c r="G145" s="2">
        <v>1</v>
      </c>
      <c r="H145" s="17">
        <v>41592</v>
      </c>
      <c r="I145" s="2">
        <v>4</v>
      </c>
      <c r="J145">
        <f>VLOOKUP(A145,'Sales Data'!$A$1:$E$2241,2,0)</f>
        <v>0</v>
      </c>
      <c r="K145">
        <f>VLOOKUP(A145,'Sales Data'!$A$1:$E$2241,3,0)</f>
        <v>20</v>
      </c>
      <c r="L145">
        <f>VLOOKUP(A145,'Sales Data'!$A$1:$E$2241,4,0)</f>
        <v>3</v>
      </c>
      <c r="M145">
        <f>VLOOKUP(A145,'Sales Data'!$A$1:$E$2241,5,0)</f>
        <v>7</v>
      </c>
      <c r="N145">
        <f t="shared" si="7"/>
        <v>49</v>
      </c>
      <c r="O145">
        <f t="shared" si="8"/>
        <v>1</v>
      </c>
      <c r="P145">
        <f t="shared" si="9"/>
        <v>10</v>
      </c>
    </row>
    <row r="146" ht="14.4" spans="1:16">
      <c r="A146" s="2">
        <v>8690</v>
      </c>
      <c r="B146" s="2">
        <v>1962</v>
      </c>
      <c r="C146" s="14" t="s">
        <v>17</v>
      </c>
      <c r="D146" s="14" t="s">
        <v>21</v>
      </c>
      <c r="E146" s="2">
        <v>86111</v>
      </c>
      <c r="F146" s="2">
        <v>0</v>
      </c>
      <c r="G146" s="2">
        <v>0</v>
      </c>
      <c r="H146" s="16">
        <v>41383</v>
      </c>
      <c r="I146" s="2">
        <v>73</v>
      </c>
      <c r="J146">
        <f>VLOOKUP(A146,'Sales Data'!$A$1:$E$2241,2,0)</f>
        <v>28</v>
      </c>
      <c r="K146">
        <f>VLOOKUP(A146,'Sales Data'!$A$1:$E$2241,3,0)</f>
        <v>40</v>
      </c>
      <c r="L146">
        <f>VLOOKUP(A146,'Sales Data'!$A$1:$E$2241,4,0)</f>
        <v>5</v>
      </c>
      <c r="M146">
        <f>VLOOKUP(A146,'Sales Data'!$A$1:$E$2241,5,0)</f>
        <v>10</v>
      </c>
      <c r="N146">
        <f t="shared" si="7"/>
        <v>63</v>
      </c>
      <c r="O146">
        <f t="shared" si="8"/>
        <v>0</v>
      </c>
      <c r="P146">
        <f t="shared" si="9"/>
        <v>15</v>
      </c>
    </row>
    <row r="147" ht="14.4" spans="1:16">
      <c r="A147" s="2">
        <v>2937</v>
      </c>
      <c r="B147" s="2">
        <v>1974</v>
      </c>
      <c r="C147" s="14" t="s">
        <v>20</v>
      </c>
      <c r="D147" s="14" t="s">
        <v>18</v>
      </c>
      <c r="E147" s="2">
        <v>68352</v>
      </c>
      <c r="F147" s="2">
        <v>0</v>
      </c>
      <c r="G147" s="2">
        <v>1</v>
      </c>
      <c r="H147" s="16">
        <v>41514</v>
      </c>
      <c r="I147" s="2">
        <v>47</v>
      </c>
      <c r="J147">
        <f>VLOOKUP(A147,'Sales Data'!$A$1:$E$2241,2,0)</f>
        <v>16</v>
      </c>
      <c r="K147">
        <f>VLOOKUP(A147,'Sales Data'!$A$1:$E$2241,3,0)</f>
        <v>33</v>
      </c>
      <c r="L147">
        <f>VLOOKUP(A147,'Sales Data'!$A$1:$E$2241,4,0)</f>
        <v>8</v>
      </c>
      <c r="M147">
        <f>VLOOKUP(A147,'Sales Data'!$A$1:$E$2241,5,0)</f>
        <v>9</v>
      </c>
      <c r="N147">
        <f t="shared" si="7"/>
        <v>51</v>
      </c>
      <c r="O147">
        <f t="shared" si="8"/>
        <v>1</v>
      </c>
      <c r="P147">
        <f t="shared" si="9"/>
        <v>17</v>
      </c>
    </row>
    <row r="148" ht="14.4" spans="1:16">
      <c r="A148" s="2">
        <v>9701</v>
      </c>
      <c r="B148" s="2">
        <v>1988</v>
      </c>
      <c r="C148" s="14" t="s">
        <v>17</v>
      </c>
      <c r="D148" s="14" t="s">
        <v>19</v>
      </c>
      <c r="E148" s="2">
        <v>41883</v>
      </c>
      <c r="F148" s="2">
        <v>1</v>
      </c>
      <c r="G148" s="2">
        <v>0</v>
      </c>
      <c r="H148" s="16">
        <v>41352</v>
      </c>
      <c r="I148" s="2">
        <v>13</v>
      </c>
      <c r="J148">
        <f>VLOOKUP(A148,'Sales Data'!$A$1:$E$2241,2,0)</f>
        <v>34</v>
      </c>
      <c r="K148">
        <f>VLOOKUP(A148,'Sales Data'!$A$1:$E$2241,3,0)</f>
        <v>16</v>
      </c>
      <c r="L148">
        <f>VLOOKUP(A148,'Sales Data'!$A$1:$E$2241,4,0)</f>
        <v>4</v>
      </c>
      <c r="M148">
        <f>VLOOKUP(A148,'Sales Data'!$A$1:$E$2241,5,0)</f>
        <v>3</v>
      </c>
      <c r="N148">
        <f t="shared" si="7"/>
        <v>37</v>
      </c>
      <c r="O148">
        <f t="shared" si="8"/>
        <v>1</v>
      </c>
      <c r="P148">
        <f t="shared" si="9"/>
        <v>7</v>
      </c>
    </row>
    <row r="149" ht="14.4" spans="1:16">
      <c r="A149" s="2">
        <v>9949</v>
      </c>
      <c r="B149" s="2">
        <v>1976</v>
      </c>
      <c r="C149" s="14" t="s">
        <v>17</v>
      </c>
      <c r="D149" s="14" t="s">
        <v>21</v>
      </c>
      <c r="E149" s="2">
        <v>59809</v>
      </c>
      <c r="F149" s="2">
        <v>0</v>
      </c>
      <c r="G149" s="2">
        <v>2</v>
      </c>
      <c r="H149" s="17">
        <v>41200</v>
      </c>
      <c r="I149" s="2">
        <v>36</v>
      </c>
      <c r="J149">
        <f>VLOOKUP(A149,'Sales Data'!$A$1:$E$2241,2,0)</f>
        <v>16</v>
      </c>
      <c r="K149">
        <f>VLOOKUP(A149,'Sales Data'!$A$1:$E$2241,3,0)</f>
        <v>41</v>
      </c>
      <c r="L149">
        <f>VLOOKUP(A149,'Sales Data'!$A$1:$E$2241,4,0)</f>
        <v>3</v>
      </c>
      <c r="M149">
        <f>VLOOKUP(A149,'Sales Data'!$A$1:$E$2241,5,0)</f>
        <v>6</v>
      </c>
      <c r="N149">
        <f t="shared" si="7"/>
        <v>49</v>
      </c>
      <c r="O149">
        <f t="shared" si="8"/>
        <v>2</v>
      </c>
      <c r="P149">
        <f t="shared" si="9"/>
        <v>9</v>
      </c>
    </row>
    <row r="150" ht="14.4" spans="1:16">
      <c r="A150" s="2">
        <v>10837</v>
      </c>
      <c r="B150" s="2">
        <v>1975</v>
      </c>
      <c r="C150" s="14" t="s">
        <v>17</v>
      </c>
      <c r="D150" s="14" t="s">
        <v>21</v>
      </c>
      <c r="E150" s="2">
        <v>23957</v>
      </c>
      <c r="F150" s="2">
        <v>1</v>
      </c>
      <c r="G150" s="2">
        <v>0</v>
      </c>
      <c r="H150" s="17">
        <v>41210</v>
      </c>
      <c r="I150" s="2">
        <v>47</v>
      </c>
      <c r="J150">
        <f>VLOOKUP(A150,'Sales Data'!$A$1:$E$2241,2,0)</f>
        <v>1</v>
      </c>
      <c r="K150">
        <f>VLOOKUP(A150,'Sales Data'!$A$1:$E$2241,3,0)</f>
        <v>11</v>
      </c>
      <c r="L150">
        <f>VLOOKUP(A150,'Sales Data'!$A$1:$E$2241,4,0)</f>
        <v>2</v>
      </c>
      <c r="M150">
        <f>VLOOKUP(A150,'Sales Data'!$A$1:$E$2241,5,0)</f>
        <v>3</v>
      </c>
      <c r="N150">
        <f t="shared" si="7"/>
        <v>50</v>
      </c>
      <c r="O150">
        <f t="shared" si="8"/>
        <v>1</v>
      </c>
      <c r="P150">
        <f t="shared" si="9"/>
        <v>5</v>
      </c>
    </row>
    <row r="151" ht="14.4" spans="1:16">
      <c r="A151" s="2">
        <v>3120</v>
      </c>
      <c r="B151" s="2">
        <v>1981</v>
      </c>
      <c r="C151" s="14" t="s">
        <v>17</v>
      </c>
      <c r="D151" s="14" t="s">
        <v>19</v>
      </c>
      <c r="E151" s="2">
        <v>38547</v>
      </c>
      <c r="F151" s="2">
        <v>1</v>
      </c>
      <c r="G151" s="2">
        <v>0</v>
      </c>
      <c r="H151" s="16">
        <v>41514</v>
      </c>
      <c r="I151" s="2">
        <v>49</v>
      </c>
      <c r="J151">
        <f>VLOOKUP(A151,'Sales Data'!$A$1:$E$2241,2,0)</f>
        <v>1</v>
      </c>
      <c r="K151">
        <f>VLOOKUP(A151,'Sales Data'!$A$1:$E$2241,3,0)</f>
        <v>1</v>
      </c>
      <c r="L151">
        <f>VLOOKUP(A151,'Sales Data'!$A$1:$E$2241,4,0)</f>
        <v>1</v>
      </c>
      <c r="M151">
        <f>VLOOKUP(A151,'Sales Data'!$A$1:$E$2241,5,0)</f>
        <v>2</v>
      </c>
      <c r="N151">
        <f t="shared" si="7"/>
        <v>44</v>
      </c>
      <c r="O151">
        <f t="shared" si="8"/>
        <v>1</v>
      </c>
      <c r="P151">
        <f t="shared" si="9"/>
        <v>3</v>
      </c>
    </row>
    <row r="152" ht="14.4" spans="1:16">
      <c r="A152" s="2">
        <v>5885</v>
      </c>
      <c r="B152" s="2">
        <v>1973</v>
      </c>
      <c r="C152" s="14" t="s">
        <v>25</v>
      </c>
      <c r="D152" s="14" t="s">
        <v>21</v>
      </c>
      <c r="E152" s="2">
        <v>35688</v>
      </c>
      <c r="F152" s="2">
        <v>2</v>
      </c>
      <c r="G152" s="2">
        <v>1</v>
      </c>
      <c r="H152" s="16">
        <v>41143</v>
      </c>
      <c r="I152" s="2">
        <v>94</v>
      </c>
      <c r="J152">
        <f>VLOOKUP(A152,'Sales Data'!$A$1:$E$2241,2,0)</f>
        <v>3</v>
      </c>
      <c r="K152">
        <f>VLOOKUP(A152,'Sales Data'!$A$1:$E$2241,3,0)</f>
        <v>1</v>
      </c>
      <c r="L152">
        <f>VLOOKUP(A152,'Sales Data'!$A$1:$E$2241,4,0)</f>
        <v>4</v>
      </c>
      <c r="M152">
        <f>VLOOKUP(A152,'Sales Data'!$A$1:$E$2241,5,0)</f>
        <v>4</v>
      </c>
      <c r="N152">
        <f t="shared" si="7"/>
        <v>52</v>
      </c>
      <c r="O152">
        <f t="shared" si="8"/>
        <v>3</v>
      </c>
      <c r="P152">
        <f t="shared" si="9"/>
        <v>8</v>
      </c>
    </row>
    <row r="153" ht="14.4" spans="1:16">
      <c r="A153" s="2">
        <v>4050</v>
      </c>
      <c r="B153" s="2">
        <v>1966</v>
      </c>
      <c r="C153" s="14" t="s">
        <v>22</v>
      </c>
      <c r="D153" s="14" t="s">
        <v>21</v>
      </c>
      <c r="E153" s="2">
        <v>49605</v>
      </c>
      <c r="F153" s="2">
        <v>0</v>
      </c>
      <c r="G153" s="2">
        <v>0</v>
      </c>
      <c r="H153" s="16">
        <v>41811</v>
      </c>
      <c r="I153" s="2">
        <v>65</v>
      </c>
      <c r="J153">
        <f>VLOOKUP(A153,'Sales Data'!$A$1:$E$2241,2,0)</f>
        <v>16</v>
      </c>
      <c r="K153">
        <f>VLOOKUP(A153,'Sales Data'!$A$1:$E$2241,3,0)</f>
        <v>20</v>
      </c>
      <c r="L153">
        <f>VLOOKUP(A153,'Sales Data'!$A$1:$E$2241,4,0)</f>
        <v>2</v>
      </c>
      <c r="M153">
        <f>VLOOKUP(A153,'Sales Data'!$A$1:$E$2241,5,0)</f>
        <v>4</v>
      </c>
      <c r="N153">
        <f t="shared" si="7"/>
        <v>59</v>
      </c>
      <c r="O153">
        <f t="shared" si="8"/>
        <v>0</v>
      </c>
      <c r="P153">
        <f t="shared" si="9"/>
        <v>6</v>
      </c>
    </row>
    <row r="154" ht="14.4" spans="1:16">
      <c r="A154" s="2">
        <v>3830</v>
      </c>
      <c r="B154" s="2">
        <v>1953</v>
      </c>
      <c r="C154" s="14" t="s">
        <v>22</v>
      </c>
      <c r="D154" s="14" t="s">
        <v>21</v>
      </c>
      <c r="E154" s="2">
        <v>59354</v>
      </c>
      <c r="F154" s="2">
        <v>0</v>
      </c>
      <c r="G154" s="2">
        <v>2</v>
      </c>
      <c r="H154" s="16">
        <v>41753</v>
      </c>
      <c r="I154" s="2">
        <v>59</v>
      </c>
      <c r="J154">
        <f>VLOOKUP(A154,'Sales Data'!$A$1:$E$2241,2,0)</f>
        <v>21</v>
      </c>
      <c r="K154">
        <f>VLOOKUP(A154,'Sales Data'!$A$1:$E$2241,3,0)</f>
        <v>13</v>
      </c>
      <c r="L154">
        <f>VLOOKUP(A154,'Sales Data'!$A$1:$E$2241,4,0)</f>
        <v>4</v>
      </c>
      <c r="M154">
        <f>VLOOKUP(A154,'Sales Data'!$A$1:$E$2241,5,0)</f>
        <v>7</v>
      </c>
      <c r="N154">
        <f t="shared" si="7"/>
        <v>72</v>
      </c>
      <c r="O154">
        <f t="shared" si="8"/>
        <v>2</v>
      </c>
      <c r="P154">
        <f t="shared" si="9"/>
        <v>11</v>
      </c>
    </row>
    <row r="155" ht="14.4" spans="1:16">
      <c r="A155" s="2">
        <v>7987</v>
      </c>
      <c r="B155" s="2">
        <v>1969</v>
      </c>
      <c r="C155" s="14" t="s">
        <v>17</v>
      </c>
      <c r="D155" s="14" t="s">
        <v>21</v>
      </c>
      <c r="E155" s="2">
        <v>65747</v>
      </c>
      <c r="F155" s="2">
        <v>0</v>
      </c>
      <c r="G155" s="2">
        <v>1</v>
      </c>
      <c r="H155" s="16">
        <v>41705</v>
      </c>
      <c r="I155" s="2">
        <v>96</v>
      </c>
      <c r="J155">
        <f>VLOOKUP(A155,'Sales Data'!$A$1:$E$2241,2,0)</f>
        <v>17</v>
      </c>
      <c r="K155">
        <f>VLOOKUP(A155,'Sales Data'!$A$1:$E$2241,3,0)</f>
        <v>13</v>
      </c>
      <c r="L155">
        <f>VLOOKUP(A155,'Sales Data'!$A$1:$E$2241,4,0)</f>
        <v>8</v>
      </c>
      <c r="M155">
        <f>VLOOKUP(A155,'Sales Data'!$A$1:$E$2241,5,0)</f>
        <v>6</v>
      </c>
      <c r="N155">
        <f t="shared" si="7"/>
        <v>56</v>
      </c>
      <c r="O155">
        <f t="shared" si="8"/>
        <v>1</v>
      </c>
      <c r="P155">
        <f t="shared" si="9"/>
        <v>14</v>
      </c>
    </row>
    <row r="156" ht="14.4" spans="1:16">
      <c r="A156" s="2">
        <v>7798</v>
      </c>
      <c r="B156" s="2">
        <v>1972</v>
      </c>
      <c r="C156" s="14" t="s">
        <v>25</v>
      </c>
      <c r="D156" s="14" t="s">
        <v>19</v>
      </c>
      <c r="E156" s="2">
        <v>46344</v>
      </c>
      <c r="F156" s="2">
        <v>0</v>
      </c>
      <c r="G156" s="2">
        <v>1</v>
      </c>
      <c r="H156" s="17">
        <v>41257</v>
      </c>
      <c r="I156" s="2">
        <v>28</v>
      </c>
      <c r="J156">
        <f>VLOOKUP(A156,'Sales Data'!$A$1:$E$2241,2,0)</f>
        <v>20</v>
      </c>
      <c r="K156">
        <f>VLOOKUP(A156,'Sales Data'!$A$1:$E$2241,3,0)</f>
        <v>20</v>
      </c>
      <c r="L156">
        <f>VLOOKUP(A156,'Sales Data'!$A$1:$E$2241,4,0)</f>
        <v>7</v>
      </c>
      <c r="M156">
        <f>VLOOKUP(A156,'Sales Data'!$A$1:$E$2241,5,0)</f>
        <v>5</v>
      </c>
      <c r="N156">
        <f t="shared" si="7"/>
        <v>53</v>
      </c>
      <c r="O156">
        <f t="shared" si="8"/>
        <v>1</v>
      </c>
      <c r="P156">
        <f t="shared" si="9"/>
        <v>12</v>
      </c>
    </row>
    <row r="157" ht="14.4" spans="1:16">
      <c r="A157" s="2">
        <v>92</v>
      </c>
      <c r="B157" s="2">
        <v>1988</v>
      </c>
      <c r="C157" s="14" t="s">
        <v>17</v>
      </c>
      <c r="D157" s="14" t="s">
        <v>27</v>
      </c>
      <c r="E157" s="2">
        <v>34176</v>
      </c>
      <c r="F157" s="2">
        <v>1</v>
      </c>
      <c r="G157" s="2">
        <v>0</v>
      </c>
      <c r="H157" s="16">
        <v>41771</v>
      </c>
      <c r="I157" s="2">
        <v>12</v>
      </c>
      <c r="J157">
        <f>VLOOKUP(A157,'Sales Data'!$A$1:$E$2241,2,0)</f>
        <v>7</v>
      </c>
      <c r="K157">
        <f>VLOOKUP(A157,'Sales Data'!$A$1:$E$2241,3,0)</f>
        <v>14</v>
      </c>
      <c r="L157">
        <f>VLOOKUP(A157,'Sales Data'!$A$1:$E$2241,4,0)</f>
        <v>3</v>
      </c>
      <c r="M157">
        <f>VLOOKUP(A157,'Sales Data'!$A$1:$E$2241,5,0)</f>
        <v>4</v>
      </c>
      <c r="N157">
        <f t="shared" si="7"/>
        <v>37</v>
      </c>
      <c r="O157">
        <f t="shared" si="8"/>
        <v>1</v>
      </c>
      <c r="P157">
        <f t="shared" si="9"/>
        <v>7</v>
      </c>
    </row>
    <row r="158" ht="14.4" spans="1:16">
      <c r="A158" s="2">
        <v>7055</v>
      </c>
      <c r="B158" s="2">
        <v>1952</v>
      </c>
      <c r="C158" s="14" t="s">
        <v>20</v>
      </c>
      <c r="D158" s="14" t="s">
        <v>19</v>
      </c>
      <c r="E158" s="2">
        <v>61010</v>
      </c>
      <c r="F158" s="2">
        <v>0</v>
      </c>
      <c r="G158" s="2">
        <v>1</v>
      </c>
      <c r="H158" s="16">
        <v>41191</v>
      </c>
      <c r="I158" s="2">
        <v>57</v>
      </c>
      <c r="J158">
        <f>VLOOKUP(A158,'Sales Data'!$A$1:$E$2241,2,0)</f>
        <v>0</v>
      </c>
      <c r="K158">
        <f>VLOOKUP(A158,'Sales Data'!$A$1:$E$2241,3,0)</f>
        <v>0</v>
      </c>
      <c r="L158">
        <f>VLOOKUP(A158,'Sales Data'!$A$1:$E$2241,4,0)</f>
        <v>8</v>
      </c>
      <c r="M158">
        <f>VLOOKUP(A158,'Sales Data'!$A$1:$E$2241,5,0)</f>
        <v>11</v>
      </c>
      <c r="N158">
        <f t="shared" si="7"/>
        <v>73</v>
      </c>
      <c r="O158">
        <f t="shared" si="8"/>
        <v>1</v>
      </c>
      <c r="P158">
        <f t="shared" si="9"/>
        <v>19</v>
      </c>
    </row>
    <row r="159" ht="14.4" spans="1:16">
      <c r="A159" s="2">
        <v>10240</v>
      </c>
      <c r="B159" s="2">
        <v>1949</v>
      </c>
      <c r="C159" s="14" t="s">
        <v>17</v>
      </c>
      <c r="D159" s="14" t="s">
        <v>19</v>
      </c>
      <c r="E159" s="2">
        <v>69372</v>
      </c>
      <c r="F159" s="2">
        <v>0</v>
      </c>
      <c r="G159" s="2">
        <v>0</v>
      </c>
      <c r="H159" s="16">
        <v>41324</v>
      </c>
      <c r="I159" s="2">
        <v>10</v>
      </c>
      <c r="J159">
        <f>VLOOKUP(A159,'Sales Data'!$A$1:$E$2241,2,0)</f>
        <v>26</v>
      </c>
      <c r="K159">
        <f>VLOOKUP(A159,'Sales Data'!$A$1:$E$2241,3,0)</f>
        <v>13</v>
      </c>
      <c r="L159">
        <f>VLOOKUP(A159,'Sales Data'!$A$1:$E$2241,4,0)</f>
        <v>10</v>
      </c>
      <c r="M159">
        <f>VLOOKUP(A159,'Sales Data'!$A$1:$E$2241,5,0)</f>
        <v>6</v>
      </c>
      <c r="N159">
        <f t="shared" si="7"/>
        <v>76</v>
      </c>
      <c r="O159">
        <f t="shared" si="8"/>
        <v>0</v>
      </c>
      <c r="P159">
        <f t="shared" si="9"/>
        <v>16</v>
      </c>
    </row>
    <row r="160" ht="14.4" spans="1:16">
      <c r="A160" s="2">
        <v>3025</v>
      </c>
      <c r="B160" s="2">
        <v>1958</v>
      </c>
      <c r="C160" s="14" t="s">
        <v>17</v>
      </c>
      <c r="D160" s="14" t="s">
        <v>18</v>
      </c>
      <c r="E160" s="2">
        <v>49967</v>
      </c>
      <c r="F160" s="2">
        <v>0</v>
      </c>
      <c r="G160" s="2">
        <v>1</v>
      </c>
      <c r="H160" s="16">
        <v>41463</v>
      </c>
      <c r="I160" s="2">
        <v>4</v>
      </c>
      <c r="J160">
        <f>VLOOKUP(A160,'Sales Data'!$A$1:$E$2241,2,0)</f>
        <v>6</v>
      </c>
      <c r="K160">
        <f>VLOOKUP(A160,'Sales Data'!$A$1:$E$2241,3,0)</f>
        <v>12</v>
      </c>
      <c r="L160">
        <f>VLOOKUP(A160,'Sales Data'!$A$1:$E$2241,4,0)</f>
        <v>6</v>
      </c>
      <c r="M160">
        <f>VLOOKUP(A160,'Sales Data'!$A$1:$E$2241,5,0)</f>
        <v>5</v>
      </c>
      <c r="N160">
        <f t="shared" si="7"/>
        <v>67</v>
      </c>
      <c r="O160">
        <f t="shared" si="8"/>
        <v>1</v>
      </c>
      <c r="P160">
        <f t="shared" si="9"/>
        <v>11</v>
      </c>
    </row>
    <row r="161" ht="14.4" spans="1:16">
      <c r="A161" s="2">
        <v>9283</v>
      </c>
      <c r="B161" s="2">
        <v>1978</v>
      </c>
      <c r="C161" s="14" t="s">
        <v>17</v>
      </c>
      <c r="D161" s="14" t="s">
        <v>18</v>
      </c>
      <c r="E161" s="2">
        <v>60199</v>
      </c>
      <c r="F161" s="2">
        <v>1</v>
      </c>
      <c r="G161" s="2">
        <v>2</v>
      </c>
      <c r="H161" s="16">
        <v>41529</v>
      </c>
      <c r="I161" s="2">
        <v>49</v>
      </c>
      <c r="J161">
        <f>VLOOKUP(A161,'Sales Data'!$A$1:$E$2241,2,0)</f>
        <v>1</v>
      </c>
      <c r="K161">
        <f>VLOOKUP(A161,'Sales Data'!$A$1:$E$2241,3,0)</f>
        <v>0</v>
      </c>
      <c r="L161">
        <f>VLOOKUP(A161,'Sales Data'!$A$1:$E$2241,4,0)</f>
        <v>0</v>
      </c>
      <c r="M161">
        <f>VLOOKUP(A161,'Sales Data'!$A$1:$E$2241,5,0)</f>
        <v>3</v>
      </c>
      <c r="N161">
        <f t="shared" si="7"/>
        <v>47</v>
      </c>
      <c r="O161">
        <f t="shared" si="8"/>
        <v>3</v>
      </c>
      <c r="P161">
        <f t="shared" si="9"/>
        <v>3</v>
      </c>
    </row>
    <row r="162" ht="14.4" spans="1:16">
      <c r="A162" s="2">
        <v>9970</v>
      </c>
      <c r="B162" s="2">
        <v>1977</v>
      </c>
      <c r="C162" s="14" t="s">
        <v>17</v>
      </c>
      <c r="D162" s="14" t="s">
        <v>19</v>
      </c>
      <c r="E162" s="2">
        <v>55375</v>
      </c>
      <c r="F162" s="2">
        <v>0</v>
      </c>
      <c r="G162" s="2">
        <v>1</v>
      </c>
      <c r="H162" s="17">
        <v>41564</v>
      </c>
      <c r="I162" s="2">
        <v>3</v>
      </c>
      <c r="J162">
        <f>VLOOKUP(A162,'Sales Data'!$A$1:$E$2241,2,0)</f>
        <v>11</v>
      </c>
      <c r="K162">
        <f>VLOOKUP(A162,'Sales Data'!$A$1:$E$2241,3,0)</f>
        <v>28</v>
      </c>
      <c r="L162">
        <f>VLOOKUP(A162,'Sales Data'!$A$1:$E$2241,4,0)</f>
        <v>1</v>
      </c>
      <c r="M162">
        <f>VLOOKUP(A162,'Sales Data'!$A$1:$E$2241,5,0)</f>
        <v>6</v>
      </c>
      <c r="N162">
        <f t="shared" si="7"/>
        <v>48</v>
      </c>
      <c r="O162">
        <f t="shared" si="8"/>
        <v>1</v>
      </c>
      <c r="P162">
        <f t="shared" si="9"/>
        <v>7</v>
      </c>
    </row>
    <row r="163" ht="14.4" spans="1:16">
      <c r="A163" s="2">
        <v>2730</v>
      </c>
      <c r="B163" s="2">
        <v>1955</v>
      </c>
      <c r="C163" s="14" t="s">
        <v>17</v>
      </c>
      <c r="D163" s="14" t="s">
        <v>18</v>
      </c>
      <c r="E163" s="2">
        <v>80317</v>
      </c>
      <c r="F163" s="2">
        <v>0</v>
      </c>
      <c r="G163" s="2">
        <v>0</v>
      </c>
      <c r="H163" s="16">
        <v>41506</v>
      </c>
      <c r="I163" s="2">
        <v>64</v>
      </c>
      <c r="J163">
        <f>VLOOKUP(A163,'Sales Data'!$A$1:$E$2241,2,0)</f>
        <v>11</v>
      </c>
      <c r="K163">
        <f>VLOOKUP(A163,'Sales Data'!$A$1:$E$2241,3,0)</f>
        <v>91</v>
      </c>
      <c r="L163">
        <f>VLOOKUP(A163,'Sales Data'!$A$1:$E$2241,4,0)</f>
        <v>3</v>
      </c>
      <c r="M163">
        <f>VLOOKUP(A163,'Sales Data'!$A$1:$E$2241,5,0)</f>
        <v>10</v>
      </c>
      <c r="N163">
        <f t="shared" si="7"/>
        <v>70</v>
      </c>
      <c r="O163">
        <f t="shared" si="8"/>
        <v>0</v>
      </c>
      <c r="P163">
        <f t="shared" si="9"/>
        <v>13</v>
      </c>
    </row>
    <row r="164" ht="14.4" spans="1:16">
      <c r="A164" s="2">
        <v>2795</v>
      </c>
      <c r="B164" s="2">
        <v>1958</v>
      </c>
      <c r="C164" s="14" t="s">
        <v>22</v>
      </c>
      <c r="D164" s="14" t="s">
        <v>18</v>
      </c>
      <c r="E164" s="2">
        <v>30523</v>
      </c>
      <c r="F164" s="2">
        <v>2</v>
      </c>
      <c r="G164" s="2">
        <v>1</v>
      </c>
      <c r="H164" s="16">
        <v>41456</v>
      </c>
      <c r="I164" s="2">
        <v>0</v>
      </c>
      <c r="J164">
        <f>VLOOKUP(A164,'Sales Data'!$A$1:$E$2241,2,0)</f>
        <v>0</v>
      </c>
      <c r="K164">
        <f>VLOOKUP(A164,'Sales Data'!$A$1:$E$2241,3,0)</f>
        <v>0</v>
      </c>
      <c r="L164">
        <f>VLOOKUP(A164,'Sales Data'!$A$1:$E$2241,4,0)</f>
        <v>1</v>
      </c>
      <c r="M164">
        <f>VLOOKUP(A164,'Sales Data'!$A$1:$E$2241,5,0)</f>
        <v>2</v>
      </c>
      <c r="N164">
        <f t="shared" si="7"/>
        <v>67</v>
      </c>
      <c r="O164">
        <f t="shared" si="8"/>
        <v>3</v>
      </c>
      <c r="P164">
        <f t="shared" si="9"/>
        <v>3</v>
      </c>
    </row>
    <row r="165" ht="14.4" spans="1:16">
      <c r="A165" s="2">
        <v>9260</v>
      </c>
      <c r="B165" s="2">
        <v>1945</v>
      </c>
      <c r="C165" s="14" t="s">
        <v>20</v>
      </c>
      <c r="D165" s="14" t="s">
        <v>21</v>
      </c>
      <c r="E165" s="2">
        <v>70356</v>
      </c>
      <c r="F165" s="2">
        <v>0</v>
      </c>
      <c r="G165" s="2">
        <v>0</v>
      </c>
      <c r="H165" s="16">
        <v>41218</v>
      </c>
      <c r="I165" s="2">
        <v>20</v>
      </c>
      <c r="J165">
        <f>VLOOKUP(A165,'Sales Data'!$A$1:$E$2241,2,0)</f>
        <v>16</v>
      </c>
      <c r="K165">
        <f>VLOOKUP(A165,'Sales Data'!$A$1:$E$2241,3,0)</f>
        <v>16</v>
      </c>
      <c r="L165">
        <f>VLOOKUP(A165,'Sales Data'!$A$1:$E$2241,4,0)</f>
        <v>10</v>
      </c>
      <c r="M165">
        <f>VLOOKUP(A165,'Sales Data'!$A$1:$E$2241,5,0)</f>
        <v>9</v>
      </c>
      <c r="N165">
        <f t="shared" si="7"/>
        <v>80</v>
      </c>
      <c r="O165">
        <f t="shared" si="8"/>
        <v>0</v>
      </c>
      <c r="P165">
        <f t="shared" si="9"/>
        <v>19</v>
      </c>
    </row>
    <row r="166" ht="14.4" spans="1:16">
      <c r="A166" s="2">
        <v>8182</v>
      </c>
      <c r="B166" s="2">
        <v>1984</v>
      </c>
      <c r="C166" s="14" t="s">
        <v>17</v>
      </c>
      <c r="D166" s="14" t="s">
        <v>21</v>
      </c>
      <c r="E166" s="2">
        <v>23228</v>
      </c>
      <c r="F166" s="2">
        <v>1</v>
      </c>
      <c r="G166" s="2">
        <v>0</v>
      </c>
      <c r="H166" s="16">
        <v>41644</v>
      </c>
      <c r="I166" s="2">
        <v>91</v>
      </c>
      <c r="J166">
        <f>VLOOKUP(A166,'Sales Data'!$A$1:$E$2241,2,0)</f>
        <v>3</v>
      </c>
      <c r="K166">
        <f>VLOOKUP(A166,'Sales Data'!$A$1:$E$2241,3,0)</f>
        <v>4</v>
      </c>
      <c r="L166">
        <f>VLOOKUP(A166,'Sales Data'!$A$1:$E$2241,4,0)</f>
        <v>3</v>
      </c>
      <c r="M166">
        <f>VLOOKUP(A166,'Sales Data'!$A$1:$E$2241,5,0)</f>
        <v>4</v>
      </c>
      <c r="N166">
        <f t="shared" si="7"/>
        <v>41</v>
      </c>
      <c r="O166">
        <f t="shared" si="8"/>
        <v>1</v>
      </c>
      <c r="P166">
        <f t="shared" si="9"/>
        <v>7</v>
      </c>
    </row>
    <row r="167" ht="14.4" spans="1:16">
      <c r="A167" s="2">
        <v>10095</v>
      </c>
      <c r="B167" s="2">
        <v>1975</v>
      </c>
      <c r="C167" s="14" t="s">
        <v>20</v>
      </c>
      <c r="D167" s="14" t="s">
        <v>23</v>
      </c>
      <c r="E167" s="2">
        <v>74165</v>
      </c>
      <c r="F167" s="2">
        <v>0</v>
      </c>
      <c r="G167" s="2">
        <v>0</v>
      </c>
      <c r="H167" s="16">
        <v>41395</v>
      </c>
      <c r="I167" s="2">
        <v>9</v>
      </c>
      <c r="J167">
        <f>VLOOKUP(A167,'Sales Data'!$A$1:$E$2241,2,0)</f>
        <v>12</v>
      </c>
      <c r="K167">
        <f>VLOOKUP(A167,'Sales Data'!$A$1:$E$2241,3,0)</f>
        <v>12</v>
      </c>
      <c r="L167">
        <f>VLOOKUP(A167,'Sales Data'!$A$1:$E$2241,4,0)</f>
        <v>5</v>
      </c>
      <c r="M167">
        <f>VLOOKUP(A167,'Sales Data'!$A$1:$E$2241,5,0)</f>
        <v>10</v>
      </c>
      <c r="N167">
        <f t="shared" si="7"/>
        <v>50</v>
      </c>
      <c r="O167">
        <f t="shared" si="8"/>
        <v>0</v>
      </c>
      <c r="P167">
        <f t="shared" si="9"/>
        <v>15</v>
      </c>
    </row>
    <row r="168" ht="14.4" spans="1:16">
      <c r="A168" s="2">
        <v>8475</v>
      </c>
      <c r="B168" s="2">
        <v>1973</v>
      </c>
      <c r="C168" s="14" t="s">
        <v>20</v>
      </c>
      <c r="D168" s="14" t="s">
        <v>21</v>
      </c>
      <c r="E168" s="2">
        <v>157243</v>
      </c>
      <c r="F168" s="2">
        <v>0</v>
      </c>
      <c r="G168" s="2">
        <v>1</v>
      </c>
      <c r="H168" s="16">
        <v>41699</v>
      </c>
      <c r="I168" s="2">
        <v>98</v>
      </c>
      <c r="J168">
        <f>VLOOKUP(A168,'Sales Data'!$A$1:$E$2241,2,0)</f>
        <v>2</v>
      </c>
      <c r="K168">
        <f>VLOOKUP(A168,'Sales Data'!$A$1:$E$2241,3,0)</f>
        <v>2</v>
      </c>
      <c r="L168">
        <f>VLOOKUP(A168,'Sales Data'!$A$1:$E$2241,4,0)</f>
        <v>0</v>
      </c>
      <c r="M168">
        <f>VLOOKUP(A168,'Sales Data'!$A$1:$E$2241,5,0)</f>
        <v>0</v>
      </c>
      <c r="N168">
        <f t="shared" si="7"/>
        <v>52</v>
      </c>
      <c r="O168">
        <f t="shared" si="8"/>
        <v>1</v>
      </c>
      <c r="P168">
        <f t="shared" si="9"/>
        <v>0</v>
      </c>
    </row>
    <row r="169" ht="14.4" spans="1:16">
      <c r="A169" s="2">
        <v>4370</v>
      </c>
      <c r="B169" s="2">
        <v>1966</v>
      </c>
      <c r="C169" s="14" t="s">
        <v>17</v>
      </c>
      <c r="D169" s="14" t="s">
        <v>19</v>
      </c>
      <c r="E169" s="2">
        <v>43482</v>
      </c>
      <c r="F169" s="2">
        <v>2</v>
      </c>
      <c r="G169" s="2">
        <v>1</v>
      </c>
      <c r="H169" s="17">
        <v>41591</v>
      </c>
      <c r="I169" s="2">
        <v>83</v>
      </c>
      <c r="J169">
        <f>VLOOKUP(A169,'Sales Data'!$A$1:$E$2241,2,0)</f>
        <v>1</v>
      </c>
      <c r="K169">
        <f>VLOOKUP(A169,'Sales Data'!$A$1:$E$2241,3,0)</f>
        <v>3</v>
      </c>
      <c r="L169">
        <f>VLOOKUP(A169,'Sales Data'!$A$1:$E$2241,4,0)</f>
        <v>2</v>
      </c>
      <c r="M169">
        <f>VLOOKUP(A169,'Sales Data'!$A$1:$E$2241,5,0)</f>
        <v>4</v>
      </c>
      <c r="N169">
        <f t="shared" si="7"/>
        <v>59</v>
      </c>
      <c r="O169">
        <f t="shared" si="8"/>
        <v>3</v>
      </c>
      <c r="P169">
        <f t="shared" si="9"/>
        <v>6</v>
      </c>
    </row>
    <row r="170" ht="14.4" spans="1:16">
      <c r="A170" s="2">
        <v>10573</v>
      </c>
      <c r="B170" s="2">
        <v>1953</v>
      </c>
      <c r="C170" s="14" t="s">
        <v>17</v>
      </c>
      <c r="D170" s="14" t="s">
        <v>23</v>
      </c>
      <c r="E170" s="2">
        <v>62551</v>
      </c>
      <c r="F170" s="2">
        <v>0</v>
      </c>
      <c r="G170" s="2">
        <v>0</v>
      </c>
      <c r="H170" s="17">
        <v>41596</v>
      </c>
      <c r="I170" s="2">
        <v>27</v>
      </c>
      <c r="J170">
        <f>VLOOKUP(A170,'Sales Data'!$A$1:$E$2241,2,0)</f>
        <v>16</v>
      </c>
      <c r="K170">
        <f>VLOOKUP(A170,'Sales Data'!$A$1:$E$2241,3,0)</f>
        <v>21</v>
      </c>
      <c r="L170">
        <f>VLOOKUP(A170,'Sales Data'!$A$1:$E$2241,4,0)</f>
        <v>6</v>
      </c>
      <c r="M170">
        <f>VLOOKUP(A170,'Sales Data'!$A$1:$E$2241,5,0)</f>
        <v>4</v>
      </c>
      <c r="N170">
        <f t="shared" si="7"/>
        <v>72</v>
      </c>
      <c r="O170">
        <f t="shared" si="8"/>
        <v>0</v>
      </c>
      <c r="P170">
        <f t="shared" si="9"/>
        <v>10</v>
      </c>
    </row>
    <row r="171" ht="14.4" spans="1:16">
      <c r="A171" s="2">
        <v>3712</v>
      </c>
      <c r="B171" s="2">
        <v>1959</v>
      </c>
      <c r="C171" s="14" t="s">
        <v>17</v>
      </c>
      <c r="D171" s="14" t="s">
        <v>23</v>
      </c>
      <c r="E171" s="2">
        <v>52332</v>
      </c>
      <c r="F171" s="2">
        <v>0</v>
      </c>
      <c r="G171" s="2">
        <v>0</v>
      </c>
      <c r="H171" s="16">
        <v>41514</v>
      </c>
      <c r="I171" s="2">
        <v>63</v>
      </c>
      <c r="J171">
        <f>VLOOKUP(A171,'Sales Data'!$A$1:$E$2241,2,0)</f>
        <v>5</v>
      </c>
      <c r="K171">
        <f>VLOOKUP(A171,'Sales Data'!$A$1:$E$2241,3,0)</f>
        <v>0</v>
      </c>
      <c r="L171">
        <f>VLOOKUP(A171,'Sales Data'!$A$1:$E$2241,4,0)</f>
        <v>3</v>
      </c>
      <c r="M171">
        <f>VLOOKUP(A171,'Sales Data'!$A$1:$E$2241,5,0)</f>
        <v>6</v>
      </c>
      <c r="N171">
        <f t="shared" si="7"/>
        <v>66</v>
      </c>
      <c r="O171">
        <f t="shared" si="8"/>
        <v>0</v>
      </c>
      <c r="P171">
        <f t="shared" si="9"/>
        <v>9</v>
      </c>
    </row>
    <row r="172" ht="14.4" spans="1:16">
      <c r="A172" s="2">
        <v>6637</v>
      </c>
      <c r="B172" s="2">
        <v>1988</v>
      </c>
      <c r="C172" s="14" t="s">
        <v>17</v>
      </c>
      <c r="D172" s="14" t="s">
        <v>18</v>
      </c>
      <c r="E172" s="2">
        <v>66951</v>
      </c>
      <c r="F172" s="2">
        <v>0</v>
      </c>
      <c r="G172" s="2">
        <v>0</v>
      </c>
      <c r="H172" s="16">
        <v>41580</v>
      </c>
      <c r="I172" s="2">
        <v>46</v>
      </c>
      <c r="J172">
        <f>VLOOKUP(A172,'Sales Data'!$A$1:$E$2241,2,0)</f>
        <v>162</v>
      </c>
      <c r="K172">
        <f>VLOOKUP(A172,'Sales Data'!$A$1:$E$2241,3,0)</f>
        <v>76</v>
      </c>
      <c r="L172">
        <f>VLOOKUP(A172,'Sales Data'!$A$1:$E$2241,4,0)</f>
        <v>3</v>
      </c>
      <c r="M172">
        <f>VLOOKUP(A172,'Sales Data'!$A$1:$E$2241,5,0)</f>
        <v>7</v>
      </c>
      <c r="N172">
        <f t="shared" si="7"/>
        <v>37</v>
      </c>
      <c r="O172">
        <f t="shared" si="8"/>
        <v>0</v>
      </c>
      <c r="P172">
        <f t="shared" si="9"/>
        <v>10</v>
      </c>
    </row>
    <row r="173" ht="14.4" spans="1:16">
      <c r="A173" s="2">
        <v>3152</v>
      </c>
      <c r="B173" s="2">
        <v>1957</v>
      </c>
      <c r="C173" s="14" t="s">
        <v>17</v>
      </c>
      <c r="D173" s="14" t="s">
        <v>19</v>
      </c>
      <c r="E173" s="2">
        <v>26091</v>
      </c>
      <c r="F173" s="2">
        <v>1</v>
      </c>
      <c r="G173" s="2">
        <v>1</v>
      </c>
      <c r="H173" s="16">
        <v>41695</v>
      </c>
      <c r="I173" s="2">
        <v>84</v>
      </c>
      <c r="J173">
        <f>VLOOKUP(A173,'Sales Data'!$A$1:$E$2241,2,0)</f>
        <v>10</v>
      </c>
      <c r="K173">
        <f>VLOOKUP(A173,'Sales Data'!$A$1:$E$2241,3,0)</f>
        <v>17</v>
      </c>
      <c r="L173">
        <f>VLOOKUP(A173,'Sales Data'!$A$1:$E$2241,4,0)</f>
        <v>2</v>
      </c>
      <c r="M173">
        <f>VLOOKUP(A173,'Sales Data'!$A$1:$E$2241,5,0)</f>
        <v>3</v>
      </c>
      <c r="N173">
        <f t="shared" si="7"/>
        <v>68</v>
      </c>
      <c r="O173">
        <f t="shared" si="8"/>
        <v>2</v>
      </c>
      <c r="P173">
        <f t="shared" si="9"/>
        <v>5</v>
      </c>
    </row>
    <row r="174" ht="14.4" spans="1:16">
      <c r="A174" s="2">
        <v>5610</v>
      </c>
      <c r="B174" s="2">
        <v>1965</v>
      </c>
      <c r="C174" s="14" t="s">
        <v>17</v>
      </c>
      <c r="D174" s="14" t="s">
        <v>19</v>
      </c>
      <c r="E174" s="2">
        <v>33456</v>
      </c>
      <c r="F174" s="2">
        <v>1</v>
      </c>
      <c r="G174" s="2">
        <v>1</v>
      </c>
      <c r="H174" s="16">
        <v>41750</v>
      </c>
      <c r="I174" s="2">
        <v>58</v>
      </c>
      <c r="J174">
        <f>VLOOKUP(A174,'Sales Data'!$A$1:$E$2241,2,0)</f>
        <v>3</v>
      </c>
      <c r="K174">
        <f>VLOOKUP(A174,'Sales Data'!$A$1:$E$2241,3,0)</f>
        <v>1</v>
      </c>
      <c r="L174">
        <f>VLOOKUP(A174,'Sales Data'!$A$1:$E$2241,4,0)</f>
        <v>1</v>
      </c>
      <c r="M174">
        <f>VLOOKUP(A174,'Sales Data'!$A$1:$E$2241,5,0)</f>
        <v>3</v>
      </c>
      <c r="N174">
        <f t="shared" si="7"/>
        <v>60</v>
      </c>
      <c r="O174">
        <f t="shared" si="8"/>
        <v>2</v>
      </c>
      <c r="P174">
        <f t="shared" si="9"/>
        <v>4</v>
      </c>
    </row>
    <row r="175" ht="14.4" spans="1:16">
      <c r="A175" s="2">
        <v>6460</v>
      </c>
      <c r="B175" s="2">
        <v>1982</v>
      </c>
      <c r="C175" s="14" t="s">
        <v>17</v>
      </c>
      <c r="D175" s="14" t="s">
        <v>21</v>
      </c>
      <c r="E175" s="2">
        <v>28718</v>
      </c>
      <c r="F175" s="2">
        <v>1</v>
      </c>
      <c r="G175" s="2">
        <v>0</v>
      </c>
      <c r="H175" s="16">
        <v>41468</v>
      </c>
      <c r="I175" s="2">
        <v>78</v>
      </c>
      <c r="J175">
        <f>VLOOKUP(A175,'Sales Data'!$A$1:$E$2241,2,0)</f>
        <v>4</v>
      </c>
      <c r="K175">
        <f>VLOOKUP(A175,'Sales Data'!$A$1:$E$2241,3,0)</f>
        <v>8</v>
      </c>
      <c r="L175">
        <f>VLOOKUP(A175,'Sales Data'!$A$1:$E$2241,4,0)</f>
        <v>2</v>
      </c>
      <c r="M175">
        <f>VLOOKUP(A175,'Sales Data'!$A$1:$E$2241,5,0)</f>
        <v>3</v>
      </c>
      <c r="N175">
        <f t="shared" si="7"/>
        <v>43</v>
      </c>
      <c r="O175">
        <f t="shared" si="8"/>
        <v>1</v>
      </c>
      <c r="P175">
        <f t="shared" si="9"/>
        <v>5</v>
      </c>
    </row>
    <row r="176" ht="14.4" spans="1:16">
      <c r="A176" s="2">
        <v>1349</v>
      </c>
      <c r="B176" s="2">
        <v>1970</v>
      </c>
      <c r="C176" s="14" t="s">
        <v>17</v>
      </c>
      <c r="D176" s="14" t="s">
        <v>21</v>
      </c>
      <c r="E176" s="2">
        <v>50447</v>
      </c>
      <c r="F176" s="2">
        <v>2</v>
      </c>
      <c r="G176" s="2">
        <v>0</v>
      </c>
      <c r="H176" s="16">
        <v>41750</v>
      </c>
      <c r="I176" s="2">
        <v>4</v>
      </c>
      <c r="J176">
        <f>VLOOKUP(A176,'Sales Data'!$A$1:$E$2241,2,0)</f>
        <v>7</v>
      </c>
      <c r="K176">
        <f>VLOOKUP(A176,'Sales Data'!$A$1:$E$2241,3,0)</f>
        <v>3</v>
      </c>
      <c r="L176">
        <f>VLOOKUP(A176,'Sales Data'!$A$1:$E$2241,4,0)</f>
        <v>3</v>
      </c>
      <c r="M176">
        <f>VLOOKUP(A176,'Sales Data'!$A$1:$E$2241,5,0)</f>
        <v>3</v>
      </c>
      <c r="N176">
        <f t="shared" si="7"/>
        <v>55</v>
      </c>
      <c r="O176">
        <f t="shared" si="8"/>
        <v>2</v>
      </c>
      <c r="P176">
        <f t="shared" si="9"/>
        <v>6</v>
      </c>
    </row>
    <row r="177" ht="14.4" spans="1:16">
      <c r="A177" s="2">
        <v>1880</v>
      </c>
      <c r="B177" s="2">
        <v>1959</v>
      </c>
      <c r="C177" s="14" t="s">
        <v>20</v>
      </c>
      <c r="D177" s="14" t="s">
        <v>19</v>
      </c>
      <c r="E177" s="2">
        <v>53537</v>
      </c>
      <c r="F177" s="2">
        <v>1</v>
      </c>
      <c r="G177" s="2">
        <v>1</v>
      </c>
      <c r="H177" s="16">
        <v>41669</v>
      </c>
      <c r="I177" s="2">
        <v>17</v>
      </c>
      <c r="J177">
        <f>VLOOKUP(A177,'Sales Data'!$A$1:$E$2241,2,0)</f>
        <v>0</v>
      </c>
      <c r="K177">
        <f>VLOOKUP(A177,'Sales Data'!$A$1:$E$2241,3,0)</f>
        <v>0</v>
      </c>
      <c r="L177">
        <f>VLOOKUP(A177,'Sales Data'!$A$1:$E$2241,4,0)</f>
        <v>2</v>
      </c>
      <c r="M177">
        <f>VLOOKUP(A177,'Sales Data'!$A$1:$E$2241,5,0)</f>
        <v>3</v>
      </c>
      <c r="N177">
        <f t="shared" si="7"/>
        <v>66</v>
      </c>
      <c r="O177">
        <f t="shared" si="8"/>
        <v>2</v>
      </c>
      <c r="P177">
        <f t="shared" si="9"/>
        <v>5</v>
      </c>
    </row>
    <row r="178" ht="14.4" spans="1:16">
      <c r="A178" s="2">
        <v>641</v>
      </c>
      <c r="B178" s="2">
        <v>1967</v>
      </c>
      <c r="C178" s="14" t="s">
        <v>17</v>
      </c>
      <c r="D178" s="14" t="s">
        <v>18</v>
      </c>
      <c r="E178" s="2">
        <v>52074</v>
      </c>
      <c r="F178" s="2">
        <v>0</v>
      </c>
      <c r="G178" s="2">
        <v>1</v>
      </c>
      <c r="H178" s="16">
        <v>41733</v>
      </c>
      <c r="I178" s="2">
        <v>77</v>
      </c>
      <c r="J178">
        <f>VLOOKUP(A178,'Sales Data'!$A$1:$E$2241,2,0)</f>
        <v>0</v>
      </c>
      <c r="K178">
        <f>VLOOKUP(A178,'Sales Data'!$A$1:$E$2241,3,0)</f>
        <v>0</v>
      </c>
      <c r="L178">
        <f>VLOOKUP(A178,'Sales Data'!$A$1:$E$2241,4,0)</f>
        <v>2</v>
      </c>
      <c r="M178">
        <f>VLOOKUP(A178,'Sales Data'!$A$1:$E$2241,5,0)</f>
        <v>2</v>
      </c>
      <c r="N178">
        <f t="shared" si="7"/>
        <v>58</v>
      </c>
      <c r="O178">
        <f t="shared" si="8"/>
        <v>1</v>
      </c>
      <c r="P178">
        <f t="shared" si="9"/>
        <v>4</v>
      </c>
    </row>
    <row r="179" ht="14.4" spans="1:16">
      <c r="A179" s="2">
        <v>8717</v>
      </c>
      <c r="B179" s="2">
        <v>1975</v>
      </c>
      <c r="C179" s="14" t="s">
        <v>20</v>
      </c>
      <c r="D179" s="14" t="s">
        <v>21</v>
      </c>
      <c r="E179" s="2">
        <v>80427</v>
      </c>
      <c r="F179" s="2">
        <v>0</v>
      </c>
      <c r="G179" s="2">
        <v>1</v>
      </c>
      <c r="H179" s="16">
        <v>41164</v>
      </c>
      <c r="I179" s="2">
        <v>56</v>
      </c>
      <c r="J179">
        <f>VLOOKUP(A179,'Sales Data'!$A$1:$E$2241,2,0)</f>
        <v>71</v>
      </c>
      <c r="K179">
        <f>VLOOKUP(A179,'Sales Data'!$A$1:$E$2241,3,0)</f>
        <v>71</v>
      </c>
      <c r="L179">
        <f>VLOOKUP(A179,'Sales Data'!$A$1:$E$2241,4,0)</f>
        <v>11</v>
      </c>
      <c r="M179">
        <f>VLOOKUP(A179,'Sales Data'!$A$1:$E$2241,5,0)</f>
        <v>8</v>
      </c>
      <c r="N179">
        <f t="shared" si="7"/>
        <v>50</v>
      </c>
      <c r="O179">
        <f t="shared" si="8"/>
        <v>1</v>
      </c>
      <c r="P179">
        <f t="shared" si="9"/>
        <v>19</v>
      </c>
    </row>
    <row r="180" ht="14.4" spans="1:16">
      <c r="A180" s="2">
        <v>10314</v>
      </c>
      <c r="B180" s="2">
        <v>1948</v>
      </c>
      <c r="C180" s="14" t="s">
        <v>20</v>
      </c>
      <c r="D180" s="14" t="s">
        <v>21</v>
      </c>
      <c r="E180" s="2">
        <v>83837</v>
      </c>
      <c r="F180" s="2">
        <v>0</v>
      </c>
      <c r="G180" s="2">
        <v>0</v>
      </c>
      <c r="H180" s="17">
        <v>41259</v>
      </c>
      <c r="I180" s="2">
        <v>79</v>
      </c>
      <c r="J180">
        <f>VLOOKUP(A180,'Sales Data'!$A$1:$E$2241,2,0)</f>
        <v>66</v>
      </c>
      <c r="K180">
        <f>VLOOKUP(A180,'Sales Data'!$A$1:$E$2241,3,0)</f>
        <v>89</v>
      </c>
      <c r="L180">
        <f>VLOOKUP(A180,'Sales Data'!$A$1:$E$2241,4,0)</f>
        <v>9</v>
      </c>
      <c r="M180">
        <f>VLOOKUP(A180,'Sales Data'!$A$1:$E$2241,5,0)</f>
        <v>5</v>
      </c>
      <c r="N180">
        <f t="shared" si="7"/>
        <v>77</v>
      </c>
      <c r="O180">
        <f t="shared" si="8"/>
        <v>0</v>
      </c>
      <c r="P180">
        <f t="shared" si="9"/>
        <v>14</v>
      </c>
    </row>
    <row r="181" ht="14.4" spans="1:16">
      <c r="A181" s="2">
        <v>10854</v>
      </c>
      <c r="B181" s="2">
        <v>1970</v>
      </c>
      <c r="C181" s="14" t="s">
        <v>20</v>
      </c>
      <c r="D181" s="14" t="s">
        <v>21</v>
      </c>
      <c r="E181" s="2">
        <v>38853</v>
      </c>
      <c r="F181" s="2">
        <v>1</v>
      </c>
      <c r="G181" s="2">
        <v>1</v>
      </c>
      <c r="H181" s="16">
        <v>41782</v>
      </c>
      <c r="I181" s="2">
        <v>90</v>
      </c>
      <c r="J181">
        <f>VLOOKUP(A181,'Sales Data'!$A$1:$E$2241,2,0)</f>
        <v>0</v>
      </c>
      <c r="K181">
        <f>VLOOKUP(A181,'Sales Data'!$A$1:$E$2241,3,0)</f>
        <v>0</v>
      </c>
      <c r="L181">
        <f>VLOOKUP(A181,'Sales Data'!$A$1:$E$2241,4,0)</f>
        <v>2</v>
      </c>
      <c r="M181">
        <f>VLOOKUP(A181,'Sales Data'!$A$1:$E$2241,5,0)</f>
        <v>3</v>
      </c>
      <c r="N181">
        <f t="shared" si="7"/>
        <v>55</v>
      </c>
      <c r="O181">
        <f t="shared" si="8"/>
        <v>2</v>
      </c>
      <c r="P181">
        <f t="shared" si="9"/>
        <v>5</v>
      </c>
    </row>
    <row r="182" ht="14.4" spans="1:16">
      <c r="A182" s="2">
        <v>10492</v>
      </c>
      <c r="B182" s="2">
        <v>1959</v>
      </c>
      <c r="C182" s="14" t="s">
        <v>17</v>
      </c>
      <c r="D182" s="14" t="s">
        <v>19</v>
      </c>
      <c r="E182" s="2">
        <v>38285</v>
      </c>
      <c r="F182" s="2">
        <v>2</v>
      </c>
      <c r="G182" s="2">
        <v>1</v>
      </c>
      <c r="H182" s="16">
        <v>41814</v>
      </c>
      <c r="I182" s="2">
        <v>96</v>
      </c>
      <c r="J182">
        <f>VLOOKUP(A182,'Sales Data'!$A$1:$E$2241,2,0)</f>
        <v>0</v>
      </c>
      <c r="K182">
        <f>VLOOKUP(A182,'Sales Data'!$A$1:$E$2241,3,0)</f>
        <v>0</v>
      </c>
      <c r="L182">
        <f>VLOOKUP(A182,'Sales Data'!$A$1:$E$2241,4,0)</f>
        <v>0</v>
      </c>
      <c r="M182">
        <f>VLOOKUP(A182,'Sales Data'!$A$1:$E$2241,5,0)</f>
        <v>3</v>
      </c>
      <c r="N182">
        <f t="shared" si="7"/>
        <v>66</v>
      </c>
      <c r="O182">
        <f t="shared" si="8"/>
        <v>3</v>
      </c>
      <c r="P182">
        <f t="shared" si="9"/>
        <v>3</v>
      </c>
    </row>
    <row r="183" ht="14.4" spans="1:16">
      <c r="A183" s="2">
        <v>6935</v>
      </c>
      <c r="B183" s="2">
        <v>1951</v>
      </c>
      <c r="C183" s="14" t="s">
        <v>25</v>
      </c>
      <c r="D183" s="14" t="s">
        <v>21</v>
      </c>
      <c r="E183" s="2">
        <v>78497</v>
      </c>
      <c r="F183" s="2">
        <v>0</v>
      </c>
      <c r="G183" s="2">
        <v>0</v>
      </c>
      <c r="H183" s="16">
        <v>41609</v>
      </c>
      <c r="I183" s="2">
        <v>44</v>
      </c>
      <c r="J183">
        <f>VLOOKUP(A183,'Sales Data'!$A$1:$E$2241,2,0)</f>
        <v>26</v>
      </c>
      <c r="K183">
        <f>VLOOKUP(A183,'Sales Data'!$A$1:$E$2241,3,0)</f>
        <v>0</v>
      </c>
      <c r="L183">
        <f>VLOOKUP(A183,'Sales Data'!$A$1:$E$2241,4,0)</f>
        <v>5</v>
      </c>
      <c r="M183">
        <f>VLOOKUP(A183,'Sales Data'!$A$1:$E$2241,5,0)</f>
        <v>12</v>
      </c>
      <c r="N183">
        <f t="shared" si="7"/>
        <v>74</v>
      </c>
      <c r="O183">
        <f t="shared" si="8"/>
        <v>0</v>
      </c>
      <c r="P183">
        <f t="shared" si="9"/>
        <v>17</v>
      </c>
    </row>
    <row r="184" ht="14.4" spans="1:16">
      <c r="A184" s="2">
        <v>7698</v>
      </c>
      <c r="B184" s="2">
        <v>1976</v>
      </c>
      <c r="C184" s="14" t="s">
        <v>20</v>
      </c>
      <c r="D184" s="14" t="s">
        <v>21</v>
      </c>
      <c r="E184" s="2">
        <v>51650</v>
      </c>
      <c r="F184" s="2">
        <v>0</v>
      </c>
      <c r="G184" s="2">
        <v>1</v>
      </c>
      <c r="H184" s="16">
        <v>41770</v>
      </c>
      <c r="I184" s="2">
        <v>81</v>
      </c>
      <c r="J184">
        <f>VLOOKUP(A184,'Sales Data'!$A$1:$E$2241,2,0)</f>
        <v>3</v>
      </c>
      <c r="K184">
        <f>VLOOKUP(A184,'Sales Data'!$A$1:$E$2241,3,0)</f>
        <v>5</v>
      </c>
      <c r="L184">
        <f>VLOOKUP(A184,'Sales Data'!$A$1:$E$2241,4,0)</f>
        <v>4</v>
      </c>
      <c r="M184">
        <f>VLOOKUP(A184,'Sales Data'!$A$1:$E$2241,5,0)</f>
        <v>4</v>
      </c>
      <c r="N184">
        <f t="shared" si="7"/>
        <v>49</v>
      </c>
      <c r="O184">
        <f t="shared" si="8"/>
        <v>1</v>
      </c>
      <c r="P184">
        <f t="shared" si="9"/>
        <v>8</v>
      </c>
    </row>
    <row r="185" ht="14.4" spans="1:16">
      <c r="A185" s="2">
        <v>3559</v>
      </c>
      <c r="B185" s="2">
        <v>1988</v>
      </c>
      <c r="C185" s="14" t="s">
        <v>25</v>
      </c>
      <c r="D185" s="14" t="s">
        <v>21</v>
      </c>
      <c r="E185" s="2">
        <v>16248</v>
      </c>
      <c r="F185" s="2">
        <v>1</v>
      </c>
      <c r="G185" s="2">
        <v>0</v>
      </c>
      <c r="H185" s="16">
        <v>41769</v>
      </c>
      <c r="I185" s="2">
        <v>77</v>
      </c>
      <c r="J185">
        <f>VLOOKUP(A185,'Sales Data'!$A$1:$E$2241,2,0)</f>
        <v>11</v>
      </c>
      <c r="K185">
        <f>VLOOKUP(A185,'Sales Data'!$A$1:$E$2241,3,0)</f>
        <v>12</v>
      </c>
      <c r="L185">
        <f>VLOOKUP(A185,'Sales Data'!$A$1:$E$2241,4,0)</f>
        <v>2</v>
      </c>
      <c r="M185">
        <f>VLOOKUP(A185,'Sales Data'!$A$1:$E$2241,5,0)</f>
        <v>3</v>
      </c>
      <c r="N185">
        <f t="shared" si="7"/>
        <v>37</v>
      </c>
      <c r="O185">
        <f t="shared" si="8"/>
        <v>1</v>
      </c>
      <c r="P185">
        <f t="shared" si="9"/>
        <v>5</v>
      </c>
    </row>
    <row r="186" ht="14.4" spans="1:16">
      <c r="A186" s="2">
        <v>10562</v>
      </c>
      <c r="B186" s="2">
        <v>1946</v>
      </c>
      <c r="C186" s="14" t="s">
        <v>22</v>
      </c>
      <c r="D186" s="14" t="s">
        <v>21</v>
      </c>
      <c r="E186" s="2">
        <v>66835</v>
      </c>
      <c r="F186" s="2">
        <v>0</v>
      </c>
      <c r="G186" s="2">
        <v>0</v>
      </c>
      <c r="H186" s="16">
        <v>41545</v>
      </c>
      <c r="I186" s="2">
        <v>21</v>
      </c>
      <c r="J186">
        <f>VLOOKUP(A186,'Sales Data'!$A$1:$E$2241,2,0)</f>
        <v>26</v>
      </c>
      <c r="K186">
        <f>VLOOKUP(A186,'Sales Data'!$A$1:$E$2241,3,0)</f>
        <v>17</v>
      </c>
      <c r="L186">
        <f>VLOOKUP(A186,'Sales Data'!$A$1:$E$2241,4,0)</f>
        <v>6</v>
      </c>
      <c r="M186">
        <f>VLOOKUP(A186,'Sales Data'!$A$1:$E$2241,5,0)</f>
        <v>13</v>
      </c>
      <c r="N186">
        <f t="shared" si="7"/>
        <v>79</v>
      </c>
      <c r="O186">
        <f t="shared" si="8"/>
        <v>0</v>
      </c>
      <c r="P186">
        <f t="shared" si="9"/>
        <v>19</v>
      </c>
    </row>
    <row r="187" ht="14.4" spans="1:16">
      <c r="A187" s="2">
        <v>10796</v>
      </c>
      <c r="B187" s="2">
        <v>1984</v>
      </c>
      <c r="C187" s="14" t="s">
        <v>22</v>
      </c>
      <c r="D187" s="14" t="s">
        <v>21</v>
      </c>
      <c r="E187" s="2">
        <v>30477</v>
      </c>
      <c r="F187" s="2">
        <v>1</v>
      </c>
      <c r="G187" s="2">
        <v>0</v>
      </c>
      <c r="H187" s="16">
        <v>41661</v>
      </c>
      <c r="I187" s="2">
        <v>16</v>
      </c>
      <c r="J187">
        <f>VLOOKUP(A187,'Sales Data'!$A$1:$E$2241,2,0)</f>
        <v>1</v>
      </c>
      <c r="K187">
        <f>VLOOKUP(A187,'Sales Data'!$A$1:$E$2241,3,0)</f>
        <v>0</v>
      </c>
      <c r="L187">
        <f>VLOOKUP(A187,'Sales Data'!$A$1:$E$2241,4,0)</f>
        <v>1</v>
      </c>
      <c r="M187">
        <f>VLOOKUP(A187,'Sales Data'!$A$1:$E$2241,5,0)</f>
        <v>3</v>
      </c>
      <c r="N187">
        <f t="shared" si="7"/>
        <v>41</v>
      </c>
      <c r="O187">
        <f t="shared" si="8"/>
        <v>1</v>
      </c>
      <c r="P187">
        <f t="shared" si="9"/>
        <v>4</v>
      </c>
    </row>
    <row r="188" ht="14.4" spans="1:16">
      <c r="A188" s="2">
        <v>2563</v>
      </c>
      <c r="B188" s="2">
        <v>1961</v>
      </c>
      <c r="C188" s="14" t="s">
        <v>24</v>
      </c>
      <c r="D188" s="14" t="s">
        <v>21</v>
      </c>
      <c r="E188" s="2">
        <v>28249</v>
      </c>
      <c r="F188" s="2">
        <v>0</v>
      </c>
      <c r="G188" s="2">
        <v>0</v>
      </c>
      <c r="H188" s="16">
        <v>41805</v>
      </c>
      <c r="I188" s="2">
        <v>80</v>
      </c>
      <c r="J188">
        <f>VLOOKUP(A188,'Sales Data'!$A$1:$E$2241,2,0)</f>
        <v>9</v>
      </c>
      <c r="K188">
        <f>VLOOKUP(A188,'Sales Data'!$A$1:$E$2241,3,0)</f>
        <v>14</v>
      </c>
      <c r="L188">
        <f>VLOOKUP(A188,'Sales Data'!$A$1:$E$2241,4,0)</f>
        <v>2</v>
      </c>
      <c r="M188">
        <f>VLOOKUP(A188,'Sales Data'!$A$1:$E$2241,5,0)</f>
        <v>3</v>
      </c>
      <c r="N188">
        <f t="shared" si="7"/>
        <v>64</v>
      </c>
      <c r="O188">
        <f t="shared" si="8"/>
        <v>0</v>
      </c>
      <c r="P188">
        <f t="shared" si="9"/>
        <v>5</v>
      </c>
    </row>
    <row r="189" ht="14.4" spans="1:16">
      <c r="A189" s="2">
        <v>3518</v>
      </c>
      <c r="B189" s="2">
        <v>1983</v>
      </c>
      <c r="C189" s="14" t="s">
        <v>17</v>
      </c>
      <c r="D189" s="14" t="s">
        <v>21</v>
      </c>
      <c r="E189" s="2">
        <v>25271</v>
      </c>
      <c r="F189" s="2">
        <v>1</v>
      </c>
      <c r="G189" s="2">
        <v>0</v>
      </c>
      <c r="H189" s="16">
        <v>41248</v>
      </c>
      <c r="I189" s="2">
        <v>45</v>
      </c>
      <c r="J189">
        <f>VLOOKUP(A189,'Sales Data'!$A$1:$E$2241,2,0)</f>
        <v>1</v>
      </c>
      <c r="K189">
        <f>VLOOKUP(A189,'Sales Data'!$A$1:$E$2241,3,0)</f>
        <v>4</v>
      </c>
      <c r="L189">
        <f>VLOOKUP(A189,'Sales Data'!$A$1:$E$2241,4,0)</f>
        <v>1</v>
      </c>
      <c r="M189">
        <f>VLOOKUP(A189,'Sales Data'!$A$1:$E$2241,5,0)</f>
        <v>2</v>
      </c>
      <c r="N189">
        <f t="shared" si="7"/>
        <v>42</v>
      </c>
      <c r="O189">
        <f t="shared" si="8"/>
        <v>1</v>
      </c>
      <c r="P189">
        <f t="shared" si="9"/>
        <v>3</v>
      </c>
    </row>
    <row r="190" ht="14.4" spans="1:16">
      <c r="A190" s="2">
        <v>5823</v>
      </c>
      <c r="B190" s="2">
        <v>1970</v>
      </c>
      <c r="C190" s="14" t="s">
        <v>20</v>
      </c>
      <c r="D190" s="14" t="s">
        <v>18</v>
      </c>
      <c r="E190" s="2">
        <v>32303</v>
      </c>
      <c r="F190" s="2">
        <v>0</v>
      </c>
      <c r="G190" s="2">
        <v>1</v>
      </c>
      <c r="H190" s="16">
        <v>41706</v>
      </c>
      <c r="I190" s="2">
        <v>63</v>
      </c>
      <c r="J190">
        <f>VLOOKUP(A190,'Sales Data'!$A$1:$E$2241,2,0)</f>
        <v>0</v>
      </c>
      <c r="K190">
        <f>VLOOKUP(A190,'Sales Data'!$A$1:$E$2241,3,0)</f>
        <v>0</v>
      </c>
      <c r="L190">
        <f>VLOOKUP(A190,'Sales Data'!$A$1:$E$2241,4,0)</f>
        <v>1</v>
      </c>
      <c r="M190">
        <f>VLOOKUP(A190,'Sales Data'!$A$1:$E$2241,5,0)</f>
        <v>4</v>
      </c>
      <c r="N190">
        <f t="shared" si="7"/>
        <v>55</v>
      </c>
      <c r="O190">
        <f t="shared" si="8"/>
        <v>1</v>
      </c>
      <c r="P190">
        <f t="shared" si="9"/>
        <v>5</v>
      </c>
    </row>
    <row r="191" ht="14.4" spans="1:16">
      <c r="A191" s="2">
        <v>3934</v>
      </c>
      <c r="B191" s="2">
        <v>1966</v>
      </c>
      <c r="C191" s="14" t="s">
        <v>17</v>
      </c>
      <c r="D191" s="14" t="s">
        <v>21</v>
      </c>
      <c r="E191" s="2">
        <v>61286</v>
      </c>
      <c r="F191" s="2">
        <v>0</v>
      </c>
      <c r="G191" s="2">
        <v>1</v>
      </c>
      <c r="H191" s="16">
        <v>41488</v>
      </c>
      <c r="I191" s="2">
        <v>34</v>
      </c>
      <c r="J191">
        <f>VLOOKUP(A191,'Sales Data'!$A$1:$E$2241,2,0)</f>
        <v>0</v>
      </c>
      <c r="K191">
        <f>VLOOKUP(A191,'Sales Data'!$A$1:$E$2241,3,0)</f>
        <v>9</v>
      </c>
      <c r="L191">
        <f>VLOOKUP(A191,'Sales Data'!$A$1:$E$2241,4,0)</f>
        <v>7</v>
      </c>
      <c r="M191">
        <f>VLOOKUP(A191,'Sales Data'!$A$1:$E$2241,5,0)</f>
        <v>8</v>
      </c>
      <c r="N191">
        <f t="shared" si="7"/>
        <v>59</v>
      </c>
      <c r="O191">
        <f t="shared" si="8"/>
        <v>1</v>
      </c>
      <c r="P191">
        <f t="shared" si="9"/>
        <v>15</v>
      </c>
    </row>
    <row r="192" ht="14.4" spans="1:16">
      <c r="A192" s="2">
        <v>6982</v>
      </c>
      <c r="B192" s="2">
        <v>1976</v>
      </c>
      <c r="C192" s="14" t="s">
        <v>17</v>
      </c>
      <c r="D192" s="14" t="s">
        <v>21</v>
      </c>
      <c r="E192" s="2">
        <v>74068</v>
      </c>
      <c r="F192" s="2">
        <v>0</v>
      </c>
      <c r="G192" s="2">
        <v>0</v>
      </c>
      <c r="H192" s="16">
        <v>41352</v>
      </c>
      <c r="I192" s="2">
        <v>14</v>
      </c>
      <c r="J192">
        <f>VLOOKUP(A192,'Sales Data'!$A$1:$E$2241,2,0)</f>
        <v>30</v>
      </c>
      <c r="K192">
        <f>VLOOKUP(A192,'Sales Data'!$A$1:$E$2241,3,0)</f>
        <v>76</v>
      </c>
      <c r="L192">
        <f>VLOOKUP(A192,'Sales Data'!$A$1:$E$2241,4,0)</f>
        <v>4</v>
      </c>
      <c r="M192">
        <f>VLOOKUP(A192,'Sales Data'!$A$1:$E$2241,5,0)</f>
        <v>9</v>
      </c>
      <c r="N192">
        <f t="shared" si="7"/>
        <v>49</v>
      </c>
      <c r="O192">
        <f t="shared" si="8"/>
        <v>0</v>
      </c>
      <c r="P192">
        <f t="shared" si="9"/>
        <v>13</v>
      </c>
    </row>
    <row r="193" ht="14.4" spans="1:16">
      <c r="A193" s="2">
        <v>6431</v>
      </c>
      <c r="B193" s="2">
        <v>1964</v>
      </c>
      <c r="C193" s="14" t="s">
        <v>20</v>
      </c>
      <c r="D193" s="14" t="s">
        <v>21</v>
      </c>
      <c r="E193" s="2">
        <v>45759</v>
      </c>
      <c r="F193" s="2">
        <v>1</v>
      </c>
      <c r="G193" s="2">
        <v>1</v>
      </c>
      <c r="H193" s="16">
        <v>41328</v>
      </c>
      <c r="I193" s="2">
        <v>13</v>
      </c>
      <c r="J193">
        <f>VLOOKUP(A193,'Sales Data'!$A$1:$E$2241,2,0)</f>
        <v>1</v>
      </c>
      <c r="K193">
        <f>VLOOKUP(A193,'Sales Data'!$A$1:$E$2241,3,0)</f>
        <v>0</v>
      </c>
      <c r="L193">
        <f>VLOOKUP(A193,'Sales Data'!$A$1:$E$2241,4,0)</f>
        <v>2</v>
      </c>
      <c r="M193">
        <f>VLOOKUP(A193,'Sales Data'!$A$1:$E$2241,5,0)</f>
        <v>3</v>
      </c>
      <c r="N193">
        <f t="shared" si="7"/>
        <v>61</v>
      </c>
      <c r="O193">
        <f t="shared" si="8"/>
        <v>2</v>
      </c>
      <c r="P193">
        <f t="shared" si="9"/>
        <v>5</v>
      </c>
    </row>
    <row r="194" ht="14.4" spans="1:16">
      <c r="A194" s="2">
        <v>9733</v>
      </c>
      <c r="B194" s="2">
        <v>1978</v>
      </c>
      <c r="C194" s="14" t="s">
        <v>24</v>
      </c>
      <c r="D194" s="14" t="s">
        <v>19</v>
      </c>
      <c r="E194" s="2">
        <v>24882</v>
      </c>
      <c r="F194" s="2">
        <v>1</v>
      </c>
      <c r="G194" s="2">
        <v>0</v>
      </c>
      <c r="H194" s="16">
        <v>41161</v>
      </c>
      <c r="I194" s="2">
        <v>52</v>
      </c>
      <c r="J194">
        <f>VLOOKUP(A194,'Sales Data'!$A$1:$E$2241,2,0)</f>
        <v>4</v>
      </c>
      <c r="K194">
        <f>VLOOKUP(A194,'Sales Data'!$A$1:$E$2241,3,0)</f>
        <v>0</v>
      </c>
      <c r="L194">
        <f>VLOOKUP(A194,'Sales Data'!$A$1:$E$2241,4,0)</f>
        <v>1</v>
      </c>
      <c r="M194">
        <f>VLOOKUP(A194,'Sales Data'!$A$1:$E$2241,5,0)</f>
        <v>2</v>
      </c>
      <c r="N194">
        <f t="shared" si="7"/>
        <v>47</v>
      </c>
      <c r="O194">
        <f t="shared" si="8"/>
        <v>1</v>
      </c>
      <c r="P194">
        <f t="shared" si="9"/>
        <v>3</v>
      </c>
    </row>
    <row r="195" ht="14.4" spans="1:16">
      <c r="A195" s="2">
        <v>5602</v>
      </c>
      <c r="B195" s="2">
        <v>1989</v>
      </c>
      <c r="C195" s="14" t="s">
        <v>20</v>
      </c>
      <c r="D195" s="14" t="s">
        <v>19</v>
      </c>
      <c r="E195" s="2">
        <v>66973</v>
      </c>
      <c r="F195" s="2">
        <v>0</v>
      </c>
      <c r="G195" s="2">
        <v>0</v>
      </c>
      <c r="H195" s="16">
        <v>41411</v>
      </c>
      <c r="I195" s="2">
        <v>98</v>
      </c>
      <c r="J195">
        <f>VLOOKUP(A195,'Sales Data'!$A$1:$E$2241,2,0)</f>
        <v>22</v>
      </c>
      <c r="K195">
        <f>VLOOKUP(A195,'Sales Data'!$A$1:$E$2241,3,0)</f>
        <v>113</v>
      </c>
      <c r="L195">
        <f>VLOOKUP(A195,'Sales Data'!$A$1:$E$2241,4,0)</f>
        <v>8</v>
      </c>
      <c r="M195">
        <f>VLOOKUP(A195,'Sales Data'!$A$1:$E$2241,5,0)</f>
        <v>12</v>
      </c>
      <c r="N195">
        <f t="shared" si="7"/>
        <v>36</v>
      </c>
      <c r="O195">
        <f t="shared" si="8"/>
        <v>0</v>
      </c>
      <c r="P195">
        <f t="shared" si="9"/>
        <v>20</v>
      </c>
    </row>
    <row r="196" ht="14.4" spans="1:16">
      <c r="A196" s="2">
        <v>7829</v>
      </c>
      <c r="B196" s="2">
        <v>1900</v>
      </c>
      <c r="C196" s="14" t="s">
        <v>25</v>
      </c>
      <c r="D196" s="14" t="s">
        <v>23</v>
      </c>
      <c r="E196" s="2">
        <v>36640</v>
      </c>
      <c r="F196" s="2">
        <v>1</v>
      </c>
      <c r="G196" s="2">
        <v>0</v>
      </c>
      <c r="H196" s="16">
        <v>41543</v>
      </c>
      <c r="I196" s="2">
        <v>99</v>
      </c>
      <c r="J196">
        <f>VLOOKUP(A196,'Sales Data'!$A$1:$E$2241,2,0)</f>
        <v>6</v>
      </c>
      <c r="K196">
        <f>VLOOKUP(A196,'Sales Data'!$A$1:$E$2241,3,0)</f>
        <v>4</v>
      </c>
      <c r="L196">
        <f>VLOOKUP(A196,'Sales Data'!$A$1:$E$2241,4,0)</f>
        <v>2</v>
      </c>
      <c r="M196">
        <f>VLOOKUP(A196,'Sales Data'!$A$1:$E$2241,5,0)</f>
        <v>2</v>
      </c>
      <c r="N196">
        <f t="shared" si="7"/>
        <v>125</v>
      </c>
      <c r="O196">
        <f t="shared" si="8"/>
        <v>1</v>
      </c>
      <c r="P196">
        <f t="shared" si="9"/>
        <v>4</v>
      </c>
    </row>
    <row r="197" ht="14.4" spans="1:16">
      <c r="A197" s="2">
        <v>1324</v>
      </c>
      <c r="B197" s="2">
        <v>1988</v>
      </c>
      <c r="C197" s="14" t="s">
        <v>17</v>
      </c>
      <c r="D197" s="14" t="s">
        <v>21</v>
      </c>
      <c r="E197" s="2">
        <v>38872</v>
      </c>
      <c r="F197" s="2">
        <v>1</v>
      </c>
      <c r="G197" s="2">
        <v>0</v>
      </c>
      <c r="H197" s="16">
        <v>41424</v>
      </c>
      <c r="I197" s="2">
        <v>93</v>
      </c>
      <c r="J197">
        <f>VLOOKUP(A197,'Sales Data'!$A$1:$E$2241,2,0)</f>
        <v>3</v>
      </c>
      <c r="K197">
        <f>VLOOKUP(A197,'Sales Data'!$A$1:$E$2241,3,0)</f>
        <v>19</v>
      </c>
      <c r="L197">
        <f>VLOOKUP(A197,'Sales Data'!$A$1:$E$2241,4,0)</f>
        <v>3</v>
      </c>
      <c r="M197">
        <f>VLOOKUP(A197,'Sales Data'!$A$1:$E$2241,5,0)</f>
        <v>3</v>
      </c>
      <c r="N197">
        <f t="shared" ref="N197:N260" si="10">2025-B197</f>
        <v>37</v>
      </c>
      <c r="O197">
        <f t="shared" ref="O197:O260" si="11">F197+G197</f>
        <v>1</v>
      </c>
      <c r="P197">
        <f t="shared" ref="P197:P260" si="12">L197+M197</f>
        <v>6</v>
      </c>
    </row>
    <row r="198" ht="14.4" spans="1:16">
      <c r="A198" s="2">
        <v>326</v>
      </c>
      <c r="B198" s="2">
        <v>1973</v>
      </c>
      <c r="C198" s="14" t="s">
        <v>17</v>
      </c>
      <c r="D198" s="14" t="s">
        <v>21</v>
      </c>
      <c r="E198" s="2">
        <v>51148</v>
      </c>
      <c r="F198" s="2">
        <v>1</v>
      </c>
      <c r="G198" s="2">
        <v>1</v>
      </c>
      <c r="H198" s="16">
        <v>41323</v>
      </c>
      <c r="I198" s="2">
        <v>38</v>
      </c>
      <c r="J198">
        <f>VLOOKUP(A198,'Sales Data'!$A$1:$E$2241,2,0)</f>
        <v>6</v>
      </c>
      <c r="K198">
        <f>VLOOKUP(A198,'Sales Data'!$A$1:$E$2241,3,0)</f>
        <v>9</v>
      </c>
      <c r="L198">
        <f>VLOOKUP(A198,'Sales Data'!$A$1:$E$2241,4,0)</f>
        <v>5</v>
      </c>
      <c r="M198">
        <f>VLOOKUP(A198,'Sales Data'!$A$1:$E$2241,5,0)</f>
        <v>6</v>
      </c>
      <c r="N198">
        <f t="shared" si="10"/>
        <v>52</v>
      </c>
      <c r="O198">
        <f t="shared" si="11"/>
        <v>2</v>
      </c>
      <c r="P198">
        <f t="shared" si="12"/>
        <v>11</v>
      </c>
    </row>
    <row r="199" ht="14.4" spans="1:16">
      <c r="A199" s="2">
        <v>7224</v>
      </c>
      <c r="B199" s="2">
        <v>1977</v>
      </c>
      <c r="C199" s="14" t="s">
        <v>17</v>
      </c>
      <c r="D199" s="14" t="s">
        <v>21</v>
      </c>
      <c r="E199" s="2">
        <v>31353</v>
      </c>
      <c r="F199" s="2">
        <v>1</v>
      </c>
      <c r="G199" s="2">
        <v>1</v>
      </c>
      <c r="H199" s="17">
        <v>41637</v>
      </c>
      <c r="I199" s="2">
        <v>24</v>
      </c>
      <c r="J199">
        <f>VLOOKUP(A199,'Sales Data'!$A$1:$E$2241,2,0)</f>
        <v>0</v>
      </c>
      <c r="K199">
        <f>VLOOKUP(A199,'Sales Data'!$A$1:$E$2241,3,0)</f>
        <v>1</v>
      </c>
      <c r="L199">
        <f>VLOOKUP(A199,'Sales Data'!$A$1:$E$2241,4,0)</f>
        <v>1</v>
      </c>
      <c r="M199">
        <f>VLOOKUP(A199,'Sales Data'!$A$1:$E$2241,5,0)</f>
        <v>2</v>
      </c>
      <c r="N199">
        <f t="shared" si="10"/>
        <v>48</v>
      </c>
      <c r="O199">
        <f t="shared" si="11"/>
        <v>2</v>
      </c>
      <c r="P199">
        <f t="shared" si="12"/>
        <v>3</v>
      </c>
    </row>
    <row r="200" ht="14.4" spans="1:16">
      <c r="A200" s="2">
        <v>6999</v>
      </c>
      <c r="B200" s="2">
        <v>1980</v>
      </c>
      <c r="C200" s="14" t="s">
        <v>22</v>
      </c>
      <c r="D200" s="14" t="s">
        <v>21</v>
      </c>
      <c r="E200" s="2">
        <v>69661</v>
      </c>
      <c r="F200" s="2">
        <v>0</v>
      </c>
      <c r="G200" s="2">
        <v>0</v>
      </c>
      <c r="H200" s="16">
        <v>41772</v>
      </c>
      <c r="I200" s="2">
        <v>80</v>
      </c>
      <c r="J200">
        <f>VLOOKUP(A200,'Sales Data'!$A$1:$E$2241,2,0)</f>
        <v>16</v>
      </c>
      <c r="K200">
        <f>VLOOKUP(A200,'Sales Data'!$A$1:$E$2241,3,0)</f>
        <v>16</v>
      </c>
      <c r="L200">
        <f>VLOOKUP(A200,'Sales Data'!$A$1:$E$2241,4,0)</f>
        <v>7</v>
      </c>
      <c r="M200">
        <f>VLOOKUP(A200,'Sales Data'!$A$1:$E$2241,5,0)</f>
        <v>12</v>
      </c>
      <c r="N200">
        <f t="shared" si="10"/>
        <v>45</v>
      </c>
      <c r="O200">
        <f t="shared" si="11"/>
        <v>0</v>
      </c>
      <c r="P200">
        <f t="shared" si="12"/>
        <v>19</v>
      </c>
    </row>
    <row r="201" ht="14.4" spans="1:16">
      <c r="A201" s="2">
        <v>9938</v>
      </c>
      <c r="B201" s="2">
        <v>1954</v>
      </c>
      <c r="C201" s="14" t="s">
        <v>17</v>
      </c>
      <c r="D201" s="14" t="s">
        <v>21</v>
      </c>
      <c r="E201" s="2">
        <v>80067</v>
      </c>
      <c r="F201" s="2">
        <v>0</v>
      </c>
      <c r="G201" s="2">
        <v>0</v>
      </c>
      <c r="H201" s="16">
        <v>41536</v>
      </c>
      <c r="I201" s="2">
        <v>82</v>
      </c>
      <c r="J201">
        <f>VLOOKUP(A201,'Sales Data'!$A$1:$E$2241,2,0)</f>
        <v>17</v>
      </c>
      <c r="K201">
        <f>VLOOKUP(A201,'Sales Data'!$A$1:$E$2241,3,0)</f>
        <v>173</v>
      </c>
      <c r="L201">
        <f>VLOOKUP(A201,'Sales Data'!$A$1:$E$2241,4,0)</f>
        <v>4</v>
      </c>
      <c r="M201">
        <f>VLOOKUP(A201,'Sales Data'!$A$1:$E$2241,5,0)</f>
        <v>6</v>
      </c>
      <c r="N201">
        <f t="shared" si="10"/>
        <v>71</v>
      </c>
      <c r="O201">
        <f t="shared" si="11"/>
        <v>0</v>
      </c>
      <c r="P201">
        <f t="shared" si="12"/>
        <v>10</v>
      </c>
    </row>
    <row r="202" ht="14.4" spans="1:16">
      <c r="A202" s="2">
        <v>6422</v>
      </c>
      <c r="B202" s="2">
        <v>1954</v>
      </c>
      <c r="C202" s="14" t="s">
        <v>17</v>
      </c>
      <c r="D202" s="14" t="s">
        <v>21</v>
      </c>
      <c r="E202" s="2">
        <v>86718</v>
      </c>
      <c r="F202" s="2">
        <v>0</v>
      </c>
      <c r="G202" s="2">
        <v>0</v>
      </c>
      <c r="H202" s="16">
        <v>41291</v>
      </c>
      <c r="I202" s="2">
        <v>20</v>
      </c>
      <c r="J202">
        <f>VLOOKUP(A202,'Sales Data'!$A$1:$E$2241,2,0)</f>
        <v>189</v>
      </c>
      <c r="K202">
        <f>VLOOKUP(A202,'Sales Data'!$A$1:$E$2241,3,0)</f>
        <v>33</v>
      </c>
      <c r="L202">
        <f>VLOOKUP(A202,'Sales Data'!$A$1:$E$2241,4,0)</f>
        <v>5</v>
      </c>
      <c r="M202">
        <f>VLOOKUP(A202,'Sales Data'!$A$1:$E$2241,5,0)</f>
        <v>5</v>
      </c>
      <c r="N202">
        <f t="shared" si="10"/>
        <v>71</v>
      </c>
      <c r="O202">
        <f t="shared" si="11"/>
        <v>0</v>
      </c>
      <c r="P202">
        <f t="shared" si="12"/>
        <v>10</v>
      </c>
    </row>
    <row r="203" ht="14.4" spans="1:16">
      <c r="A203" s="2">
        <v>3182</v>
      </c>
      <c r="B203" s="2">
        <v>1973</v>
      </c>
      <c r="C203" s="14" t="s">
        <v>20</v>
      </c>
      <c r="D203" s="14" t="s">
        <v>18</v>
      </c>
      <c r="E203" s="2">
        <v>46854</v>
      </c>
      <c r="F203" s="2">
        <v>1</v>
      </c>
      <c r="G203" s="2">
        <v>1</v>
      </c>
      <c r="H203" s="16">
        <v>41729</v>
      </c>
      <c r="I203" s="2">
        <v>81</v>
      </c>
      <c r="J203">
        <f>VLOOKUP(A203,'Sales Data'!$A$1:$E$2241,2,0)</f>
        <v>1</v>
      </c>
      <c r="K203">
        <f>VLOOKUP(A203,'Sales Data'!$A$1:$E$2241,3,0)</f>
        <v>1</v>
      </c>
      <c r="L203">
        <f>VLOOKUP(A203,'Sales Data'!$A$1:$E$2241,4,0)</f>
        <v>5</v>
      </c>
      <c r="M203">
        <f>VLOOKUP(A203,'Sales Data'!$A$1:$E$2241,5,0)</f>
        <v>3</v>
      </c>
      <c r="N203">
        <f t="shared" si="10"/>
        <v>52</v>
      </c>
      <c r="O203">
        <f t="shared" si="11"/>
        <v>2</v>
      </c>
      <c r="P203">
        <f t="shared" si="12"/>
        <v>8</v>
      </c>
    </row>
    <row r="204" ht="14.4" spans="1:16">
      <c r="A204" s="2">
        <v>7300</v>
      </c>
      <c r="B204" s="2">
        <v>1952</v>
      </c>
      <c r="C204" s="14" t="s">
        <v>17</v>
      </c>
      <c r="D204" s="14" t="s">
        <v>23</v>
      </c>
      <c r="E204" s="2">
        <v>69142</v>
      </c>
      <c r="F204" s="2">
        <v>0</v>
      </c>
      <c r="G204" s="2">
        <v>1</v>
      </c>
      <c r="H204" s="16">
        <v>41819</v>
      </c>
      <c r="I204" s="2">
        <v>50</v>
      </c>
      <c r="J204">
        <f>VLOOKUP(A204,'Sales Data'!$A$1:$E$2241,2,0)</f>
        <v>4</v>
      </c>
      <c r="K204">
        <f>VLOOKUP(A204,'Sales Data'!$A$1:$E$2241,3,0)</f>
        <v>4</v>
      </c>
      <c r="L204">
        <f>VLOOKUP(A204,'Sales Data'!$A$1:$E$2241,4,0)</f>
        <v>8</v>
      </c>
      <c r="M204">
        <f>VLOOKUP(A204,'Sales Data'!$A$1:$E$2241,5,0)</f>
        <v>7</v>
      </c>
      <c r="N204">
        <f t="shared" si="10"/>
        <v>73</v>
      </c>
      <c r="O204">
        <f t="shared" si="11"/>
        <v>1</v>
      </c>
      <c r="P204">
        <f t="shared" si="12"/>
        <v>15</v>
      </c>
    </row>
    <row r="205" ht="14.4" spans="1:16">
      <c r="A205" s="2">
        <v>10424</v>
      </c>
      <c r="B205" s="2">
        <v>1968</v>
      </c>
      <c r="C205" s="14" t="s">
        <v>17</v>
      </c>
      <c r="D205" s="14" t="s">
        <v>18</v>
      </c>
      <c r="E205" s="2">
        <v>75922</v>
      </c>
      <c r="F205" s="2">
        <v>0</v>
      </c>
      <c r="G205" s="2">
        <v>0</v>
      </c>
      <c r="H205" s="16">
        <v>41617</v>
      </c>
      <c r="I205" s="2">
        <v>60</v>
      </c>
      <c r="J205">
        <f>VLOOKUP(A205,'Sales Data'!$A$1:$E$2241,2,0)</f>
        <v>138</v>
      </c>
      <c r="K205">
        <f>VLOOKUP(A205,'Sales Data'!$A$1:$E$2241,3,0)</f>
        <v>23</v>
      </c>
      <c r="L205">
        <f>VLOOKUP(A205,'Sales Data'!$A$1:$E$2241,4,0)</f>
        <v>4</v>
      </c>
      <c r="M205">
        <f>VLOOKUP(A205,'Sales Data'!$A$1:$E$2241,5,0)</f>
        <v>9</v>
      </c>
      <c r="N205">
        <f t="shared" si="10"/>
        <v>57</v>
      </c>
      <c r="O205">
        <f t="shared" si="11"/>
        <v>0</v>
      </c>
      <c r="P205">
        <f t="shared" si="12"/>
        <v>13</v>
      </c>
    </row>
    <row r="206" ht="14.4" spans="1:16">
      <c r="A206" s="2">
        <v>8727</v>
      </c>
      <c r="B206" s="2">
        <v>1978</v>
      </c>
      <c r="C206" s="14" t="s">
        <v>17</v>
      </c>
      <c r="D206" s="14" t="s">
        <v>23</v>
      </c>
      <c r="E206" s="2">
        <v>63693</v>
      </c>
      <c r="F206" s="2">
        <v>0</v>
      </c>
      <c r="G206" s="2">
        <v>1</v>
      </c>
      <c r="H206" s="17">
        <v>41561</v>
      </c>
      <c r="I206" s="2">
        <v>63</v>
      </c>
      <c r="J206">
        <f>VLOOKUP(A206,'Sales Data'!$A$1:$E$2241,2,0)</f>
        <v>43</v>
      </c>
      <c r="K206">
        <f>VLOOKUP(A206,'Sales Data'!$A$1:$E$2241,3,0)</f>
        <v>87</v>
      </c>
      <c r="L206">
        <f>VLOOKUP(A206,'Sales Data'!$A$1:$E$2241,4,0)</f>
        <v>11</v>
      </c>
      <c r="M206">
        <f>VLOOKUP(A206,'Sales Data'!$A$1:$E$2241,5,0)</f>
        <v>9</v>
      </c>
      <c r="N206">
        <f t="shared" si="10"/>
        <v>47</v>
      </c>
      <c r="O206">
        <f t="shared" si="11"/>
        <v>1</v>
      </c>
      <c r="P206">
        <f t="shared" si="12"/>
        <v>20</v>
      </c>
    </row>
    <row r="207" ht="14.4" spans="1:16">
      <c r="A207" s="2">
        <v>2798</v>
      </c>
      <c r="B207" s="2">
        <v>1977</v>
      </c>
      <c r="C207" s="14" t="s">
        <v>20</v>
      </c>
      <c r="D207" s="14" t="s">
        <v>19</v>
      </c>
      <c r="E207" s="2">
        <v>102160</v>
      </c>
      <c r="F207" s="2">
        <v>0</v>
      </c>
      <c r="G207" s="2">
        <v>0</v>
      </c>
      <c r="H207" s="16">
        <v>41215</v>
      </c>
      <c r="I207" s="2">
        <v>54</v>
      </c>
      <c r="J207">
        <f>VLOOKUP(A207,'Sales Data'!$A$1:$E$2241,2,0)</f>
        <v>29</v>
      </c>
      <c r="K207">
        <f>VLOOKUP(A207,'Sales Data'!$A$1:$E$2241,3,0)</f>
        <v>176</v>
      </c>
      <c r="L207">
        <f>VLOOKUP(A207,'Sales Data'!$A$1:$E$2241,4,0)</f>
        <v>7</v>
      </c>
      <c r="M207">
        <f>VLOOKUP(A207,'Sales Data'!$A$1:$E$2241,5,0)</f>
        <v>10</v>
      </c>
      <c r="N207">
        <f t="shared" si="10"/>
        <v>48</v>
      </c>
      <c r="O207">
        <f t="shared" si="11"/>
        <v>0</v>
      </c>
      <c r="P207">
        <f t="shared" si="12"/>
        <v>17</v>
      </c>
    </row>
    <row r="208" ht="14.4" spans="1:16">
      <c r="A208" s="2">
        <v>1030</v>
      </c>
      <c r="B208" s="2">
        <v>1965</v>
      </c>
      <c r="C208" s="14" t="s">
        <v>20</v>
      </c>
      <c r="D208" s="14" t="s">
        <v>18</v>
      </c>
      <c r="E208" s="2">
        <v>40637</v>
      </c>
      <c r="F208" s="2">
        <v>1</v>
      </c>
      <c r="G208" s="2">
        <v>1</v>
      </c>
      <c r="H208" s="16">
        <v>41472</v>
      </c>
      <c r="I208" s="2">
        <v>72</v>
      </c>
      <c r="J208">
        <f>VLOOKUP(A208,'Sales Data'!$A$1:$E$2241,2,0)</f>
        <v>0</v>
      </c>
      <c r="K208">
        <f>VLOOKUP(A208,'Sales Data'!$A$1:$E$2241,3,0)</f>
        <v>0</v>
      </c>
      <c r="L208">
        <f>VLOOKUP(A208,'Sales Data'!$A$1:$E$2241,4,0)</f>
        <v>1</v>
      </c>
      <c r="M208">
        <f>VLOOKUP(A208,'Sales Data'!$A$1:$E$2241,5,0)</f>
        <v>3</v>
      </c>
      <c r="N208">
        <f t="shared" si="10"/>
        <v>60</v>
      </c>
      <c r="O208">
        <f t="shared" si="11"/>
        <v>2</v>
      </c>
      <c r="P208">
        <f t="shared" si="12"/>
        <v>4</v>
      </c>
    </row>
    <row r="209" ht="14.4" spans="1:16">
      <c r="A209" s="2">
        <v>624</v>
      </c>
      <c r="B209" s="2">
        <v>1984</v>
      </c>
      <c r="C209" s="14" t="s">
        <v>22</v>
      </c>
      <c r="D209" s="14" t="s">
        <v>18</v>
      </c>
      <c r="E209" s="2">
        <v>18890</v>
      </c>
      <c r="F209" s="2">
        <v>0</v>
      </c>
      <c r="G209" s="2">
        <v>0</v>
      </c>
      <c r="H209" s="17">
        <v>41223</v>
      </c>
      <c r="I209" s="2">
        <v>5</v>
      </c>
      <c r="J209">
        <f>VLOOKUP(A209,'Sales Data'!$A$1:$E$2241,2,0)</f>
        <v>4</v>
      </c>
      <c r="K209">
        <f>VLOOKUP(A209,'Sales Data'!$A$1:$E$2241,3,0)</f>
        <v>2</v>
      </c>
      <c r="L209">
        <f>VLOOKUP(A209,'Sales Data'!$A$1:$E$2241,4,0)</f>
        <v>0</v>
      </c>
      <c r="M209">
        <f>VLOOKUP(A209,'Sales Data'!$A$1:$E$2241,5,0)</f>
        <v>2</v>
      </c>
      <c r="N209">
        <f t="shared" si="10"/>
        <v>41</v>
      </c>
      <c r="O209">
        <f t="shared" si="11"/>
        <v>0</v>
      </c>
      <c r="P209">
        <f t="shared" si="12"/>
        <v>2</v>
      </c>
    </row>
    <row r="210" ht="14.4" spans="1:16">
      <c r="A210" s="2">
        <v>5176</v>
      </c>
      <c r="B210" s="2">
        <v>1988</v>
      </c>
      <c r="C210" s="14" t="s">
        <v>17</v>
      </c>
      <c r="D210" s="14" t="s">
        <v>19</v>
      </c>
      <c r="E210" s="2">
        <v>29604</v>
      </c>
      <c r="F210" s="2">
        <v>1</v>
      </c>
      <c r="G210" s="2">
        <v>0</v>
      </c>
      <c r="H210" s="16">
        <v>41616</v>
      </c>
      <c r="I210" s="2">
        <v>88</v>
      </c>
      <c r="J210">
        <f>VLOOKUP(A210,'Sales Data'!$A$1:$E$2241,2,0)</f>
        <v>6</v>
      </c>
      <c r="K210">
        <f>VLOOKUP(A210,'Sales Data'!$A$1:$E$2241,3,0)</f>
        <v>6</v>
      </c>
      <c r="L210">
        <f>VLOOKUP(A210,'Sales Data'!$A$1:$E$2241,4,0)</f>
        <v>1</v>
      </c>
      <c r="M210">
        <f>VLOOKUP(A210,'Sales Data'!$A$1:$E$2241,5,0)</f>
        <v>3</v>
      </c>
      <c r="N210">
        <f t="shared" si="10"/>
        <v>37</v>
      </c>
      <c r="O210">
        <f t="shared" si="11"/>
        <v>1</v>
      </c>
      <c r="P210">
        <f t="shared" si="12"/>
        <v>4</v>
      </c>
    </row>
    <row r="211" ht="14.4" spans="1:16">
      <c r="A211" s="2">
        <v>5552</v>
      </c>
      <c r="B211" s="2">
        <v>1963</v>
      </c>
      <c r="C211" s="14" t="s">
        <v>22</v>
      </c>
      <c r="D211" s="14" t="s">
        <v>23</v>
      </c>
      <c r="E211" s="2">
        <v>48721</v>
      </c>
      <c r="F211" s="2">
        <v>1</v>
      </c>
      <c r="G211" s="2">
        <v>1</v>
      </c>
      <c r="H211" s="16">
        <v>41407</v>
      </c>
      <c r="I211" s="2">
        <v>50</v>
      </c>
      <c r="J211">
        <f>VLOOKUP(A211,'Sales Data'!$A$1:$E$2241,2,0)</f>
        <v>18</v>
      </c>
      <c r="K211">
        <f>VLOOKUP(A211,'Sales Data'!$A$1:$E$2241,3,0)</f>
        <v>13</v>
      </c>
      <c r="L211">
        <f>VLOOKUP(A211,'Sales Data'!$A$1:$E$2241,4,0)</f>
        <v>4</v>
      </c>
      <c r="M211">
        <f>VLOOKUP(A211,'Sales Data'!$A$1:$E$2241,5,0)</f>
        <v>5</v>
      </c>
      <c r="N211">
        <f t="shared" si="10"/>
        <v>62</v>
      </c>
      <c r="O211">
        <f t="shared" si="11"/>
        <v>2</v>
      </c>
      <c r="P211">
        <f t="shared" si="12"/>
        <v>9</v>
      </c>
    </row>
    <row r="212" ht="14.4" spans="1:16">
      <c r="A212" s="2">
        <v>868</v>
      </c>
      <c r="B212" s="2">
        <v>1966</v>
      </c>
      <c r="C212" s="14" t="s">
        <v>17</v>
      </c>
      <c r="D212" s="14" t="s">
        <v>21</v>
      </c>
      <c r="E212" s="2">
        <v>44794</v>
      </c>
      <c r="F212" s="2">
        <v>0</v>
      </c>
      <c r="G212" s="2">
        <v>1</v>
      </c>
      <c r="H212" s="16">
        <v>41798</v>
      </c>
      <c r="I212" s="2">
        <v>99</v>
      </c>
      <c r="J212">
        <f>VLOOKUP(A212,'Sales Data'!$A$1:$E$2241,2,0)</f>
        <v>0</v>
      </c>
      <c r="K212">
        <f>VLOOKUP(A212,'Sales Data'!$A$1:$E$2241,3,0)</f>
        <v>0</v>
      </c>
      <c r="L212">
        <f>VLOOKUP(A212,'Sales Data'!$A$1:$E$2241,4,0)</f>
        <v>2</v>
      </c>
      <c r="M212">
        <f>VLOOKUP(A212,'Sales Data'!$A$1:$E$2241,5,0)</f>
        <v>3</v>
      </c>
      <c r="N212">
        <f t="shared" si="10"/>
        <v>59</v>
      </c>
      <c r="O212">
        <f t="shared" si="11"/>
        <v>1</v>
      </c>
      <c r="P212">
        <f t="shared" si="12"/>
        <v>5</v>
      </c>
    </row>
    <row r="213" ht="14.4" spans="1:16">
      <c r="A213" s="2">
        <v>380</v>
      </c>
      <c r="B213" s="2">
        <v>1954</v>
      </c>
      <c r="C213" s="14" t="s">
        <v>17</v>
      </c>
      <c r="D213" s="14" t="s">
        <v>23</v>
      </c>
      <c r="E213" s="2">
        <v>64497</v>
      </c>
      <c r="F213" s="2">
        <v>0</v>
      </c>
      <c r="G213" s="2">
        <v>1</v>
      </c>
      <c r="H213" s="16">
        <v>41162</v>
      </c>
      <c r="I213" s="2">
        <v>17</v>
      </c>
      <c r="J213">
        <f>VLOOKUP(A213,'Sales Data'!$A$1:$E$2241,2,0)</f>
        <v>48</v>
      </c>
      <c r="K213">
        <f>VLOOKUP(A213,'Sales Data'!$A$1:$E$2241,3,0)</f>
        <v>32</v>
      </c>
      <c r="L213">
        <f>VLOOKUP(A213,'Sales Data'!$A$1:$E$2241,4,0)</f>
        <v>11</v>
      </c>
      <c r="M213">
        <f>VLOOKUP(A213,'Sales Data'!$A$1:$E$2241,5,0)</f>
        <v>9</v>
      </c>
      <c r="N213">
        <f t="shared" si="10"/>
        <v>71</v>
      </c>
      <c r="O213">
        <f t="shared" si="11"/>
        <v>1</v>
      </c>
      <c r="P213">
        <f t="shared" si="12"/>
        <v>20</v>
      </c>
    </row>
    <row r="214" ht="14.4" spans="1:16">
      <c r="A214" s="2">
        <v>2677</v>
      </c>
      <c r="B214" s="2">
        <v>1956</v>
      </c>
      <c r="C214" s="14" t="s">
        <v>17</v>
      </c>
      <c r="D214" s="14" t="s">
        <v>19</v>
      </c>
      <c r="E214" s="2">
        <v>46097</v>
      </c>
      <c r="F214" s="2">
        <v>0</v>
      </c>
      <c r="G214" s="2">
        <v>1</v>
      </c>
      <c r="H214" s="16">
        <v>41364</v>
      </c>
      <c r="I214" s="2">
        <v>11</v>
      </c>
      <c r="J214">
        <f>VLOOKUP(A214,'Sales Data'!$A$1:$E$2241,2,0)</f>
        <v>24</v>
      </c>
      <c r="K214">
        <f>VLOOKUP(A214,'Sales Data'!$A$1:$E$2241,3,0)</f>
        <v>4</v>
      </c>
      <c r="L214">
        <f>VLOOKUP(A214,'Sales Data'!$A$1:$E$2241,4,0)</f>
        <v>3</v>
      </c>
      <c r="M214">
        <f>VLOOKUP(A214,'Sales Data'!$A$1:$E$2241,5,0)</f>
        <v>6</v>
      </c>
      <c r="N214">
        <f t="shared" si="10"/>
        <v>69</v>
      </c>
      <c r="O214">
        <f t="shared" si="11"/>
        <v>1</v>
      </c>
      <c r="P214">
        <f t="shared" si="12"/>
        <v>9</v>
      </c>
    </row>
    <row r="215" ht="14.4" spans="1:16">
      <c r="A215" s="2">
        <v>6521</v>
      </c>
      <c r="B215" s="2">
        <v>1954</v>
      </c>
      <c r="C215" s="14" t="s">
        <v>17</v>
      </c>
      <c r="D215" s="14" t="s">
        <v>19</v>
      </c>
      <c r="E215" s="2">
        <v>77972</v>
      </c>
      <c r="F215" s="2">
        <v>0</v>
      </c>
      <c r="G215" s="2">
        <v>0</v>
      </c>
      <c r="H215" s="16">
        <v>41716</v>
      </c>
      <c r="I215" s="2">
        <v>18</v>
      </c>
      <c r="J215">
        <f>VLOOKUP(A215,'Sales Data'!$A$1:$E$2241,2,0)</f>
        <v>22</v>
      </c>
      <c r="K215">
        <f>VLOOKUP(A215,'Sales Data'!$A$1:$E$2241,3,0)</f>
        <v>102</v>
      </c>
      <c r="L215">
        <f>VLOOKUP(A215,'Sales Data'!$A$1:$E$2241,4,0)</f>
        <v>4</v>
      </c>
      <c r="M215">
        <f>VLOOKUP(A215,'Sales Data'!$A$1:$E$2241,5,0)</f>
        <v>9</v>
      </c>
      <c r="N215">
        <f t="shared" si="10"/>
        <v>71</v>
      </c>
      <c r="O215">
        <f t="shared" si="11"/>
        <v>0</v>
      </c>
      <c r="P215">
        <f t="shared" si="12"/>
        <v>13</v>
      </c>
    </row>
    <row r="216" ht="14.4" spans="1:16">
      <c r="A216" s="2">
        <v>6927</v>
      </c>
      <c r="B216" s="2">
        <v>1968</v>
      </c>
      <c r="C216" s="14" t="s">
        <v>20</v>
      </c>
      <c r="D216" s="14" t="s">
        <v>21</v>
      </c>
      <c r="E216" s="2">
        <v>44377</v>
      </c>
      <c r="F216" s="2">
        <v>1</v>
      </c>
      <c r="G216" s="2">
        <v>1</v>
      </c>
      <c r="H216" s="16">
        <v>41187</v>
      </c>
      <c r="I216" s="2">
        <v>70</v>
      </c>
      <c r="J216">
        <f>VLOOKUP(A216,'Sales Data'!$A$1:$E$2241,2,0)</f>
        <v>0</v>
      </c>
      <c r="K216">
        <f>VLOOKUP(A216,'Sales Data'!$A$1:$E$2241,3,0)</f>
        <v>0</v>
      </c>
      <c r="L216">
        <f>VLOOKUP(A216,'Sales Data'!$A$1:$E$2241,4,0)</f>
        <v>5</v>
      </c>
      <c r="M216">
        <f>VLOOKUP(A216,'Sales Data'!$A$1:$E$2241,5,0)</f>
        <v>5</v>
      </c>
      <c r="N216">
        <f t="shared" si="10"/>
        <v>57</v>
      </c>
      <c r="O216">
        <f t="shared" si="11"/>
        <v>2</v>
      </c>
      <c r="P216">
        <f t="shared" si="12"/>
        <v>10</v>
      </c>
    </row>
    <row r="217" ht="14.4" spans="1:16">
      <c r="A217" s="2">
        <v>2877</v>
      </c>
      <c r="B217" s="2">
        <v>1974</v>
      </c>
      <c r="C217" s="14" t="s">
        <v>22</v>
      </c>
      <c r="D217" s="14" t="s">
        <v>19</v>
      </c>
      <c r="E217" s="2">
        <v>46014</v>
      </c>
      <c r="F217" s="2">
        <v>1</v>
      </c>
      <c r="G217" s="2">
        <v>1</v>
      </c>
      <c r="H217" s="16">
        <v>41295</v>
      </c>
      <c r="I217" s="2">
        <v>21</v>
      </c>
      <c r="J217">
        <f>VLOOKUP(A217,'Sales Data'!$A$1:$E$2241,2,0)</f>
        <v>0</v>
      </c>
      <c r="K217">
        <f>VLOOKUP(A217,'Sales Data'!$A$1:$E$2241,3,0)</f>
        <v>9</v>
      </c>
      <c r="L217">
        <f>VLOOKUP(A217,'Sales Data'!$A$1:$E$2241,4,0)</f>
        <v>7</v>
      </c>
      <c r="M217">
        <f>VLOOKUP(A217,'Sales Data'!$A$1:$E$2241,5,0)</f>
        <v>8</v>
      </c>
      <c r="N217">
        <f t="shared" si="10"/>
        <v>51</v>
      </c>
      <c r="O217">
        <f t="shared" si="11"/>
        <v>2</v>
      </c>
      <c r="P217">
        <f t="shared" si="12"/>
        <v>15</v>
      </c>
    </row>
    <row r="218" ht="14.4" spans="1:16">
      <c r="A218" s="2">
        <v>0</v>
      </c>
      <c r="B218" s="2">
        <v>1985</v>
      </c>
      <c r="C218" s="14" t="s">
        <v>17</v>
      </c>
      <c r="D218" s="14" t="s">
        <v>21</v>
      </c>
      <c r="E218" s="2">
        <v>70951</v>
      </c>
      <c r="F218" s="2">
        <v>0</v>
      </c>
      <c r="G218" s="2">
        <v>0</v>
      </c>
      <c r="H218" s="16">
        <v>41398</v>
      </c>
      <c r="I218" s="2">
        <v>66</v>
      </c>
      <c r="J218">
        <f>VLOOKUP(A218,'Sales Data'!$A$1:$E$2241,2,0)</f>
        <v>10</v>
      </c>
      <c r="K218">
        <f>VLOOKUP(A218,'Sales Data'!$A$1:$E$2241,3,0)</f>
        <v>87</v>
      </c>
      <c r="L218">
        <f>VLOOKUP(A218,'Sales Data'!$A$1:$E$2241,4,0)</f>
        <v>3</v>
      </c>
      <c r="M218">
        <f>VLOOKUP(A218,'Sales Data'!$A$1:$E$2241,5,0)</f>
        <v>9</v>
      </c>
      <c r="N218">
        <f t="shared" si="10"/>
        <v>40</v>
      </c>
      <c r="O218">
        <f t="shared" si="11"/>
        <v>0</v>
      </c>
      <c r="P218">
        <f t="shared" si="12"/>
        <v>12</v>
      </c>
    </row>
    <row r="219" ht="14.4" spans="1:16">
      <c r="A219" s="2">
        <v>1584</v>
      </c>
      <c r="B219" s="2">
        <v>1977</v>
      </c>
      <c r="C219" s="14" t="s">
        <v>17</v>
      </c>
      <c r="D219" s="14" t="s">
        <v>21</v>
      </c>
      <c r="E219" s="2">
        <v>41443</v>
      </c>
      <c r="F219" s="2">
        <v>1</v>
      </c>
      <c r="G219" s="2">
        <v>0</v>
      </c>
      <c r="H219" s="16">
        <v>41730</v>
      </c>
      <c r="I219" s="2">
        <v>79</v>
      </c>
      <c r="J219">
        <f>VLOOKUP(A219,'Sales Data'!$A$1:$E$2241,2,0)</f>
        <v>7</v>
      </c>
      <c r="K219">
        <f>VLOOKUP(A219,'Sales Data'!$A$1:$E$2241,3,0)</f>
        <v>19</v>
      </c>
      <c r="L219">
        <f>VLOOKUP(A219,'Sales Data'!$A$1:$E$2241,4,0)</f>
        <v>8</v>
      </c>
      <c r="M219">
        <f>VLOOKUP(A219,'Sales Data'!$A$1:$E$2241,5,0)</f>
        <v>5</v>
      </c>
      <c r="N219">
        <f t="shared" si="10"/>
        <v>48</v>
      </c>
      <c r="O219">
        <f t="shared" si="11"/>
        <v>1</v>
      </c>
      <c r="P219">
        <f t="shared" si="12"/>
        <v>13</v>
      </c>
    </row>
    <row r="220" ht="14.4" spans="1:16">
      <c r="A220" s="2">
        <v>7264</v>
      </c>
      <c r="B220" s="2">
        <v>1978</v>
      </c>
      <c r="C220" s="14" t="s">
        <v>25</v>
      </c>
      <c r="D220" s="14" t="s">
        <v>18</v>
      </c>
      <c r="E220" s="2">
        <v>52195</v>
      </c>
      <c r="F220" s="2">
        <v>2</v>
      </c>
      <c r="G220" s="2">
        <v>1</v>
      </c>
      <c r="H220" s="16">
        <v>41771</v>
      </c>
      <c r="I220" s="2">
        <v>2</v>
      </c>
      <c r="J220">
        <f>VLOOKUP(A220,'Sales Data'!$A$1:$E$2241,2,0)</f>
        <v>0</v>
      </c>
      <c r="K220">
        <f>VLOOKUP(A220,'Sales Data'!$A$1:$E$2241,3,0)</f>
        <v>0</v>
      </c>
      <c r="L220">
        <f>VLOOKUP(A220,'Sales Data'!$A$1:$E$2241,4,0)</f>
        <v>1</v>
      </c>
      <c r="M220">
        <f>VLOOKUP(A220,'Sales Data'!$A$1:$E$2241,5,0)</f>
        <v>2</v>
      </c>
      <c r="N220">
        <f t="shared" si="10"/>
        <v>47</v>
      </c>
      <c r="O220">
        <f t="shared" si="11"/>
        <v>3</v>
      </c>
      <c r="P220">
        <f t="shared" si="12"/>
        <v>3</v>
      </c>
    </row>
    <row r="221" ht="14.4" spans="1:16">
      <c r="A221" s="2">
        <v>6274</v>
      </c>
      <c r="B221" s="2">
        <v>1948</v>
      </c>
      <c r="C221" s="14" t="s">
        <v>22</v>
      </c>
      <c r="D221" s="14" t="s">
        <v>21</v>
      </c>
      <c r="E221" s="2">
        <v>83790</v>
      </c>
      <c r="F221" s="2">
        <v>0</v>
      </c>
      <c r="G221" s="2">
        <v>0</v>
      </c>
      <c r="H221" s="17">
        <v>41593</v>
      </c>
      <c r="I221" s="2">
        <v>81</v>
      </c>
      <c r="J221">
        <f>VLOOKUP(A221,'Sales Data'!$A$1:$E$2241,2,0)</f>
        <v>16</v>
      </c>
      <c r="K221">
        <f>VLOOKUP(A221,'Sales Data'!$A$1:$E$2241,3,0)</f>
        <v>48</v>
      </c>
      <c r="L221">
        <f>VLOOKUP(A221,'Sales Data'!$A$1:$E$2241,4,0)</f>
        <v>8</v>
      </c>
      <c r="M221">
        <f>VLOOKUP(A221,'Sales Data'!$A$1:$E$2241,5,0)</f>
        <v>6</v>
      </c>
      <c r="N221">
        <f t="shared" si="10"/>
        <v>77</v>
      </c>
      <c r="O221">
        <f t="shared" si="11"/>
        <v>0</v>
      </c>
      <c r="P221">
        <f t="shared" si="12"/>
        <v>14</v>
      </c>
    </row>
    <row r="222" ht="14.4" spans="1:16">
      <c r="A222" s="2">
        <v>1377</v>
      </c>
      <c r="B222" s="2">
        <v>1954</v>
      </c>
      <c r="C222" s="14" t="s">
        <v>22</v>
      </c>
      <c r="D222" s="14" t="s">
        <v>26</v>
      </c>
      <c r="E222" s="2">
        <v>44551</v>
      </c>
      <c r="F222" s="2">
        <v>0</v>
      </c>
      <c r="G222" s="2">
        <v>1</v>
      </c>
      <c r="H222" s="16">
        <v>41517</v>
      </c>
      <c r="I222" s="2">
        <v>24</v>
      </c>
      <c r="J222">
        <f>VLOOKUP(A222,'Sales Data'!$A$1:$E$2241,2,0)</f>
        <v>4</v>
      </c>
      <c r="K222">
        <f>VLOOKUP(A222,'Sales Data'!$A$1:$E$2241,3,0)</f>
        <v>0</v>
      </c>
      <c r="L222">
        <f>VLOOKUP(A222,'Sales Data'!$A$1:$E$2241,4,0)</f>
        <v>4</v>
      </c>
      <c r="M222">
        <f>VLOOKUP(A222,'Sales Data'!$A$1:$E$2241,5,0)</f>
        <v>5</v>
      </c>
      <c r="N222">
        <f t="shared" si="10"/>
        <v>71</v>
      </c>
      <c r="O222">
        <f t="shared" si="11"/>
        <v>1</v>
      </c>
      <c r="P222">
        <f t="shared" si="12"/>
        <v>9</v>
      </c>
    </row>
    <row r="223" ht="14.4" spans="1:16">
      <c r="A223" s="2">
        <v>454</v>
      </c>
      <c r="B223" s="2">
        <v>1980</v>
      </c>
      <c r="C223" s="14" t="s">
        <v>17</v>
      </c>
      <c r="D223" s="14" t="s">
        <v>19</v>
      </c>
      <c r="E223" s="2">
        <v>69508</v>
      </c>
      <c r="F223" s="2">
        <v>1</v>
      </c>
      <c r="G223" s="2">
        <v>0</v>
      </c>
      <c r="H223" s="17">
        <v>41227</v>
      </c>
      <c r="I223" s="2">
        <v>48</v>
      </c>
      <c r="J223">
        <f>VLOOKUP(A223,'Sales Data'!$A$1:$E$2241,2,0)</f>
        <v>32</v>
      </c>
      <c r="K223">
        <f>VLOOKUP(A223,'Sales Data'!$A$1:$E$2241,3,0)</f>
        <v>32</v>
      </c>
      <c r="L223">
        <f>VLOOKUP(A223,'Sales Data'!$A$1:$E$2241,4,0)</f>
        <v>11</v>
      </c>
      <c r="M223">
        <f>VLOOKUP(A223,'Sales Data'!$A$1:$E$2241,5,0)</f>
        <v>11</v>
      </c>
      <c r="N223">
        <f t="shared" si="10"/>
        <v>45</v>
      </c>
      <c r="O223">
        <f t="shared" si="11"/>
        <v>1</v>
      </c>
      <c r="P223">
        <f t="shared" si="12"/>
        <v>22</v>
      </c>
    </row>
    <row r="224" ht="14.4" spans="1:16">
      <c r="A224" s="2">
        <v>1755</v>
      </c>
      <c r="B224" s="2">
        <v>1988</v>
      </c>
      <c r="C224" s="14" t="s">
        <v>25</v>
      </c>
      <c r="D224" s="14" t="s">
        <v>19</v>
      </c>
      <c r="E224" s="2">
        <v>45204</v>
      </c>
      <c r="F224" s="2">
        <v>1</v>
      </c>
      <c r="G224" s="2">
        <v>0</v>
      </c>
      <c r="H224" s="16">
        <v>41740</v>
      </c>
      <c r="I224" s="2">
        <v>93</v>
      </c>
      <c r="J224">
        <f>VLOOKUP(A224,'Sales Data'!$A$1:$E$2241,2,0)</f>
        <v>11</v>
      </c>
      <c r="K224">
        <f>VLOOKUP(A224,'Sales Data'!$A$1:$E$2241,3,0)</f>
        <v>1</v>
      </c>
      <c r="L224">
        <f>VLOOKUP(A224,'Sales Data'!$A$1:$E$2241,4,0)</f>
        <v>1</v>
      </c>
      <c r="M224">
        <f>VLOOKUP(A224,'Sales Data'!$A$1:$E$2241,5,0)</f>
        <v>4</v>
      </c>
      <c r="N224">
        <f t="shared" si="10"/>
        <v>37</v>
      </c>
      <c r="O224">
        <f t="shared" si="11"/>
        <v>1</v>
      </c>
      <c r="P224">
        <f t="shared" si="12"/>
        <v>5</v>
      </c>
    </row>
    <row r="225" ht="14.4" spans="1:16">
      <c r="A225" s="2">
        <v>2075</v>
      </c>
      <c r="B225" s="2">
        <v>1969</v>
      </c>
      <c r="C225" s="14" t="s">
        <v>17</v>
      </c>
      <c r="D225" s="14" t="s">
        <v>21</v>
      </c>
      <c r="E225" s="2">
        <v>72460</v>
      </c>
      <c r="F225" s="2">
        <v>0</v>
      </c>
      <c r="G225" s="2">
        <v>0</v>
      </c>
      <c r="H225" s="17">
        <v>41592</v>
      </c>
      <c r="I225" s="2">
        <v>56</v>
      </c>
      <c r="J225">
        <f>VLOOKUP(A225,'Sales Data'!$A$1:$E$2241,2,0)</f>
        <v>10</v>
      </c>
      <c r="K225">
        <f>VLOOKUP(A225,'Sales Data'!$A$1:$E$2241,3,0)</f>
        <v>30</v>
      </c>
      <c r="L225">
        <f>VLOOKUP(A225,'Sales Data'!$A$1:$E$2241,4,0)</f>
        <v>3</v>
      </c>
      <c r="M225">
        <f>VLOOKUP(A225,'Sales Data'!$A$1:$E$2241,5,0)</f>
        <v>7</v>
      </c>
      <c r="N225">
        <f t="shared" si="10"/>
        <v>56</v>
      </c>
      <c r="O225">
        <f t="shared" si="11"/>
        <v>0</v>
      </c>
      <c r="P225">
        <f t="shared" si="12"/>
        <v>10</v>
      </c>
    </row>
    <row r="226" ht="14.4" spans="1:16">
      <c r="A226" s="2">
        <v>4785</v>
      </c>
      <c r="B226" s="2">
        <v>1970</v>
      </c>
      <c r="C226" s="14" t="s">
        <v>20</v>
      </c>
      <c r="D226" s="14" t="s">
        <v>19</v>
      </c>
      <c r="E226" s="2">
        <v>77622</v>
      </c>
      <c r="F226" s="2">
        <v>0</v>
      </c>
      <c r="G226" s="2">
        <v>2</v>
      </c>
      <c r="H226" s="16">
        <v>41743</v>
      </c>
      <c r="I226" s="2">
        <v>3</v>
      </c>
      <c r="J226">
        <f>VLOOKUP(A226,'Sales Data'!$A$1:$E$2241,2,0)</f>
        <v>7</v>
      </c>
      <c r="K226">
        <f>VLOOKUP(A226,'Sales Data'!$A$1:$E$2241,3,0)</f>
        <v>0</v>
      </c>
      <c r="L226">
        <f>VLOOKUP(A226,'Sales Data'!$A$1:$E$2241,4,0)</f>
        <v>6</v>
      </c>
      <c r="M226">
        <f>VLOOKUP(A226,'Sales Data'!$A$1:$E$2241,5,0)</f>
        <v>11</v>
      </c>
      <c r="N226">
        <f t="shared" si="10"/>
        <v>55</v>
      </c>
      <c r="O226">
        <f t="shared" si="11"/>
        <v>2</v>
      </c>
      <c r="P226">
        <f t="shared" si="12"/>
        <v>17</v>
      </c>
    </row>
    <row r="227" ht="14.4" spans="1:16">
      <c r="A227" s="2">
        <v>9076</v>
      </c>
      <c r="B227" s="2">
        <v>1980</v>
      </c>
      <c r="C227" s="14" t="s">
        <v>20</v>
      </c>
      <c r="D227" s="14" t="s">
        <v>21</v>
      </c>
      <c r="E227" s="2">
        <v>30732</v>
      </c>
      <c r="F227" s="2">
        <v>1</v>
      </c>
      <c r="G227" s="2">
        <v>0</v>
      </c>
      <c r="H227" s="16">
        <v>41279</v>
      </c>
      <c r="I227" s="2">
        <v>44</v>
      </c>
      <c r="J227">
        <f>VLOOKUP(A227,'Sales Data'!$A$1:$E$2241,2,0)</f>
        <v>1</v>
      </c>
      <c r="K227">
        <f>VLOOKUP(A227,'Sales Data'!$A$1:$E$2241,3,0)</f>
        <v>1</v>
      </c>
      <c r="L227">
        <f>VLOOKUP(A227,'Sales Data'!$A$1:$E$2241,4,0)</f>
        <v>4</v>
      </c>
      <c r="M227">
        <f>VLOOKUP(A227,'Sales Data'!$A$1:$E$2241,5,0)</f>
        <v>4</v>
      </c>
      <c r="N227">
        <f t="shared" si="10"/>
        <v>45</v>
      </c>
      <c r="O227">
        <f t="shared" si="11"/>
        <v>1</v>
      </c>
      <c r="P227">
        <f t="shared" si="12"/>
        <v>8</v>
      </c>
    </row>
    <row r="228" ht="14.4" spans="1:16">
      <c r="A228" s="2">
        <v>7079</v>
      </c>
      <c r="B228" s="2">
        <v>1962</v>
      </c>
      <c r="C228" s="14" t="s">
        <v>17</v>
      </c>
      <c r="D228" s="14" t="s">
        <v>23</v>
      </c>
      <c r="E228" s="2">
        <v>63887</v>
      </c>
      <c r="F228" s="2">
        <v>0</v>
      </c>
      <c r="G228" s="2">
        <v>1</v>
      </c>
      <c r="H228" s="16">
        <v>41160</v>
      </c>
      <c r="I228" s="2">
        <v>38</v>
      </c>
      <c r="J228">
        <f>VLOOKUP(A228,'Sales Data'!$A$1:$E$2241,2,0)</f>
        <v>23</v>
      </c>
      <c r="K228">
        <f>VLOOKUP(A228,'Sales Data'!$A$1:$E$2241,3,0)</f>
        <v>11</v>
      </c>
      <c r="L228">
        <f>VLOOKUP(A228,'Sales Data'!$A$1:$E$2241,4,0)</f>
        <v>9</v>
      </c>
      <c r="M228">
        <f>VLOOKUP(A228,'Sales Data'!$A$1:$E$2241,5,0)</f>
        <v>12</v>
      </c>
      <c r="N228">
        <f t="shared" si="10"/>
        <v>63</v>
      </c>
      <c r="O228">
        <f t="shared" si="11"/>
        <v>1</v>
      </c>
      <c r="P228">
        <f t="shared" si="12"/>
        <v>21</v>
      </c>
    </row>
    <row r="229" ht="14.4" spans="1:16">
      <c r="A229" s="2">
        <v>4653</v>
      </c>
      <c r="B229" s="2">
        <v>1978</v>
      </c>
      <c r="C229" s="14" t="s">
        <v>17</v>
      </c>
      <c r="D229" s="14" t="s">
        <v>19</v>
      </c>
      <c r="E229" s="2">
        <v>42011</v>
      </c>
      <c r="F229" s="2">
        <v>1</v>
      </c>
      <c r="G229" s="2">
        <v>0</v>
      </c>
      <c r="H229" s="16">
        <v>41359</v>
      </c>
      <c r="I229" s="2">
        <v>46</v>
      </c>
      <c r="J229">
        <f>VLOOKUP(A229,'Sales Data'!$A$1:$E$2241,2,0)</f>
        <v>0</v>
      </c>
      <c r="K229">
        <f>VLOOKUP(A229,'Sales Data'!$A$1:$E$2241,3,0)</f>
        <v>1</v>
      </c>
      <c r="L229">
        <f>VLOOKUP(A229,'Sales Data'!$A$1:$E$2241,4,0)</f>
        <v>3</v>
      </c>
      <c r="M229">
        <f>VLOOKUP(A229,'Sales Data'!$A$1:$E$2241,5,0)</f>
        <v>4</v>
      </c>
      <c r="N229">
        <f t="shared" si="10"/>
        <v>47</v>
      </c>
      <c r="O229">
        <f t="shared" si="11"/>
        <v>1</v>
      </c>
      <c r="P229">
        <f t="shared" si="12"/>
        <v>7</v>
      </c>
    </row>
    <row r="230" ht="14.4" spans="1:16">
      <c r="A230" s="2">
        <v>7375</v>
      </c>
      <c r="B230" s="2">
        <v>1976</v>
      </c>
      <c r="C230" s="14" t="s">
        <v>17</v>
      </c>
      <c r="D230" s="14" t="s">
        <v>19</v>
      </c>
      <c r="E230" s="2">
        <v>51369</v>
      </c>
      <c r="F230" s="2">
        <v>0</v>
      </c>
      <c r="G230" s="2">
        <v>1</v>
      </c>
      <c r="H230" s="17">
        <v>41207</v>
      </c>
      <c r="I230" s="2">
        <v>84</v>
      </c>
      <c r="J230">
        <f>VLOOKUP(A230,'Sales Data'!$A$1:$E$2241,2,0)</f>
        <v>7</v>
      </c>
      <c r="K230">
        <f>VLOOKUP(A230,'Sales Data'!$A$1:$E$2241,3,0)</f>
        <v>11</v>
      </c>
      <c r="L230">
        <f>VLOOKUP(A230,'Sales Data'!$A$1:$E$2241,4,0)</f>
        <v>8</v>
      </c>
      <c r="M230">
        <f>VLOOKUP(A230,'Sales Data'!$A$1:$E$2241,5,0)</f>
        <v>4</v>
      </c>
      <c r="N230">
        <f t="shared" si="10"/>
        <v>49</v>
      </c>
      <c r="O230">
        <f t="shared" si="11"/>
        <v>1</v>
      </c>
      <c r="P230">
        <f t="shared" si="12"/>
        <v>12</v>
      </c>
    </row>
    <row r="231" ht="14.4" spans="1:16">
      <c r="A231" s="2">
        <v>709</v>
      </c>
      <c r="B231" s="2">
        <v>1952</v>
      </c>
      <c r="C231" s="14" t="s">
        <v>17</v>
      </c>
      <c r="D231" s="14" t="s">
        <v>23</v>
      </c>
      <c r="E231" s="2">
        <v>51537</v>
      </c>
      <c r="F231" s="2">
        <v>0</v>
      </c>
      <c r="G231" s="2">
        <v>1</v>
      </c>
      <c r="H231" s="16">
        <v>41252</v>
      </c>
      <c r="I231" s="2">
        <v>27</v>
      </c>
      <c r="J231">
        <f>VLOOKUP(A231,'Sales Data'!$A$1:$E$2241,2,0)</f>
        <v>20</v>
      </c>
      <c r="K231">
        <f>VLOOKUP(A231,'Sales Data'!$A$1:$E$2241,3,0)</f>
        <v>0</v>
      </c>
      <c r="L231">
        <f>VLOOKUP(A231,'Sales Data'!$A$1:$E$2241,4,0)</f>
        <v>2</v>
      </c>
      <c r="M231">
        <f>VLOOKUP(A231,'Sales Data'!$A$1:$E$2241,5,0)</f>
        <v>11</v>
      </c>
      <c r="N231">
        <f t="shared" si="10"/>
        <v>73</v>
      </c>
      <c r="O231">
        <f t="shared" si="11"/>
        <v>1</v>
      </c>
      <c r="P231">
        <f t="shared" si="12"/>
        <v>13</v>
      </c>
    </row>
    <row r="232" ht="14.4" spans="1:16">
      <c r="A232" s="2">
        <v>460</v>
      </c>
      <c r="B232" s="2">
        <v>1972</v>
      </c>
      <c r="C232" s="14" t="s">
        <v>20</v>
      </c>
      <c r="D232" s="14" t="s">
        <v>21</v>
      </c>
      <c r="E232" s="2">
        <v>79930</v>
      </c>
      <c r="F232" s="2">
        <v>0</v>
      </c>
      <c r="G232" s="2">
        <v>0</v>
      </c>
      <c r="H232" s="16">
        <v>41129</v>
      </c>
      <c r="I232" s="2">
        <v>72</v>
      </c>
      <c r="J232">
        <f>VLOOKUP(A232,'Sales Data'!$A$1:$E$2241,2,0)</f>
        <v>86</v>
      </c>
      <c r="K232">
        <f>VLOOKUP(A232,'Sales Data'!$A$1:$E$2241,3,0)</f>
        <v>51</v>
      </c>
      <c r="L232">
        <f>VLOOKUP(A232,'Sales Data'!$A$1:$E$2241,4,0)</f>
        <v>3</v>
      </c>
      <c r="M232">
        <f>VLOOKUP(A232,'Sales Data'!$A$1:$E$2241,5,0)</f>
        <v>8</v>
      </c>
      <c r="N232">
        <f t="shared" si="10"/>
        <v>53</v>
      </c>
      <c r="O232">
        <f t="shared" si="11"/>
        <v>0</v>
      </c>
      <c r="P232">
        <f t="shared" si="12"/>
        <v>11</v>
      </c>
    </row>
    <row r="233" ht="14.4" spans="1:16">
      <c r="A233" s="2">
        <v>3726</v>
      </c>
      <c r="B233" s="2">
        <v>1986</v>
      </c>
      <c r="C233" s="14" t="s">
        <v>20</v>
      </c>
      <c r="D233" s="14" t="s">
        <v>19</v>
      </c>
      <c r="E233" s="2">
        <v>34320</v>
      </c>
      <c r="F233" s="2">
        <v>1</v>
      </c>
      <c r="G233" s="2">
        <v>0</v>
      </c>
      <c r="H233" s="16">
        <v>41686</v>
      </c>
      <c r="I233" s="2">
        <v>66</v>
      </c>
      <c r="J233">
        <f>VLOOKUP(A233,'Sales Data'!$A$1:$E$2241,2,0)</f>
        <v>1</v>
      </c>
      <c r="K233">
        <f>VLOOKUP(A233,'Sales Data'!$A$1:$E$2241,3,0)</f>
        <v>0</v>
      </c>
      <c r="L233">
        <f>VLOOKUP(A233,'Sales Data'!$A$1:$E$2241,4,0)</f>
        <v>1</v>
      </c>
      <c r="M233">
        <f>VLOOKUP(A233,'Sales Data'!$A$1:$E$2241,5,0)</f>
        <v>2</v>
      </c>
      <c r="N233">
        <f t="shared" si="10"/>
        <v>39</v>
      </c>
      <c r="O233">
        <f t="shared" si="11"/>
        <v>1</v>
      </c>
      <c r="P233">
        <f t="shared" si="12"/>
        <v>3</v>
      </c>
    </row>
    <row r="234" ht="14.4" spans="1:16">
      <c r="A234" s="2">
        <v>6798</v>
      </c>
      <c r="B234" s="2">
        <v>1966</v>
      </c>
      <c r="C234" s="14" t="s">
        <v>17</v>
      </c>
      <c r="D234" s="14" t="s">
        <v>18</v>
      </c>
      <c r="E234" s="2">
        <v>37070</v>
      </c>
      <c r="F234" s="2">
        <v>1</v>
      </c>
      <c r="G234" s="2">
        <v>1</v>
      </c>
      <c r="H234" s="16">
        <v>41353</v>
      </c>
      <c r="I234" s="2">
        <v>30</v>
      </c>
      <c r="J234">
        <f>VLOOKUP(A234,'Sales Data'!$A$1:$E$2241,2,0)</f>
        <v>7</v>
      </c>
      <c r="K234">
        <f>VLOOKUP(A234,'Sales Data'!$A$1:$E$2241,3,0)</f>
        <v>15</v>
      </c>
      <c r="L234">
        <f>VLOOKUP(A234,'Sales Data'!$A$1:$E$2241,4,0)</f>
        <v>5</v>
      </c>
      <c r="M234">
        <f>VLOOKUP(A234,'Sales Data'!$A$1:$E$2241,5,0)</f>
        <v>8</v>
      </c>
      <c r="N234">
        <f t="shared" si="10"/>
        <v>59</v>
      </c>
      <c r="O234">
        <f t="shared" si="11"/>
        <v>2</v>
      </c>
      <c r="P234">
        <f t="shared" si="12"/>
        <v>13</v>
      </c>
    </row>
    <row r="235" ht="14.4" spans="1:16">
      <c r="A235" s="2">
        <v>5341</v>
      </c>
      <c r="B235" s="2">
        <v>1962</v>
      </c>
      <c r="C235" s="14" t="s">
        <v>25</v>
      </c>
      <c r="D235" s="14" t="s">
        <v>23</v>
      </c>
      <c r="E235" s="2">
        <v>81975</v>
      </c>
      <c r="F235" s="2">
        <v>0</v>
      </c>
      <c r="G235" s="2">
        <v>1</v>
      </c>
      <c r="H235" s="16">
        <v>41279</v>
      </c>
      <c r="I235" s="2">
        <v>2</v>
      </c>
      <c r="J235">
        <f>VLOOKUP(A235,'Sales Data'!$A$1:$E$2241,2,0)</f>
        <v>76</v>
      </c>
      <c r="K235">
        <f>VLOOKUP(A235,'Sales Data'!$A$1:$E$2241,3,0)</f>
        <v>138</v>
      </c>
      <c r="L235">
        <f>VLOOKUP(A235,'Sales Data'!$A$1:$E$2241,4,0)</f>
        <v>6</v>
      </c>
      <c r="M235">
        <f>VLOOKUP(A235,'Sales Data'!$A$1:$E$2241,5,0)</f>
        <v>4</v>
      </c>
      <c r="N235">
        <f t="shared" si="10"/>
        <v>63</v>
      </c>
      <c r="O235">
        <f t="shared" si="11"/>
        <v>1</v>
      </c>
      <c r="P235">
        <f t="shared" si="12"/>
        <v>10</v>
      </c>
    </row>
    <row r="236" ht="14.4" spans="1:16">
      <c r="A236" s="2">
        <v>1606</v>
      </c>
      <c r="B236" s="2">
        <v>1971</v>
      </c>
      <c r="C236" s="14" t="s">
        <v>17</v>
      </c>
      <c r="D236" s="14" t="s">
        <v>19</v>
      </c>
      <c r="E236" s="2">
        <v>38590</v>
      </c>
      <c r="F236" s="2">
        <v>1</v>
      </c>
      <c r="G236" s="2">
        <v>0</v>
      </c>
      <c r="H236" s="16">
        <v>41409</v>
      </c>
      <c r="I236" s="2">
        <v>65</v>
      </c>
      <c r="J236">
        <f>VLOOKUP(A236,'Sales Data'!$A$1:$E$2241,2,0)</f>
        <v>1</v>
      </c>
      <c r="K236">
        <f>VLOOKUP(A236,'Sales Data'!$A$1:$E$2241,3,0)</f>
        <v>3</v>
      </c>
      <c r="L236">
        <f>VLOOKUP(A236,'Sales Data'!$A$1:$E$2241,4,0)</f>
        <v>1</v>
      </c>
      <c r="M236">
        <f>VLOOKUP(A236,'Sales Data'!$A$1:$E$2241,5,0)</f>
        <v>2</v>
      </c>
      <c r="N236">
        <f t="shared" si="10"/>
        <v>54</v>
      </c>
      <c r="O236">
        <f t="shared" si="11"/>
        <v>1</v>
      </c>
      <c r="P236">
        <f t="shared" si="12"/>
        <v>3</v>
      </c>
    </row>
    <row r="237" ht="14.4" spans="1:16">
      <c r="A237" s="2">
        <v>9617</v>
      </c>
      <c r="B237" s="2">
        <v>1951</v>
      </c>
      <c r="C237" s="14" t="s">
        <v>17</v>
      </c>
      <c r="D237" s="14" t="s">
        <v>18</v>
      </c>
      <c r="E237" s="2">
        <v>15033</v>
      </c>
      <c r="F237" s="2">
        <v>0</v>
      </c>
      <c r="G237" s="2">
        <v>0</v>
      </c>
      <c r="H237" s="16">
        <v>41745</v>
      </c>
      <c r="I237" s="2">
        <v>37</v>
      </c>
      <c r="J237">
        <f>VLOOKUP(A237,'Sales Data'!$A$1:$E$2241,2,0)</f>
        <v>4</v>
      </c>
      <c r="K237">
        <f>VLOOKUP(A237,'Sales Data'!$A$1:$E$2241,3,0)</f>
        <v>0</v>
      </c>
      <c r="L237">
        <f>VLOOKUP(A237,'Sales Data'!$A$1:$E$2241,4,0)</f>
        <v>1</v>
      </c>
      <c r="M237">
        <f>VLOOKUP(A237,'Sales Data'!$A$1:$E$2241,5,0)</f>
        <v>3</v>
      </c>
      <c r="N237">
        <f t="shared" si="10"/>
        <v>74</v>
      </c>
      <c r="O237">
        <f t="shared" si="11"/>
        <v>0</v>
      </c>
      <c r="P237">
        <f t="shared" si="12"/>
        <v>4</v>
      </c>
    </row>
    <row r="238" ht="14.4" spans="1:16">
      <c r="A238" s="2">
        <v>3233</v>
      </c>
      <c r="B238" s="2">
        <v>1965</v>
      </c>
      <c r="C238" s="14" t="s">
        <v>20</v>
      </c>
      <c r="D238" s="14" t="s">
        <v>21</v>
      </c>
      <c r="E238" s="2">
        <v>62745</v>
      </c>
      <c r="F238" s="2">
        <v>0</v>
      </c>
      <c r="G238" s="2">
        <v>1</v>
      </c>
      <c r="H238" s="16">
        <v>41356</v>
      </c>
      <c r="I238" s="2">
        <v>89</v>
      </c>
      <c r="J238">
        <f>VLOOKUP(A238,'Sales Data'!$A$1:$E$2241,2,0)</f>
        <v>21</v>
      </c>
      <c r="K238">
        <f>VLOOKUP(A238,'Sales Data'!$A$1:$E$2241,3,0)</f>
        <v>10</v>
      </c>
      <c r="L238">
        <f>VLOOKUP(A238,'Sales Data'!$A$1:$E$2241,4,0)</f>
        <v>7</v>
      </c>
      <c r="M238">
        <f>VLOOKUP(A238,'Sales Data'!$A$1:$E$2241,5,0)</f>
        <v>11</v>
      </c>
      <c r="N238">
        <f t="shared" si="10"/>
        <v>60</v>
      </c>
      <c r="O238">
        <f t="shared" si="11"/>
        <v>1</v>
      </c>
      <c r="P238">
        <f t="shared" si="12"/>
        <v>18</v>
      </c>
    </row>
    <row r="239" ht="14.4" spans="1:16">
      <c r="A239" s="2">
        <v>89</v>
      </c>
      <c r="B239" s="2">
        <v>1975</v>
      </c>
      <c r="C239" s="14" t="s">
        <v>25</v>
      </c>
      <c r="D239" s="14" t="s">
        <v>21</v>
      </c>
      <c r="E239" s="2">
        <v>22212</v>
      </c>
      <c r="F239" s="2">
        <v>1</v>
      </c>
      <c r="G239" s="2">
        <v>0</v>
      </c>
      <c r="H239" s="16">
        <v>41617</v>
      </c>
      <c r="I239" s="2">
        <v>49</v>
      </c>
      <c r="J239">
        <f>VLOOKUP(A239,'Sales Data'!$A$1:$E$2241,2,0)</f>
        <v>9</v>
      </c>
      <c r="K239">
        <f>VLOOKUP(A239,'Sales Data'!$A$1:$E$2241,3,0)</f>
        <v>8</v>
      </c>
      <c r="L239">
        <f>VLOOKUP(A239,'Sales Data'!$A$1:$E$2241,4,0)</f>
        <v>2</v>
      </c>
      <c r="M239">
        <f>VLOOKUP(A239,'Sales Data'!$A$1:$E$2241,5,0)</f>
        <v>4</v>
      </c>
      <c r="N239">
        <f t="shared" si="10"/>
        <v>50</v>
      </c>
      <c r="O239">
        <f t="shared" si="11"/>
        <v>1</v>
      </c>
      <c r="P239">
        <f t="shared" si="12"/>
        <v>6</v>
      </c>
    </row>
    <row r="240" ht="14.4" spans="1:16">
      <c r="A240" s="2">
        <v>2936</v>
      </c>
      <c r="B240" s="2">
        <v>1982</v>
      </c>
      <c r="C240" s="14" t="s">
        <v>22</v>
      </c>
      <c r="D240" s="14" t="s">
        <v>19</v>
      </c>
      <c r="E240" s="2">
        <v>23661</v>
      </c>
      <c r="F240" s="2">
        <v>1</v>
      </c>
      <c r="G240" s="2">
        <v>0</v>
      </c>
      <c r="H240" s="16">
        <v>41612</v>
      </c>
      <c r="I240" s="2">
        <v>46</v>
      </c>
      <c r="J240">
        <f>VLOOKUP(A240,'Sales Data'!$A$1:$E$2241,2,0)</f>
        <v>0</v>
      </c>
      <c r="K240">
        <f>VLOOKUP(A240,'Sales Data'!$A$1:$E$2241,3,0)</f>
        <v>0</v>
      </c>
      <c r="L240">
        <f>VLOOKUP(A240,'Sales Data'!$A$1:$E$2241,4,0)</f>
        <v>1</v>
      </c>
      <c r="M240">
        <f>VLOOKUP(A240,'Sales Data'!$A$1:$E$2241,5,0)</f>
        <v>3</v>
      </c>
      <c r="N240">
        <f t="shared" si="10"/>
        <v>43</v>
      </c>
      <c r="O240">
        <f t="shared" si="11"/>
        <v>1</v>
      </c>
      <c r="P240">
        <f t="shared" si="12"/>
        <v>4</v>
      </c>
    </row>
    <row r="241" ht="14.4" spans="1:16">
      <c r="A241" s="2">
        <v>9449</v>
      </c>
      <c r="B241" s="2">
        <v>1958</v>
      </c>
      <c r="C241" s="14" t="s">
        <v>20</v>
      </c>
      <c r="D241" s="14" t="s">
        <v>18</v>
      </c>
      <c r="E241" s="2">
        <v>79761</v>
      </c>
      <c r="F241" s="2">
        <v>0</v>
      </c>
      <c r="G241" s="2">
        <v>1</v>
      </c>
      <c r="H241" s="16">
        <v>41551</v>
      </c>
      <c r="I241" s="2">
        <v>32</v>
      </c>
      <c r="J241">
        <f>VLOOKUP(A241,'Sales Data'!$A$1:$E$2241,2,0)</f>
        <v>5</v>
      </c>
      <c r="K241">
        <f>VLOOKUP(A241,'Sales Data'!$A$1:$E$2241,3,0)</f>
        <v>35</v>
      </c>
      <c r="L241">
        <f>VLOOKUP(A241,'Sales Data'!$A$1:$E$2241,4,0)</f>
        <v>5</v>
      </c>
      <c r="M241">
        <f>VLOOKUP(A241,'Sales Data'!$A$1:$E$2241,5,0)</f>
        <v>11</v>
      </c>
      <c r="N241">
        <f t="shared" si="10"/>
        <v>67</v>
      </c>
      <c r="O241">
        <f t="shared" si="11"/>
        <v>1</v>
      </c>
      <c r="P241">
        <f t="shared" si="12"/>
        <v>16</v>
      </c>
    </row>
    <row r="242" ht="14.4" spans="1:16">
      <c r="A242" s="2">
        <v>7297</v>
      </c>
      <c r="B242" s="2">
        <v>1973</v>
      </c>
      <c r="C242" s="14" t="s">
        <v>17</v>
      </c>
      <c r="D242" s="14" t="s">
        <v>18</v>
      </c>
      <c r="E242" s="2">
        <v>7500</v>
      </c>
      <c r="F242" s="2">
        <v>1</v>
      </c>
      <c r="G242" s="2">
        <v>0</v>
      </c>
      <c r="H242" s="17">
        <v>41634</v>
      </c>
      <c r="I242" s="2">
        <v>54</v>
      </c>
      <c r="J242">
        <f>VLOOKUP(A242,'Sales Data'!$A$1:$E$2241,2,0)</f>
        <v>3</v>
      </c>
      <c r="K242">
        <f>VLOOKUP(A242,'Sales Data'!$A$1:$E$2241,3,0)</f>
        <v>7</v>
      </c>
      <c r="L242">
        <f>VLOOKUP(A242,'Sales Data'!$A$1:$E$2241,4,0)</f>
        <v>3</v>
      </c>
      <c r="M242">
        <f>VLOOKUP(A242,'Sales Data'!$A$1:$E$2241,5,0)</f>
        <v>3</v>
      </c>
      <c r="N242">
        <f t="shared" si="10"/>
        <v>52</v>
      </c>
      <c r="O242">
        <f t="shared" si="11"/>
        <v>1</v>
      </c>
      <c r="P242">
        <f t="shared" si="12"/>
        <v>6</v>
      </c>
    </row>
    <row r="243" ht="14.4" spans="1:16">
      <c r="A243" s="2">
        <v>11004</v>
      </c>
      <c r="B243" s="2">
        <v>1893</v>
      </c>
      <c r="C243" s="14" t="s">
        <v>25</v>
      </c>
      <c r="D243" s="14" t="s">
        <v>18</v>
      </c>
      <c r="E243" s="2">
        <v>60182</v>
      </c>
      <c r="F243" s="2">
        <v>0</v>
      </c>
      <c r="G243" s="2">
        <v>1</v>
      </c>
      <c r="H243" s="16">
        <v>41776</v>
      </c>
      <c r="I243" s="2">
        <v>23</v>
      </c>
      <c r="J243">
        <f>VLOOKUP(A243,'Sales Data'!$A$1:$E$2241,2,0)</f>
        <v>0</v>
      </c>
      <c r="K243">
        <f>VLOOKUP(A243,'Sales Data'!$A$1:$E$2241,3,0)</f>
        <v>0</v>
      </c>
      <c r="L243">
        <f>VLOOKUP(A243,'Sales Data'!$A$1:$E$2241,4,0)</f>
        <v>1</v>
      </c>
      <c r="M243">
        <f>VLOOKUP(A243,'Sales Data'!$A$1:$E$2241,5,0)</f>
        <v>2</v>
      </c>
      <c r="N243">
        <f t="shared" si="10"/>
        <v>132</v>
      </c>
      <c r="O243">
        <f t="shared" si="11"/>
        <v>1</v>
      </c>
      <c r="P243">
        <f t="shared" si="12"/>
        <v>3</v>
      </c>
    </row>
    <row r="244" ht="14.4" spans="1:16">
      <c r="A244" s="2">
        <v>313</v>
      </c>
      <c r="B244" s="2">
        <v>1968</v>
      </c>
      <c r="C244" s="14" t="s">
        <v>17</v>
      </c>
      <c r="D244" s="14" t="s">
        <v>26</v>
      </c>
      <c r="E244" s="2">
        <v>73455</v>
      </c>
      <c r="F244" s="2">
        <v>0</v>
      </c>
      <c r="G244" s="2">
        <v>0</v>
      </c>
      <c r="H244" s="17">
        <v>41575</v>
      </c>
      <c r="I244" s="2">
        <v>98</v>
      </c>
      <c r="J244">
        <f>VLOOKUP(A244,'Sales Data'!$A$1:$E$2241,2,0)</f>
        <v>61</v>
      </c>
      <c r="K244">
        <f>VLOOKUP(A244,'Sales Data'!$A$1:$E$2241,3,0)</f>
        <v>163</v>
      </c>
      <c r="L244">
        <f>VLOOKUP(A244,'Sales Data'!$A$1:$E$2241,4,0)</f>
        <v>6</v>
      </c>
      <c r="M244">
        <f>VLOOKUP(A244,'Sales Data'!$A$1:$E$2241,5,0)</f>
        <v>10</v>
      </c>
      <c r="N244">
        <f t="shared" si="10"/>
        <v>57</v>
      </c>
      <c r="O244">
        <f t="shared" si="11"/>
        <v>0</v>
      </c>
      <c r="P244">
        <f t="shared" si="12"/>
        <v>16</v>
      </c>
    </row>
    <row r="245" ht="14.4" spans="1:16">
      <c r="A245" s="2">
        <v>9940</v>
      </c>
      <c r="B245" s="2">
        <v>1958</v>
      </c>
      <c r="C245" s="14" t="s">
        <v>17</v>
      </c>
      <c r="D245" s="14" t="s">
        <v>19</v>
      </c>
      <c r="E245" s="2">
        <v>64961</v>
      </c>
      <c r="F245" s="2">
        <v>0</v>
      </c>
      <c r="G245" s="2">
        <v>1</v>
      </c>
      <c r="H245" s="17">
        <v>41266</v>
      </c>
      <c r="I245" s="2">
        <v>97</v>
      </c>
      <c r="J245">
        <f>VLOOKUP(A245,'Sales Data'!$A$1:$E$2241,2,0)</f>
        <v>114</v>
      </c>
      <c r="K245">
        <f>VLOOKUP(A245,'Sales Data'!$A$1:$E$2241,3,0)</f>
        <v>124</v>
      </c>
      <c r="L245">
        <f>VLOOKUP(A245,'Sales Data'!$A$1:$E$2241,4,0)</f>
        <v>6</v>
      </c>
      <c r="M245">
        <f>VLOOKUP(A245,'Sales Data'!$A$1:$E$2241,5,0)</f>
        <v>4</v>
      </c>
      <c r="N245">
        <f t="shared" si="10"/>
        <v>67</v>
      </c>
      <c r="O245">
        <f t="shared" si="11"/>
        <v>1</v>
      </c>
      <c r="P245">
        <f t="shared" si="12"/>
        <v>10</v>
      </c>
    </row>
    <row r="246" ht="14.4" spans="1:16">
      <c r="A246" s="2">
        <v>10735</v>
      </c>
      <c r="B246" s="2">
        <v>1971</v>
      </c>
      <c r="C246" s="14" t="s">
        <v>17</v>
      </c>
      <c r="D246" s="14" t="s">
        <v>18</v>
      </c>
      <c r="E246" s="2">
        <v>22804</v>
      </c>
      <c r="F246" s="2">
        <v>1</v>
      </c>
      <c r="G246" s="2">
        <v>0</v>
      </c>
      <c r="H246" s="16">
        <v>41486</v>
      </c>
      <c r="I246" s="2">
        <v>75</v>
      </c>
      <c r="J246">
        <f>VLOOKUP(A246,'Sales Data'!$A$1:$E$2241,2,0)</f>
        <v>1</v>
      </c>
      <c r="K246">
        <f>VLOOKUP(A246,'Sales Data'!$A$1:$E$2241,3,0)</f>
        <v>1</v>
      </c>
      <c r="L246">
        <f>VLOOKUP(A246,'Sales Data'!$A$1:$E$2241,4,0)</f>
        <v>2</v>
      </c>
      <c r="M246">
        <f>VLOOKUP(A246,'Sales Data'!$A$1:$E$2241,5,0)</f>
        <v>2</v>
      </c>
      <c r="N246">
        <f t="shared" si="10"/>
        <v>54</v>
      </c>
      <c r="O246">
        <f t="shared" si="11"/>
        <v>1</v>
      </c>
      <c r="P246">
        <f t="shared" si="12"/>
        <v>4</v>
      </c>
    </row>
    <row r="247" ht="14.4" spans="1:16">
      <c r="A247" s="2">
        <v>9529</v>
      </c>
      <c r="B247" s="2">
        <v>1990</v>
      </c>
      <c r="C247" s="14" t="s">
        <v>17</v>
      </c>
      <c r="D247" s="14" t="s">
        <v>21</v>
      </c>
      <c r="E247" s="2">
        <v>73687</v>
      </c>
      <c r="F247" s="2">
        <v>0</v>
      </c>
      <c r="G247" s="2">
        <v>0</v>
      </c>
      <c r="H247" s="17">
        <v>41606</v>
      </c>
      <c r="I247" s="2">
        <v>8</v>
      </c>
      <c r="J247">
        <f>VLOOKUP(A247,'Sales Data'!$A$1:$E$2241,2,0)</f>
        <v>153</v>
      </c>
      <c r="K247">
        <f>VLOOKUP(A247,'Sales Data'!$A$1:$E$2241,3,0)</f>
        <v>13</v>
      </c>
      <c r="L247">
        <f>VLOOKUP(A247,'Sales Data'!$A$1:$E$2241,4,0)</f>
        <v>3</v>
      </c>
      <c r="M247">
        <f>VLOOKUP(A247,'Sales Data'!$A$1:$E$2241,5,0)</f>
        <v>9</v>
      </c>
      <c r="N247">
        <f t="shared" si="10"/>
        <v>35</v>
      </c>
      <c r="O247">
        <f t="shared" si="11"/>
        <v>0</v>
      </c>
      <c r="P247">
        <f t="shared" si="12"/>
        <v>12</v>
      </c>
    </row>
    <row r="248" ht="14.4" spans="1:16">
      <c r="A248" s="2">
        <v>6439</v>
      </c>
      <c r="B248" s="2">
        <v>1958</v>
      </c>
      <c r="C248" s="14" t="s">
        <v>17</v>
      </c>
      <c r="D248" s="14" t="s">
        <v>21</v>
      </c>
      <c r="E248" s="2">
        <v>61074</v>
      </c>
      <c r="F248" s="2">
        <v>0</v>
      </c>
      <c r="G248" s="2">
        <v>1</v>
      </c>
      <c r="H248" s="16">
        <v>41138</v>
      </c>
      <c r="I248" s="2">
        <v>37</v>
      </c>
      <c r="J248">
        <f>VLOOKUP(A248,'Sales Data'!$A$1:$E$2241,2,0)</f>
        <v>0</v>
      </c>
      <c r="K248">
        <f>VLOOKUP(A248,'Sales Data'!$A$1:$E$2241,3,0)</f>
        <v>28</v>
      </c>
      <c r="L248">
        <f>VLOOKUP(A248,'Sales Data'!$A$1:$E$2241,4,0)</f>
        <v>11</v>
      </c>
      <c r="M248">
        <f>VLOOKUP(A248,'Sales Data'!$A$1:$E$2241,5,0)</f>
        <v>8</v>
      </c>
      <c r="N248">
        <f t="shared" si="10"/>
        <v>67</v>
      </c>
      <c r="O248">
        <f t="shared" si="11"/>
        <v>1</v>
      </c>
      <c r="P248">
        <f t="shared" si="12"/>
        <v>19</v>
      </c>
    </row>
    <row r="249" ht="14.4" spans="1:16">
      <c r="A249" s="2">
        <v>7411</v>
      </c>
      <c r="B249" s="2">
        <v>1964</v>
      </c>
      <c r="C249" s="14" t="s">
        <v>20</v>
      </c>
      <c r="D249" s="14" t="s">
        <v>21</v>
      </c>
      <c r="E249" s="2">
        <v>31686</v>
      </c>
      <c r="F249" s="2">
        <v>1</v>
      </c>
      <c r="G249" s="2">
        <v>1</v>
      </c>
      <c r="H249" s="16">
        <v>41795</v>
      </c>
      <c r="I249" s="2">
        <v>31</v>
      </c>
      <c r="J249">
        <f>VLOOKUP(A249,'Sales Data'!$A$1:$E$2241,2,0)</f>
        <v>0</v>
      </c>
      <c r="K249">
        <f>VLOOKUP(A249,'Sales Data'!$A$1:$E$2241,3,0)</f>
        <v>0</v>
      </c>
      <c r="L249">
        <f>VLOOKUP(A249,'Sales Data'!$A$1:$E$2241,4,0)</f>
        <v>1</v>
      </c>
      <c r="M249">
        <f>VLOOKUP(A249,'Sales Data'!$A$1:$E$2241,5,0)</f>
        <v>3</v>
      </c>
      <c r="N249">
        <f t="shared" si="10"/>
        <v>61</v>
      </c>
      <c r="O249">
        <f t="shared" si="11"/>
        <v>2</v>
      </c>
      <c r="P249">
        <f t="shared" si="12"/>
        <v>4</v>
      </c>
    </row>
    <row r="250" ht="14.4" spans="1:16">
      <c r="A250" s="2">
        <v>2176</v>
      </c>
      <c r="B250" s="2">
        <v>1972</v>
      </c>
      <c r="C250" s="14" t="s">
        <v>17</v>
      </c>
      <c r="D250" s="14" t="s">
        <v>21</v>
      </c>
      <c r="E250" s="2">
        <v>80134</v>
      </c>
      <c r="F250" s="2">
        <v>1</v>
      </c>
      <c r="G250" s="2">
        <v>0</v>
      </c>
      <c r="H250" s="16">
        <v>41414</v>
      </c>
      <c r="I250" s="2">
        <v>40</v>
      </c>
      <c r="J250">
        <f>VLOOKUP(A250,'Sales Data'!$A$1:$E$2241,2,0)</f>
        <v>16</v>
      </c>
      <c r="K250">
        <f>VLOOKUP(A250,'Sales Data'!$A$1:$E$2241,3,0)</f>
        <v>0</v>
      </c>
      <c r="L250">
        <f>VLOOKUP(A250,'Sales Data'!$A$1:$E$2241,4,0)</f>
        <v>5</v>
      </c>
      <c r="M250">
        <f>VLOOKUP(A250,'Sales Data'!$A$1:$E$2241,5,0)</f>
        <v>6</v>
      </c>
      <c r="N250">
        <f t="shared" si="10"/>
        <v>53</v>
      </c>
      <c r="O250">
        <f t="shared" si="11"/>
        <v>1</v>
      </c>
      <c r="P250">
        <f t="shared" si="12"/>
        <v>11</v>
      </c>
    </row>
    <row r="251" ht="14.4" spans="1:16">
      <c r="A251" s="2">
        <v>9265</v>
      </c>
      <c r="B251" s="2">
        <v>1953</v>
      </c>
      <c r="C251" s="14" t="s">
        <v>17</v>
      </c>
      <c r="D251" s="14" t="s">
        <v>21</v>
      </c>
      <c r="E251" s="2">
        <v>75027</v>
      </c>
      <c r="F251" s="2">
        <v>0</v>
      </c>
      <c r="G251" s="2">
        <v>1</v>
      </c>
      <c r="H251" s="16">
        <v>41283</v>
      </c>
      <c r="I251" s="2">
        <v>74</v>
      </c>
      <c r="J251">
        <f>VLOOKUP(A251,'Sales Data'!$A$1:$E$2241,2,0)</f>
        <v>64</v>
      </c>
      <c r="K251">
        <f>VLOOKUP(A251,'Sales Data'!$A$1:$E$2241,3,0)</f>
        <v>12</v>
      </c>
      <c r="L251">
        <f>VLOOKUP(A251,'Sales Data'!$A$1:$E$2241,4,0)</f>
        <v>9</v>
      </c>
      <c r="M251">
        <f>VLOOKUP(A251,'Sales Data'!$A$1:$E$2241,5,0)</f>
        <v>6</v>
      </c>
      <c r="N251">
        <f t="shared" si="10"/>
        <v>72</v>
      </c>
      <c r="O251">
        <f t="shared" si="11"/>
        <v>1</v>
      </c>
      <c r="P251">
        <f t="shared" si="12"/>
        <v>15</v>
      </c>
    </row>
    <row r="252" ht="14.4" spans="1:16">
      <c r="A252" s="2">
        <v>8867</v>
      </c>
      <c r="B252" s="2">
        <v>1988</v>
      </c>
      <c r="C252" s="14" t="s">
        <v>20</v>
      </c>
      <c r="D252" s="14" t="s">
        <v>21</v>
      </c>
      <c r="E252" s="2">
        <v>67546</v>
      </c>
      <c r="F252" s="2">
        <v>0</v>
      </c>
      <c r="G252" s="2">
        <v>0</v>
      </c>
      <c r="H252" s="16">
        <v>41152</v>
      </c>
      <c r="I252" s="2">
        <v>90</v>
      </c>
      <c r="J252">
        <f>VLOOKUP(A252,'Sales Data'!$A$1:$E$2241,2,0)</f>
        <v>134</v>
      </c>
      <c r="K252">
        <f>VLOOKUP(A252,'Sales Data'!$A$1:$E$2241,3,0)</f>
        <v>38</v>
      </c>
      <c r="L252">
        <f>VLOOKUP(A252,'Sales Data'!$A$1:$E$2241,4,0)</f>
        <v>4</v>
      </c>
      <c r="M252">
        <f>VLOOKUP(A252,'Sales Data'!$A$1:$E$2241,5,0)</f>
        <v>5</v>
      </c>
      <c r="N252">
        <f t="shared" si="10"/>
        <v>37</v>
      </c>
      <c r="O252">
        <f t="shared" si="11"/>
        <v>0</v>
      </c>
      <c r="P252">
        <f t="shared" si="12"/>
        <v>9</v>
      </c>
    </row>
    <row r="253" ht="14.4" spans="1:16">
      <c r="A253" s="2">
        <v>8932</v>
      </c>
      <c r="B253" s="2">
        <v>1969</v>
      </c>
      <c r="C253" s="14" t="s">
        <v>22</v>
      </c>
      <c r="D253" s="14" t="s">
        <v>19</v>
      </c>
      <c r="E253" s="2">
        <v>65176</v>
      </c>
      <c r="F253" s="2">
        <v>0</v>
      </c>
      <c r="G253" s="2">
        <v>1</v>
      </c>
      <c r="H253" s="17">
        <v>41211</v>
      </c>
      <c r="I253" s="2">
        <v>57</v>
      </c>
      <c r="J253">
        <f>VLOOKUP(A253,'Sales Data'!$A$1:$E$2241,2,0)</f>
        <v>28</v>
      </c>
      <c r="K253">
        <f>VLOOKUP(A253,'Sales Data'!$A$1:$E$2241,3,0)</f>
        <v>70</v>
      </c>
      <c r="L253">
        <f>VLOOKUP(A253,'Sales Data'!$A$1:$E$2241,4,0)</f>
        <v>9</v>
      </c>
      <c r="M253">
        <f>VLOOKUP(A253,'Sales Data'!$A$1:$E$2241,5,0)</f>
        <v>6</v>
      </c>
      <c r="N253">
        <f t="shared" si="10"/>
        <v>56</v>
      </c>
      <c r="O253">
        <f t="shared" si="11"/>
        <v>1</v>
      </c>
      <c r="P253">
        <f t="shared" si="12"/>
        <v>15</v>
      </c>
    </row>
    <row r="254" ht="14.4" spans="1:16">
      <c r="A254" s="2">
        <v>10236</v>
      </c>
      <c r="B254" s="2">
        <v>1975</v>
      </c>
      <c r="C254" s="14" t="s">
        <v>22</v>
      </c>
      <c r="D254" s="14" t="s">
        <v>18</v>
      </c>
      <c r="E254" s="2">
        <v>31160</v>
      </c>
      <c r="F254" s="2">
        <v>1</v>
      </c>
      <c r="G254" s="2">
        <v>0</v>
      </c>
      <c r="H254" s="16">
        <v>41533</v>
      </c>
      <c r="I254" s="2">
        <v>59</v>
      </c>
      <c r="J254">
        <f>VLOOKUP(A254,'Sales Data'!$A$1:$E$2241,2,0)</f>
        <v>3</v>
      </c>
      <c r="K254">
        <f>VLOOKUP(A254,'Sales Data'!$A$1:$E$2241,3,0)</f>
        <v>1</v>
      </c>
      <c r="L254">
        <f>VLOOKUP(A254,'Sales Data'!$A$1:$E$2241,4,0)</f>
        <v>2</v>
      </c>
      <c r="M254">
        <f>VLOOKUP(A254,'Sales Data'!$A$1:$E$2241,5,0)</f>
        <v>3</v>
      </c>
      <c r="N254">
        <f t="shared" si="10"/>
        <v>50</v>
      </c>
      <c r="O254">
        <f t="shared" si="11"/>
        <v>1</v>
      </c>
      <c r="P254">
        <f t="shared" si="12"/>
        <v>5</v>
      </c>
    </row>
    <row r="255" ht="14.4" spans="1:16">
      <c r="A255" s="2">
        <v>6340</v>
      </c>
      <c r="B255" s="2">
        <v>1985</v>
      </c>
      <c r="C255" s="14" t="s">
        <v>17</v>
      </c>
      <c r="D255" s="14" t="s">
        <v>18</v>
      </c>
      <c r="E255" s="2">
        <v>29938</v>
      </c>
      <c r="F255" s="2">
        <v>1</v>
      </c>
      <c r="G255" s="2">
        <v>0</v>
      </c>
      <c r="H255" s="17">
        <v>41574</v>
      </c>
      <c r="I255" s="2">
        <v>52</v>
      </c>
      <c r="J255">
        <f>VLOOKUP(A255,'Sales Data'!$A$1:$E$2241,2,0)</f>
        <v>3</v>
      </c>
      <c r="K255">
        <f>VLOOKUP(A255,'Sales Data'!$A$1:$E$2241,3,0)</f>
        <v>2</v>
      </c>
      <c r="L255">
        <f>VLOOKUP(A255,'Sales Data'!$A$1:$E$2241,4,0)</f>
        <v>1</v>
      </c>
      <c r="M255">
        <f>VLOOKUP(A255,'Sales Data'!$A$1:$E$2241,5,0)</f>
        <v>3</v>
      </c>
      <c r="N255">
        <f t="shared" si="10"/>
        <v>40</v>
      </c>
      <c r="O255">
        <f t="shared" si="11"/>
        <v>1</v>
      </c>
      <c r="P255">
        <f t="shared" si="12"/>
        <v>4</v>
      </c>
    </row>
    <row r="256" ht="14.4" spans="1:16">
      <c r="A256" s="2">
        <v>10089</v>
      </c>
      <c r="B256" s="2">
        <v>1974</v>
      </c>
      <c r="C256" s="14" t="s">
        <v>17</v>
      </c>
      <c r="D256" s="14" t="s">
        <v>23</v>
      </c>
      <c r="E256" s="2">
        <v>102692</v>
      </c>
      <c r="F256" s="2">
        <v>0</v>
      </c>
      <c r="G256" s="2">
        <v>0</v>
      </c>
      <c r="H256" s="16">
        <v>41369</v>
      </c>
      <c r="I256" s="2">
        <v>5</v>
      </c>
      <c r="J256">
        <f>VLOOKUP(A256,'Sales Data'!$A$1:$E$2241,2,0)</f>
        <v>148</v>
      </c>
      <c r="K256">
        <f>VLOOKUP(A256,'Sales Data'!$A$1:$E$2241,3,0)</f>
        <v>172</v>
      </c>
      <c r="L256">
        <f>VLOOKUP(A256,'Sales Data'!$A$1:$E$2241,4,0)</f>
        <v>6</v>
      </c>
      <c r="M256">
        <f>VLOOKUP(A256,'Sales Data'!$A$1:$E$2241,5,0)</f>
        <v>13</v>
      </c>
      <c r="N256">
        <f t="shared" si="10"/>
        <v>51</v>
      </c>
      <c r="O256">
        <f t="shared" si="11"/>
        <v>0</v>
      </c>
      <c r="P256">
        <f t="shared" si="12"/>
        <v>19</v>
      </c>
    </row>
    <row r="257" ht="14.4" spans="1:16">
      <c r="A257" s="2">
        <v>2227</v>
      </c>
      <c r="B257" s="2">
        <v>1958</v>
      </c>
      <c r="C257" s="14" t="s">
        <v>25</v>
      </c>
      <c r="D257" s="14" t="s">
        <v>19</v>
      </c>
      <c r="E257" s="2">
        <v>26490</v>
      </c>
      <c r="F257" s="2">
        <v>0</v>
      </c>
      <c r="G257" s="2">
        <v>0</v>
      </c>
      <c r="H257" s="16">
        <v>41174</v>
      </c>
      <c r="I257" s="2">
        <v>92</v>
      </c>
      <c r="J257">
        <f>VLOOKUP(A257,'Sales Data'!$A$1:$E$2241,2,0)</f>
        <v>47</v>
      </c>
      <c r="K257">
        <f>VLOOKUP(A257,'Sales Data'!$A$1:$E$2241,3,0)</f>
        <v>20</v>
      </c>
      <c r="L257">
        <f>VLOOKUP(A257,'Sales Data'!$A$1:$E$2241,4,0)</f>
        <v>3</v>
      </c>
      <c r="M257">
        <f>VLOOKUP(A257,'Sales Data'!$A$1:$E$2241,5,0)</f>
        <v>5</v>
      </c>
      <c r="N257">
        <f t="shared" si="10"/>
        <v>67</v>
      </c>
      <c r="O257">
        <f t="shared" si="11"/>
        <v>0</v>
      </c>
      <c r="P257">
        <f t="shared" si="12"/>
        <v>8</v>
      </c>
    </row>
    <row r="258" ht="14.4" spans="1:16">
      <c r="A258" s="2">
        <v>10992</v>
      </c>
      <c r="B258" s="2">
        <v>1967</v>
      </c>
      <c r="C258" s="14" t="s">
        <v>17</v>
      </c>
      <c r="D258" s="14" t="s">
        <v>19</v>
      </c>
      <c r="E258" s="2">
        <v>75702</v>
      </c>
      <c r="F258" s="2">
        <v>1</v>
      </c>
      <c r="G258" s="2">
        <v>1</v>
      </c>
      <c r="H258" s="16">
        <v>41150</v>
      </c>
      <c r="I258" s="2">
        <v>77</v>
      </c>
      <c r="J258">
        <f>VLOOKUP(A258,'Sales Data'!$A$1:$E$2241,2,0)</f>
        <v>28</v>
      </c>
      <c r="K258">
        <f>VLOOKUP(A258,'Sales Data'!$A$1:$E$2241,3,0)</f>
        <v>42</v>
      </c>
      <c r="L258">
        <f>VLOOKUP(A258,'Sales Data'!$A$1:$E$2241,4,0)</f>
        <v>4</v>
      </c>
      <c r="M258">
        <f>VLOOKUP(A258,'Sales Data'!$A$1:$E$2241,5,0)</f>
        <v>11</v>
      </c>
      <c r="N258">
        <f t="shared" si="10"/>
        <v>58</v>
      </c>
      <c r="O258">
        <f t="shared" si="11"/>
        <v>2</v>
      </c>
      <c r="P258">
        <f t="shared" si="12"/>
        <v>15</v>
      </c>
    </row>
    <row r="259" ht="14.4" spans="1:16">
      <c r="A259" s="2">
        <v>5304</v>
      </c>
      <c r="B259" s="2">
        <v>1974</v>
      </c>
      <c r="C259" s="14" t="s">
        <v>20</v>
      </c>
      <c r="D259" s="14" t="s">
        <v>18</v>
      </c>
      <c r="E259" s="2">
        <v>30899</v>
      </c>
      <c r="F259" s="2">
        <v>1</v>
      </c>
      <c r="G259" s="2">
        <v>0</v>
      </c>
      <c r="H259" s="17">
        <v>41195</v>
      </c>
      <c r="I259" s="2">
        <v>35</v>
      </c>
      <c r="J259">
        <f>VLOOKUP(A259,'Sales Data'!$A$1:$E$2241,2,0)</f>
        <v>0</v>
      </c>
      <c r="K259">
        <f>VLOOKUP(A259,'Sales Data'!$A$1:$E$2241,3,0)</f>
        <v>0</v>
      </c>
      <c r="L259">
        <f>VLOOKUP(A259,'Sales Data'!$A$1:$E$2241,4,0)</f>
        <v>1</v>
      </c>
      <c r="M259">
        <f>VLOOKUP(A259,'Sales Data'!$A$1:$E$2241,5,0)</f>
        <v>3</v>
      </c>
      <c r="N259">
        <f t="shared" si="10"/>
        <v>51</v>
      </c>
      <c r="O259">
        <f t="shared" si="11"/>
        <v>1</v>
      </c>
      <c r="P259">
        <f t="shared" si="12"/>
        <v>4</v>
      </c>
    </row>
    <row r="260" ht="14.4" spans="1:16">
      <c r="A260" s="2">
        <v>309</v>
      </c>
      <c r="B260" s="2">
        <v>1961</v>
      </c>
      <c r="C260" s="14" t="s">
        <v>20</v>
      </c>
      <c r="D260" s="14" t="s">
        <v>19</v>
      </c>
      <c r="E260" s="2">
        <v>63342</v>
      </c>
      <c r="F260" s="2">
        <v>0</v>
      </c>
      <c r="G260" s="2">
        <v>1</v>
      </c>
      <c r="H260" s="17">
        <v>41198</v>
      </c>
      <c r="I260" s="2">
        <v>48</v>
      </c>
      <c r="J260">
        <f>VLOOKUP(A260,'Sales Data'!$A$1:$E$2241,2,0)</f>
        <v>21</v>
      </c>
      <c r="K260">
        <f>VLOOKUP(A260,'Sales Data'!$A$1:$E$2241,3,0)</f>
        <v>10</v>
      </c>
      <c r="L260">
        <f>VLOOKUP(A260,'Sales Data'!$A$1:$E$2241,4,0)</f>
        <v>8</v>
      </c>
      <c r="M260">
        <f>VLOOKUP(A260,'Sales Data'!$A$1:$E$2241,5,0)</f>
        <v>5</v>
      </c>
      <c r="N260">
        <f t="shared" si="10"/>
        <v>64</v>
      </c>
      <c r="O260">
        <f t="shared" si="11"/>
        <v>1</v>
      </c>
      <c r="P260">
        <f t="shared" si="12"/>
        <v>13</v>
      </c>
    </row>
    <row r="261" ht="14.4" spans="1:16">
      <c r="A261" s="2">
        <v>3406</v>
      </c>
      <c r="B261" s="2">
        <v>1964</v>
      </c>
      <c r="C261" s="14" t="s">
        <v>17</v>
      </c>
      <c r="D261" s="14" t="s">
        <v>18</v>
      </c>
      <c r="E261" s="2">
        <v>45989</v>
      </c>
      <c r="F261" s="2">
        <v>0</v>
      </c>
      <c r="G261" s="2">
        <v>1</v>
      </c>
      <c r="H261" s="17">
        <v>41204</v>
      </c>
      <c r="I261" s="2">
        <v>97</v>
      </c>
      <c r="J261">
        <f>VLOOKUP(A261,'Sales Data'!$A$1:$E$2241,2,0)</f>
        <v>33</v>
      </c>
      <c r="K261">
        <f>VLOOKUP(A261,'Sales Data'!$A$1:$E$2241,3,0)</f>
        <v>24</v>
      </c>
      <c r="L261">
        <f>VLOOKUP(A261,'Sales Data'!$A$1:$E$2241,4,0)</f>
        <v>3</v>
      </c>
      <c r="M261">
        <f>VLOOKUP(A261,'Sales Data'!$A$1:$E$2241,5,0)</f>
        <v>7</v>
      </c>
      <c r="N261">
        <f t="shared" ref="N261:N324" si="13">2025-B261</f>
        <v>61</v>
      </c>
      <c r="O261">
        <f t="shared" ref="O261:O324" si="14">F261+G261</f>
        <v>1</v>
      </c>
      <c r="P261">
        <f t="shared" ref="P261:P324" si="15">L261+M261</f>
        <v>10</v>
      </c>
    </row>
    <row r="262" ht="14.4" spans="1:16">
      <c r="A262" s="2">
        <v>2661</v>
      </c>
      <c r="B262" s="2">
        <v>1964</v>
      </c>
      <c r="C262" s="14" t="s">
        <v>17</v>
      </c>
      <c r="D262" s="14" t="s">
        <v>18</v>
      </c>
      <c r="E262" s="2">
        <v>18701</v>
      </c>
      <c r="F262" s="2">
        <v>1</v>
      </c>
      <c r="G262" s="2">
        <v>1</v>
      </c>
      <c r="H262" s="16">
        <v>41429</v>
      </c>
      <c r="I262" s="2">
        <v>95</v>
      </c>
      <c r="J262">
        <f>VLOOKUP(A262,'Sales Data'!$A$1:$E$2241,2,0)</f>
        <v>4</v>
      </c>
      <c r="K262">
        <f>VLOOKUP(A262,'Sales Data'!$A$1:$E$2241,3,0)</f>
        <v>6</v>
      </c>
      <c r="L262">
        <f>VLOOKUP(A262,'Sales Data'!$A$1:$E$2241,4,0)</f>
        <v>2</v>
      </c>
      <c r="M262">
        <f>VLOOKUP(A262,'Sales Data'!$A$1:$E$2241,5,0)</f>
        <v>4</v>
      </c>
      <c r="N262">
        <f t="shared" si="13"/>
        <v>61</v>
      </c>
      <c r="O262">
        <f t="shared" si="14"/>
        <v>2</v>
      </c>
      <c r="P262">
        <f t="shared" si="15"/>
        <v>6</v>
      </c>
    </row>
    <row r="263" ht="14.4" spans="1:16">
      <c r="A263" s="2">
        <v>3153</v>
      </c>
      <c r="B263" s="2">
        <v>1957</v>
      </c>
      <c r="C263" s="14" t="s">
        <v>20</v>
      </c>
      <c r="D263" s="14" t="s">
        <v>18</v>
      </c>
      <c r="E263" s="2">
        <v>40737</v>
      </c>
      <c r="F263" s="2">
        <v>2</v>
      </c>
      <c r="G263" s="2">
        <v>1</v>
      </c>
      <c r="H263" s="16">
        <v>41616</v>
      </c>
      <c r="I263" s="2">
        <v>24</v>
      </c>
      <c r="J263">
        <f>VLOOKUP(A263,'Sales Data'!$A$1:$E$2241,2,0)</f>
        <v>0</v>
      </c>
      <c r="K263">
        <f>VLOOKUP(A263,'Sales Data'!$A$1:$E$2241,3,0)</f>
        <v>0</v>
      </c>
      <c r="L263">
        <f>VLOOKUP(A263,'Sales Data'!$A$1:$E$2241,4,0)</f>
        <v>1</v>
      </c>
      <c r="M263">
        <f>VLOOKUP(A263,'Sales Data'!$A$1:$E$2241,5,0)</f>
        <v>2</v>
      </c>
      <c r="N263">
        <f t="shared" si="13"/>
        <v>68</v>
      </c>
      <c r="O263">
        <f t="shared" si="14"/>
        <v>3</v>
      </c>
      <c r="P263">
        <f t="shared" si="15"/>
        <v>3</v>
      </c>
    </row>
    <row r="264" ht="14.4" spans="1:16">
      <c r="A264" s="2">
        <v>10264</v>
      </c>
      <c r="B264" s="2">
        <v>1979</v>
      </c>
      <c r="C264" s="14" t="s">
        <v>17</v>
      </c>
      <c r="D264" s="14" t="s">
        <v>23</v>
      </c>
      <c r="E264" s="2">
        <v>15287</v>
      </c>
      <c r="F264" s="2">
        <v>1</v>
      </c>
      <c r="G264" s="2">
        <v>0</v>
      </c>
      <c r="H264" s="17">
        <v>41192</v>
      </c>
      <c r="I264" s="2">
        <v>60</v>
      </c>
      <c r="J264">
        <f>VLOOKUP(A264,'Sales Data'!$A$1:$E$2241,2,0)</f>
        <v>2</v>
      </c>
      <c r="K264">
        <f>VLOOKUP(A264,'Sales Data'!$A$1:$E$2241,3,0)</f>
        <v>3</v>
      </c>
      <c r="L264">
        <f>VLOOKUP(A264,'Sales Data'!$A$1:$E$2241,4,0)</f>
        <v>1</v>
      </c>
      <c r="M264">
        <f>VLOOKUP(A264,'Sales Data'!$A$1:$E$2241,5,0)</f>
        <v>2</v>
      </c>
      <c r="N264">
        <f t="shared" si="13"/>
        <v>46</v>
      </c>
      <c r="O264">
        <f t="shared" si="14"/>
        <v>1</v>
      </c>
      <c r="P264">
        <f t="shared" si="15"/>
        <v>3</v>
      </c>
    </row>
    <row r="265" ht="14.4" spans="1:16">
      <c r="A265" s="2">
        <v>1184</v>
      </c>
      <c r="B265" s="2">
        <v>1968</v>
      </c>
      <c r="C265" s="14" t="s">
        <v>20</v>
      </c>
      <c r="D265" s="14" t="s">
        <v>23</v>
      </c>
      <c r="E265" s="2">
        <v>69674</v>
      </c>
      <c r="F265" s="2">
        <v>0</v>
      </c>
      <c r="G265" s="2">
        <v>2</v>
      </c>
      <c r="H265" s="16">
        <v>41416</v>
      </c>
      <c r="I265" s="2">
        <v>46</v>
      </c>
      <c r="J265">
        <f>VLOOKUP(A265,'Sales Data'!$A$1:$E$2241,2,0)</f>
        <v>41</v>
      </c>
      <c r="K265">
        <f>VLOOKUP(A265,'Sales Data'!$A$1:$E$2241,3,0)</f>
        <v>0</v>
      </c>
      <c r="L265">
        <f>VLOOKUP(A265,'Sales Data'!$A$1:$E$2241,4,0)</f>
        <v>10</v>
      </c>
      <c r="M265">
        <f>VLOOKUP(A265,'Sales Data'!$A$1:$E$2241,5,0)</f>
        <v>10</v>
      </c>
      <c r="N265">
        <f t="shared" si="13"/>
        <v>57</v>
      </c>
      <c r="O265">
        <f t="shared" si="14"/>
        <v>2</v>
      </c>
      <c r="P265">
        <f t="shared" si="15"/>
        <v>20</v>
      </c>
    </row>
    <row r="266" ht="14.4" spans="1:16">
      <c r="A266" s="2">
        <v>4200</v>
      </c>
      <c r="B266" s="2">
        <v>1970</v>
      </c>
      <c r="C266" s="14" t="s">
        <v>22</v>
      </c>
      <c r="D266" s="14" t="s">
        <v>21</v>
      </c>
      <c r="E266" s="2">
        <v>44159</v>
      </c>
      <c r="F266" s="2">
        <v>1</v>
      </c>
      <c r="G266" s="2">
        <v>0</v>
      </c>
      <c r="H266" s="16">
        <v>41807</v>
      </c>
      <c r="I266" s="2">
        <v>85</v>
      </c>
      <c r="J266">
        <f>VLOOKUP(A266,'Sales Data'!$A$1:$E$2241,2,0)</f>
        <v>2</v>
      </c>
      <c r="K266">
        <f>VLOOKUP(A266,'Sales Data'!$A$1:$E$2241,3,0)</f>
        <v>13</v>
      </c>
      <c r="L266">
        <f>VLOOKUP(A266,'Sales Data'!$A$1:$E$2241,4,0)</f>
        <v>4</v>
      </c>
      <c r="M266">
        <f>VLOOKUP(A266,'Sales Data'!$A$1:$E$2241,5,0)</f>
        <v>6</v>
      </c>
      <c r="N266">
        <f t="shared" si="13"/>
        <v>55</v>
      </c>
      <c r="O266">
        <f t="shared" si="14"/>
        <v>1</v>
      </c>
      <c r="P266">
        <f t="shared" si="15"/>
        <v>10</v>
      </c>
    </row>
    <row r="267" ht="14.4" spans="1:16">
      <c r="A267" s="2">
        <v>9396</v>
      </c>
      <c r="B267" s="2">
        <v>1978</v>
      </c>
      <c r="C267" s="14" t="s">
        <v>20</v>
      </c>
      <c r="D267" s="14" t="s">
        <v>21</v>
      </c>
      <c r="E267" s="2">
        <v>37717</v>
      </c>
      <c r="F267" s="2">
        <v>1</v>
      </c>
      <c r="G267" s="2">
        <v>0</v>
      </c>
      <c r="H267" s="17">
        <v>41236</v>
      </c>
      <c r="I267" s="2">
        <v>31</v>
      </c>
      <c r="J267">
        <f>VLOOKUP(A267,'Sales Data'!$A$1:$E$2241,2,0)</f>
        <v>0</v>
      </c>
      <c r="K267">
        <f>VLOOKUP(A267,'Sales Data'!$A$1:$E$2241,3,0)</f>
        <v>1</v>
      </c>
      <c r="L267">
        <f>VLOOKUP(A267,'Sales Data'!$A$1:$E$2241,4,0)</f>
        <v>1</v>
      </c>
      <c r="M267">
        <f>VLOOKUP(A267,'Sales Data'!$A$1:$E$2241,5,0)</f>
        <v>2</v>
      </c>
      <c r="N267">
        <f t="shared" si="13"/>
        <v>47</v>
      </c>
      <c r="O267">
        <f t="shared" si="14"/>
        <v>1</v>
      </c>
      <c r="P267">
        <f t="shared" si="15"/>
        <v>3</v>
      </c>
    </row>
    <row r="268" ht="14.4" spans="1:16">
      <c r="A268" s="2">
        <v>2387</v>
      </c>
      <c r="B268" s="2">
        <v>1952</v>
      </c>
      <c r="C268" s="14" t="s">
        <v>22</v>
      </c>
      <c r="D268" s="14" t="s">
        <v>19</v>
      </c>
      <c r="E268" s="2">
        <v>43776</v>
      </c>
      <c r="F268" s="2">
        <v>1</v>
      </c>
      <c r="G268" s="2">
        <v>1</v>
      </c>
      <c r="H268" s="16">
        <v>41308</v>
      </c>
      <c r="I268" s="2">
        <v>9</v>
      </c>
      <c r="J268">
        <f>VLOOKUP(A268,'Sales Data'!$A$1:$E$2241,2,0)</f>
        <v>2</v>
      </c>
      <c r="K268">
        <f>VLOOKUP(A268,'Sales Data'!$A$1:$E$2241,3,0)</f>
        <v>2</v>
      </c>
      <c r="L268">
        <f>VLOOKUP(A268,'Sales Data'!$A$1:$E$2241,4,0)</f>
        <v>5</v>
      </c>
      <c r="M268">
        <f>VLOOKUP(A268,'Sales Data'!$A$1:$E$2241,5,0)</f>
        <v>4</v>
      </c>
      <c r="N268">
        <f t="shared" si="13"/>
        <v>73</v>
      </c>
      <c r="O268">
        <f t="shared" si="14"/>
        <v>2</v>
      </c>
      <c r="P268">
        <f t="shared" si="15"/>
        <v>9</v>
      </c>
    </row>
    <row r="269" ht="14.4" spans="1:16">
      <c r="A269" s="2">
        <v>6690</v>
      </c>
      <c r="B269" s="2">
        <v>1966</v>
      </c>
      <c r="C269" s="14" t="s">
        <v>22</v>
      </c>
      <c r="D269" s="14" t="s">
        <v>21</v>
      </c>
      <c r="E269" s="2">
        <v>38179</v>
      </c>
      <c r="F269" s="2">
        <v>1</v>
      </c>
      <c r="G269" s="2">
        <v>1</v>
      </c>
      <c r="H269" s="16">
        <v>41347</v>
      </c>
      <c r="I269" s="2">
        <v>30</v>
      </c>
      <c r="J269">
        <f>VLOOKUP(A269,'Sales Data'!$A$1:$E$2241,2,0)</f>
        <v>4</v>
      </c>
      <c r="K269">
        <f>VLOOKUP(A269,'Sales Data'!$A$1:$E$2241,3,0)</f>
        <v>2</v>
      </c>
      <c r="L269">
        <f>VLOOKUP(A269,'Sales Data'!$A$1:$E$2241,4,0)</f>
        <v>3</v>
      </c>
      <c r="M269">
        <f>VLOOKUP(A269,'Sales Data'!$A$1:$E$2241,5,0)</f>
        <v>3</v>
      </c>
      <c r="N269">
        <f t="shared" si="13"/>
        <v>59</v>
      </c>
      <c r="O269">
        <f t="shared" si="14"/>
        <v>2</v>
      </c>
      <c r="P269">
        <f t="shared" si="15"/>
        <v>6</v>
      </c>
    </row>
    <row r="270" ht="14.4" spans="1:16">
      <c r="A270" s="2">
        <v>1225</v>
      </c>
      <c r="B270" s="2">
        <v>1963</v>
      </c>
      <c r="C270" s="14" t="s">
        <v>17</v>
      </c>
      <c r="D270" s="14" t="s">
        <v>21</v>
      </c>
      <c r="E270" s="2">
        <v>80124</v>
      </c>
      <c r="F270" s="2">
        <v>0</v>
      </c>
      <c r="G270" s="2">
        <v>0</v>
      </c>
      <c r="H270" s="16">
        <v>41816</v>
      </c>
      <c r="I270" s="2">
        <v>47</v>
      </c>
      <c r="J270">
        <f>VLOOKUP(A270,'Sales Data'!$A$1:$E$2241,2,0)</f>
        <v>84</v>
      </c>
      <c r="K270">
        <f>VLOOKUP(A270,'Sales Data'!$A$1:$E$2241,3,0)</f>
        <v>84</v>
      </c>
      <c r="L270">
        <f>VLOOKUP(A270,'Sales Data'!$A$1:$E$2241,4,0)</f>
        <v>3</v>
      </c>
      <c r="M270">
        <f>VLOOKUP(A270,'Sales Data'!$A$1:$E$2241,5,0)</f>
        <v>8</v>
      </c>
      <c r="N270">
        <f t="shared" si="13"/>
        <v>62</v>
      </c>
      <c r="O270">
        <f t="shared" si="14"/>
        <v>0</v>
      </c>
      <c r="P270">
        <f t="shared" si="15"/>
        <v>11</v>
      </c>
    </row>
    <row r="271" ht="14.4" spans="1:16">
      <c r="A271" s="2">
        <v>9703</v>
      </c>
      <c r="B271" s="2">
        <v>1970</v>
      </c>
      <c r="C271" s="14" t="s">
        <v>20</v>
      </c>
      <c r="D271" s="14" t="s">
        <v>21</v>
      </c>
      <c r="E271" s="2">
        <v>38097</v>
      </c>
      <c r="F271" s="2">
        <v>1</v>
      </c>
      <c r="G271" s="2">
        <v>1</v>
      </c>
      <c r="H271" s="17">
        <v>41197</v>
      </c>
      <c r="I271" s="2">
        <v>70</v>
      </c>
      <c r="J271">
        <f>VLOOKUP(A271,'Sales Data'!$A$1:$E$2241,2,0)</f>
        <v>2</v>
      </c>
      <c r="K271">
        <f>VLOOKUP(A271,'Sales Data'!$A$1:$E$2241,3,0)</f>
        <v>1</v>
      </c>
      <c r="L271">
        <f>VLOOKUP(A271,'Sales Data'!$A$1:$E$2241,4,0)</f>
        <v>3</v>
      </c>
      <c r="M271">
        <f>VLOOKUP(A271,'Sales Data'!$A$1:$E$2241,5,0)</f>
        <v>2</v>
      </c>
      <c r="N271">
        <f t="shared" si="13"/>
        <v>55</v>
      </c>
      <c r="O271">
        <f t="shared" si="14"/>
        <v>2</v>
      </c>
      <c r="P271">
        <f t="shared" si="15"/>
        <v>5</v>
      </c>
    </row>
    <row r="272" ht="14.4" spans="1:16">
      <c r="A272" s="2">
        <v>291</v>
      </c>
      <c r="B272" s="2">
        <v>1970</v>
      </c>
      <c r="C272" s="14" t="s">
        <v>17</v>
      </c>
      <c r="D272" s="14" t="s">
        <v>21</v>
      </c>
      <c r="E272" s="2">
        <v>72940</v>
      </c>
      <c r="F272" s="2">
        <v>0</v>
      </c>
      <c r="G272" s="2">
        <v>0</v>
      </c>
      <c r="H272" s="16">
        <v>41444</v>
      </c>
      <c r="I272" s="2">
        <v>13</v>
      </c>
      <c r="J272">
        <f>VLOOKUP(A272,'Sales Data'!$A$1:$E$2241,2,0)</f>
        <v>74</v>
      </c>
      <c r="K272">
        <f>VLOOKUP(A272,'Sales Data'!$A$1:$E$2241,3,0)</f>
        <v>149</v>
      </c>
      <c r="L272">
        <f>VLOOKUP(A272,'Sales Data'!$A$1:$E$2241,4,0)</f>
        <v>3</v>
      </c>
      <c r="M272">
        <f>VLOOKUP(A272,'Sales Data'!$A$1:$E$2241,5,0)</f>
        <v>6</v>
      </c>
      <c r="N272">
        <f t="shared" si="13"/>
        <v>55</v>
      </c>
      <c r="O272">
        <f t="shared" si="14"/>
        <v>0</v>
      </c>
      <c r="P272">
        <f t="shared" si="15"/>
        <v>9</v>
      </c>
    </row>
    <row r="273" ht="14.4" spans="1:16">
      <c r="A273" s="2">
        <v>4557</v>
      </c>
      <c r="B273" s="2">
        <v>1970</v>
      </c>
      <c r="C273" s="14" t="s">
        <v>17</v>
      </c>
      <c r="D273" s="14" t="s">
        <v>19</v>
      </c>
      <c r="E273" s="2">
        <v>22070</v>
      </c>
      <c r="F273" s="2">
        <v>1</v>
      </c>
      <c r="G273" s="2">
        <v>0</v>
      </c>
      <c r="H273" s="16">
        <v>41551</v>
      </c>
      <c r="I273" s="2">
        <v>11</v>
      </c>
      <c r="J273">
        <f>VLOOKUP(A273,'Sales Data'!$A$1:$E$2241,2,0)</f>
        <v>7</v>
      </c>
      <c r="K273">
        <f>VLOOKUP(A273,'Sales Data'!$A$1:$E$2241,3,0)</f>
        <v>2</v>
      </c>
      <c r="L273">
        <f>VLOOKUP(A273,'Sales Data'!$A$1:$E$2241,4,0)</f>
        <v>2</v>
      </c>
      <c r="M273">
        <f>VLOOKUP(A273,'Sales Data'!$A$1:$E$2241,5,0)</f>
        <v>2</v>
      </c>
      <c r="N273">
        <f t="shared" si="13"/>
        <v>55</v>
      </c>
      <c r="O273">
        <f t="shared" si="14"/>
        <v>1</v>
      </c>
      <c r="P273">
        <f t="shared" si="15"/>
        <v>4</v>
      </c>
    </row>
    <row r="274" ht="14.4" spans="1:16">
      <c r="A274" s="2">
        <v>2379</v>
      </c>
      <c r="B274" s="2">
        <v>1953</v>
      </c>
      <c r="C274" s="14" t="s">
        <v>17</v>
      </c>
      <c r="D274" s="14" t="s">
        <v>18</v>
      </c>
      <c r="E274" s="2">
        <v>69267</v>
      </c>
      <c r="F274" s="2">
        <v>0</v>
      </c>
      <c r="G274" s="2">
        <v>0</v>
      </c>
      <c r="H274" s="16">
        <v>41174</v>
      </c>
      <c r="I274" s="2">
        <v>31</v>
      </c>
      <c r="J274">
        <f>VLOOKUP(A274,'Sales Data'!$A$1:$E$2241,2,0)</f>
        <v>44</v>
      </c>
      <c r="K274">
        <f>VLOOKUP(A274,'Sales Data'!$A$1:$E$2241,3,0)</f>
        <v>73</v>
      </c>
      <c r="L274">
        <f>VLOOKUP(A274,'Sales Data'!$A$1:$E$2241,4,0)</f>
        <v>3</v>
      </c>
      <c r="M274">
        <f>VLOOKUP(A274,'Sales Data'!$A$1:$E$2241,5,0)</f>
        <v>5</v>
      </c>
      <c r="N274">
        <f t="shared" si="13"/>
        <v>72</v>
      </c>
      <c r="O274">
        <f t="shared" si="14"/>
        <v>0</v>
      </c>
      <c r="P274">
        <f t="shared" si="15"/>
        <v>8</v>
      </c>
    </row>
    <row r="275" ht="14.4" spans="1:16">
      <c r="A275" s="2">
        <v>5726</v>
      </c>
      <c r="B275" s="2">
        <v>1983</v>
      </c>
      <c r="C275" s="14" t="s">
        <v>22</v>
      </c>
      <c r="D275" s="14" t="s">
        <v>18</v>
      </c>
      <c r="E275" s="2">
        <v>31788</v>
      </c>
      <c r="F275" s="2">
        <v>1</v>
      </c>
      <c r="G275" s="2">
        <v>0</v>
      </c>
      <c r="H275" s="16">
        <v>41718</v>
      </c>
      <c r="I275" s="2">
        <v>15</v>
      </c>
      <c r="J275">
        <f>VLOOKUP(A275,'Sales Data'!$A$1:$E$2241,2,0)</f>
        <v>7</v>
      </c>
      <c r="K275">
        <f>VLOOKUP(A275,'Sales Data'!$A$1:$E$2241,3,0)</f>
        <v>8</v>
      </c>
      <c r="L275">
        <f>VLOOKUP(A275,'Sales Data'!$A$1:$E$2241,4,0)</f>
        <v>3</v>
      </c>
      <c r="M275">
        <f>VLOOKUP(A275,'Sales Data'!$A$1:$E$2241,5,0)</f>
        <v>4</v>
      </c>
      <c r="N275">
        <f t="shared" si="13"/>
        <v>42</v>
      </c>
      <c r="O275">
        <f t="shared" si="14"/>
        <v>1</v>
      </c>
      <c r="P275">
        <f t="shared" si="15"/>
        <v>7</v>
      </c>
    </row>
    <row r="276" ht="14.4" spans="1:16">
      <c r="A276" s="2">
        <v>3066</v>
      </c>
      <c r="B276" s="2">
        <v>1975</v>
      </c>
      <c r="C276" s="14" t="s">
        <v>20</v>
      </c>
      <c r="D276" s="14" t="s">
        <v>19</v>
      </c>
      <c r="E276" s="2">
        <v>61905</v>
      </c>
      <c r="F276" s="2">
        <v>0</v>
      </c>
      <c r="G276" s="2">
        <v>1</v>
      </c>
      <c r="H276" s="16">
        <v>41674</v>
      </c>
      <c r="I276" s="2">
        <v>2</v>
      </c>
      <c r="J276">
        <f>VLOOKUP(A276,'Sales Data'!$A$1:$E$2241,2,0)</f>
        <v>0</v>
      </c>
      <c r="K276">
        <f>VLOOKUP(A276,'Sales Data'!$A$1:$E$2241,3,0)</f>
        <v>2</v>
      </c>
      <c r="L276">
        <f>VLOOKUP(A276,'Sales Data'!$A$1:$E$2241,4,0)</f>
        <v>4</v>
      </c>
      <c r="M276">
        <f>VLOOKUP(A276,'Sales Data'!$A$1:$E$2241,5,0)</f>
        <v>4</v>
      </c>
      <c r="N276">
        <f t="shared" si="13"/>
        <v>50</v>
      </c>
      <c r="O276">
        <f t="shared" si="14"/>
        <v>1</v>
      </c>
      <c r="P276">
        <f t="shared" si="15"/>
        <v>8</v>
      </c>
    </row>
    <row r="277" ht="14.4" spans="1:16">
      <c r="A277" s="2">
        <v>6336</v>
      </c>
      <c r="B277" s="2">
        <v>1960</v>
      </c>
      <c r="C277" s="14" t="s">
        <v>17</v>
      </c>
      <c r="D277" s="14" t="s">
        <v>21</v>
      </c>
      <c r="E277" s="2">
        <v>29315</v>
      </c>
      <c r="F277" s="2">
        <v>1</v>
      </c>
      <c r="G277" s="2">
        <v>1</v>
      </c>
      <c r="H277" s="16">
        <v>41735</v>
      </c>
      <c r="I277" s="2">
        <v>55</v>
      </c>
      <c r="J277">
        <f>VLOOKUP(A277,'Sales Data'!$A$1:$E$2241,2,0)</f>
        <v>2</v>
      </c>
      <c r="K277">
        <f>VLOOKUP(A277,'Sales Data'!$A$1:$E$2241,3,0)</f>
        <v>7</v>
      </c>
      <c r="L277">
        <f>VLOOKUP(A277,'Sales Data'!$A$1:$E$2241,4,0)</f>
        <v>2</v>
      </c>
      <c r="M277">
        <f>VLOOKUP(A277,'Sales Data'!$A$1:$E$2241,5,0)</f>
        <v>4</v>
      </c>
      <c r="N277">
        <f t="shared" si="13"/>
        <v>65</v>
      </c>
      <c r="O277">
        <f t="shared" si="14"/>
        <v>2</v>
      </c>
      <c r="P277">
        <f t="shared" si="15"/>
        <v>6</v>
      </c>
    </row>
    <row r="278" ht="14.4" spans="1:16">
      <c r="A278" s="2">
        <v>10967</v>
      </c>
      <c r="B278" s="2">
        <v>1963</v>
      </c>
      <c r="C278" s="14" t="s">
        <v>17</v>
      </c>
      <c r="D278" s="14" t="s">
        <v>23</v>
      </c>
      <c r="E278" s="2">
        <v>33378</v>
      </c>
      <c r="F278" s="2">
        <v>1</v>
      </c>
      <c r="G278" s="2">
        <v>1</v>
      </c>
      <c r="H278" s="16">
        <v>41311</v>
      </c>
      <c r="I278" s="2">
        <v>38</v>
      </c>
      <c r="J278">
        <f>VLOOKUP(A278,'Sales Data'!$A$1:$E$2241,2,0)</f>
        <v>6</v>
      </c>
      <c r="K278">
        <f>VLOOKUP(A278,'Sales Data'!$A$1:$E$2241,3,0)</f>
        <v>7</v>
      </c>
      <c r="L278">
        <f>VLOOKUP(A278,'Sales Data'!$A$1:$E$2241,4,0)</f>
        <v>2</v>
      </c>
      <c r="M278">
        <f>VLOOKUP(A278,'Sales Data'!$A$1:$E$2241,5,0)</f>
        <v>4</v>
      </c>
      <c r="N278">
        <f t="shared" si="13"/>
        <v>62</v>
      </c>
      <c r="O278">
        <f t="shared" si="14"/>
        <v>2</v>
      </c>
      <c r="P278">
        <f t="shared" si="15"/>
        <v>6</v>
      </c>
    </row>
    <row r="279" ht="14.4" spans="1:16">
      <c r="A279" s="2">
        <v>2304</v>
      </c>
      <c r="B279" s="2">
        <v>1963</v>
      </c>
      <c r="C279" s="14" t="s">
        <v>20</v>
      </c>
      <c r="D279" s="14" t="s">
        <v>19</v>
      </c>
      <c r="E279" s="2">
        <v>66313</v>
      </c>
      <c r="F279" s="2">
        <v>0</v>
      </c>
      <c r="G279" s="2">
        <v>1</v>
      </c>
      <c r="H279" s="16">
        <v>41533</v>
      </c>
      <c r="I279" s="2">
        <v>86</v>
      </c>
      <c r="J279">
        <f>VLOOKUP(A279,'Sales Data'!$A$1:$E$2241,2,0)</f>
        <v>7</v>
      </c>
      <c r="K279">
        <f>VLOOKUP(A279,'Sales Data'!$A$1:$E$2241,3,0)</f>
        <v>22</v>
      </c>
      <c r="L279">
        <f>VLOOKUP(A279,'Sales Data'!$A$1:$E$2241,4,0)</f>
        <v>6</v>
      </c>
      <c r="M279">
        <f>VLOOKUP(A279,'Sales Data'!$A$1:$E$2241,5,0)</f>
        <v>12</v>
      </c>
      <c r="N279">
        <f t="shared" si="13"/>
        <v>62</v>
      </c>
      <c r="O279">
        <f t="shared" si="14"/>
        <v>1</v>
      </c>
      <c r="P279">
        <f t="shared" si="15"/>
        <v>18</v>
      </c>
    </row>
    <row r="280" ht="14.4" spans="1:16">
      <c r="A280" s="2">
        <v>3445</v>
      </c>
      <c r="B280" s="2">
        <v>1956</v>
      </c>
      <c r="C280" s="14" t="s">
        <v>17</v>
      </c>
      <c r="D280" s="14" t="s">
        <v>18</v>
      </c>
      <c r="E280" s="2">
        <v>60714</v>
      </c>
      <c r="F280" s="2">
        <v>0</v>
      </c>
      <c r="G280" s="2">
        <v>0</v>
      </c>
      <c r="H280" s="16">
        <v>41291</v>
      </c>
      <c r="I280" s="2">
        <v>56</v>
      </c>
      <c r="J280">
        <f>VLOOKUP(A280,'Sales Data'!$A$1:$E$2241,2,0)</f>
        <v>162</v>
      </c>
      <c r="K280">
        <f>VLOOKUP(A280,'Sales Data'!$A$1:$E$2241,3,0)</f>
        <v>92</v>
      </c>
      <c r="L280">
        <f>VLOOKUP(A280,'Sales Data'!$A$1:$E$2241,4,0)</f>
        <v>7</v>
      </c>
      <c r="M280">
        <f>VLOOKUP(A280,'Sales Data'!$A$1:$E$2241,5,0)</f>
        <v>10</v>
      </c>
      <c r="N280">
        <f t="shared" si="13"/>
        <v>69</v>
      </c>
      <c r="O280">
        <f t="shared" si="14"/>
        <v>0</v>
      </c>
      <c r="P280">
        <f t="shared" si="15"/>
        <v>17</v>
      </c>
    </row>
    <row r="281" ht="14.4" spans="1:16">
      <c r="A281" s="2">
        <v>7828</v>
      </c>
      <c r="B281" s="2">
        <v>1981</v>
      </c>
      <c r="C281" s="14" t="s">
        <v>22</v>
      </c>
      <c r="D281" s="14" t="s">
        <v>19</v>
      </c>
      <c r="E281" s="2">
        <v>77882</v>
      </c>
      <c r="F281" s="2">
        <v>0</v>
      </c>
      <c r="G281" s="2">
        <v>0</v>
      </c>
      <c r="H281" s="16">
        <v>41759</v>
      </c>
      <c r="I281" s="2">
        <v>29</v>
      </c>
      <c r="J281">
        <f>VLOOKUP(A281,'Sales Data'!$A$1:$E$2241,2,0)</f>
        <v>129</v>
      </c>
      <c r="K281">
        <f>VLOOKUP(A281,'Sales Data'!$A$1:$E$2241,3,0)</f>
        <v>22</v>
      </c>
      <c r="L281">
        <f>VLOOKUP(A281,'Sales Data'!$A$1:$E$2241,4,0)</f>
        <v>3</v>
      </c>
      <c r="M281">
        <f>VLOOKUP(A281,'Sales Data'!$A$1:$E$2241,5,0)</f>
        <v>5</v>
      </c>
      <c r="N281">
        <f t="shared" si="13"/>
        <v>44</v>
      </c>
      <c r="O281">
        <f t="shared" si="14"/>
        <v>0</v>
      </c>
      <c r="P281">
        <f t="shared" si="15"/>
        <v>8</v>
      </c>
    </row>
    <row r="282" ht="14.4" spans="1:16">
      <c r="A282" s="2">
        <v>3762</v>
      </c>
      <c r="B282" s="2">
        <v>1986</v>
      </c>
      <c r="C282" s="14" t="s">
        <v>20</v>
      </c>
      <c r="D282" s="14" t="s">
        <v>18</v>
      </c>
      <c r="E282" s="2">
        <v>69867</v>
      </c>
      <c r="F282" s="2">
        <v>0</v>
      </c>
      <c r="G282" s="2">
        <v>0</v>
      </c>
      <c r="H282" s="16">
        <v>41366</v>
      </c>
      <c r="I282" s="2">
        <v>30</v>
      </c>
      <c r="J282">
        <f>VLOOKUP(A282,'Sales Data'!$A$1:$E$2241,2,0)</f>
        <v>0</v>
      </c>
      <c r="K282">
        <f>VLOOKUP(A282,'Sales Data'!$A$1:$E$2241,3,0)</f>
        <v>130</v>
      </c>
      <c r="L282">
        <f>VLOOKUP(A282,'Sales Data'!$A$1:$E$2241,4,0)</f>
        <v>3</v>
      </c>
      <c r="M282">
        <f>VLOOKUP(A282,'Sales Data'!$A$1:$E$2241,5,0)</f>
        <v>8</v>
      </c>
      <c r="N282">
        <f t="shared" si="13"/>
        <v>39</v>
      </c>
      <c r="O282">
        <f t="shared" si="14"/>
        <v>0</v>
      </c>
      <c r="P282">
        <f t="shared" si="15"/>
        <v>11</v>
      </c>
    </row>
    <row r="283" ht="14.4" spans="1:16">
      <c r="A283" s="2">
        <v>4391</v>
      </c>
      <c r="B283" s="2">
        <v>1968</v>
      </c>
      <c r="C283" s="14" t="s">
        <v>22</v>
      </c>
      <c r="D283" s="14" t="s">
        <v>23</v>
      </c>
      <c r="E283" s="2">
        <v>63841</v>
      </c>
      <c r="F283" s="2">
        <v>0</v>
      </c>
      <c r="G283" s="2">
        <v>1</v>
      </c>
      <c r="H283" s="16">
        <v>41385</v>
      </c>
      <c r="I283" s="2">
        <v>64</v>
      </c>
      <c r="J283">
        <f>VLOOKUP(A283,'Sales Data'!$A$1:$E$2241,2,0)</f>
        <v>15</v>
      </c>
      <c r="K283">
        <f>VLOOKUP(A283,'Sales Data'!$A$1:$E$2241,3,0)</f>
        <v>7</v>
      </c>
      <c r="L283">
        <f>VLOOKUP(A283,'Sales Data'!$A$1:$E$2241,4,0)</f>
        <v>9</v>
      </c>
      <c r="M283">
        <f>VLOOKUP(A283,'Sales Data'!$A$1:$E$2241,5,0)</f>
        <v>9</v>
      </c>
      <c r="N283">
        <f t="shared" si="13"/>
        <v>57</v>
      </c>
      <c r="O283">
        <f t="shared" si="14"/>
        <v>1</v>
      </c>
      <c r="P283">
        <f t="shared" si="15"/>
        <v>18</v>
      </c>
    </row>
    <row r="284" ht="14.4" spans="1:16">
      <c r="A284" s="2">
        <v>4669</v>
      </c>
      <c r="B284" s="2">
        <v>1981</v>
      </c>
      <c r="C284" s="14" t="s">
        <v>24</v>
      </c>
      <c r="D284" s="14" t="s">
        <v>21</v>
      </c>
      <c r="E284" s="2">
        <v>24480</v>
      </c>
      <c r="F284" s="2">
        <v>1</v>
      </c>
      <c r="G284" s="2">
        <v>0</v>
      </c>
      <c r="H284" s="16">
        <v>41316</v>
      </c>
      <c r="I284" s="2">
        <v>46</v>
      </c>
      <c r="J284">
        <f>VLOOKUP(A284,'Sales Data'!$A$1:$E$2241,2,0)</f>
        <v>19</v>
      </c>
      <c r="K284">
        <f>VLOOKUP(A284,'Sales Data'!$A$1:$E$2241,3,0)</f>
        <v>25</v>
      </c>
      <c r="L284">
        <f>VLOOKUP(A284,'Sales Data'!$A$1:$E$2241,4,0)</f>
        <v>3</v>
      </c>
      <c r="M284">
        <f>VLOOKUP(A284,'Sales Data'!$A$1:$E$2241,5,0)</f>
        <v>4</v>
      </c>
      <c r="N284">
        <f t="shared" si="13"/>
        <v>44</v>
      </c>
      <c r="O284">
        <f t="shared" si="14"/>
        <v>1</v>
      </c>
      <c r="P284">
        <f t="shared" si="15"/>
        <v>7</v>
      </c>
    </row>
    <row r="285" ht="14.4" spans="1:16">
      <c r="A285" s="2">
        <v>10144</v>
      </c>
      <c r="B285" s="2">
        <v>1976</v>
      </c>
      <c r="C285" s="14" t="s">
        <v>17</v>
      </c>
      <c r="D285" s="14" t="s">
        <v>19</v>
      </c>
      <c r="E285" s="2">
        <v>51369</v>
      </c>
      <c r="F285" s="2">
        <v>0</v>
      </c>
      <c r="G285" s="2">
        <v>1</v>
      </c>
      <c r="H285" s="17">
        <v>41207</v>
      </c>
      <c r="I285" s="2">
        <v>84</v>
      </c>
      <c r="J285">
        <f>VLOOKUP(A285,'Sales Data'!$A$1:$E$2241,2,0)</f>
        <v>7</v>
      </c>
      <c r="K285">
        <f>VLOOKUP(A285,'Sales Data'!$A$1:$E$2241,3,0)</f>
        <v>11</v>
      </c>
      <c r="L285">
        <f>VLOOKUP(A285,'Sales Data'!$A$1:$E$2241,4,0)</f>
        <v>8</v>
      </c>
      <c r="M285">
        <f>VLOOKUP(A285,'Sales Data'!$A$1:$E$2241,5,0)</f>
        <v>4</v>
      </c>
      <c r="N285">
        <f t="shared" si="13"/>
        <v>49</v>
      </c>
      <c r="O285">
        <f t="shared" si="14"/>
        <v>1</v>
      </c>
      <c r="P285">
        <f t="shared" si="15"/>
        <v>12</v>
      </c>
    </row>
    <row r="286" ht="14.4" spans="1:16">
      <c r="A286" s="2">
        <v>8652</v>
      </c>
      <c r="B286" s="2">
        <v>1946</v>
      </c>
      <c r="C286" s="14" t="s">
        <v>17</v>
      </c>
      <c r="D286" s="14" t="s">
        <v>19</v>
      </c>
      <c r="E286" s="2">
        <v>37760</v>
      </c>
      <c r="F286" s="2">
        <v>0</v>
      </c>
      <c r="G286" s="2">
        <v>0</v>
      </c>
      <c r="H286" s="16">
        <v>41152</v>
      </c>
      <c r="I286" s="2">
        <v>20</v>
      </c>
      <c r="J286">
        <f>VLOOKUP(A286,'Sales Data'!$A$1:$E$2241,2,0)</f>
        <v>5</v>
      </c>
      <c r="K286">
        <f>VLOOKUP(A286,'Sales Data'!$A$1:$E$2241,3,0)</f>
        <v>12</v>
      </c>
      <c r="L286">
        <f>VLOOKUP(A286,'Sales Data'!$A$1:$E$2241,4,0)</f>
        <v>4</v>
      </c>
      <c r="M286">
        <f>VLOOKUP(A286,'Sales Data'!$A$1:$E$2241,5,0)</f>
        <v>6</v>
      </c>
      <c r="N286">
        <f t="shared" si="13"/>
        <v>79</v>
      </c>
      <c r="O286">
        <f t="shared" si="14"/>
        <v>0</v>
      </c>
      <c r="P286">
        <f t="shared" si="15"/>
        <v>10</v>
      </c>
    </row>
    <row r="287" ht="14.4" spans="1:16">
      <c r="A287" s="2">
        <v>1672</v>
      </c>
      <c r="B287" s="2">
        <v>1974</v>
      </c>
      <c r="C287" s="14" t="s">
        <v>20</v>
      </c>
      <c r="D287" s="14" t="s">
        <v>19</v>
      </c>
      <c r="E287" s="2">
        <v>65640</v>
      </c>
      <c r="F287" s="2">
        <v>0</v>
      </c>
      <c r="G287" s="2">
        <v>1</v>
      </c>
      <c r="H287" s="16">
        <v>41699</v>
      </c>
      <c r="I287" s="2">
        <v>74</v>
      </c>
      <c r="J287">
        <f>VLOOKUP(A287,'Sales Data'!$A$1:$E$2241,2,0)</f>
        <v>7</v>
      </c>
      <c r="K287">
        <f>VLOOKUP(A287,'Sales Data'!$A$1:$E$2241,3,0)</f>
        <v>15</v>
      </c>
      <c r="L287">
        <f>VLOOKUP(A287,'Sales Data'!$A$1:$E$2241,4,0)</f>
        <v>5</v>
      </c>
      <c r="M287">
        <f>VLOOKUP(A287,'Sales Data'!$A$1:$E$2241,5,0)</f>
        <v>8</v>
      </c>
      <c r="N287">
        <f t="shared" si="13"/>
        <v>51</v>
      </c>
      <c r="O287">
        <f t="shared" si="14"/>
        <v>1</v>
      </c>
      <c r="P287">
        <f t="shared" si="15"/>
        <v>13</v>
      </c>
    </row>
    <row r="288" ht="14.4" spans="1:16">
      <c r="A288" s="2">
        <v>8962</v>
      </c>
      <c r="B288" s="2">
        <v>1975</v>
      </c>
      <c r="C288" s="14" t="s">
        <v>22</v>
      </c>
      <c r="D288" s="14" t="s">
        <v>21</v>
      </c>
      <c r="E288" s="2">
        <v>44319</v>
      </c>
      <c r="F288" s="2">
        <v>1</v>
      </c>
      <c r="G288" s="2">
        <v>1</v>
      </c>
      <c r="H288" s="16">
        <v>41746</v>
      </c>
      <c r="I288" s="2">
        <v>18</v>
      </c>
      <c r="J288">
        <f>VLOOKUP(A288,'Sales Data'!$A$1:$E$2241,2,0)</f>
        <v>0</v>
      </c>
      <c r="K288">
        <f>VLOOKUP(A288,'Sales Data'!$A$1:$E$2241,3,0)</f>
        <v>0</v>
      </c>
      <c r="L288">
        <f>VLOOKUP(A288,'Sales Data'!$A$1:$E$2241,4,0)</f>
        <v>2</v>
      </c>
      <c r="M288">
        <f>VLOOKUP(A288,'Sales Data'!$A$1:$E$2241,5,0)</f>
        <v>3</v>
      </c>
      <c r="N288">
        <f t="shared" si="13"/>
        <v>50</v>
      </c>
      <c r="O288">
        <f t="shared" si="14"/>
        <v>2</v>
      </c>
      <c r="P288">
        <f t="shared" si="15"/>
        <v>5</v>
      </c>
    </row>
    <row r="289" ht="14.4" spans="1:16">
      <c r="A289" s="2">
        <v>9974</v>
      </c>
      <c r="B289" s="2">
        <v>1974</v>
      </c>
      <c r="C289" s="14" t="s">
        <v>17</v>
      </c>
      <c r="D289" s="14" t="s">
        <v>21</v>
      </c>
      <c r="E289" s="2">
        <v>30631</v>
      </c>
      <c r="F289" s="2">
        <v>1</v>
      </c>
      <c r="G289" s="2">
        <v>0</v>
      </c>
      <c r="H289" s="16">
        <v>41467</v>
      </c>
      <c r="I289" s="2">
        <v>75</v>
      </c>
      <c r="J289">
        <f>VLOOKUP(A289,'Sales Data'!$A$1:$E$2241,2,0)</f>
        <v>6</v>
      </c>
      <c r="K289">
        <f>VLOOKUP(A289,'Sales Data'!$A$1:$E$2241,3,0)</f>
        <v>5</v>
      </c>
      <c r="L289">
        <f>VLOOKUP(A289,'Sales Data'!$A$1:$E$2241,4,0)</f>
        <v>3</v>
      </c>
      <c r="M289">
        <f>VLOOKUP(A289,'Sales Data'!$A$1:$E$2241,5,0)</f>
        <v>2</v>
      </c>
      <c r="N289">
        <f t="shared" si="13"/>
        <v>51</v>
      </c>
      <c r="O289">
        <f t="shared" si="14"/>
        <v>1</v>
      </c>
      <c r="P289">
        <f t="shared" si="15"/>
        <v>5</v>
      </c>
    </row>
    <row r="290" ht="14.4" spans="1:16">
      <c r="A290" s="2">
        <v>10983</v>
      </c>
      <c r="B290" s="2">
        <v>1952</v>
      </c>
      <c r="C290" s="14" t="s">
        <v>17</v>
      </c>
      <c r="D290" s="14" t="s">
        <v>19</v>
      </c>
      <c r="E290" s="2">
        <v>75278</v>
      </c>
      <c r="F290" s="2">
        <v>0</v>
      </c>
      <c r="G290" s="2">
        <v>0</v>
      </c>
      <c r="H290" s="16">
        <v>41303</v>
      </c>
      <c r="I290" s="2">
        <v>17</v>
      </c>
      <c r="J290">
        <f>VLOOKUP(A290,'Sales Data'!$A$1:$E$2241,2,0)</f>
        <v>98</v>
      </c>
      <c r="K290">
        <f>VLOOKUP(A290,'Sales Data'!$A$1:$E$2241,3,0)</f>
        <v>74</v>
      </c>
      <c r="L290">
        <f>VLOOKUP(A290,'Sales Data'!$A$1:$E$2241,4,0)</f>
        <v>6</v>
      </c>
      <c r="M290">
        <f>VLOOKUP(A290,'Sales Data'!$A$1:$E$2241,5,0)</f>
        <v>13</v>
      </c>
      <c r="N290">
        <f t="shared" si="13"/>
        <v>73</v>
      </c>
      <c r="O290">
        <f t="shared" si="14"/>
        <v>0</v>
      </c>
      <c r="P290">
        <f t="shared" si="15"/>
        <v>19</v>
      </c>
    </row>
    <row r="291" ht="14.4" spans="1:16">
      <c r="A291" s="2">
        <v>8148</v>
      </c>
      <c r="B291" s="2">
        <v>1956</v>
      </c>
      <c r="C291" s="14" t="s">
        <v>22</v>
      </c>
      <c r="D291" s="14" t="s">
        <v>19</v>
      </c>
      <c r="E291" s="2">
        <v>50898</v>
      </c>
      <c r="F291" s="2">
        <v>1</v>
      </c>
      <c r="G291" s="2">
        <v>1</v>
      </c>
      <c r="H291" s="16">
        <v>41282</v>
      </c>
      <c r="I291" s="2">
        <v>88</v>
      </c>
      <c r="J291">
        <f>VLOOKUP(A291,'Sales Data'!$A$1:$E$2241,2,0)</f>
        <v>28</v>
      </c>
      <c r="K291">
        <f>VLOOKUP(A291,'Sales Data'!$A$1:$E$2241,3,0)</f>
        <v>114</v>
      </c>
      <c r="L291">
        <f>VLOOKUP(A291,'Sales Data'!$A$1:$E$2241,4,0)</f>
        <v>6</v>
      </c>
      <c r="M291">
        <f>VLOOKUP(A291,'Sales Data'!$A$1:$E$2241,5,0)</f>
        <v>12</v>
      </c>
      <c r="N291">
        <f t="shared" si="13"/>
        <v>69</v>
      </c>
      <c r="O291">
        <f t="shared" si="14"/>
        <v>2</v>
      </c>
      <c r="P291">
        <f t="shared" si="15"/>
        <v>18</v>
      </c>
    </row>
    <row r="292" ht="14.4" spans="1:16">
      <c r="A292" s="2">
        <v>10102</v>
      </c>
      <c r="B292" s="2">
        <v>1966</v>
      </c>
      <c r="C292" s="14" t="s">
        <v>17</v>
      </c>
      <c r="D292" s="14" t="s">
        <v>26</v>
      </c>
      <c r="E292" s="2">
        <v>79946</v>
      </c>
      <c r="F292" s="2">
        <v>0</v>
      </c>
      <c r="G292" s="2">
        <v>0</v>
      </c>
      <c r="H292" s="16">
        <v>41771</v>
      </c>
      <c r="I292" s="2">
        <v>19</v>
      </c>
      <c r="J292">
        <f>VLOOKUP(A292,'Sales Data'!$A$1:$E$2241,2,0)</f>
        <v>183</v>
      </c>
      <c r="K292">
        <f>VLOOKUP(A292,'Sales Data'!$A$1:$E$2241,3,0)</f>
        <v>141</v>
      </c>
      <c r="L292">
        <f>VLOOKUP(A292,'Sales Data'!$A$1:$E$2241,4,0)</f>
        <v>5</v>
      </c>
      <c r="M292">
        <f>VLOOKUP(A292,'Sales Data'!$A$1:$E$2241,5,0)</f>
        <v>5</v>
      </c>
      <c r="N292">
        <f t="shared" si="13"/>
        <v>59</v>
      </c>
      <c r="O292">
        <f t="shared" si="14"/>
        <v>0</v>
      </c>
      <c r="P292">
        <f t="shared" si="15"/>
        <v>10</v>
      </c>
    </row>
    <row r="293" ht="14.4" spans="1:16">
      <c r="A293" s="2">
        <v>4697</v>
      </c>
      <c r="B293" s="2">
        <v>1949</v>
      </c>
      <c r="C293" s="14" t="s">
        <v>22</v>
      </c>
      <c r="D293" s="14" t="s">
        <v>23</v>
      </c>
      <c r="E293" s="2">
        <v>35416</v>
      </c>
      <c r="F293" s="2">
        <v>0</v>
      </c>
      <c r="G293" s="2">
        <v>0</v>
      </c>
      <c r="H293" s="16">
        <v>41438</v>
      </c>
      <c r="I293" s="2">
        <v>62</v>
      </c>
      <c r="J293">
        <f>VLOOKUP(A293,'Sales Data'!$A$1:$E$2241,2,0)</f>
        <v>3</v>
      </c>
      <c r="K293">
        <f>VLOOKUP(A293,'Sales Data'!$A$1:$E$2241,3,0)</f>
        <v>3</v>
      </c>
      <c r="L293">
        <f>VLOOKUP(A293,'Sales Data'!$A$1:$E$2241,4,0)</f>
        <v>7</v>
      </c>
      <c r="M293">
        <f>VLOOKUP(A293,'Sales Data'!$A$1:$E$2241,5,0)</f>
        <v>5</v>
      </c>
      <c r="N293">
        <f t="shared" si="13"/>
        <v>76</v>
      </c>
      <c r="O293">
        <f t="shared" si="14"/>
        <v>0</v>
      </c>
      <c r="P293">
        <f t="shared" si="15"/>
        <v>12</v>
      </c>
    </row>
    <row r="294" ht="14.4" spans="1:16">
      <c r="A294" s="2">
        <v>9262</v>
      </c>
      <c r="B294" s="2">
        <v>1984</v>
      </c>
      <c r="C294" s="14" t="s">
        <v>25</v>
      </c>
      <c r="D294" s="14" t="s">
        <v>19</v>
      </c>
      <c r="E294" s="2">
        <v>32414</v>
      </c>
      <c r="F294" s="2">
        <v>0</v>
      </c>
      <c r="G294" s="2">
        <v>0</v>
      </c>
      <c r="H294" s="16">
        <v>41459</v>
      </c>
      <c r="I294" s="2">
        <v>11</v>
      </c>
      <c r="J294">
        <f>VLOOKUP(A294,'Sales Data'!$A$1:$E$2241,2,0)</f>
        <v>6</v>
      </c>
      <c r="K294">
        <f>VLOOKUP(A294,'Sales Data'!$A$1:$E$2241,3,0)</f>
        <v>9</v>
      </c>
      <c r="L294">
        <f>VLOOKUP(A294,'Sales Data'!$A$1:$E$2241,4,0)</f>
        <v>1</v>
      </c>
      <c r="M294">
        <f>VLOOKUP(A294,'Sales Data'!$A$1:$E$2241,5,0)</f>
        <v>3</v>
      </c>
      <c r="N294">
        <f t="shared" si="13"/>
        <v>41</v>
      </c>
      <c r="O294">
        <f t="shared" si="14"/>
        <v>0</v>
      </c>
      <c r="P294">
        <f t="shared" si="15"/>
        <v>4</v>
      </c>
    </row>
    <row r="295" ht="14.4" spans="1:16">
      <c r="A295" s="2">
        <v>7254</v>
      </c>
      <c r="B295" s="2">
        <v>1969</v>
      </c>
      <c r="C295" s="14" t="s">
        <v>17</v>
      </c>
      <c r="D295" s="14" t="s">
        <v>19</v>
      </c>
      <c r="E295" s="2">
        <v>38361</v>
      </c>
      <c r="F295" s="2">
        <v>1</v>
      </c>
      <c r="G295" s="2">
        <v>0</v>
      </c>
      <c r="H295" s="17">
        <v>41635</v>
      </c>
      <c r="I295" s="2">
        <v>74</v>
      </c>
      <c r="J295">
        <f>VLOOKUP(A295,'Sales Data'!$A$1:$E$2241,2,0)</f>
        <v>0</v>
      </c>
      <c r="K295">
        <f>VLOOKUP(A295,'Sales Data'!$A$1:$E$2241,3,0)</f>
        <v>8</v>
      </c>
      <c r="L295">
        <f>VLOOKUP(A295,'Sales Data'!$A$1:$E$2241,4,0)</f>
        <v>3</v>
      </c>
      <c r="M295">
        <f>VLOOKUP(A295,'Sales Data'!$A$1:$E$2241,5,0)</f>
        <v>3</v>
      </c>
      <c r="N295">
        <f t="shared" si="13"/>
        <v>56</v>
      </c>
      <c r="O295">
        <f t="shared" si="14"/>
        <v>1</v>
      </c>
      <c r="P295">
        <f t="shared" si="15"/>
        <v>6</v>
      </c>
    </row>
    <row r="296" ht="14.4" spans="1:16">
      <c r="A296" s="2">
        <v>4543</v>
      </c>
      <c r="B296" s="2">
        <v>1980</v>
      </c>
      <c r="C296" s="14" t="s">
        <v>17</v>
      </c>
      <c r="D296" s="14" t="s">
        <v>21</v>
      </c>
      <c r="E296" s="2">
        <v>82497</v>
      </c>
      <c r="F296" s="2">
        <v>0</v>
      </c>
      <c r="G296" s="2">
        <v>0</v>
      </c>
      <c r="H296" s="17">
        <v>41213</v>
      </c>
      <c r="I296" s="2">
        <v>32</v>
      </c>
      <c r="J296">
        <f>VLOOKUP(A296,'Sales Data'!$A$1:$E$2241,2,0)</f>
        <v>129</v>
      </c>
      <c r="K296">
        <f>VLOOKUP(A296,'Sales Data'!$A$1:$E$2241,3,0)</f>
        <v>21</v>
      </c>
      <c r="L296">
        <f>VLOOKUP(A296,'Sales Data'!$A$1:$E$2241,4,0)</f>
        <v>2</v>
      </c>
      <c r="M296">
        <f>VLOOKUP(A296,'Sales Data'!$A$1:$E$2241,5,0)</f>
        <v>9</v>
      </c>
      <c r="N296">
        <f t="shared" si="13"/>
        <v>45</v>
      </c>
      <c r="O296">
        <f t="shared" si="14"/>
        <v>0</v>
      </c>
      <c r="P296">
        <f t="shared" si="15"/>
        <v>11</v>
      </c>
    </row>
    <row r="297" ht="14.4" spans="1:16">
      <c r="A297" s="2">
        <v>4927</v>
      </c>
      <c r="B297" s="2">
        <v>1971</v>
      </c>
      <c r="C297" s="14" t="s">
        <v>17</v>
      </c>
      <c r="D297" s="14" t="s">
        <v>19</v>
      </c>
      <c r="E297" s="2">
        <v>16626</v>
      </c>
      <c r="F297" s="2">
        <v>2</v>
      </c>
      <c r="G297" s="2">
        <v>0</v>
      </c>
      <c r="H297" s="16">
        <v>41654</v>
      </c>
      <c r="I297" s="2">
        <v>76</v>
      </c>
      <c r="J297">
        <f>VLOOKUP(A297,'Sales Data'!$A$1:$E$2241,2,0)</f>
        <v>3</v>
      </c>
      <c r="K297">
        <f>VLOOKUP(A297,'Sales Data'!$A$1:$E$2241,3,0)</f>
        <v>1</v>
      </c>
      <c r="L297">
        <f>VLOOKUP(A297,'Sales Data'!$A$1:$E$2241,4,0)</f>
        <v>3</v>
      </c>
      <c r="M297">
        <f>VLOOKUP(A297,'Sales Data'!$A$1:$E$2241,5,0)</f>
        <v>3</v>
      </c>
      <c r="N297">
        <f t="shared" si="13"/>
        <v>54</v>
      </c>
      <c r="O297">
        <f t="shared" si="14"/>
        <v>2</v>
      </c>
      <c r="P297">
        <f t="shared" si="15"/>
        <v>6</v>
      </c>
    </row>
    <row r="298" ht="14.4" spans="1:16">
      <c r="A298" s="2">
        <v>10451</v>
      </c>
      <c r="B298" s="2">
        <v>1965</v>
      </c>
      <c r="C298" s="14" t="s">
        <v>17</v>
      </c>
      <c r="D298" s="14" t="s">
        <v>19</v>
      </c>
      <c r="E298" s="2">
        <v>29672</v>
      </c>
      <c r="F298" s="2">
        <v>1</v>
      </c>
      <c r="G298" s="2">
        <v>1</v>
      </c>
      <c r="H298" s="16">
        <v>41345</v>
      </c>
      <c r="I298" s="2">
        <v>6</v>
      </c>
      <c r="J298">
        <f>VLOOKUP(A298,'Sales Data'!$A$1:$E$2241,2,0)</f>
        <v>1</v>
      </c>
      <c r="K298">
        <f>VLOOKUP(A298,'Sales Data'!$A$1:$E$2241,3,0)</f>
        <v>4</v>
      </c>
      <c r="L298">
        <f>VLOOKUP(A298,'Sales Data'!$A$1:$E$2241,4,0)</f>
        <v>0</v>
      </c>
      <c r="M298">
        <f>VLOOKUP(A298,'Sales Data'!$A$1:$E$2241,5,0)</f>
        <v>3</v>
      </c>
      <c r="N298">
        <f t="shared" si="13"/>
        <v>60</v>
      </c>
      <c r="O298">
        <f t="shared" si="14"/>
        <v>2</v>
      </c>
      <c r="P298">
        <f t="shared" si="15"/>
        <v>3</v>
      </c>
    </row>
    <row r="299" ht="14.4" spans="1:16">
      <c r="A299" s="2">
        <v>2926</v>
      </c>
      <c r="B299" s="2">
        <v>1952</v>
      </c>
      <c r="C299" s="14" t="s">
        <v>22</v>
      </c>
      <c r="D299" s="14" t="s">
        <v>19</v>
      </c>
      <c r="E299" s="2">
        <v>55951</v>
      </c>
      <c r="F299" s="2">
        <v>0</v>
      </c>
      <c r="G299" s="2">
        <v>1</v>
      </c>
      <c r="H299" s="16">
        <v>41144</v>
      </c>
      <c r="I299" s="2">
        <v>62</v>
      </c>
      <c r="J299">
        <f>VLOOKUP(A299,'Sales Data'!$A$1:$E$2241,2,0)</f>
        <v>0</v>
      </c>
      <c r="K299">
        <f>VLOOKUP(A299,'Sales Data'!$A$1:$E$2241,3,0)</f>
        <v>13</v>
      </c>
      <c r="L299">
        <f>VLOOKUP(A299,'Sales Data'!$A$1:$E$2241,4,0)</f>
        <v>3</v>
      </c>
      <c r="M299">
        <f>VLOOKUP(A299,'Sales Data'!$A$1:$E$2241,5,0)</f>
        <v>11</v>
      </c>
      <c r="N299">
        <f t="shared" si="13"/>
        <v>73</v>
      </c>
      <c r="O299">
        <f t="shared" si="14"/>
        <v>1</v>
      </c>
      <c r="P299">
        <f t="shared" si="15"/>
        <v>14</v>
      </c>
    </row>
    <row r="300" ht="14.4" spans="1:16">
      <c r="A300" s="2">
        <v>2874</v>
      </c>
      <c r="B300" s="2">
        <v>1988</v>
      </c>
      <c r="C300" s="14" t="s">
        <v>25</v>
      </c>
      <c r="D300" s="14" t="s">
        <v>23</v>
      </c>
      <c r="E300" s="2">
        <v>35388</v>
      </c>
      <c r="F300" s="2">
        <v>1</v>
      </c>
      <c r="G300" s="2">
        <v>0</v>
      </c>
      <c r="H300" s="16">
        <v>41340</v>
      </c>
      <c r="I300" s="2">
        <v>20</v>
      </c>
      <c r="J300">
        <f>VLOOKUP(A300,'Sales Data'!$A$1:$E$2241,2,0)</f>
        <v>4</v>
      </c>
      <c r="K300">
        <f>VLOOKUP(A300,'Sales Data'!$A$1:$E$2241,3,0)</f>
        <v>3</v>
      </c>
      <c r="L300">
        <f>VLOOKUP(A300,'Sales Data'!$A$1:$E$2241,4,0)</f>
        <v>1</v>
      </c>
      <c r="M300">
        <f>VLOOKUP(A300,'Sales Data'!$A$1:$E$2241,5,0)</f>
        <v>3</v>
      </c>
      <c r="N300">
        <f t="shared" si="13"/>
        <v>37</v>
      </c>
      <c r="O300">
        <f t="shared" si="14"/>
        <v>1</v>
      </c>
      <c r="P300">
        <f t="shared" si="15"/>
        <v>4</v>
      </c>
    </row>
    <row r="301" ht="14.4" spans="1:16">
      <c r="A301" s="2">
        <v>9738</v>
      </c>
      <c r="B301" s="2">
        <v>1986</v>
      </c>
      <c r="C301" s="14" t="s">
        <v>22</v>
      </c>
      <c r="D301" s="14" t="s">
        <v>19</v>
      </c>
      <c r="E301" s="2">
        <v>42386</v>
      </c>
      <c r="F301" s="2">
        <v>1</v>
      </c>
      <c r="G301" s="2">
        <v>0</v>
      </c>
      <c r="H301" s="16">
        <v>41287</v>
      </c>
      <c r="I301" s="2">
        <v>43</v>
      </c>
      <c r="J301">
        <f>VLOOKUP(A301,'Sales Data'!$A$1:$E$2241,2,0)</f>
        <v>4</v>
      </c>
      <c r="K301">
        <f>VLOOKUP(A301,'Sales Data'!$A$1:$E$2241,3,0)</f>
        <v>4</v>
      </c>
      <c r="L301">
        <f>VLOOKUP(A301,'Sales Data'!$A$1:$E$2241,4,0)</f>
        <v>3</v>
      </c>
      <c r="M301">
        <f>VLOOKUP(A301,'Sales Data'!$A$1:$E$2241,5,0)</f>
        <v>3</v>
      </c>
      <c r="N301">
        <f t="shared" si="13"/>
        <v>39</v>
      </c>
      <c r="O301">
        <f t="shared" si="14"/>
        <v>1</v>
      </c>
      <c r="P301">
        <f t="shared" si="15"/>
        <v>6</v>
      </c>
    </row>
    <row r="302" ht="14.4" spans="1:16">
      <c r="A302" s="2">
        <v>7119</v>
      </c>
      <c r="B302" s="2">
        <v>1982</v>
      </c>
      <c r="C302" s="14" t="s">
        <v>17</v>
      </c>
      <c r="D302" s="14" t="s">
        <v>18</v>
      </c>
      <c r="E302" s="2">
        <v>68627</v>
      </c>
      <c r="F302" s="2">
        <v>0</v>
      </c>
      <c r="G302" s="2">
        <v>0</v>
      </c>
      <c r="H302" s="16">
        <v>41286</v>
      </c>
      <c r="I302" s="2">
        <v>45</v>
      </c>
      <c r="J302">
        <f>VLOOKUP(A302,'Sales Data'!$A$1:$E$2241,2,0)</f>
        <v>15</v>
      </c>
      <c r="K302">
        <f>VLOOKUP(A302,'Sales Data'!$A$1:$E$2241,3,0)</f>
        <v>54</v>
      </c>
      <c r="L302">
        <f>VLOOKUP(A302,'Sales Data'!$A$1:$E$2241,4,0)</f>
        <v>2</v>
      </c>
      <c r="M302">
        <f>VLOOKUP(A302,'Sales Data'!$A$1:$E$2241,5,0)</f>
        <v>6</v>
      </c>
      <c r="N302">
        <f t="shared" si="13"/>
        <v>43</v>
      </c>
      <c r="O302">
        <f t="shared" si="14"/>
        <v>0</v>
      </c>
      <c r="P302">
        <f t="shared" si="15"/>
        <v>8</v>
      </c>
    </row>
    <row r="303" ht="14.4" spans="1:16">
      <c r="A303" s="2">
        <v>3924</v>
      </c>
      <c r="B303" s="2">
        <v>1965</v>
      </c>
      <c r="C303" s="14" t="s">
        <v>20</v>
      </c>
      <c r="D303" s="14" t="s">
        <v>23</v>
      </c>
      <c r="E303" s="2">
        <v>57912</v>
      </c>
      <c r="F303" s="2">
        <v>0</v>
      </c>
      <c r="G303" s="2">
        <v>1</v>
      </c>
      <c r="H303" s="16">
        <v>41715</v>
      </c>
      <c r="I303" s="2">
        <v>34</v>
      </c>
      <c r="J303">
        <f>VLOOKUP(A303,'Sales Data'!$A$1:$E$2241,2,0)</f>
        <v>0</v>
      </c>
      <c r="K303">
        <f>VLOOKUP(A303,'Sales Data'!$A$1:$E$2241,3,0)</f>
        <v>0</v>
      </c>
      <c r="L303">
        <f>VLOOKUP(A303,'Sales Data'!$A$1:$E$2241,4,0)</f>
        <v>8</v>
      </c>
      <c r="M303">
        <f>VLOOKUP(A303,'Sales Data'!$A$1:$E$2241,5,0)</f>
        <v>12</v>
      </c>
      <c r="N303">
        <f t="shared" si="13"/>
        <v>60</v>
      </c>
      <c r="O303">
        <f t="shared" si="14"/>
        <v>1</v>
      </c>
      <c r="P303">
        <f t="shared" si="15"/>
        <v>20</v>
      </c>
    </row>
    <row r="304" ht="14.4" spans="1:16">
      <c r="A304" s="2">
        <v>5827</v>
      </c>
      <c r="B304" s="2">
        <v>1958</v>
      </c>
      <c r="C304" s="14" t="s">
        <v>17</v>
      </c>
      <c r="D304" s="14" t="s">
        <v>23</v>
      </c>
      <c r="E304" s="2">
        <v>35246</v>
      </c>
      <c r="F304" s="2">
        <v>1</v>
      </c>
      <c r="G304" s="2">
        <v>1</v>
      </c>
      <c r="H304" s="16">
        <v>41745</v>
      </c>
      <c r="I304" s="2">
        <v>53</v>
      </c>
      <c r="J304">
        <f>VLOOKUP(A304,'Sales Data'!$A$1:$E$2241,2,0)</f>
        <v>0</v>
      </c>
      <c r="K304">
        <f>VLOOKUP(A304,'Sales Data'!$A$1:$E$2241,3,0)</f>
        <v>2</v>
      </c>
      <c r="L304">
        <f>VLOOKUP(A304,'Sales Data'!$A$1:$E$2241,4,0)</f>
        <v>3</v>
      </c>
      <c r="M304">
        <f>VLOOKUP(A304,'Sales Data'!$A$1:$E$2241,5,0)</f>
        <v>3</v>
      </c>
      <c r="N304">
        <f t="shared" si="13"/>
        <v>67</v>
      </c>
      <c r="O304">
        <f t="shared" si="14"/>
        <v>2</v>
      </c>
      <c r="P304">
        <f t="shared" si="15"/>
        <v>6</v>
      </c>
    </row>
    <row r="305" ht="14.4" spans="1:16">
      <c r="A305" s="2">
        <v>5596</v>
      </c>
      <c r="B305" s="2">
        <v>1956</v>
      </c>
      <c r="C305" s="14" t="s">
        <v>25</v>
      </c>
      <c r="D305" s="14" t="s">
        <v>19</v>
      </c>
      <c r="E305" s="2">
        <v>58821</v>
      </c>
      <c r="F305" s="2">
        <v>0</v>
      </c>
      <c r="G305" s="2">
        <v>1</v>
      </c>
      <c r="H305" s="17">
        <v>41559</v>
      </c>
      <c r="I305" s="2">
        <v>44</v>
      </c>
      <c r="J305">
        <f>VLOOKUP(A305,'Sales Data'!$A$1:$E$2241,2,0)</f>
        <v>14</v>
      </c>
      <c r="K305">
        <f>VLOOKUP(A305,'Sales Data'!$A$1:$E$2241,3,0)</f>
        <v>0</v>
      </c>
      <c r="L305">
        <f>VLOOKUP(A305,'Sales Data'!$A$1:$E$2241,4,0)</f>
        <v>9</v>
      </c>
      <c r="M305">
        <f>VLOOKUP(A305,'Sales Data'!$A$1:$E$2241,5,0)</f>
        <v>9</v>
      </c>
      <c r="N305">
        <f t="shared" si="13"/>
        <v>69</v>
      </c>
      <c r="O305">
        <f t="shared" si="14"/>
        <v>1</v>
      </c>
      <c r="P305">
        <f t="shared" si="15"/>
        <v>18</v>
      </c>
    </row>
    <row r="306" ht="14.4" spans="1:16">
      <c r="A306" s="2">
        <v>10812</v>
      </c>
      <c r="B306" s="2">
        <v>1978</v>
      </c>
      <c r="C306" s="14" t="s">
        <v>20</v>
      </c>
      <c r="D306" s="14" t="s">
        <v>21</v>
      </c>
      <c r="E306" s="2">
        <v>46377</v>
      </c>
      <c r="F306" s="2">
        <v>1</v>
      </c>
      <c r="G306" s="2">
        <v>0</v>
      </c>
      <c r="H306" s="16">
        <v>41699</v>
      </c>
      <c r="I306" s="2">
        <v>89</v>
      </c>
      <c r="J306">
        <f>VLOOKUP(A306,'Sales Data'!$A$1:$E$2241,2,0)</f>
        <v>0</v>
      </c>
      <c r="K306">
        <f>VLOOKUP(A306,'Sales Data'!$A$1:$E$2241,3,0)</f>
        <v>3</v>
      </c>
      <c r="L306">
        <f>VLOOKUP(A306,'Sales Data'!$A$1:$E$2241,4,0)</f>
        <v>2</v>
      </c>
      <c r="M306">
        <f>VLOOKUP(A306,'Sales Data'!$A$1:$E$2241,5,0)</f>
        <v>3</v>
      </c>
      <c r="N306">
        <f t="shared" si="13"/>
        <v>47</v>
      </c>
      <c r="O306">
        <f t="shared" si="14"/>
        <v>1</v>
      </c>
      <c r="P306">
        <f t="shared" si="15"/>
        <v>5</v>
      </c>
    </row>
    <row r="307" ht="14.4" spans="1:16">
      <c r="A307" s="2">
        <v>1717</v>
      </c>
      <c r="B307" s="2">
        <v>1988</v>
      </c>
      <c r="C307" s="14" t="s">
        <v>17</v>
      </c>
      <c r="D307" s="14" t="s">
        <v>18</v>
      </c>
      <c r="E307" s="2">
        <v>39747</v>
      </c>
      <c r="F307" s="2">
        <v>1</v>
      </c>
      <c r="G307" s="2">
        <v>0</v>
      </c>
      <c r="H307" s="16">
        <v>41742</v>
      </c>
      <c r="I307" s="2">
        <v>43</v>
      </c>
      <c r="J307">
        <f>VLOOKUP(A307,'Sales Data'!$A$1:$E$2241,2,0)</f>
        <v>15</v>
      </c>
      <c r="K307">
        <f>VLOOKUP(A307,'Sales Data'!$A$1:$E$2241,3,0)</f>
        <v>13</v>
      </c>
      <c r="L307">
        <f>VLOOKUP(A307,'Sales Data'!$A$1:$E$2241,4,0)</f>
        <v>5</v>
      </c>
      <c r="M307">
        <f>VLOOKUP(A307,'Sales Data'!$A$1:$E$2241,5,0)</f>
        <v>4</v>
      </c>
      <c r="N307">
        <f t="shared" si="13"/>
        <v>37</v>
      </c>
      <c r="O307">
        <f t="shared" si="14"/>
        <v>1</v>
      </c>
      <c r="P307">
        <f t="shared" si="15"/>
        <v>9</v>
      </c>
    </row>
    <row r="308" ht="14.4" spans="1:16">
      <c r="A308" s="2">
        <v>9491</v>
      </c>
      <c r="B308" s="2">
        <v>1984</v>
      </c>
      <c r="C308" s="14" t="s">
        <v>17</v>
      </c>
      <c r="D308" s="14" t="s">
        <v>19</v>
      </c>
      <c r="E308" s="2">
        <v>23976</v>
      </c>
      <c r="F308" s="2">
        <v>1</v>
      </c>
      <c r="G308" s="2">
        <v>0</v>
      </c>
      <c r="H308" s="17">
        <v>41635</v>
      </c>
      <c r="I308" s="2">
        <v>68</v>
      </c>
      <c r="J308">
        <f>VLOOKUP(A308,'Sales Data'!$A$1:$E$2241,2,0)</f>
        <v>1</v>
      </c>
      <c r="K308">
        <f>VLOOKUP(A308,'Sales Data'!$A$1:$E$2241,3,0)</f>
        <v>3</v>
      </c>
      <c r="L308">
        <f>VLOOKUP(A308,'Sales Data'!$A$1:$E$2241,4,0)</f>
        <v>3</v>
      </c>
      <c r="M308">
        <f>VLOOKUP(A308,'Sales Data'!$A$1:$E$2241,5,0)</f>
        <v>3</v>
      </c>
      <c r="N308">
        <f t="shared" si="13"/>
        <v>41</v>
      </c>
      <c r="O308">
        <f t="shared" si="14"/>
        <v>1</v>
      </c>
      <c r="P308">
        <f t="shared" si="15"/>
        <v>6</v>
      </c>
    </row>
    <row r="309" ht="14.4" spans="1:16">
      <c r="A309" s="2">
        <v>9274</v>
      </c>
      <c r="B309" s="2">
        <v>1961</v>
      </c>
      <c r="C309" s="14" t="s">
        <v>22</v>
      </c>
      <c r="D309" s="14" t="s">
        <v>21</v>
      </c>
      <c r="E309" s="2">
        <v>80950</v>
      </c>
      <c r="F309" s="2">
        <v>0</v>
      </c>
      <c r="G309" s="2">
        <v>0</v>
      </c>
      <c r="H309" s="16">
        <v>41361</v>
      </c>
      <c r="I309" s="2">
        <v>44</v>
      </c>
      <c r="J309">
        <f>VLOOKUP(A309,'Sales Data'!$A$1:$E$2241,2,0)</f>
        <v>147</v>
      </c>
      <c r="K309">
        <f>VLOOKUP(A309,'Sales Data'!$A$1:$E$2241,3,0)</f>
        <v>147</v>
      </c>
      <c r="L309">
        <f>VLOOKUP(A309,'Sales Data'!$A$1:$E$2241,4,0)</f>
        <v>6</v>
      </c>
      <c r="M309">
        <f>VLOOKUP(A309,'Sales Data'!$A$1:$E$2241,5,0)</f>
        <v>9</v>
      </c>
      <c r="N309">
        <f t="shared" si="13"/>
        <v>64</v>
      </c>
      <c r="O309">
        <f t="shared" si="14"/>
        <v>0</v>
      </c>
      <c r="P309">
        <f t="shared" si="15"/>
        <v>15</v>
      </c>
    </row>
    <row r="310" ht="14.4" spans="1:16">
      <c r="A310" s="2">
        <v>6609</v>
      </c>
      <c r="B310" s="2">
        <v>1966</v>
      </c>
      <c r="C310" s="14" t="s">
        <v>17</v>
      </c>
      <c r="D310" s="14" t="s">
        <v>26</v>
      </c>
      <c r="E310" s="2">
        <v>27038</v>
      </c>
      <c r="F310" s="2">
        <v>0</v>
      </c>
      <c r="G310" s="2">
        <v>0</v>
      </c>
      <c r="H310" s="16">
        <v>41170</v>
      </c>
      <c r="I310" s="2">
        <v>64</v>
      </c>
      <c r="J310">
        <f>VLOOKUP(A310,'Sales Data'!$A$1:$E$2241,2,0)</f>
        <v>26</v>
      </c>
      <c r="K310">
        <f>VLOOKUP(A310,'Sales Data'!$A$1:$E$2241,3,0)</f>
        <v>23</v>
      </c>
      <c r="L310">
        <f>VLOOKUP(A310,'Sales Data'!$A$1:$E$2241,4,0)</f>
        <v>3</v>
      </c>
      <c r="M310">
        <f>VLOOKUP(A310,'Sales Data'!$A$1:$E$2241,5,0)</f>
        <v>3</v>
      </c>
      <c r="N310">
        <f t="shared" si="13"/>
        <v>59</v>
      </c>
      <c r="O310">
        <f t="shared" si="14"/>
        <v>0</v>
      </c>
      <c r="P310">
        <f t="shared" si="15"/>
        <v>6</v>
      </c>
    </row>
    <row r="311" ht="14.4" spans="1:16">
      <c r="A311" s="2">
        <v>6963</v>
      </c>
      <c r="B311" s="2">
        <v>1947</v>
      </c>
      <c r="C311" s="14" t="s">
        <v>17</v>
      </c>
      <c r="D311" s="14" t="s">
        <v>18</v>
      </c>
      <c r="E311" s="2">
        <v>77457</v>
      </c>
      <c r="F311" s="2">
        <v>0</v>
      </c>
      <c r="G311" s="2">
        <v>0</v>
      </c>
      <c r="H311" s="16">
        <v>41703</v>
      </c>
      <c r="I311" s="2">
        <v>85</v>
      </c>
      <c r="J311">
        <f>VLOOKUP(A311,'Sales Data'!$A$1:$E$2241,2,0)</f>
        <v>11</v>
      </c>
      <c r="K311">
        <f>VLOOKUP(A311,'Sales Data'!$A$1:$E$2241,3,0)</f>
        <v>45</v>
      </c>
      <c r="L311">
        <f>VLOOKUP(A311,'Sales Data'!$A$1:$E$2241,4,0)</f>
        <v>2</v>
      </c>
      <c r="M311">
        <f>VLOOKUP(A311,'Sales Data'!$A$1:$E$2241,5,0)</f>
        <v>10</v>
      </c>
      <c r="N311">
        <f t="shared" si="13"/>
        <v>78</v>
      </c>
      <c r="O311">
        <f t="shared" si="14"/>
        <v>0</v>
      </c>
      <c r="P311">
        <f t="shared" si="15"/>
        <v>12</v>
      </c>
    </row>
    <row r="312" ht="14.4" spans="1:16">
      <c r="A312" s="2">
        <v>4440</v>
      </c>
      <c r="B312" s="2">
        <v>1964</v>
      </c>
      <c r="C312" s="14" t="s">
        <v>22</v>
      </c>
      <c r="D312" s="14" t="s">
        <v>21</v>
      </c>
      <c r="E312" s="2">
        <v>64100</v>
      </c>
      <c r="F312" s="2">
        <v>0</v>
      </c>
      <c r="G312" s="2">
        <v>1</v>
      </c>
      <c r="H312" s="16">
        <v>41527</v>
      </c>
      <c r="I312" s="2">
        <v>93</v>
      </c>
      <c r="J312">
        <f>VLOOKUP(A312,'Sales Data'!$A$1:$E$2241,2,0)</f>
        <v>0</v>
      </c>
      <c r="K312">
        <f>VLOOKUP(A312,'Sales Data'!$A$1:$E$2241,3,0)</f>
        <v>0</v>
      </c>
      <c r="L312">
        <f>VLOOKUP(A312,'Sales Data'!$A$1:$E$2241,4,0)</f>
        <v>8</v>
      </c>
      <c r="M312">
        <f>VLOOKUP(A312,'Sales Data'!$A$1:$E$2241,5,0)</f>
        <v>6</v>
      </c>
      <c r="N312">
        <f t="shared" si="13"/>
        <v>61</v>
      </c>
      <c r="O312">
        <f t="shared" si="14"/>
        <v>1</v>
      </c>
      <c r="P312">
        <f t="shared" si="15"/>
        <v>14</v>
      </c>
    </row>
    <row r="313" ht="14.4" spans="1:16">
      <c r="A313" s="2">
        <v>1379</v>
      </c>
      <c r="B313" s="2">
        <v>1992</v>
      </c>
      <c r="C313" s="14" t="s">
        <v>22</v>
      </c>
      <c r="D313" s="14" t="s">
        <v>19</v>
      </c>
      <c r="E313" s="2">
        <v>42670</v>
      </c>
      <c r="F313" s="2">
        <v>0</v>
      </c>
      <c r="G313" s="2">
        <v>0</v>
      </c>
      <c r="H313" s="16">
        <v>41391</v>
      </c>
      <c r="I313" s="2">
        <v>12</v>
      </c>
      <c r="J313">
        <f>VLOOKUP(A313,'Sales Data'!$A$1:$E$2241,2,0)</f>
        <v>2</v>
      </c>
      <c r="K313">
        <f>VLOOKUP(A313,'Sales Data'!$A$1:$E$2241,3,0)</f>
        <v>4</v>
      </c>
      <c r="L313">
        <f>VLOOKUP(A313,'Sales Data'!$A$1:$E$2241,4,0)</f>
        <v>4</v>
      </c>
      <c r="M313">
        <f>VLOOKUP(A313,'Sales Data'!$A$1:$E$2241,5,0)</f>
        <v>4</v>
      </c>
      <c r="N313">
        <f t="shared" si="13"/>
        <v>33</v>
      </c>
      <c r="O313">
        <f t="shared" si="14"/>
        <v>0</v>
      </c>
      <c r="P313">
        <f t="shared" si="15"/>
        <v>8</v>
      </c>
    </row>
    <row r="314" ht="14.4" spans="1:16">
      <c r="A314" s="2">
        <v>10032</v>
      </c>
      <c r="B314" s="2">
        <v>1976</v>
      </c>
      <c r="C314" s="14" t="s">
        <v>17</v>
      </c>
      <c r="D314" s="14" t="s">
        <v>23</v>
      </c>
      <c r="E314" s="2">
        <v>12571</v>
      </c>
      <c r="F314" s="2">
        <v>1</v>
      </c>
      <c r="G314" s="2">
        <v>0</v>
      </c>
      <c r="H314" s="16">
        <v>41657</v>
      </c>
      <c r="I314" s="2">
        <v>86</v>
      </c>
      <c r="J314">
        <f>VLOOKUP(A314,'Sales Data'!$A$1:$E$2241,2,0)</f>
        <v>5</v>
      </c>
      <c r="K314">
        <f>VLOOKUP(A314,'Sales Data'!$A$1:$E$2241,3,0)</f>
        <v>12</v>
      </c>
      <c r="L314">
        <f>VLOOKUP(A314,'Sales Data'!$A$1:$E$2241,4,0)</f>
        <v>3</v>
      </c>
      <c r="M314">
        <f>VLOOKUP(A314,'Sales Data'!$A$1:$E$2241,5,0)</f>
        <v>3</v>
      </c>
      <c r="N314">
        <f t="shared" si="13"/>
        <v>49</v>
      </c>
      <c r="O314">
        <f t="shared" si="14"/>
        <v>1</v>
      </c>
      <c r="P314">
        <f t="shared" si="15"/>
        <v>6</v>
      </c>
    </row>
    <row r="315" ht="14.4" spans="1:16">
      <c r="A315" s="2">
        <v>2826</v>
      </c>
      <c r="B315" s="2">
        <v>1967</v>
      </c>
      <c r="C315" s="14" t="s">
        <v>17</v>
      </c>
      <c r="D315" s="14" t="s">
        <v>21</v>
      </c>
      <c r="E315" s="2">
        <v>22574</v>
      </c>
      <c r="F315" s="2">
        <v>2</v>
      </c>
      <c r="G315" s="2">
        <v>1</v>
      </c>
      <c r="H315" s="17">
        <v>41575</v>
      </c>
      <c r="I315" s="2">
        <v>28</v>
      </c>
      <c r="J315">
        <f>VLOOKUP(A315,'Sales Data'!$A$1:$E$2241,2,0)</f>
        <v>0</v>
      </c>
      <c r="K315">
        <f>VLOOKUP(A315,'Sales Data'!$A$1:$E$2241,3,0)</f>
        <v>0</v>
      </c>
      <c r="L315">
        <f>VLOOKUP(A315,'Sales Data'!$A$1:$E$2241,4,0)</f>
        <v>2</v>
      </c>
      <c r="M315">
        <f>VLOOKUP(A315,'Sales Data'!$A$1:$E$2241,5,0)</f>
        <v>3</v>
      </c>
      <c r="N315">
        <f t="shared" si="13"/>
        <v>58</v>
      </c>
      <c r="O315">
        <f t="shared" si="14"/>
        <v>3</v>
      </c>
      <c r="P315">
        <f t="shared" si="15"/>
        <v>5</v>
      </c>
    </row>
    <row r="316" ht="14.4" spans="1:16">
      <c r="A316" s="2">
        <v>2437</v>
      </c>
      <c r="B316" s="2">
        <v>1989</v>
      </c>
      <c r="C316" s="14" t="s">
        <v>17</v>
      </c>
      <c r="D316" s="14" t="s">
        <v>21</v>
      </c>
      <c r="E316" s="11">
        <f>'Missing Values'!$D$3</f>
        <v>51381.5</v>
      </c>
      <c r="F316" s="2">
        <v>0</v>
      </c>
      <c r="G316" s="2">
        <v>0</v>
      </c>
      <c r="H316" s="16">
        <v>41428</v>
      </c>
      <c r="I316" s="2">
        <v>69</v>
      </c>
      <c r="J316">
        <f>VLOOKUP(A316,'Sales Data'!$A$1:$E$2241,2,0)</f>
        <v>138</v>
      </c>
      <c r="K316">
        <f>VLOOKUP(A316,'Sales Data'!$A$1:$E$2241,3,0)</f>
        <v>30</v>
      </c>
      <c r="L316">
        <f>VLOOKUP(A316,'Sales Data'!$A$1:$E$2241,4,0)</f>
        <v>6</v>
      </c>
      <c r="M316">
        <f>VLOOKUP(A316,'Sales Data'!$A$1:$E$2241,5,0)</f>
        <v>12</v>
      </c>
      <c r="N316">
        <f t="shared" si="13"/>
        <v>36</v>
      </c>
      <c r="O316">
        <f t="shared" si="14"/>
        <v>0</v>
      </c>
      <c r="P316">
        <f t="shared" si="15"/>
        <v>18</v>
      </c>
    </row>
    <row r="317" ht="14.4" spans="1:16">
      <c r="A317" s="2">
        <v>6320</v>
      </c>
      <c r="B317" s="2">
        <v>1976</v>
      </c>
      <c r="C317" s="14" t="s">
        <v>22</v>
      </c>
      <c r="D317" s="14" t="s">
        <v>18</v>
      </c>
      <c r="E317" s="2">
        <v>70893</v>
      </c>
      <c r="F317" s="2">
        <v>0</v>
      </c>
      <c r="G317" s="2">
        <v>0</v>
      </c>
      <c r="H317" s="16">
        <v>41311</v>
      </c>
      <c r="I317" s="2">
        <v>42</v>
      </c>
      <c r="J317">
        <f>VLOOKUP(A317,'Sales Data'!$A$1:$E$2241,2,0)</f>
        <v>44</v>
      </c>
      <c r="K317">
        <f>VLOOKUP(A317,'Sales Data'!$A$1:$E$2241,3,0)</f>
        <v>44</v>
      </c>
      <c r="L317">
        <f>VLOOKUP(A317,'Sales Data'!$A$1:$E$2241,4,0)</f>
        <v>6</v>
      </c>
      <c r="M317">
        <f>VLOOKUP(A317,'Sales Data'!$A$1:$E$2241,5,0)</f>
        <v>10</v>
      </c>
      <c r="N317">
        <f t="shared" si="13"/>
        <v>49</v>
      </c>
      <c r="O317">
        <f t="shared" si="14"/>
        <v>0</v>
      </c>
      <c r="P317">
        <f t="shared" si="15"/>
        <v>16</v>
      </c>
    </row>
    <row r="318" ht="14.4" spans="1:16">
      <c r="A318" s="2">
        <v>3050</v>
      </c>
      <c r="B318" s="2">
        <v>1966</v>
      </c>
      <c r="C318" s="14" t="s">
        <v>17</v>
      </c>
      <c r="D318" s="14" t="s">
        <v>21</v>
      </c>
      <c r="E318" s="2">
        <v>54198</v>
      </c>
      <c r="F318" s="2">
        <v>1</v>
      </c>
      <c r="G318" s="2">
        <v>1</v>
      </c>
      <c r="H318" s="17">
        <v>41625</v>
      </c>
      <c r="I318" s="2">
        <v>13</v>
      </c>
      <c r="J318">
        <f>VLOOKUP(A318,'Sales Data'!$A$1:$E$2241,2,0)</f>
        <v>0</v>
      </c>
      <c r="K318">
        <f>VLOOKUP(A318,'Sales Data'!$A$1:$E$2241,3,0)</f>
        <v>2</v>
      </c>
      <c r="L318">
        <f>VLOOKUP(A318,'Sales Data'!$A$1:$E$2241,4,0)</f>
        <v>3</v>
      </c>
      <c r="M318">
        <f>VLOOKUP(A318,'Sales Data'!$A$1:$E$2241,5,0)</f>
        <v>6</v>
      </c>
      <c r="N318">
        <f t="shared" si="13"/>
        <v>59</v>
      </c>
      <c r="O318">
        <f t="shared" si="14"/>
        <v>2</v>
      </c>
      <c r="P318">
        <f t="shared" si="15"/>
        <v>9</v>
      </c>
    </row>
    <row r="319" ht="14.4" spans="1:16">
      <c r="A319" s="2">
        <v>231</v>
      </c>
      <c r="B319" s="2">
        <v>1956</v>
      </c>
      <c r="C319" s="14" t="s">
        <v>22</v>
      </c>
      <c r="D319" s="14" t="s">
        <v>19</v>
      </c>
      <c r="E319" s="2">
        <v>28839</v>
      </c>
      <c r="F319" s="2">
        <v>1</v>
      </c>
      <c r="G319" s="2">
        <v>1</v>
      </c>
      <c r="H319" s="16">
        <v>41709</v>
      </c>
      <c r="I319" s="2">
        <v>86</v>
      </c>
      <c r="J319">
        <f>VLOOKUP(A319,'Sales Data'!$A$1:$E$2241,2,0)</f>
        <v>0</v>
      </c>
      <c r="K319">
        <f>VLOOKUP(A319,'Sales Data'!$A$1:$E$2241,3,0)</f>
        <v>0</v>
      </c>
      <c r="L319">
        <f>VLOOKUP(A319,'Sales Data'!$A$1:$E$2241,4,0)</f>
        <v>2</v>
      </c>
      <c r="M319">
        <f>VLOOKUP(A319,'Sales Data'!$A$1:$E$2241,5,0)</f>
        <v>3</v>
      </c>
      <c r="N319">
        <f t="shared" si="13"/>
        <v>69</v>
      </c>
      <c r="O319">
        <f t="shared" si="14"/>
        <v>2</v>
      </c>
      <c r="P319">
        <f t="shared" si="15"/>
        <v>5</v>
      </c>
    </row>
    <row r="320" ht="14.4" spans="1:16">
      <c r="A320" s="2">
        <v>2392</v>
      </c>
      <c r="B320" s="2">
        <v>1972</v>
      </c>
      <c r="C320" s="14" t="s">
        <v>17</v>
      </c>
      <c r="D320" s="14" t="s">
        <v>21</v>
      </c>
      <c r="E320" s="2">
        <v>40321</v>
      </c>
      <c r="F320" s="2">
        <v>1</v>
      </c>
      <c r="G320" s="2">
        <v>1</v>
      </c>
      <c r="H320" s="16">
        <v>41484</v>
      </c>
      <c r="I320" s="2">
        <v>59</v>
      </c>
      <c r="J320">
        <f>VLOOKUP(A320,'Sales Data'!$A$1:$E$2241,2,0)</f>
        <v>4</v>
      </c>
      <c r="K320">
        <f>VLOOKUP(A320,'Sales Data'!$A$1:$E$2241,3,0)</f>
        <v>0</v>
      </c>
      <c r="L320">
        <f>VLOOKUP(A320,'Sales Data'!$A$1:$E$2241,4,0)</f>
        <v>3</v>
      </c>
      <c r="M320">
        <f>VLOOKUP(A320,'Sales Data'!$A$1:$E$2241,5,0)</f>
        <v>3</v>
      </c>
      <c r="N320">
        <f t="shared" si="13"/>
        <v>53</v>
      </c>
      <c r="O320">
        <f t="shared" si="14"/>
        <v>2</v>
      </c>
      <c r="P320">
        <f t="shared" si="15"/>
        <v>6</v>
      </c>
    </row>
    <row r="321" ht="14.4" spans="1:16">
      <c r="A321" s="2">
        <v>9478</v>
      </c>
      <c r="B321" s="2">
        <v>1985</v>
      </c>
      <c r="C321" s="14" t="s">
        <v>17</v>
      </c>
      <c r="D321" s="14" t="s">
        <v>18</v>
      </c>
      <c r="E321" s="2">
        <v>66503</v>
      </c>
      <c r="F321" s="2">
        <v>1</v>
      </c>
      <c r="G321" s="2">
        <v>0</v>
      </c>
      <c r="H321" s="16">
        <v>41135</v>
      </c>
      <c r="I321" s="2">
        <v>30</v>
      </c>
      <c r="J321">
        <f>VLOOKUP(A321,'Sales Data'!$A$1:$E$2241,2,0)</f>
        <v>64</v>
      </c>
      <c r="K321">
        <f>VLOOKUP(A321,'Sales Data'!$A$1:$E$2241,3,0)</f>
        <v>3</v>
      </c>
      <c r="L321">
        <f>VLOOKUP(A321,'Sales Data'!$A$1:$E$2241,4,0)</f>
        <v>4</v>
      </c>
      <c r="M321">
        <f>VLOOKUP(A321,'Sales Data'!$A$1:$E$2241,5,0)</f>
        <v>6</v>
      </c>
      <c r="N321">
        <f t="shared" si="13"/>
        <v>40</v>
      </c>
      <c r="O321">
        <f t="shared" si="14"/>
        <v>1</v>
      </c>
      <c r="P321">
        <f t="shared" si="15"/>
        <v>10</v>
      </c>
    </row>
    <row r="322" ht="14.4" spans="1:16">
      <c r="A322" s="2">
        <v>113</v>
      </c>
      <c r="B322" s="2">
        <v>1951</v>
      </c>
      <c r="C322" s="14" t="s">
        <v>17</v>
      </c>
      <c r="D322" s="14" t="s">
        <v>21</v>
      </c>
      <c r="E322" s="2">
        <v>30833</v>
      </c>
      <c r="F322" s="2">
        <v>1</v>
      </c>
      <c r="G322" s="2">
        <v>1</v>
      </c>
      <c r="H322" s="16">
        <v>41471</v>
      </c>
      <c r="I322" s="2">
        <v>33</v>
      </c>
      <c r="J322">
        <f>VLOOKUP(A322,'Sales Data'!$A$1:$E$2241,2,0)</f>
        <v>0</v>
      </c>
      <c r="K322">
        <f>VLOOKUP(A322,'Sales Data'!$A$1:$E$2241,3,0)</f>
        <v>1</v>
      </c>
      <c r="L322">
        <f>VLOOKUP(A322,'Sales Data'!$A$1:$E$2241,4,0)</f>
        <v>1</v>
      </c>
      <c r="M322">
        <f>VLOOKUP(A322,'Sales Data'!$A$1:$E$2241,5,0)</f>
        <v>3</v>
      </c>
      <c r="N322">
        <f t="shared" si="13"/>
        <v>74</v>
      </c>
      <c r="O322">
        <f t="shared" si="14"/>
        <v>2</v>
      </c>
      <c r="P322">
        <f t="shared" si="15"/>
        <v>4</v>
      </c>
    </row>
    <row r="323" ht="14.4" spans="1:16">
      <c r="A323" s="2">
        <v>2863</v>
      </c>
      <c r="B323" s="2">
        <v>1970</v>
      </c>
      <c r="C323" s="14" t="s">
        <v>17</v>
      </c>
      <c r="D323" s="14" t="s">
        <v>18</v>
      </c>
      <c r="E323" s="11">
        <f>'Missing Values'!$D$3</f>
        <v>51381.5</v>
      </c>
      <c r="F323" s="2">
        <v>1</v>
      </c>
      <c r="G323" s="2">
        <v>2</v>
      </c>
      <c r="H323" s="16">
        <v>41509</v>
      </c>
      <c r="I323" s="2">
        <v>67</v>
      </c>
      <c r="J323">
        <f>VLOOKUP(A323,'Sales Data'!$A$1:$E$2241,2,0)</f>
        <v>20</v>
      </c>
      <c r="K323">
        <f>VLOOKUP(A323,'Sales Data'!$A$1:$E$2241,3,0)</f>
        <v>50</v>
      </c>
      <c r="L323">
        <f>VLOOKUP(A323,'Sales Data'!$A$1:$E$2241,4,0)</f>
        <v>2</v>
      </c>
      <c r="M323">
        <f>VLOOKUP(A323,'Sales Data'!$A$1:$E$2241,5,0)</f>
        <v>10</v>
      </c>
      <c r="N323">
        <f t="shared" si="13"/>
        <v>55</v>
      </c>
      <c r="O323">
        <f t="shared" si="14"/>
        <v>3</v>
      </c>
      <c r="P323">
        <f t="shared" si="15"/>
        <v>12</v>
      </c>
    </row>
    <row r="324" ht="14.4" spans="1:16">
      <c r="A324" s="2">
        <v>1802</v>
      </c>
      <c r="B324" s="2">
        <v>1971</v>
      </c>
      <c r="C324" s="14" t="s">
        <v>17</v>
      </c>
      <c r="D324" s="14" t="s">
        <v>21</v>
      </c>
      <c r="E324" s="2">
        <v>64795</v>
      </c>
      <c r="F324" s="2">
        <v>0</v>
      </c>
      <c r="G324" s="2">
        <v>1</v>
      </c>
      <c r="H324" s="16">
        <v>41291</v>
      </c>
      <c r="I324" s="2">
        <v>23</v>
      </c>
      <c r="J324">
        <f>VLOOKUP(A324,'Sales Data'!$A$1:$E$2241,2,0)</f>
        <v>5</v>
      </c>
      <c r="K324">
        <f>VLOOKUP(A324,'Sales Data'!$A$1:$E$2241,3,0)</f>
        <v>29</v>
      </c>
      <c r="L324">
        <f>VLOOKUP(A324,'Sales Data'!$A$1:$E$2241,4,0)</f>
        <v>3</v>
      </c>
      <c r="M324">
        <f>VLOOKUP(A324,'Sales Data'!$A$1:$E$2241,5,0)</f>
        <v>12</v>
      </c>
      <c r="N324">
        <f t="shared" si="13"/>
        <v>54</v>
      </c>
      <c r="O324">
        <f t="shared" si="14"/>
        <v>1</v>
      </c>
      <c r="P324">
        <f t="shared" si="15"/>
        <v>15</v>
      </c>
    </row>
    <row r="325" ht="14.4" spans="1:16">
      <c r="A325" s="2">
        <v>520</v>
      </c>
      <c r="B325" s="2">
        <v>1974</v>
      </c>
      <c r="C325" s="14" t="s">
        <v>17</v>
      </c>
      <c r="D325" s="14" t="s">
        <v>21</v>
      </c>
      <c r="E325" s="2">
        <v>34421</v>
      </c>
      <c r="F325" s="2">
        <v>1</v>
      </c>
      <c r="G325" s="2">
        <v>0</v>
      </c>
      <c r="H325" s="16">
        <v>41456</v>
      </c>
      <c r="I325" s="2">
        <v>81</v>
      </c>
      <c r="J325">
        <f>VLOOKUP(A325,'Sales Data'!$A$1:$E$2241,2,0)</f>
        <v>3</v>
      </c>
      <c r="K325">
        <f>VLOOKUP(A325,'Sales Data'!$A$1:$E$2241,3,0)</f>
        <v>2</v>
      </c>
      <c r="L325">
        <f>VLOOKUP(A325,'Sales Data'!$A$1:$E$2241,4,0)</f>
        <v>1</v>
      </c>
      <c r="M325">
        <f>VLOOKUP(A325,'Sales Data'!$A$1:$E$2241,5,0)</f>
        <v>2</v>
      </c>
      <c r="N325">
        <f t="shared" ref="N325:N388" si="16">2025-B325</f>
        <v>51</v>
      </c>
      <c r="O325">
        <f t="shared" ref="O325:O388" si="17">F325+G325</f>
        <v>1</v>
      </c>
      <c r="P325">
        <f t="shared" ref="P325:P388" si="18">L325+M325</f>
        <v>3</v>
      </c>
    </row>
    <row r="326" ht="14.4" spans="1:16">
      <c r="A326" s="2">
        <v>8275</v>
      </c>
      <c r="B326" s="2">
        <v>1965</v>
      </c>
      <c r="C326" s="14" t="s">
        <v>20</v>
      </c>
      <c r="D326" s="14" t="s">
        <v>23</v>
      </c>
      <c r="E326" s="2">
        <v>47025</v>
      </c>
      <c r="F326" s="2">
        <v>1</v>
      </c>
      <c r="G326" s="2">
        <v>1</v>
      </c>
      <c r="H326" s="16">
        <v>41679</v>
      </c>
      <c r="I326" s="2">
        <v>6</v>
      </c>
      <c r="J326">
        <f>VLOOKUP(A326,'Sales Data'!$A$1:$E$2241,2,0)</f>
        <v>0</v>
      </c>
      <c r="K326">
        <f>VLOOKUP(A326,'Sales Data'!$A$1:$E$2241,3,0)</f>
        <v>0</v>
      </c>
      <c r="L326">
        <f>VLOOKUP(A326,'Sales Data'!$A$1:$E$2241,4,0)</f>
        <v>1</v>
      </c>
      <c r="M326">
        <f>VLOOKUP(A326,'Sales Data'!$A$1:$E$2241,5,0)</f>
        <v>2</v>
      </c>
      <c r="N326">
        <f t="shared" si="16"/>
        <v>60</v>
      </c>
      <c r="O326">
        <f t="shared" si="17"/>
        <v>2</v>
      </c>
      <c r="P326">
        <f t="shared" si="18"/>
        <v>3</v>
      </c>
    </row>
    <row r="327" ht="14.4" spans="1:16">
      <c r="A327" s="2">
        <v>9750</v>
      </c>
      <c r="B327" s="2">
        <v>1961</v>
      </c>
      <c r="C327" s="14" t="s">
        <v>20</v>
      </c>
      <c r="D327" s="14" t="s">
        <v>23</v>
      </c>
      <c r="E327" s="2">
        <v>64325</v>
      </c>
      <c r="F327" s="2">
        <v>0</v>
      </c>
      <c r="G327" s="2">
        <v>1</v>
      </c>
      <c r="H327" s="16">
        <v>41312</v>
      </c>
      <c r="I327" s="2">
        <v>41</v>
      </c>
      <c r="J327">
        <f>VLOOKUP(A327,'Sales Data'!$A$1:$E$2241,2,0)</f>
        <v>60</v>
      </c>
      <c r="K327">
        <f>VLOOKUP(A327,'Sales Data'!$A$1:$E$2241,3,0)</f>
        <v>12</v>
      </c>
      <c r="L327">
        <f>VLOOKUP(A327,'Sales Data'!$A$1:$E$2241,4,0)</f>
        <v>10</v>
      </c>
      <c r="M327">
        <f>VLOOKUP(A327,'Sales Data'!$A$1:$E$2241,5,0)</f>
        <v>5</v>
      </c>
      <c r="N327">
        <f t="shared" si="16"/>
        <v>64</v>
      </c>
      <c r="O327">
        <f t="shared" si="17"/>
        <v>1</v>
      </c>
      <c r="P327">
        <f t="shared" si="18"/>
        <v>15</v>
      </c>
    </row>
    <row r="328" ht="14.4" spans="1:16">
      <c r="A328" s="2">
        <v>2607</v>
      </c>
      <c r="B328" s="2">
        <v>1953</v>
      </c>
      <c r="C328" s="14" t="s">
        <v>17</v>
      </c>
      <c r="D328" s="14" t="s">
        <v>18</v>
      </c>
      <c r="E328" s="2">
        <v>40464</v>
      </c>
      <c r="F328" s="2">
        <v>0</v>
      </c>
      <c r="G328" s="2">
        <v>1</v>
      </c>
      <c r="H328" s="16">
        <v>41285</v>
      </c>
      <c r="I328" s="2">
        <v>78</v>
      </c>
      <c r="J328">
        <f>VLOOKUP(A328,'Sales Data'!$A$1:$E$2241,2,0)</f>
        <v>17</v>
      </c>
      <c r="K328">
        <f>VLOOKUP(A328,'Sales Data'!$A$1:$E$2241,3,0)</f>
        <v>23</v>
      </c>
      <c r="L328">
        <f>VLOOKUP(A328,'Sales Data'!$A$1:$E$2241,4,0)</f>
        <v>8</v>
      </c>
      <c r="M328">
        <f>VLOOKUP(A328,'Sales Data'!$A$1:$E$2241,5,0)</f>
        <v>8</v>
      </c>
      <c r="N328">
        <f t="shared" si="16"/>
        <v>72</v>
      </c>
      <c r="O328">
        <f t="shared" si="17"/>
        <v>1</v>
      </c>
      <c r="P328">
        <f t="shared" si="18"/>
        <v>16</v>
      </c>
    </row>
    <row r="329" ht="14.4" spans="1:16">
      <c r="A329" s="2">
        <v>7214</v>
      </c>
      <c r="B329" s="2">
        <v>1957</v>
      </c>
      <c r="C329" s="14" t="s">
        <v>17</v>
      </c>
      <c r="D329" s="14" t="s">
        <v>21</v>
      </c>
      <c r="E329" s="2">
        <v>62187</v>
      </c>
      <c r="F329" s="2">
        <v>0</v>
      </c>
      <c r="G329" s="2">
        <v>0</v>
      </c>
      <c r="H329" s="16">
        <v>41460</v>
      </c>
      <c r="I329" s="2">
        <v>49</v>
      </c>
      <c r="J329">
        <f>VLOOKUP(A329,'Sales Data'!$A$1:$E$2241,2,0)</f>
        <v>0</v>
      </c>
      <c r="K329">
        <f>VLOOKUP(A329,'Sales Data'!$A$1:$E$2241,3,0)</f>
        <v>45</v>
      </c>
      <c r="L329">
        <f>VLOOKUP(A329,'Sales Data'!$A$1:$E$2241,4,0)</f>
        <v>4</v>
      </c>
      <c r="M329">
        <f>VLOOKUP(A329,'Sales Data'!$A$1:$E$2241,5,0)</f>
        <v>5</v>
      </c>
      <c r="N329">
        <f t="shared" si="16"/>
        <v>68</v>
      </c>
      <c r="O329">
        <f t="shared" si="17"/>
        <v>0</v>
      </c>
      <c r="P329">
        <f t="shared" si="18"/>
        <v>9</v>
      </c>
    </row>
    <row r="330" ht="14.4" spans="1:16">
      <c r="A330" s="2">
        <v>5835</v>
      </c>
      <c r="B330" s="2">
        <v>1976</v>
      </c>
      <c r="C330" s="14" t="s">
        <v>20</v>
      </c>
      <c r="D330" s="14" t="s">
        <v>23</v>
      </c>
      <c r="E330" s="2">
        <v>14849</v>
      </c>
      <c r="F330" s="2">
        <v>1</v>
      </c>
      <c r="G330" s="2">
        <v>0</v>
      </c>
      <c r="H330" s="16">
        <v>41457</v>
      </c>
      <c r="I330" s="2">
        <v>39</v>
      </c>
      <c r="J330">
        <f>VLOOKUP(A330,'Sales Data'!$A$1:$E$2241,2,0)</f>
        <v>2</v>
      </c>
      <c r="K330">
        <f>VLOOKUP(A330,'Sales Data'!$A$1:$E$2241,3,0)</f>
        <v>2</v>
      </c>
      <c r="L330">
        <f>VLOOKUP(A330,'Sales Data'!$A$1:$E$2241,4,0)</f>
        <v>2</v>
      </c>
      <c r="M330">
        <f>VLOOKUP(A330,'Sales Data'!$A$1:$E$2241,5,0)</f>
        <v>4</v>
      </c>
      <c r="N330">
        <f t="shared" si="16"/>
        <v>49</v>
      </c>
      <c r="O330">
        <f t="shared" si="17"/>
        <v>1</v>
      </c>
      <c r="P330">
        <f t="shared" si="18"/>
        <v>6</v>
      </c>
    </row>
    <row r="331" ht="14.4" spans="1:16">
      <c r="A331" s="2">
        <v>3896</v>
      </c>
      <c r="B331" s="2">
        <v>1984</v>
      </c>
      <c r="C331" s="14" t="s">
        <v>17</v>
      </c>
      <c r="D331" s="14" t="s">
        <v>21</v>
      </c>
      <c r="E331" s="2">
        <v>27255</v>
      </c>
      <c r="F331" s="2">
        <v>1</v>
      </c>
      <c r="G331" s="2">
        <v>0</v>
      </c>
      <c r="H331" s="16">
        <v>41585</v>
      </c>
      <c r="I331" s="2">
        <v>3</v>
      </c>
      <c r="J331">
        <f>VLOOKUP(A331,'Sales Data'!$A$1:$E$2241,2,0)</f>
        <v>1</v>
      </c>
      <c r="K331">
        <f>VLOOKUP(A331,'Sales Data'!$A$1:$E$2241,3,0)</f>
        <v>1</v>
      </c>
      <c r="L331">
        <f>VLOOKUP(A331,'Sales Data'!$A$1:$E$2241,4,0)</f>
        <v>1</v>
      </c>
      <c r="M331">
        <f>VLOOKUP(A331,'Sales Data'!$A$1:$E$2241,5,0)</f>
        <v>3</v>
      </c>
      <c r="N331">
        <f t="shared" si="16"/>
        <v>41</v>
      </c>
      <c r="O331">
        <f t="shared" si="17"/>
        <v>1</v>
      </c>
      <c r="P331">
        <f t="shared" si="18"/>
        <v>4</v>
      </c>
    </row>
    <row r="332" ht="14.4" spans="1:16">
      <c r="A332" s="2">
        <v>10350</v>
      </c>
      <c r="B332" s="2">
        <v>1950</v>
      </c>
      <c r="C332" s="14" t="s">
        <v>20</v>
      </c>
      <c r="D332" s="14" t="s">
        <v>21</v>
      </c>
      <c r="E332" s="2">
        <v>54432</v>
      </c>
      <c r="F332" s="2">
        <v>2</v>
      </c>
      <c r="G332" s="2">
        <v>1</v>
      </c>
      <c r="H332" s="16">
        <v>41403</v>
      </c>
      <c r="I332" s="2">
        <v>37</v>
      </c>
      <c r="J332">
        <f>VLOOKUP(A332,'Sales Data'!$A$1:$E$2241,2,0)</f>
        <v>0</v>
      </c>
      <c r="K332">
        <f>VLOOKUP(A332,'Sales Data'!$A$1:$E$2241,3,0)</f>
        <v>0</v>
      </c>
      <c r="L332">
        <f>VLOOKUP(A332,'Sales Data'!$A$1:$E$2241,4,0)</f>
        <v>1</v>
      </c>
      <c r="M332">
        <f>VLOOKUP(A332,'Sales Data'!$A$1:$E$2241,5,0)</f>
        <v>3</v>
      </c>
      <c r="N332">
        <f t="shared" si="16"/>
        <v>75</v>
      </c>
      <c r="O332">
        <f t="shared" si="17"/>
        <v>3</v>
      </c>
      <c r="P332">
        <f t="shared" si="18"/>
        <v>4</v>
      </c>
    </row>
    <row r="333" ht="14.4" spans="1:16">
      <c r="A333" s="2">
        <v>7786</v>
      </c>
      <c r="B333" s="2">
        <v>1986</v>
      </c>
      <c r="C333" s="14" t="s">
        <v>20</v>
      </c>
      <c r="D333" s="14" t="s">
        <v>18</v>
      </c>
      <c r="E333" s="2">
        <v>29999</v>
      </c>
      <c r="F333" s="2">
        <v>1</v>
      </c>
      <c r="G333" s="2">
        <v>0</v>
      </c>
      <c r="H333" s="16">
        <v>41318</v>
      </c>
      <c r="I333" s="2">
        <v>22</v>
      </c>
      <c r="J333">
        <f>VLOOKUP(A333,'Sales Data'!$A$1:$E$2241,2,0)</f>
        <v>7</v>
      </c>
      <c r="K333">
        <f>VLOOKUP(A333,'Sales Data'!$A$1:$E$2241,3,0)</f>
        <v>5</v>
      </c>
      <c r="L333">
        <f>VLOOKUP(A333,'Sales Data'!$A$1:$E$2241,4,0)</f>
        <v>3</v>
      </c>
      <c r="M333">
        <f>VLOOKUP(A333,'Sales Data'!$A$1:$E$2241,5,0)</f>
        <v>4</v>
      </c>
      <c r="N333">
        <f t="shared" si="16"/>
        <v>39</v>
      </c>
      <c r="O333">
        <f t="shared" si="17"/>
        <v>1</v>
      </c>
      <c r="P333">
        <f t="shared" si="18"/>
        <v>7</v>
      </c>
    </row>
    <row r="334" ht="14.4" spans="1:16">
      <c r="A334" s="2">
        <v>2861</v>
      </c>
      <c r="B334" s="2">
        <v>1983</v>
      </c>
      <c r="C334" s="14" t="s">
        <v>17</v>
      </c>
      <c r="D334" s="14" t="s">
        <v>18</v>
      </c>
      <c r="E334" s="2">
        <v>24072</v>
      </c>
      <c r="F334" s="2">
        <v>1</v>
      </c>
      <c r="G334" s="2">
        <v>0</v>
      </c>
      <c r="H334" s="16">
        <v>41380</v>
      </c>
      <c r="I334" s="2">
        <v>79</v>
      </c>
      <c r="J334">
        <f>VLOOKUP(A334,'Sales Data'!$A$1:$E$2241,2,0)</f>
        <v>1</v>
      </c>
      <c r="K334">
        <f>VLOOKUP(A334,'Sales Data'!$A$1:$E$2241,3,0)</f>
        <v>0</v>
      </c>
      <c r="L334">
        <f>VLOOKUP(A334,'Sales Data'!$A$1:$E$2241,4,0)</f>
        <v>1</v>
      </c>
      <c r="M334">
        <f>VLOOKUP(A334,'Sales Data'!$A$1:$E$2241,5,0)</f>
        <v>2</v>
      </c>
      <c r="N334">
        <f t="shared" si="16"/>
        <v>42</v>
      </c>
      <c r="O334">
        <f t="shared" si="17"/>
        <v>1</v>
      </c>
      <c r="P334">
        <f t="shared" si="18"/>
        <v>3</v>
      </c>
    </row>
    <row r="335" ht="14.4" spans="1:16">
      <c r="A335" s="2">
        <v>663</v>
      </c>
      <c r="B335" s="2">
        <v>1989</v>
      </c>
      <c r="C335" s="14" t="s">
        <v>20</v>
      </c>
      <c r="D335" s="14" t="s">
        <v>18</v>
      </c>
      <c r="E335" s="2">
        <v>33996</v>
      </c>
      <c r="F335" s="2">
        <v>0</v>
      </c>
      <c r="G335" s="2">
        <v>0</v>
      </c>
      <c r="H335" s="16">
        <v>41528</v>
      </c>
      <c r="I335" s="2">
        <v>46</v>
      </c>
      <c r="J335">
        <f>VLOOKUP(A335,'Sales Data'!$A$1:$E$2241,2,0)</f>
        <v>2</v>
      </c>
      <c r="K335">
        <f>VLOOKUP(A335,'Sales Data'!$A$1:$E$2241,3,0)</f>
        <v>0</v>
      </c>
      <c r="L335">
        <f>VLOOKUP(A335,'Sales Data'!$A$1:$E$2241,4,0)</f>
        <v>1</v>
      </c>
      <c r="M335">
        <f>VLOOKUP(A335,'Sales Data'!$A$1:$E$2241,5,0)</f>
        <v>3</v>
      </c>
      <c r="N335">
        <f t="shared" si="16"/>
        <v>36</v>
      </c>
      <c r="O335">
        <f t="shared" si="17"/>
        <v>0</v>
      </c>
      <c r="P335">
        <f t="shared" si="18"/>
        <v>4</v>
      </c>
    </row>
    <row r="336" ht="14.4" spans="1:16">
      <c r="A336" s="2">
        <v>10675</v>
      </c>
      <c r="B336" s="2">
        <v>1956</v>
      </c>
      <c r="C336" s="14" t="s">
        <v>20</v>
      </c>
      <c r="D336" s="14" t="s">
        <v>21</v>
      </c>
      <c r="E336" s="2">
        <v>66334</v>
      </c>
      <c r="F336" s="2">
        <v>0</v>
      </c>
      <c r="G336" s="2">
        <v>1</v>
      </c>
      <c r="H336" s="16">
        <v>41367</v>
      </c>
      <c r="I336" s="2">
        <v>82</v>
      </c>
      <c r="J336">
        <f>VLOOKUP(A336,'Sales Data'!$A$1:$E$2241,2,0)</f>
        <v>11</v>
      </c>
      <c r="K336">
        <f>VLOOKUP(A336,'Sales Data'!$A$1:$E$2241,3,0)</f>
        <v>0</v>
      </c>
      <c r="L336">
        <f>VLOOKUP(A336,'Sales Data'!$A$1:$E$2241,4,0)</f>
        <v>9</v>
      </c>
      <c r="M336">
        <f>VLOOKUP(A336,'Sales Data'!$A$1:$E$2241,5,0)</f>
        <v>5</v>
      </c>
      <c r="N336">
        <f t="shared" si="16"/>
        <v>69</v>
      </c>
      <c r="O336">
        <f t="shared" si="17"/>
        <v>1</v>
      </c>
      <c r="P336">
        <f t="shared" si="18"/>
        <v>14</v>
      </c>
    </row>
    <row r="337" ht="14.4" spans="1:16">
      <c r="A337" s="2">
        <v>2521</v>
      </c>
      <c r="B337" s="2">
        <v>1971</v>
      </c>
      <c r="C337" s="14" t="s">
        <v>22</v>
      </c>
      <c r="D337" s="14" t="s">
        <v>21</v>
      </c>
      <c r="E337" s="2">
        <v>35178</v>
      </c>
      <c r="F337" s="2">
        <v>1</v>
      </c>
      <c r="G337" s="2">
        <v>0</v>
      </c>
      <c r="H337" s="16">
        <v>41284</v>
      </c>
      <c r="I337" s="2">
        <v>10</v>
      </c>
      <c r="J337">
        <f>VLOOKUP(A337,'Sales Data'!$A$1:$E$2241,2,0)</f>
        <v>1</v>
      </c>
      <c r="K337">
        <f>VLOOKUP(A337,'Sales Data'!$A$1:$E$2241,3,0)</f>
        <v>2</v>
      </c>
      <c r="L337">
        <f>VLOOKUP(A337,'Sales Data'!$A$1:$E$2241,4,0)</f>
        <v>1</v>
      </c>
      <c r="M337">
        <f>VLOOKUP(A337,'Sales Data'!$A$1:$E$2241,5,0)</f>
        <v>2</v>
      </c>
      <c r="N337">
        <f t="shared" si="16"/>
        <v>54</v>
      </c>
      <c r="O337">
        <f t="shared" si="17"/>
        <v>1</v>
      </c>
      <c r="P337">
        <f t="shared" si="18"/>
        <v>3</v>
      </c>
    </row>
    <row r="338" ht="14.4" spans="1:16">
      <c r="A338" s="2">
        <v>9592</v>
      </c>
      <c r="B338" s="2">
        <v>1983</v>
      </c>
      <c r="C338" s="14" t="s">
        <v>17</v>
      </c>
      <c r="D338" s="14" t="s">
        <v>19</v>
      </c>
      <c r="E338" s="2">
        <v>22010</v>
      </c>
      <c r="F338" s="2">
        <v>1</v>
      </c>
      <c r="G338" s="2">
        <v>0</v>
      </c>
      <c r="H338" s="16">
        <v>41455</v>
      </c>
      <c r="I338" s="2">
        <v>51</v>
      </c>
      <c r="J338">
        <f>VLOOKUP(A338,'Sales Data'!$A$1:$E$2241,2,0)</f>
        <v>2</v>
      </c>
      <c r="K338">
        <f>VLOOKUP(A338,'Sales Data'!$A$1:$E$2241,3,0)</f>
        <v>0</v>
      </c>
      <c r="L338">
        <f>VLOOKUP(A338,'Sales Data'!$A$1:$E$2241,4,0)</f>
        <v>2</v>
      </c>
      <c r="M338">
        <f>VLOOKUP(A338,'Sales Data'!$A$1:$E$2241,5,0)</f>
        <v>3</v>
      </c>
      <c r="N338">
        <f t="shared" si="16"/>
        <v>42</v>
      </c>
      <c r="O338">
        <f t="shared" si="17"/>
        <v>1</v>
      </c>
      <c r="P338">
        <f t="shared" si="18"/>
        <v>5</v>
      </c>
    </row>
    <row r="339" ht="14.4" spans="1:16">
      <c r="A339" s="2">
        <v>10151</v>
      </c>
      <c r="B339" s="2">
        <v>1960</v>
      </c>
      <c r="C339" s="14" t="s">
        <v>17</v>
      </c>
      <c r="D339" s="14" t="s">
        <v>23</v>
      </c>
      <c r="E339" s="2">
        <v>62204</v>
      </c>
      <c r="F339" s="2">
        <v>0</v>
      </c>
      <c r="G339" s="2">
        <v>2</v>
      </c>
      <c r="H339" s="16">
        <v>41164</v>
      </c>
      <c r="I339" s="2">
        <v>38</v>
      </c>
      <c r="J339">
        <f>VLOOKUP(A339,'Sales Data'!$A$1:$E$2241,2,0)</f>
        <v>46</v>
      </c>
      <c r="K339">
        <f>VLOOKUP(A339,'Sales Data'!$A$1:$E$2241,3,0)</f>
        <v>46</v>
      </c>
      <c r="L339">
        <f>VLOOKUP(A339,'Sales Data'!$A$1:$E$2241,4,0)</f>
        <v>4</v>
      </c>
      <c r="M339">
        <f>VLOOKUP(A339,'Sales Data'!$A$1:$E$2241,5,0)</f>
        <v>12</v>
      </c>
      <c r="N339">
        <f t="shared" si="16"/>
        <v>65</v>
      </c>
      <c r="O339">
        <f t="shared" si="17"/>
        <v>2</v>
      </c>
      <c r="P339">
        <f t="shared" si="18"/>
        <v>16</v>
      </c>
    </row>
    <row r="340" ht="14.4" spans="1:16">
      <c r="A340" s="2">
        <v>7381</v>
      </c>
      <c r="B340" s="2">
        <v>1968</v>
      </c>
      <c r="C340" s="14" t="s">
        <v>17</v>
      </c>
      <c r="D340" s="14" t="s">
        <v>23</v>
      </c>
      <c r="E340" s="2">
        <v>75693</v>
      </c>
      <c r="F340" s="2">
        <v>0</v>
      </c>
      <c r="G340" s="2">
        <v>0</v>
      </c>
      <c r="H340" s="16">
        <v>41249</v>
      </c>
      <c r="I340" s="2">
        <v>10</v>
      </c>
      <c r="J340">
        <f>VLOOKUP(A340,'Sales Data'!$A$1:$E$2241,2,0)</f>
        <v>153</v>
      </c>
      <c r="K340">
        <f>VLOOKUP(A340,'Sales Data'!$A$1:$E$2241,3,0)</f>
        <v>97</v>
      </c>
      <c r="L340">
        <f>VLOOKUP(A340,'Sales Data'!$A$1:$E$2241,4,0)</f>
        <v>11</v>
      </c>
      <c r="M340">
        <f>VLOOKUP(A340,'Sales Data'!$A$1:$E$2241,5,0)</f>
        <v>6</v>
      </c>
      <c r="N340">
        <f t="shared" si="16"/>
        <v>57</v>
      </c>
      <c r="O340">
        <f t="shared" si="17"/>
        <v>0</v>
      </c>
      <c r="P340">
        <f t="shared" si="18"/>
        <v>17</v>
      </c>
    </row>
    <row r="341" ht="14.4" spans="1:16">
      <c r="A341" s="2">
        <v>4099</v>
      </c>
      <c r="B341" s="2">
        <v>1972</v>
      </c>
      <c r="C341" s="14" t="s">
        <v>17</v>
      </c>
      <c r="D341" s="14" t="s">
        <v>21</v>
      </c>
      <c r="E341" s="2">
        <v>30675</v>
      </c>
      <c r="F341" s="2">
        <v>1</v>
      </c>
      <c r="G341" s="2">
        <v>0</v>
      </c>
      <c r="H341" s="17">
        <v>41225</v>
      </c>
      <c r="I341" s="2">
        <v>14</v>
      </c>
      <c r="J341">
        <f>VLOOKUP(A341,'Sales Data'!$A$1:$E$2241,2,0)</f>
        <v>2</v>
      </c>
      <c r="K341">
        <f>VLOOKUP(A341,'Sales Data'!$A$1:$E$2241,3,0)</f>
        <v>2</v>
      </c>
      <c r="L341">
        <f>VLOOKUP(A341,'Sales Data'!$A$1:$E$2241,4,0)</f>
        <v>1</v>
      </c>
      <c r="M341">
        <f>VLOOKUP(A341,'Sales Data'!$A$1:$E$2241,5,0)</f>
        <v>3</v>
      </c>
      <c r="N341">
        <f t="shared" si="16"/>
        <v>53</v>
      </c>
      <c r="O341">
        <f t="shared" si="17"/>
        <v>1</v>
      </c>
      <c r="P341">
        <f t="shared" si="18"/>
        <v>4</v>
      </c>
    </row>
    <row r="342" ht="14.4" spans="1:16">
      <c r="A342" s="2">
        <v>9560</v>
      </c>
      <c r="B342" s="2">
        <v>1965</v>
      </c>
      <c r="C342" s="14" t="s">
        <v>17</v>
      </c>
      <c r="D342" s="14" t="s">
        <v>19</v>
      </c>
      <c r="E342" s="2">
        <v>83003</v>
      </c>
      <c r="F342" s="2">
        <v>0</v>
      </c>
      <c r="G342" s="2">
        <v>0</v>
      </c>
      <c r="H342" s="16">
        <v>41336</v>
      </c>
      <c r="I342" s="2">
        <v>18</v>
      </c>
      <c r="J342">
        <f>VLOOKUP(A342,'Sales Data'!$A$1:$E$2241,2,0)</f>
        <v>61</v>
      </c>
      <c r="K342">
        <f>VLOOKUP(A342,'Sales Data'!$A$1:$E$2241,3,0)</f>
        <v>25</v>
      </c>
      <c r="L342">
        <f>VLOOKUP(A342,'Sales Data'!$A$1:$E$2241,4,0)</f>
        <v>7</v>
      </c>
      <c r="M342">
        <f>VLOOKUP(A342,'Sales Data'!$A$1:$E$2241,5,0)</f>
        <v>8</v>
      </c>
      <c r="N342">
        <f t="shared" si="16"/>
        <v>60</v>
      </c>
      <c r="O342">
        <f t="shared" si="17"/>
        <v>0</v>
      </c>
      <c r="P342">
        <f t="shared" si="18"/>
        <v>15</v>
      </c>
    </row>
    <row r="343" ht="14.4" spans="1:16">
      <c r="A343" s="2">
        <v>1150</v>
      </c>
      <c r="B343" s="2">
        <v>1899</v>
      </c>
      <c r="C343" s="14" t="s">
        <v>20</v>
      </c>
      <c r="D343" s="14" t="s">
        <v>19</v>
      </c>
      <c r="E343" s="2">
        <v>83532</v>
      </c>
      <c r="F343" s="2">
        <v>0</v>
      </c>
      <c r="G343" s="2">
        <v>0</v>
      </c>
      <c r="H343" s="16">
        <v>41543</v>
      </c>
      <c r="I343" s="2">
        <v>36</v>
      </c>
      <c r="J343">
        <f>VLOOKUP(A343,'Sales Data'!$A$1:$E$2241,2,0)</f>
        <v>144</v>
      </c>
      <c r="K343">
        <f>VLOOKUP(A343,'Sales Data'!$A$1:$E$2241,3,0)</f>
        <v>64</v>
      </c>
      <c r="L343">
        <f>VLOOKUP(A343,'Sales Data'!$A$1:$E$2241,4,0)</f>
        <v>4</v>
      </c>
      <c r="M343">
        <f>VLOOKUP(A343,'Sales Data'!$A$1:$E$2241,5,0)</f>
        <v>4</v>
      </c>
      <c r="N343">
        <f t="shared" si="16"/>
        <v>126</v>
      </c>
      <c r="O343">
        <f t="shared" si="17"/>
        <v>0</v>
      </c>
      <c r="P343">
        <f t="shared" si="18"/>
        <v>8</v>
      </c>
    </row>
    <row r="344" ht="14.4" spans="1:16">
      <c r="A344" s="2">
        <v>10172</v>
      </c>
      <c r="B344" s="2">
        <v>1988</v>
      </c>
      <c r="C344" s="14" t="s">
        <v>17</v>
      </c>
      <c r="D344" s="14" t="s">
        <v>18</v>
      </c>
      <c r="E344" s="2">
        <v>68655</v>
      </c>
      <c r="F344" s="2">
        <v>0</v>
      </c>
      <c r="G344" s="2">
        <v>0</v>
      </c>
      <c r="H344" s="16">
        <v>41131</v>
      </c>
      <c r="I344" s="2">
        <v>95</v>
      </c>
      <c r="J344">
        <f>VLOOKUP(A344,'Sales Data'!$A$1:$E$2241,2,0)</f>
        <v>19</v>
      </c>
      <c r="K344">
        <f>VLOOKUP(A344,'Sales Data'!$A$1:$E$2241,3,0)</f>
        <v>118</v>
      </c>
      <c r="L344">
        <f>VLOOKUP(A344,'Sales Data'!$A$1:$E$2241,4,0)</f>
        <v>4</v>
      </c>
      <c r="M344">
        <f>VLOOKUP(A344,'Sales Data'!$A$1:$E$2241,5,0)</f>
        <v>11</v>
      </c>
      <c r="N344">
        <f t="shared" si="16"/>
        <v>37</v>
      </c>
      <c r="O344">
        <f t="shared" si="17"/>
        <v>0</v>
      </c>
      <c r="P344">
        <f t="shared" si="18"/>
        <v>15</v>
      </c>
    </row>
    <row r="345" ht="14.4" spans="1:16">
      <c r="A345" s="2">
        <v>11191</v>
      </c>
      <c r="B345" s="2">
        <v>1986</v>
      </c>
      <c r="C345" s="14" t="s">
        <v>17</v>
      </c>
      <c r="D345" s="14" t="s">
        <v>23</v>
      </c>
      <c r="E345" s="2">
        <v>41411</v>
      </c>
      <c r="F345" s="2">
        <v>0</v>
      </c>
      <c r="G345" s="2">
        <v>0</v>
      </c>
      <c r="H345" s="16">
        <v>41615</v>
      </c>
      <c r="I345" s="2">
        <v>11</v>
      </c>
      <c r="J345">
        <f>VLOOKUP(A345,'Sales Data'!$A$1:$E$2241,2,0)</f>
        <v>32</v>
      </c>
      <c r="K345">
        <f>VLOOKUP(A345,'Sales Data'!$A$1:$E$2241,3,0)</f>
        <v>3</v>
      </c>
      <c r="L345">
        <f>VLOOKUP(A345,'Sales Data'!$A$1:$E$2241,4,0)</f>
        <v>2</v>
      </c>
      <c r="M345">
        <f>VLOOKUP(A345,'Sales Data'!$A$1:$E$2241,5,0)</f>
        <v>4</v>
      </c>
      <c r="N345">
        <f t="shared" si="16"/>
        <v>39</v>
      </c>
      <c r="O345">
        <f t="shared" si="17"/>
        <v>0</v>
      </c>
      <c r="P345">
        <f t="shared" si="18"/>
        <v>6</v>
      </c>
    </row>
    <row r="346" ht="14.4" spans="1:16">
      <c r="A346" s="2">
        <v>9707</v>
      </c>
      <c r="B346" s="2">
        <v>1969</v>
      </c>
      <c r="C346" s="14" t="s">
        <v>20</v>
      </c>
      <c r="D346" s="14" t="s">
        <v>21</v>
      </c>
      <c r="E346" s="2">
        <v>55212</v>
      </c>
      <c r="F346" s="2">
        <v>0</v>
      </c>
      <c r="G346" s="2">
        <v>1</v>
      </c>
      <c r="H346" s="17">
        <v>41236</v>
      </c>
      <c r="I346" s="2">
        <v>65</v>
      </c>
      <c r="J346">
        <f>VLOOKUP(A346,'Sales Data'!$A$1:$E$2241,2,0)</f>
        <v>0</v>
      </c>
      <c r="K346">
        <f>VLOOKUP(A346,'Sales Data'!$A$1:$E$2241,3,0)</f>
        <v>0</v>
      </c>
      <c r="L346">
        <f>VLOOKUP(A346,'Sales Data'!$A$1:$E$2241,4,0)</f>
        <v>4</v>
      </c>
      <c r="M346">
        <f>VLOOKUP(A346,'Sales Data'!$A$1:$E$2241,5,0)</f>
        <v>11</v>
      </c>
      <c r="N346">
        <f t="shared" si="16"/>
        <v>56</v>
      </c>
      <c r="O346">
        <f t="shared" si="17"/>
        <v>1</v>
      </c>
      <c r="P346">
        <f t="shared" si="18"/>
        <v>15</v>
      </c>
    </row>
    <row r="347" ht="14.4" spans="1:16">
      <c r="A347" s="2">
        <v>6245</v>
      </c>
      <c r="B347" s="2">
        <v>1950</v>
      </c>
      <c r="C347" s="14" t="s">
        <v>20</v>
      </c>
      <c r="D347" s="14" t="s">
        <v>19</v>
      </c>
      <c r="E347" s="2">
        <v>59292</v>
      </c>
      <c r="F347" s="2">
        <v>0</v>
      </c>
      <c r="G347" s="2">
        <v>1</v>
      </c>
      <c r="H347" s="16">
        <v>41438</v>
      </c>
      <c r="I347" s="2">
        <v>71</v>
      </c>
      <c r="J347">
        <f>VLOOKUP(A347,'Sales Data'!$A$1:$E$2241,2,0)</f>
        <v>14</v>
      </c>
      <c r="K347">
        <f>VLOOKUP(A347,'Sales Data'!$A$1:$E$2241,3,0)</f>
        <v>14</v>
      </c>
      <c r="L347">
        <f>VLOOKUP(A347,'Sales Data'!$A$1:$E$2241,4,0)</f>
        <v>3</v>
      </c>
      <c r="M347">
        <f>VLOOKUP(A347,'Sales Data'!$A$1:$E$2241,5,0)</f>
        <v>8</v>
      </c>
      <c r="N347">
        <f t="shared" si="16"/>
        <v>75</v>
      </c>
      <c r="O347">
        <f t="shared" si="17"/>
        <v>1</v>
      </c>
      <c r="P347">
        <f t="shared" si="18"/>
        <v>11</v>
      </c>
    </row>
    <row r="348" ht="14.4" spans="1:16">
      <c r="A348" s="2">
        <v>8234</v>
      </c>
      <c r="B348" s="2">
        <v>1973</v>
      </c>
      <c r="C348" s="14" t="s">
        <v>24</v>
      </c>
      <c r="D348" s="14" t="s">
        <v>19</v>
      </c>
      <c r="E348" s="2">
        <v>27190</v>
      </c>
      <c r="F348" s="2">
        <v>1</v>
      </c>
      <c r="G348" s="2">
        <v>0</v>
      </c>
      <c r="H348" s="16">
        <v>41501</v>
      </c>
      <c r="I348" s="2">
        <v>13</v>
      </c>
      <c r="J348">
        <f>VLOOKUP(A348,'Sales Data'!$A$1:$E$2241,2,0)</f>
        <v>6</v>
      </c>
      <c r="K348">
        <f>VLOOKUP(A348,'Sales Data'!$A$1:$E$2241,3,0)</f>
        <v>1</v>
      </c>
      <c r="L348">
        <f>VLOOKUP(A348,'Sales Data'!$A$1:$E$2241,4,0)</f>
        <v>1</v>
      </c>
      <c r="M348">
        <f>VLOOKUP(A348,'Sales Data'!$A$1:$E$2241,5,0)</f>
        <v>2</v>
      </c>
      <c r="N348">
        <f t="shared" si="16"/>
        <v>52</v>
      </c>
      <c r="O348">
        <f t="shared" si="17"/>
        <v>1</v>
      </c>
      <c r="P348">
        <f t="shared" si="18"/>
        <v>3</v>
      </c>
    </row>
    <row r="349" ht="14.4" spans="1:16">
      <c r="A349" s="2">
        <v>1411</v>
      </c>
      <c r="B349" s="2">
        <v>1952</v>
      </c>
      <c r="C349" s="14" t="s">
        <v>17</v>
      </c>
      <c r="D349" s="14" t="s">
        <v>23</v>
      </c>
      <c r="E349" s="2">
        <v>82623</v>
      </c>
      <c r="F349" s="2">
        <v>0</v>
      </c>
      <c r="G349" s="2">
        <v>0</v>
      </c>
      <c r="H349" s="17">
        <v>41588</v>
      </c>
      <c r="I349" s="2">
        <v>58</v>
      </c>
      <c r="J349">
        <f>VLOOKUP(A349,'Sales Data'!$A$1:$E$2241,2,0)</f>
        <v>34</v>
      </c>
      <c r="K349">
        <f>VLOOKUP(A349,'Sales Data'!$A$1:$E$2241,3,0)</f>
        <v>153</v>
      </c>
      <c r="L349">
        <f>VLOOKUP(A349,'Sales Data'!$A$1:$E$2241,4,0)</f>
        <v>2</v>
      </c>
      <c r="M349">
        <f>VLOOKUP(A349,'Sales Data'!$A$1:$E$2241,5,0)</f>
        <v>4</v>
      </c>
      <c r="N349">
        <f t="shared" si="16"/>
        <v>73</v>
      </c>
      <c r="O349">
        <f t="shared" si="17"/>
        <v>0</v>
      </c>
      <c r="P349">
        <f t="shared" si="18"/>
        <v>6</v>
      </c>
    </row>
    <row r="350" ht="14.4" spans="1:16">
      <c r="A350" s="2">
        <v>8553</v>
      </c>
      <c r="B350" s="2">
        <v>1965</v>
      </c>
      <c r="C350" s="14" t="s">
        <v>17</v>
      </c>
      <c r="D350" s="14" t="s">
        <v>21</v>
      </c>
      <c r="E350" s="2">
        <v>44300</v>
      </c>
      <c r="F350" s="2">
        <v>1</v>
      </c>
      <c r="G350" s="2">
        <v>1</v>
      </c>
      <c r="H350" s="16">
        <v>41448</v>
      </c>
      <c r="I350" s="2">
        <v>65</v>
      </c>
      <c r="J350">
        <f>VLOOKUP(A350,'Sales Data'!$A$1:$E$2241,2,0)</f>
        <v>0</v>
      </c>
      <c r="K350">
        <f>VLOOKUP(A350,'Sales Data'!$A$1:$E$2241,3,0)</f>
        <v>0</v>
      </c>
      <c r="L350">
        <f>VLOOKUP(A350,'Sales Data'!$A$1:$E$2241,4,0)</f>
        <v>1</v>
      </c>
      <c r="M350">
        <f>VLOOKUP(A350,'Sales Data'!$A$1:$E$2241,5,0)</f>
        <v>3</v>
      </c>
      <c r="N350">
        <f t="shared" si="16"/>
        <v>60</v>
      </c>
      <c r="O350">
        <f t="shared" si="17"/>
        <v>2</v>
      </c>
      <c r="P350">
        <f t="shared" si="18"/>
        <v>4</v>
      </c>
    </row>
    <row r="351" ht="14.4" spans="1:16">
      <c r="A351" s="2">
        <v>1826</v>
      </c>
      <c r="B351" s="2">
        <v>1970</v>
      </c>
      <c r="C351" s="14" t="s">
        <v>17</v>
      </c>
      <c r="D351" s="14" t="s">
        <v>23</v>
      </c>
      <c r="E351" s="2">
        <v>84835</v>
      </c>
      <c r="F351" s="2">
        <v>0</v>
      </c>
      <c r="G351" s="2">
        <v>0</v>
      </c>
      <c r="H351" s="16">
        <v>41806</v>
      </c>
      <c r="I351" s="2">
        <v>0</v>
      </c>
      <c r="J351">
        <f>VLOOKUP(A351,'Sales Data'!$A$1:$E$2241,2,0)</f>
        <v>104</v>
      </c>
      <c r="K351">
        <f>VLOOKUP(A351,'Sales Data'!$A$1:$E$2241,3,0)</f>
        <v>189</v>
      </c>
      <c r="L351">
        <f>VLOOKUP(A351,'Sales Data'!$A$1:$E$2241,4,0)</f>
        <v>4</v>
      </c>
      <c r="M351">
        <f>VLOOKUP(A351,'Sales Data'!$A$1:$E$2241,5,0)</f>
        <v>6</v>
      </c>
      <c r="N351">
        <f t="shared" si="16"/>
        <v>55</v>
      </c>
      <c r="O351">
        <f t="shared" si="17"/>
        <v>0</v>
      </c>
      <c r="P351">
        <f t="shared" si="18"/>
        <v>10</v>
      </c>
    </row>
    <row r="352" ht="14.4" spans="1:16">
      <c r="A352" s="2">
        <v>8842</v>
      </c>
      <c r="B352" s="2">
        <v>1971</v>
      </c>
      <c r="C352" s="14" t="s">
        <v>17</v>
      </c>
      <c r="D352" s="14" t="s">
        <v>26</v>
      </c>
      <c r="E352" s="2">
        <v>30372</v>
      </c>
      <c r="F352" s="2">
        <v>1</v>
      </c>
      <c r="G352" s="2">
        <v>1</v>
      </c>
      <c r="H352" s="17">
        <v>41268</v>
      </c>
      <c r="I352" s="2">
        <v>33</v>
      </c>
      <c r="J352">
        <f>VLOOKUP(A352,'Sales Data'!$A$1:$E$2241,2,0)</f>
        <v>0</v>
      </c>
      <c r="K352">
        <f>VLOOKUP(A352,'Sales Data'!$A$1:$E$2241,3,0)</f>
        <v>3</v>
      </c>
      <c r="L352">
        <f>VLOOKUP(A352,'Sales Data'!$A$1:$E$2241,4,0)</f>
        <v>2</v>
      </c>
      <c r="M352">
        <f>VLOOKUP(A352,'Sales Data'!$A$1:$E$2241,5,0)</f>
        <v>3</v>
      </c>
      <c r="N352">
        <f t="shared" si="16"/>
        <v>54</v>
      </c>
      <c r="O352">
        <f t="shared" si="17"/>
        <v>2</v>
      </c>
      <c r="P352">
        <f t="shared" si="18"/>
        <v>5</v>
      </c>
    </row>
    <row r="353" ht="14.4" spans="1:16">
      <c r="A353" s="2">
        <v>11030</v>
      </c>
      <c r="B353" s="2">
        <v>1976</v>
      </c>
      <c r="C353" s="14" t="s">
        <v>22</v>
      </c>
      <c r="D353" s="14" t="s">
        <v>21</v>
      </c>
      <c r="E353" s="2">
        <v>33181</v>
      </c>
      <c r="F353" s="2">
        <v>1</v>
      </c>
      <c r="G353" s="2">
        <v>0</v>
      </c>
      <c r="H353" s="16">
        <v>41642</v>
      </c>
      <c r="I353" s="2">
        <v>90</v>
      </c>
      <c r="J353">
        <f>VLOOKUP(A353,'Sales Data'!$A$1:$E$2241,2,0)</f>
        <v>0</v>
      </c>
      <c r="K353">
        <f>VLOOKUP(A353,'Sales Data'!$A$1:$E$2241,3,0)</f>
        <v>0</v>
      </c>
      <c r="L353">
        <f>VLOOKUP(A353,'Sales Data'!$A$1:$E$2241,4,0)</f>
        <v>1</v>
      </c>
      <c r="M353">
        <f>VLOOKUP(A353,'Sales Data'!$A$1:$E$2241,5,0)</f>
        <v>2</v>
      </c>
      <c r="N353">
        <f t="shared" si="16"/>
        <v>49</v>
      </c>
      <c r="O353">
        <f t="shared" si="17"/>
        <v>1</v>
      </c>
      <c r="P353">
        <f t="shared" si="18"/>
        <v>3</v>
      </c>
    </row>
    <row r="354" ht="14.4" spans="1:16">
      <c r="A354" s="2">
        <v>2579</v>
      </c>
      <c r="B354" s="2">
        <v>1957</v>
      </c>
      <c r="C354" s="14" t="s">
        <v>17</v>
      </c>
      <c r="D354" s="14" t="s">
        <v>21</v>
      </c>
      <c r="E354" s="2">
        <v>71113</v>
      </c>
      <c r="F354" s="2">
        <v>0</v>
      </c>
      <c r="G354" s="2">
        <v>1</v>
      </c>
      <c r="H354" s="17">
        <v>41625</v>
      </c>
      <c r="I354" s="2">
        <v>95</v>
      </c>
      <c r="J354">
        <f>VLOOKUP(A354,'Sales Data'!$A$1:$E$2241,2,0)</f>
        <v>33</v>
      </c>
      <c r="K354">
        <f>VLOOKUP(A354,'Sales Data'!$A$1:$E$2241,3,0)</f>
        <v>33</v>
      </c>
      <c r="L354">
        <f>VLOOKUP(A354,'Sales Data'!$A$1:$E$2241,4,0)</f>
        <v>6</v>
      </c>
      <c r="M354">
        <f>VLOOKUP(A354,'Sales Data'!$A$1:$E$2241,5,0)</f>
        <v>9</v>
      </c>
      <c r="N354">
        <f t="shared" si="16"/>
        <v>68</v>
      </c>
      <c r="O354">
        <f t="shared" si="17"/>
        <v>1</v>
      </c>
      <c r="P354">
        <f t="shared" si="18"/>
        <v>15</v>
      </c>
    </row>
    <row r="355" ht="14.4" spans="1:16">
      <c r="A355" s="2">
        <v>175</v>
      </c>
      <c r="B355" s="2">
        <v>1986</v>
      </c>
      <c r="C355" s="14" t="s">
        <v>17</v>
      </c>
      <c r="D355" s="14" t="s">
        <v>21</v>
      </c>
      <c r="E355" s="2">
        <v>71952</v>
      </c>
      <c r="F355" s="2">
        <v>1</v>
      </c>
      <c r="G355" s="2">
        <v>0</v>
      </c>
      <c r="H355" s="16">
        <v>41284</v>
      </c>
      <c r="I355" s="2">
        <v>93</v>
      </c>
      <c r="J355">
        <f>VLOOKUP(A355,'Sales Data'!$A$1:$E$2241,2,0)</f>
        <v>80</v>
      </c>
      <c r="K355">
        <f>VLOOKUP(A355,'Sales Data'!$A$1:$E$2241,3,0)</f>
        <v>107</v>
      </c>
      <c r="L355">
        <f>VLOOKUP(A355,'Sales Data'!$A$1:$E$2241,4,0)</f>
        <v>8</v>
      </c>
      <c r="M355">
        <f>VLOOKUP(A355,'Sales Data'!$A$1:$E$2241,5,0)</f>
        <v>8</v>
      </c>
      <c r="N355">
        <f t="shared" si="16"/>
        <v>39</v>
      </c>
      <c r="O355">
        <f t="shared" si="17"/>
        <v>1</v>
      </c>
      <c r="P355">
        <f t="shared" si="18"/>
        <v>16</v>
      </c>
    </row>
    <row r="356" ht="14.4" spans="1:16">
      <c r="A356" s="2">
        <v>9185</v>
      </c>
      <c r="B356" s="2">
        <v>1966</v>
      </c>
      <c r="C356" s="14" t="s">
        <v>20</v>
      </c>
      <c r="D356" s="14" t="s">
        <v>18</v>
      </c>
      <c r="E356" s="2">
        <v>69759</v>
      </c>
      <c r="F356" s="2">
        <v>0</v>
      </c>
      <c r="G356" s="2">
        <v>0</v>
      </c>
      <c r="H356" s="17">
        <v>41575</v>
      </c>
      <c r="I356" s="2">
        <v>38</v>
      </c>
      <c r="J356">
        <f>VLOOKUP(A356,'Sales Data'!$A$1:$E$2241,2,0)</f>
        <v>20</v>
      </c>
      <c r="K356">
        <f>VLOOKUP(A356,'Sales Data'!$A$1:$E$2241,3,0)</f>
        <v>30</v>
      </c>
      <c r="L356">
        <f>VLOOKUP(A356,'Sales Data'!$A$1:$E$2241,4,0)</f>
        <v>4</v>
      </c>
      <c r="M356">
        <f>VLOOKUP(A356,'Sales Data'!$A$1:$E$2241,5,0)</f>
        <v>5</v>
      </c>
      <c r="N356">
        <f t="shared" si="16"/>
        <v>59</v>
      </c>
      <c r="O356">
        <f t="shared" si="17"/>
        <v>0</v>
      </c>
      <c r="P356">
        <f t="shared" si="18"/>
        <v>9</v>
      </c>
    </row>
    <row r="357" ht="14.4" spans="1:16">
      <c r="A357" s="2">
        <v>11056</v>
      </c>
      <c r="B357" s="2">
        <v>1974</v>
      </c>
      <c r="C357" s="14" t="s">
        <v>17</v>
      </c>
      <c r="D357" s="14" t="s">
        <v>21</v>
      </c>
      <c r="E357" s="2">
        <v>72099</v>
      </c>
      <c r="F357" s="2">
        <v>0</v>
      </c>
      <c r="G357" s="2">
        <v>0</v>
      </c>
      <c r="H357" s="17">
        <v>41209</v>
      </c>
      <c r="I357" s="2">
        <v>18</v>
      </c>
      <c r="J357">
        <f>VLOOKUP(A357,'Sales Data'!$A$1:$E$2241,2,0)</f>
        <v>91</v>
      </c>
      <c r="K357">
        <f>VLOOKUP(A357,'Sales Data'!$A$1:$E$2241,3,0)</f>
        <v>0</v>
      </c>
      <c r="L357">
        <f>VLOOKUP(A357,'Sales Data'!$A$1:$E$2241,4,0)</f>
        <v>3</v>
      </c>
      <c r="M357">
        <f>VLOOKUP(A357,'Sales Data'!$A$1:$E$2241,5,0)</f>
        <v>10</v>
      </c>
      <c r="N357">
        <f t="shared" si="16"/>
        <v>51</v>
      </c>
      <c r="O357">
        <f t="shared" si="17"/>
        <v>0</v>
      </c>
      <c r="P357">
        <f t="shared" si="18"/>
        <v>13</v>
      </c>
    </row>
    <row r="358" ht="14.4" spans="1:16">
      <c r="A358" s="2">
        <v>9365</v>
      </c>
      <c r="B358" s="2">
        <v>1976</v>
      </c>
      <c r="C358" s="14" t="s">
        <v>20</v>
      </c>
      <c r="D358" s="14" t="s">
        <v>18</v>
      </c>
      <c r="E358" s="2">
        <v>60000</v>
      </c>
      <c r="F358" s="2">
        <v>0</v>
      </c>
      <c r="G358" s="2">
        <v>1</v>
      </c>
      <c r="H358" s="17">
        <v>41265</v>
      </c>
      <c r="I358" s="2">
        <v>57</v>
      </c>
      <c r="J358">
        <f>VLOOKUP(A358,'Sales Data'!$A$1:$E$2241,2,0)</f>
        <v>0</v>
      </c>
      <c r="K358">
        <f>VLOOKUP(A358,'Sales Data'!$A$1:$E$2241,3,0)</f>
        <v>0</v>
      </c>
      <c r="L358">
        <f>VLOOKUP(A358,'Sales Data'!$A$1:$E$2241,4,0)</f>
        <v>11</v>
      </c>
      <c r="M358">
        <f>VLOOKUP(A358,'Sales Data'!$A$1:$E$2241,5,0)</f>
        <v>5</v>
      </c>
      <c r="N358">
        <f t="shared" si="16"/>
        <v>49</v>
      </c>
      <c r="O358">
        <f t="shared" si="17"/>
        <v>1</v>
      </c>
      <c r="P358">
        <f t="shared" si="18"/>
        <v>16</v>
      </c>
    </row>
    <row r="359" ht="14.4" spans="1:16">
      <c r="A359" s="2">
        <v>6201</v>
      </c>
      <c r="B359" s="2">
        <v>1978</v>
      </c>
      <c r="C359" s="14" t="s">
        <v>17</v>
      </c>
      <c r="D359" s="14" t="s">
        <v>18</v>
      </c>
      <c r="E359" s="2">
        <v>38643</v>
      </c>
      <c r="F359" s="2">
        <v>1</v>
      </c>
      <c r="G359" s="2">
        <v>1</v>
      </c>
      <c r="H359" s="17">
        <v>41607</v>
      </c>
      <c r="I359" s="2">
        <v>45</v>
      </c>
      <c r="J359">
        <f>VLOOKUP(A359,'Sales Data'!$A$1:$E$2241,2,0)</f>
        <v>2</v>
      </c>
      <c r="K359">
        <f>VLOOKUP(A359,'Sales Data'!$A$1:$E$2241,3,0)</f>
        <v>1</v>
      </c>
      <c r="L359">
        <f>VLOOKUP(A359,'Sales Data'!$A$1:$E$2241,4,0)</f>
        <v>2</v>
      </c>
      <c r="M359">
        <f>VLOOKUP(A359,'Sales Data'!$A$1:$E$2241,5,0)</f>
        <v>3</v>
      </c>
      <c r="N359">
        <f t="shared" si="16"/>
        <v>47</v>
      </c>
      <c r="O359">
        <f t="shared" si="17"/>
        <v>2</v>
      </c>
      <c r="P359">
        <f t="shared" si="18"/>
        <v>5</v>
      </c>
    </row>
    <row r="360" ht="14.4" spans="1:16">
      <c r="A360" s="2">
        <v>2061</v>
      </c>
      <c r="B360" s="2">
        <v>1955</v>
      </c>
      <c r="C360" s="14" t="s">
        <v>17</v>
      </c>
      <c r="D360" s="14" t="s">
        <v>21</v>
      </c>
      <c r="E360" s="2">
        <v>50737</v>
      </c>
      <c r="F360" s="2">
        <v>0</v>
      </c>
      <c r="G360" s="2">
        <v>1</v>
      </c>
      <c r="H360" s="16">
        <v>41405</v>
      </c>
      <c r="I360" s="2">
        <v>61</v>
      </c>
      <c r="J360">
        <f>VLOOKUP(A360,'Sales Data'!$A$1:$E$2241,2,0)</f>
        <v>0</v>
      </c>
      <c r="K360">
        <f>VLOOKUP(A360,'Sales Data'!$A$1:$E$2241,3,0)</f>
        <v>0</v>
      </c>
      <c r="L360">
        <f>VLOOKUP(A360,'Sales Data'!$A$1:$E$2241,4,0)</f>
        <v>2</v>
      </c>
      <c r="M360">
        <f>VLOOKUP(A360,'Sales Data'!$A$1:$E$2241,5,0)</f>
        <v>4</v>
      </c>
      <c r="N360">
        <f t="shared" si="16"/>
        <v>70</v>
      </c>
      <c r="O360">
        <f t="shared" si="17"/>
        <v>1</v>
      </c>
      <c r="P360">
        <f t="shared" si="18"/>
        <v>6</v>
      </c>
    </row>
    <row r="361" ht="14.4" spans="1:16">
      <c r="A361" s="2">
        <v>6184</v>
      </c>
      <c r="B361" s="2">
        <v>1969</v>
      </c>
      <c r="C361" s="14" t="s">
        <v>20</v>
      </c>
      <c r="D361" s="14" t="s">
        <v>21</v>
      </c>
      <c r="E361" s="2">
        <v>68462</v>
      </c>
      <c r="F361" s="2">
        <v>0</v>
      </c>
      <c r="G361" s="2">
        <v>0</v>
      </c>
      <c r="H361" s="17">
        <v>41255</v>
      </c>
      <c r="I361" s="2">
        <v>6</v>
      </c>
      <c r="J361">
        <f>VLOOKUP(A361,'Sales Data'!$A$1:$E$2241,2,0)</f>
        <v>64</v>
      </c>
      <c r="K361">
        <f>VLOOKUP(A361,'Sales Data'!$A$1:$E$2241,3,0)</f>
        <v>128</v>
      </c>
      <c r="L361">
        <f>VLOOKUP(A361,'Sales Data'!$A$1:$E$2241,4,0)</f>
        <v>3</v>
      </c>
      <c r="M361">
        <f>VLOOKUP(A361,'Sales Data'!$A$1:$E$2241,5,0)</f>
        <v>8</v>
      </c>
      <c r="N361">
        <f t="shared" si="16"/>
        <v>56</v>
      </c>
      <c r="O361">
        <f t="shared" si="17"/>
        <v>0</v>
      </c>
      <c r="P361">
        <f t="shared" si="18"/>
        <v>11</v>
      </c>
    </row>
    <row r="362" ht="14.4" spans="1:16">
      <c r="A362" s="2">
        <v>6142</v>
      </c>
      <c r="B362" s="2">
        <v>1943</v>
      </c>
      <c r="C362" s="14" t="s">
        <v>22</v>
      </c>
      <c r="D362" s="14" t="s">
        <v>21</v>
      </c>
      <c r="E362" s="2">
        <v>65073</v>
      </c>
      <c r="F362" s="2">
        <v>0</v>
      </c>
      <c r="G362" s="2">
        <v>0</v>
      </c>
      <c r="H362" s="16">
        <v>41506</v>
      </c>
      <c r="I362" s="2">
        <v>65</v>
      </c>
      <c r="J362">
        <f>VLOOKUP(A362,'Sales Data'!$A$1:$E$2241,2,0)</f>
        <v>17</v>
      </c>
      <c r="K362">
        <f>VLOOKUP(A362,'Sales Data'!$A$1:$E$2241,3,0)</f>
        <v>0</v>
      </c>
      <c r="L362">
        <f>VLOOKUP(A362,'Sales Data'!$A$1:$E$2241,4,0)</f>
        <v>5</v>
      </c>
      <c r="M362">
        <f>VLOOKUP(A362,'Sales Data'!$A$1:$E$2241,5,0)</f>
        <v>5</v>
      </c>
      <c r="N362">
        <f t="shared" si="16"/>
        <v>82</v>
      </c>
      <c r="O362">
        <f t="shared" si="17"/>
        <v>0</v>
      </c>
      <c r="P362">
        <f t="shared" si="18"/>
        <v>10</v>
      </c>
    </row>
    <row r="363" ht="14.4" spans="1:16">
      <c r="A363" s="2">
        <v>4107</v>
      </c>
      <c r="B363" s="2">
        <v>1948</v>
      </c>
      <c r="C363" s="14" t="s">
        <v>20</v>
      </c>
      <c r="D363" s="14" t="s">
        <v>19</v>
      </c>
      <c r="E363" s="2">
        <v>46681</v>
      </c>
      <c r="F363" s="2">
        <v>0</v>
      </c>
      <c r="G363" s="2">
        <v>2</v>
      </c>
      <c r="H363" s="16">
        <v>41555</v>
      </c>
      <c r="I363" s="2">
        <v>52</v>
      </c>
      <c r="J363">
        <f>VLOOKUP(A363,'Sales Data'!$A$1:$E$2241,2,0)</f>
        <v>15</v>
      </c>
      <c r="K363">
        <f>VLOOKUP(A363,'Sales Data'!$A$1:$E$2241,3,0)</f>
        <v>19</v>
      </c>
      <c r="L363">
        <f>VLOOKUP(A363,'Sales Data'!$A$1:$E$2241,4,0)</f>
        <v>4</v>
      </c>
      <c r="M363">
        <f>VLOOKUP(A363,'Sales Data'!$A$1:$E$2241,5,0)</f>
        <v>4</v>
      </c>
      <c r="N363">
        <f t="shared" si="16"/>
        <v>77</v>
      </c>
      <c r="O363">
        <f t="shared" si="17"/>
        <v>2</v>
      </c>
      <c r="P363">
        <f t="shared" si="18"/>
        <v>8</v>
      </c>
    </row>
    <row r="364" ht="14.4" spans="1:16">
      <c r="A364" s="2">
        <v>7274</v>
      </c>
      <c r="B364" s="2">
        <v>1957</v>
      </c>
      <c r="C364" s="14" t="s">
        <v>17</v>
      </c>
      <c r="D364" s="14" t="s">
        <v>21</v>
      </c>
      <c r="E364" s="2">
        <v>78618</v>
      </c>
      <c r="F364" s="2">
        <v>0</v>
      </c>
      <c r="G364" s="2">
        <v>0</v>
      </c>
      <c r="H364" s="16">
        <v>41180</v>
      </c>
      <c r="I364" s="2">
        <v>87</v>
      </c>
      <c r="J364">
        <f>VLOOKUP(A364,'Sales Data'!$A$1:$E$2241,2,0)</f>
        <v>163</v>
      </c>
      <c r="K364">
        <f>VLOOKUP(A364,'Sales Data'!$A$1:$E$2241,3,0)</f>
        <v>163</v>
      </c>
      <c r="L364">
        <f>VLOOKUP(A364,'Sales Data'!$A$1:$E$2241,4,0)</f>
        <v>4</v>
      </c>
      <c r="M364">
        <f>VLOOKUP(A364,'Sales Data'!$A$1:$E$2241,5,0)</f>
        <v>10</v>
      </c>
      <c r="N364">
        <f t="shared" si="16"/>
        <v>68</v>
      </c>
      <c r="O364">
        <f t="shared" si="17"/>
        <v>0</v>
      </c>
      <c r="P364">
        <f t="shared" si="18"/>
        <v>14</v>
      </c>
    </row>
    <row r="365" ht="14.4" spans="1:16">
      <c r="A365" s="2">
        <v>9336</v>
      </c>
      <c r="B365" s="2">
        <v>1969</v>
      </c>
      <c r="C365" s="14" t="s">
        <v>20</v>
      </c>
      <c r="D365" s="14" t="s">
        <v>26</v>
      </c>
      <c r="E365" s="2">
        <v>62187</v>
      </c>
      <c r="F365" s="2">
        <v>0</v>
      </c>
      <c r="G365" s="2">
        <v>1</v>
      </c>
      <c r="H365" s="16">
        <v>41720</v>
      </c>
      <c r="I365" s="2">
        <v>38</v>
      </c>
      <c r="J365">
        <f>VLOOKUP(A365,'Sales Data'!$A$1:$E$2241,2,0)</f>
        <v>0</v>
      </c>
      <c r="K365">
        <f>VLOOKUP(A365,'Sales Data'!$A$1:$E$2241,3,0)</f>
        <v>0</v>
      </c>
      <c r="L365">
        <f>VLOOKUP(A365,'Sales Data'!$A$1:$E$2241,4,0)</f>
        <v>6</v>
      </c>
      <c r="M365">
        <f>VLOOKUP(A365,'Sales Data'!$A$1:$E$2241,5,0)</f>
        <v>10</v>
      </c>
      <c r="N365">
        <f t="shared" si="16"/>
        <v>56</v>
      </c>
      <c r="O365">
        <f t="shared" si="17"/>
        <v>1</v>
      </c>
      <c r="P365">
        <f t="shared" si="18"/>
        <v>16</v>
      </c>
    </row>
    <row r="366" ht="14.4" spans="1:16">
      <c r="A366" s="2">
        <v>2958</v>
      </c>
      <c r="B366" s="2">
        <v>1978</v>
      </c>
      <c r="C366" s="14" t="s">
        <v>17</v>
      </c>
      <c r="D366" s="14" t="s">
        <v>21</v>
      </c>
      <c r="E366" s="2">
        <v>28442</v>
      </c>
      <c r="F366" s="2">
        <v>2</v>
      </c>
      <c r="G366" s="2">
        <v>0</v>
      </c>
      <c r="H366" s="16">
        <v>41694</v>
      </c>
      <c r="I366" s="2">
        <v>53</v>
      </c>
      <c r="J366">
        <f>VLOOKUP(A366,'Sales Data'!$A$1:$E$2241,2,0)</f>
        <v>3</v>
      </c>
      <c r="K366">
        <f>VLOOKUP(A366,'Sales Data'!$A$1:$E$2241,3,0)</f>
        <v>8</v>
      </c>
      <c r="L366">
        <f>VLOOKUP(A366,'Sales Data'!$A$1:$E$2241,4,0)</f>
        <v>2</v>
      </c>
      <c r="M366">
        <f>VLOOKUP(A366,'Sales Data'!$A$1:$E$2241,5,0)</f>
        <v>4</v>
      </c>
      <c r="N366">
        <f t="shared" si="16"/>
        <v>47</v>
      </c>
      <c r="O366">
        <f t="shared" si="17"/>
        <v>2</v>
      </c>
      <c r="P366">
        <f t="shared" si="18"/>
        <v>6</v>
      </c>
    </row>
    <row r="367" ht="14.4" spans="1:16">
      <c r="A367" s="2">
        <v>933</v>
      </c>
      <c r="B367" s="2">
        <v>1978</v>
      </c>
      <c r="C367" s="14" t="s">
        <v>20</v>
      </c>
      <c r="D367" s="14" t="s">
        <v>21</v>
      </c>
      <c r="E367" s="2">
        <v>37717</v>
      </c>
      <c r="F367" s="2">
        <v>1</v>
      </c>
      <c r="G367" s="2">
        <v>0</v>
      </c>
      <c r="H367" s="17">
        <v>41236</v>
      </c>
      <c r="I367" s="2">
        <v>31</v>
      </c>
      <c r="J367">
        <f>VLOOKUP(A367,'Sales Data'!$A$1:$E$2241,2,0)</f>
        <v>0</v>
      </c>
      <c r="K367">
        <f>VLOOKUP(A367,'Sales Data'!$A$1:$E$2241,3,0)</f>
        <v>1</v>
      </c>
      <c r="L367">
        <f>VLOOKUP(A367,'Sales Data'!$A$1:$E$2241,4,0)</f>
        <v>1</v>
      </c>
      <c r="M367">
        <f>VLOOKUP(A367,'Sales Data'!$A$1:$E$2241,5,0)</f>
        <v>2</v>
      </c>
      <c r="N367">
        <f t="shared" si="16"/>
        <v>47</v>
      </c>
      <c r="O367">
        <f t="shared" si="17"/>
        <v>1</v>
      </c>
      <c r="P367">
        <f t="shared" si="18"/>
        <v>3</v>
      </c>
    </row>
    <row r="368" ht="14.4" spans="1:16">
      <c r="A368" s="2">
        <v>5837</v>
      </c>
      <c r="B368" s="2">
        <v>1967</v>
      </c>
      <c r="C368" s="14" t="s">
        <v>17</v>
      </c>
      <c r="D368" s="14" t="s">
        <v>21</v>
      </c>
      <c r="E368" s="2">
        <v>51479</v>
      </c>
      <c r="F368" s="2">
        <v>1</v>
      </c>
      <c r="G368" s="2">
        <v>1</v>
      </c>
      <c r="H368" s="17">
        <v>41271</v>
      </c>
      <c r="I368" s="2">
        <v>67</v>
      </c>
      <c r="J368">
        <f>VLOOKUP(A368,'Sales Data'!$A$1:$E$2241,2,0)</f>
        <v>8</v>
      </c>
      <c r="K368">
        <f>VLOOKUP(A368,'Sales Data'!$A$1:$E$2241,3,0)</f>
        <v>8</v>
      </c>
      <c r="L368">
        <f>VLOOKUP(A368,'Sales Data'!$A$1:$E$2241,4,0)</f>
        <v>6</v>
      </c>
      <c r="M368">
        <f>VLOOKUP(A368,'Sales Data'!$A$1:$E$2241,5,0)</f>
        <v>6</v>
      </c>
      <c r="N368">
        <f t="shared" si="16"/>
        <v>58</v>
      </c>
      <c r="O368">
        <f t="shared" si="17"/>
        <v>2</v>
      </c>
      <c r="P368">
        <f t="shared" si="18"/>
        <v>12</v>
      </c>
    </row>
    <row r="369" ht="14.4" spans="1:16">
      <c r="A369" s="2">
        <v>10704</v>
      </c>
      <c r="B369" s="2">
        <v>1969</v>
      </c>
      <c r="C369" s="14" t="s">
        <v>17</v>
      </c>
      <c r="D369" s="14" t="s">
        <v>18</v>
      </c>
      <c r="E369" s="2">
        <v>54803</v>
      </c>
      <c r="F369" s="2">
        <v>0</v>
      </c>
      <c r="G369" s="2">
        <v>1</v>
      </c>
      <c r="H369" s="16">
        <v>41142</v>
      </c>
      <c r="I369" s="2">
        <v>65</v>
      </c>
      <c r="J369">
        <f>VLOOKUP(A369,'Sales Data'!$A$1:$E$2241,2,0)</f>
        <v>0</v>
      </c>
      <c r="K369">
        <f>VLOOKUP(A369,'Sales Data'!$A$1:$E$2241,3,0)</f>
        <v>27</v>
      </c>
      <c r="L369">
        <f>VLOOKUP(A369,'Sales Data'!$A$1:$E$2241,4,0)</f>
        <v>6</v>
      </c>
      <c r="M369">
        <f>VLOOKUP(A369,'Sales Data'!$A$1:$E$2241,5,0)</f>
        <v>9</v>
      </c>
      <c r="N369">
        <f t="shared" si="16"/>
        <v>56</v>
      </c>
      <c r="O369">
        <f t="shared" si="17"/>
        <v>1</v>
      </c>
      <c r="P369">
        <f t="shared" si="18"/>
        <v>15</v>
      </c>
    </row>
    <row r="370" ht="14.4" spans="1:16">
      <c r="A370" s="2">
        <v>5125</v>
      </c>
      <c r="B370" s="2">
        <v>1960</v>
      </c>
      <c r="C370" s="14" t="s">
        <v>17</v>
      </c>
      <c r="D370" s="14" t="s">
        <v>21</v>
      </c>
      <c r="E370" s="2">
        <v>79530</v>
      </c>
      <c r="F370" s="2">
        <v>0</v>
      </c>
      <c r="G370" s="2">
        <v>0</v>
      </c>
      <c r="H370" s="16">
        <v>41411</v>
      </c>
      <c r="I370" s="2">
        <v>64</v>
      </c>
      <c r="J370">
        <f>VLOOKUP(A370,'Sales Data'!$A$1:$E$2241,2,0)</f>
        <v>0</v>
      </c>
      <c r="K370">
        <f>VLOOKUP(A370,'Sales Data'!$A$1:$E$2241,3,0)</f>
        <v>42</v>
      </c>
      <c r="L370">
        <f>VLOOKUP(A370,'Sales Data'!$A$1:$E$2241,4,0)</f>
        <v>4</v>
      </c>
      <c r="M370">
        <f>VLOOKUP(A370,'Sales Data'!$A$1:$E$2241,5,0)</f>
        <v>11</v>
      </c>
      <c r="N370">
        <f t="shared" si="16"/>
        <v>65</v>
      </c>
      <c r="O370">
        <f t="shared" si="17"/>
        <v>0</v>
      </c>
      <c r="P370">
        <f t="shared" si="18"/>
        <v>15</v>
      </c>
    </row>
    <row r="371" ht="14.4" spans="1:16">
      <c r="A371" s="2">
        <v>4432</v>
      </c>
      <c r="B371" s="2">
        <v>1976</v>
      </c>
      <c r="C371" s="14" t="s">
        <v>17</v>
      </c>
      <c r="D371" s="14" t="s">
        <v>23</v>
      </c>
      <c r="E371" s="2">
        <v>31615</v>
      </c>
      <c r="F371" s="2">
        <v>1</v>
      </c>
      <c r="G371" s="2">
        <v>0</v>
      </c>
      <c r="H371" s="16">
        <v>41349</v>
      </c>
      <c r="I371" s="2">
        <v>82</v>
      </c>
      <c r="J371">
        <f>VLOOKUP(A371,'Sales Data'!$A$1:$E$2241,2,0)</f>
        <v>3</v>
      </c>
      <c r="K371">
        <f>VLOOKUP(A371,'Sales Data'!$A$1:$E$2241,3,0)</f>
        <v>11</v>
      </c>
      <c r="L371">
        <f>VLOOKUP(A371,'Sales Data'!$A$1:$E$2241,4,0)</f>
        <v>2</v>
      </c>
      <c r="M371">
        <f>VLOOKUP(A371,'Sales Data'!$A$1:$E$2241,5,0)</f>
        <v>3</v>
      </c>
      <c r="N371">
        <f t="shared" si="16"/>
        <v>49</v>
      </c>
      <c r="O371">
        <f t="shared" si="17"/>
        <v>1</v>
      </c>
      <c r="P371">
        <f t="shared" si="18"/>
        <v>5</v>
      </c>
    </row>
    <row r="372" ht="14.4" spans="1:16">
      <c r="A372" s="2">
        <v>5955</v>
      </c>
      <c r="B372" s="2">
        <v>1962</v>
      </c>
      <c r="C372" s="14" t="s">
        <v>17</v>
      </c>
      <c r="D372" s="14" t="s">
        <v>19</v>
      </c>
      <c r="E372" s="2">
        <v>72025</v>
      </c>
      <c r="F372" s="2">
        <v>0</v>
      </c>
      <c r="G372" s="2">
        <v>0</v>
      </c>
      <c r="H372" s="17">
        <v>41230</v>
      </c>
      <c r="I372" s="2">
        <v>27</v>
      </c>
      <c r="J372">
        <f>VLOOKUP(A372,'Sales Data'!$A$1:$E$2241,2,0)</f>
        <v>33</v>
      </c>
      <c r="K372">
        <f>VLOOKUP(A372,'Sales Data'!$A$1:$E$2241,3,0)</f>
        <v>133</v>
      </c>
      <c r="L372">
        <f>VLOOKUP(A372,'Sales Data'!$A$1:$E$2241,4,0)</f>
        <v>4</v>
      </c>
      <c r="M372">
        <f>VLOOKUP(A372,'Sales Data'!$A$1:$E$2241,5,0)</f>
        <v>8</v>
      </c>
      <c r="N372">
        <f t="shared" si="16"/>
        <v>63</v>
      </c>
      <c r="O372">
        <f t="shared" si="17"/>
        <v>0</v>
      </c>
      <c r="P372">
        <f t="shared" si="18"/>
        <v>12</v>
      </c>
    </row>
    <row r="373" ht="14.4" spans="1:16">
      <c r="A373" s="2">
        <v>2928</v>
      </c>
      <c r="B373" s="2">
        <v>1975</v>
      </c>
      <c r="C373" s="14" t="s">
        <v>20</v>
      </c>
      <c r="D373" s="14" t="s">
        <v>18</v>
      </c>
      <c r="E373" s="2">
        <v>52614</v>
      </c>
      <c r="F373" s="2">
        <v>0</v>
      </c>
      <c r="G373" s="2">
        <v>1</v>
      </c>
      <c r="H373" s="16">
        <v>41244</v>
      </c>
      <c r="I373" s="2">
        <v>63</v>
      </c>
      <c r="J373">
        <f>VLOOKUP(A373,'Sales Data'!$A$1:$E$2241,2,0)</f>
        <v>0</v>
      </c>
      <c r="K373">
        <f>VLOOKUP(A373,'Sales Data'!$A$1:$E$2241,3,0)</f>
        <v>9</v>
      </c>
      <c r="L373">
        <f>VLOOKUP(A373,'Sales Data'!$A$1:$E$2241,4,0)</f>
        <v>2</v>
      </c>
      <c r="M373">
        <f>VLOOKUP(A373,'Sales Data'!$A$1:$E$2241,5,0)</f>
        <v>8</v>
      </c>
      <c r="N373">
        <f t="shared" si="16"/>
        <v>50</v>
      </c>
      <c r="O373">
        <f t="shared" si="17"/>
        <v>1</v>
      </c>
      <c r="P373">
        <f t="shared" si="18"/>
        <v>10</v>
      </c>
    </row>
    <row r="374" ht="14.4" spans="1:16">
      <c r="A374" s="2">
        <v>5680</v>
      </c>
      <c r="B374" s="2">
        <v>1984</v>
      </c>
      <c r="C374" s="14" t="s">
        <v>25</v>
      </c>
      <c r="D374" s="14" t="s">
        <v>21</v>
      </c>
      <c r="E374" s="2">
        <v>35684</v>
      </c>
      <c r="F374" s="2">
        <v>1</v>
      </c>
      <c r="G374" s="2">
        <v>0</v>
      </c>
      <c r="H374" s="16">
        <v>41751</v>
      </c>
      <c r="I374" s="2">
        <v>66</v>
      </c>
      <c r="J374">
        <f>VLOOKUP(A374,'Sales Data'!$A$1:$E$2241,2,0)</f>
        <v>4</v>
      </c>
      <c r="K374">
        <f>VLOOKUP(A374,'Sales Data'!$A$1:$E$2241,3,0)</f>
        <v>6</v>
      </c>
      <c r="L374">
        <f>VLOOKUP(A374,'Sales Data'!$A$1:$E$2241,4,0)</f>
        <v>1</v>
      </c>
      <c r="M374">
        <f>VLOOKUP(A374,'Sales Data'!$A$1:$E$2241,5,0)</f>
        <v>3</v>
      </c>
      <c r="N374">
        <f t="shared" si="16"/>
        <v>41</v>
      </c>
      <c r="O374">
        <f t="shared" si="17"/>
        <v>1</v>
      </c>
      <c r="P374">
        <f t="shared" si="18"/>
        <v>4</v>
      </c>
    </row>
    <row r="375" ht="14.4" spans="1:16">
      <c r="A375" s="2">
        <v>10313</v>
      </c>
      <c r="B375" s="2">
        <v>1975</v>
      </c>
      <c r="C375" s="14" t="s">
        <v>17</v>
      </c>
      <c r="D375" s="14" t="s">
        <v>21</v>
      </c>
      <c r="E375" s="2">
        <v>48178</v>
      </c>
      <c r="F375" s="2">
        <v>1</v>
      </c>
      <c r="G375" s="2">
        <v>1</v>
      </c>
      <c r="H375" s="17">
        <v>41210</v>
      </c>
      <c r="I375" s="2">
        <v>69</v>
      </c>
      <c r="J375">
        <f>VLOOKUP(A375,'Sales Data'!$A$1:$E$2241,2,0)</f>
        <v>4</v>
      </c>
      <c r="K375">
        <f>VLOOKUP(A375,'Sales Data'!$A$1:$E$2241,3,0)</f>
        <v>2</v>
      </c>
      <c r="L375">
        <f>VLOOKUP(A375,'Sales Data'!$A$1:$E$2241,4,0)</f>
        <v>5</v>
      </c>
      <c r="M375">
        <f>VLOOKUP(A375,'Sales Data'!$A$1:$E$2241,5,0)</f>
        <v>4</v>
      </c>
      <c r="N375">
        <f t="shared" si="16"/>
        <v>50</v>
      </c>
      <c r="O375">
        <f t="shared" si="17"/>
        <v>2</v>
      </c>
      <c r="P375">
        <f t="shared" si="18"/>
        <v>9</v>
      </c>
    </row>
    <row r="376" ht="14.4" spans="1:16">
      <c r="A376" s="2">
        <v>2557</v>
      </c>
      <c r="B376" s="2">
        <v>1970</v>
      </c>
      <c r="C376" s="14" t="s">
        <v>22</v>
      </c>
      <c r="D376" s="14" t="s">
        <v>18</v>
      </c>
      <c r="E376" s="2">
        <v>29548</v>
      </c>
      <c r="F376" s="2">
        <v>1</v>
      </c>
      <c r="G376" s="2">
        <v>0</v>
      </c>
      <c r="H376" s="16">
        <v>41515</v>
      </c>
      <c r="I376" s="2">
        <v>52</v>
      </c>
      <c r="J376">
        <f>VLOOKUP(A376,'Sales Data'!$A$1:$E$2241,2,0)</f>
        <v>1</v>
      </c>
      <c r="K376">
        <f>VLOOKUP(A376,'Sales Data'!$A$1:$E$2241,3,0)</f>
        <v>1</v>
      </c>
      <c r="L376">
        <f>VLOOKUP(A376,'Sales Data'!$A$1:$E$2241,4,0)</f>
        <v>1</v>
      </c>
      <c r="M376">
        <f>VLOOKUP(A376,'Sales Data'!$A$1:$E$2241,5,0)</f>
        <v>2</v>
      </c>
      <c r="N376">
        <f t="shared" si="16"/>
        <v>55</v>
      </c>
      <c r="O376">
        <f t="shared" si="17"/>
        <v>1</v>
      </c>
      <c r="P376">
        <f t="shared" si="18"/>
        <v>3</v>
      </c>
    </row>
    <row r="377" ht="14.4" spans="1:16">
      <c r="A377" s="2">
        <v>1245</v>
      </c>
      <c r="B377" s="2">
        <v>1966</v>
      </c>
      <c r="C377" s="14" t="s">
        <v>17</v>
      </c>
      <c r="D377" s="14" t="s">
        <v>18</v>
      </c>
      <c r="E377" s="2">
        <v>63810</v>
      </c>
      <c r="F377" s="2">
        <v>0</v>
      </c>
      <c r="G377" s="2">
        <v>1</v>
      </c>
      <c r="H377" s="17">
        <v>41224</v>
      </c>
      <c r="I377" s="2">
        <v>45</v>
      </c>
      <c r="J377">
        <f>VLOOKUP(A377,'Sales Data'!$A$1:$E$2241,2,0)</f>
        <v>12</v>
      </c>
      <c r="K377">
        <f>VLOOKUP(A377,'Sales Data'!$A$1:$E$2241,3,0)</f>
        <v>12</v>
      </c>
      <c r="L377">
        <f>VLOOKUP(A377,'Sales Data'!$A$1:$E$2241,4,0)</f>
        <v>4</v>
      </c>
      <c r="M377">
        <f>VLOOKUP(A377,'Sales Data'!$A$1:$E$2241,5,0)</f>
        <v>12</v>
      </c>
      <c r="N377">
        <f t="shared" si="16"/>
        <v>59</v>
      </c>
      <c r="O377">
        <f t="shared" si="17"/>
        <v>1</v>
      </c>
      <c r="P377">
        <f t="shared" si="18"/>
        <v>16</v>
      </c>
    </row>
    <row r="378" ht="14.4" spans="1:16">
      <c r="A378" s="2">
        <v>1519</v>
      </c>
      <c r="B378" s="2">
        <v>1972</v>
      </c>
      <c r="C378" s="14" t="s">
        <v>20</v>
      </c>
      <c r="D378" s="14" t="s">
        <v>18</v>
      </c>
      <c r="E378" s="2">
        <v>38578</v>
      </c>
      <c r="F378" s="2">
        <v>1</v>
      </c>
      <c r="G378" s="2">
        <v>1</v>
      </c>
      <c r="H378" s="16">
        <v>41447</v>
      </c>
      <c r="I378" s="2">
        <v>2</v>
      </c>
      <c r="J378">
        <f>VLOOKUP(A378,'Sales Data'!$A$1:$E$2241,2,0)</f>
        <v>4</v>
      </c>
      <c r="K378">
        <f>VLOOKUP(A378,'Sales Data'!$A$1:$E$2241,3,0)</f>
        <v>3</v>
      </c>
      <c r="L378">
        <f>VLOOKUP(A378,'Sales Data'!$A$1:$E$2241,4,0)</f>
        <v>3</v>
      </c>
      <c r="M378">
        <f>VLOOKUP(A378,'Sales Data'!$A$1:$E$2241,5,0)</f>
        <v>3</v>
      </c>
      <c r="N378">
        <f t="shared" si="16"/>
        <v>53</v>
      </c>
      <c r="O378">
        <f t="shared" si="17"/>
        <v>2</v>
      </c>
      <c r="P378">
        <f t="shared" si="18"/>
        <v>6</v>
      </c>
    </row>
    <row r="379" ht="14.4" spans="1:16">
      <c r="A379" s="2">
        <v>10703</v>
      </c>
      <c r="B379" s="2">
        <v>1975</v>
      </c>
      <c r="C379" s="14" t="s">
        <v>22</v>
      </c>
      <c r="D379" s="14" t="s">
        <v>18</v>
      </c>
      <c r="E379" s="2">
        <v>46098</v>
      </c>
      <c r="F379" s="2">
        <v>1</v>
      </c>
      <c r="G379" s="2">
        <v>1</v>
      </c>
      <c r="H379" s="16">
        <v>41139</v>
      </c>
      <c r="I379" s="2">
        <v>86</v>
      </c>
      <c r="J379">
        <f>VLOOKUP(A379,'Sales Data'!$A$1:$E$2241,2,0)</f>
        <v>0</v>
      </c>
      <c r="K379">
        <f>VLOOKUP(A379,'Sales Data'!$A$1:$E$2241,3,0)</f>
        <v>0</v>
      </c>
      <c r="L379">
        <f>VLOOKUP(A379,'Sales Data'!$A$1:$E$2241,4,0)</f>
        <v>3</v>
      </c>
      <c r="M379">
        <f>VLOOKUP(A379,'Sales Data'!$A$1:$E$2241,5,0)</f>
        <v>2</v>
      </c>
      <c r="N379">
        <f t="shared" si="16"/>
        <v>50</v>
      </c>
      <c r="O379">
        <f t="shared" si="17"/>
        <v>2</v>
      </c>
      <c r="P379">
        <f t="shared" si="18"/>
        <v>5</v>
      </c>
    </row>
    <row r="380" ht="14.4" spans="1:16">
      <c r="A380" s="2">
        <v>1726</v>
      </c>
      <c r="B380" s="2">
        <v>1970</v>
      </c>
      <c r="C380" s="14" t="s">
        <v>17</v>
      </c>
      <c r="D380" s="14" t="s">
        <v>18</v>
      </c>
      <c r="E380" s="2">
        <v>22585</v>
      </c>
      <c r="F380" s="2">
        <v>0</v>
      </c>
      <c r="G380" s="2">
        <v>0</v>
      </c>
      <c r="H380" s="16">
        <v>41351</v>
      </c>
      <c r="I380" s="2">
        <v>23</v>
      </c>
      <c r="J380">
        <f>VLOOKUP(A380,'Sales Data'!$A$1:$E$2241,2,0)</f>
        <v>9</v>
      </c>
      <c r="K380">
        <f>VLOOKUP(A380,'Sales Data'!$A$1:$E$2241,3,0)</f>
        <v>2</v>
      </c>
      <c r="L380">
        <f>VLOOKUP(A380,'Sales Data'!$A$1:$E$2241,4,0)</f>
        <v>1</v>
      </c>
      <c r="M380">
        <f>VLOOKUP(A380,'Sales Data'!$A$1:$E$2241,5,0)</f>
        <v>2</v>
      </c>
      <c r="N380">
        <f t="shared" si="16"/>
        <v>55</v>
      </c>
      <c r="O380">
        <f t="shared" si="17"/>
        <v>0</v>
      </c>
      <c r="P380">
        <f t="shared" si="18"/>
        <v>3</v>
      </c>
    </row>
    <row r="381" ht="14.4" spans="1:16">
      <c r="A381" s="2">
        <v>4459</v>
      </c>
      <c r="B381" s="2">
        <v>1989</v>
      </c>
      <c r="C381" s="14" t="s">
        <v>17</v>
      </c>
      <c r="D381" s="14" t="s">
        <v>18</v>
      </c>
      <c r="E381" s="2">
        <v>30279</v>
      </c>
      <c r="F381" s="2">
        <v>1</v>
      </c>
      <c r="G381" s="2">
        <v>0</v>
      </c>
      <c r="H381" s="17">
        <v>41273</v>
      </c>
      <c r="I381" s="2">
        <v>13</v>
      </c>
      <c r="J381">
        <f>VLOOKUP(A381,'Sales Data'!$A$1:$E$2241,2,0)</f>
        <v>4</v>
      </c>
      <c r="K381">
        <f>VLOOKUP(A381,'Sales Data'!$A$1:$E$2241,3,0)</f>
        <v>4</v>
      </c>
      <c r="L381">
        <f>VLOOKUP(A381,'Sales Data'!$A$1:$E$2241,4,0)</f>
        <v>1</v>
      </c>
      <c r="M381">
        <f>VLOOKUP(A381,'Sales Data'!$A$1:$E$2241,5,0)</f>
        <v>3</v>
      </c>
      <c r="N381">
        <f t="shared" si="16"/>
        <v>36</v>
      </c>
      <c r="O381">
        <f t="shared" si="17"/>
        <v>1</v>
      </c>
      <c r="P381">
        <f t="shared" si="18"/>
        <v>4</v>
      </c>
    </row>
    <row r="382" ht="14.4" spans="1:16">
      <c r="A382" s="2">
        <v>1729</v>
      </c>
      <c r="B382" s="2">
        <v>1961</v>
      </c>
      <c r="C382" s="14" t="s">
        <v>20</v>
      </c>
      <c r="D382" s="14" t="s">
        <v>19</v>
      </c>
      <c r="E382" s="2">
        <v>66426</v>
      </c>
      <c r="F382" s="2">
        <v>0</v>
      </c>
      <c r="G382" s="2">
        <v>1</v>
      </c>
      <c r="H382" s="16">
        <v>41549</v>
      </c>
      <c r="I382" s="2">
        <v>14</v>
      </c>
      <c r="J382">
        <f>VLOOKUP(A382,'Sales Data'!$A$1:$E$2241,2,0)</f>
        <v>24</v>
      </c>
      <c r="K382">
        <f>VLOOKUP(A382,'Sales Data'!$A$1:$E$2241,3,0)</f>
        <v>24</v>
      </c>
      <c r="L382">
        <f>VLOOKUP(A382,'Sales Data'!$A$1:$E$2241,4,0)</f>
        <v>3</v>
      </c>
      <c r="M382">
        <f>VLOOKUP(A382,'Sales Data'!$A$1:$E$2241,5,0)</f>
        <v>10</v>
      </c>
      <c r="N382">
        <f t="shared" si="16"/>
        <v>64</v>
      </c>
      <c r="O382">
        <f t="shared" si="17"/>
        <v>1</v>
      </c>
      <c r="P382">
        <f t="shared" si="18"/>
        <v>13</v>
      </c>
    </row>
    <row r="383" ht="14.4" spans="1:16">
      <c r="A383" s="2">
        <v>1517</v>
      </c>
      <c r="B383" s="2">
        <v>1969</v>
      </c>
      <c r="C383" s="14" t="s">
        <v>17</v>
      </c>
      <c r="D383" s="14" t="s">
        <v>18</v>
      </c>
      <c r="E383" s="2">
        <v>30822</v>
      </c>
      <c r="F383" s="2">
        <v>1</v>
      </c>
      <c r="G383" s="2">
        <v>0</v>
      </c>
      <c r="H383" s="16">
        <v>41439</v>
      </c>
      <c r="I383" s="2">
        <v>92</v>
      </c>
      <c r="J383">
        <f>VLOOKUP(A383,'Sales Data'!$A$1:$E$2241,2,0)</f>
        <v>9</v>
      </c>
      <c r="K383">
        <f>VLOOKUP(A383,'Sales Data'!$A$1:$E$2241,3,0)</f>
        <v>12</v>
      </c>
      <c r="L383">
        <f>VLOOKUP(A383,'Sales Data'!$A$1:$E$2241,4,0)</f>
        <v>1</v>
      </c>
      <c r="M383">
        <f>VLOOKUP(A383,'Sales Data'!$A$1:$E$2241,5,0)</f>
        <v>3</v>
      </c>
      <c r="N383">
        <f t="shared" si="16"/>
        <v>56</v>
      </c>
      <c r="O383">
        <f t="shared" si="17"/>
        <v>1</v>
      </c>
      <c r="P383">
        <f t="shared" si="18"/>
        <v>4</v>
      </c>
    </row>
    <row r="384" ht="14.4" spans="1:16">
      <c r="A384" s="2">
        <v>2098</v>
      </c>
      <c r="B384" s="2">
        <v>1969</v>
      </c>
      <c r="C384" s="14" t="s">
        <v>20</v>
      </c>
      <c r="D384" s="14" t="s">
        <v>21</v>
      </c>
      <c r="E384" s="2">
        <v>33581</v>
      </c>
      <c r="F384" s="2">
        <v>2</v>
      </c>
      <c r="G384" s="2">
        <v>0</v>
      </c>
      <c r="H384" s="16">
        <v>41282</v>
      </c>
      <c r="I384" s="2">
        <v>38</v>
      </c>
      <c r="J384">
        <f>VLOOKUP(A384,'Sales Data'!$A$1:$E$2241,2,0)</f>
        <v>0</v>
      </c>
      <c r="K384">
        <f>VLOOKUP(A384,'Sales Data'!$A$1:$E$2241,3,0)</f>
        <v>0</v>
      </c>
      <c r="L384">
        <f>VLOOKUP(A384,'Sales Data'!$A$1:$E$2241,4,0)</f>
        <v>1</v>
      </c>
      <c r="M384">
        <f>VLOOKUP(A384,'Sales Data'!$A$1:$E$2241,5,0)</f>
        <v>2</v>
      </c>
      <c r="N384">
        <f t="shared" si="16"/>
        <v>56</v>
      </c>
      <c r="O384">
        <f t="shared" si="17"/>
        <v>2</v>
      </c>
      <c r="P384">
        <f t="shared" si="18"/>
        <v>3</v>
      </c>
    </row>
    <row r="385" ht="14.4" spans="1:16">
      <c r="A385" s="2">
        <v>9543</v>
      </c>
      <c r="B385" s="2">
        <v>1985</v>
      </c>
      <c r="C385" s="14" t="s">
        <v>17</v>
      </c>
      <c r="D385" s="14" t="s">
        <v>21</v>
      </c>
      <c r="E385" s="2">
        <v>19986</v>
      </c>
      <c r="F385" s="2">
        <v>1</v>
      </c>
      <c r="G385" s="2">
        <v>0</v>
      </c>
      <c r="H385" s="17">
        <v>41592</v>
      </c>
      <c r="I385" s="2">
        <v>74</v>
      </c>
      <c r="J385">
        <f>VLOOKUP(A385,'Sales Data'!$A$1:$E$2241,2,0)</f>
        <v>6</v>
      </c>
      <c r="K385">
        <f>VLOOKUP(A385,'Sales Data'!$A$1:$E$2241,3,0)</f>
        <v>2</v>
      </c>
      <c r="L385">
        <f>VLOOKUP(A385,'Sales Data'!$A$1:$E$2241,4,0)</f>
        <v>0</v>
      </c>
      <c r="M385">
        <f>VLOOKUP(A385,'Sales Data'!$A$1:$E$2241,5,0)</f>
        <v>3</v>
      </c>
      <c r="N385">
        <f t="shared" si="16"/>
        <v>40</v>
      </c>
      <c r="O385">
        <f t="shared" si="17"/>
        <v>1</v>
      </c>
      <c r="P385">
        <f t="shared" si="18"/>
        <v>3</v>
      </c>
    </row>
    <row r="386" ht="14.4" spans="1:16">
      <c r="A386" s="2">
        <v>6878</v>
      </c>
      <c r="B386" s="2">
        <v>1954</v>
      </c>
      <c r="C386" s="14" t="s">
        <v>17</v>
      </c>
      <c r="D386" s="14" t="s">
        <v>26</v>
      </c>
      <c r="E386" s="2">
        <v>27421</v>
      </c>
      <c r="F386" s="2">
        <v>0</v>
      </c>
      <c r="G386" s="2">
        <v>0</v>
      </c>
      <c r="H386" s="17">
        <v>41255</v>
      </c>
      <c r="I386" s="2">
        <v>14</v>
      </c>
      <c r="J386">
        <f>VLOOKUP(A386,'Sales Data'!$A$1:$E$2241,2,0)</f>
        <v>12</v>
      </c>
      <c r="K386">
        <f>VLOOKUP(A386,'Sales Data'!$A$1:$E$2241,3,0)</f>
        <v>40</v>
      </c>
      <c r="L386">
        <f>VLOOKUP(A386,'Sales Data'!$A$1:$E$2241,4,0)</f>
        <v>4</v>
      </c>
      <c r="M386">
        <f>VLOOKUP(A386,'Sales Data'!$A$1:$E$2241,5,0)</f>
        <v>6</v>
      </c>
      <c r="N386">
        <f t="shared" si="16"/>
        <v>71</v>
      </c>
      <c r="O386">
        <f t="shared" si="17"/>
        <v>0</v>
      </c>
      <c r="P386">
        <f t="shared" si="18"/>
        <v>10</v>
      </c>
    </row>
    <row r="387" ht="14.4" spans="1:16">
      <c r="A387" s="2">
        <v>3310</v>
      </c>
      <c r="B387" s="2">
        <v>1973</v>
      </c>
      <c r="C387" s="14" t="s">
        <v>25</v>
      </c>
      <c r="D387" s="14" t="s">
        <v>21</v>
      </c>
      <c r="E387" s="2">
        <v>35688</v>
      </c>
      <c r="F387" s="2">
        <v>2</v>
      </c>
      <c r="G387" s="2">
        <v>1</v>
      </c>
      <c r="H387" s="16">
        <v>41143</v>
      </c>
      <c r="I387" s="2">
        <v>94</v>
      </c>
      <c r="J387">
        <f>VLOOKUP(A387,'Sales Data'!$A$1:$E$2241,2,0)</f>
        <v>3</v>
      </c>
      <c r="K387">
        <f>VLOOKUP(A387,'Sales Data'!$A$1:$E$2241,3,0)</f>
        <v>1</v>
      </c>
      <c r="L387">
        <f>VLOOKUP(A387,'Sales Data'!$A$1:$E$2241,4,0)</f>
        <v>4</v>
      </c>
      <c r="M387">
        <f>VLOOKUP(A387,'Sales Data'!$A$1:$E$2241,5,0)</f>
        <v>4</v>
      </c>
      <c r="N387">
        <f t="shared" si="16"/>
        <v>52</v>
      </c>
      <c r="O387">
        <f t="shared" si="17"/>
        <v>3</v>
      </c>
      <c r="P387">
        <f t="shared" si="18"/>
        <v>8</v>
      </c>
    </row>
    <row r="388" ht="14.4" spans="1:16">
      <c r="A388" s="2">
        <v>2724</v>
      </c>
      <c r="B388" s="2">
        <v>1981</v>
      </c>
      <c r="C388" s="14" t="s">
        <v>22</v>
      </c>
      <c r="D388" s="14" t="s">
        <v>18</v>
      </c>
      <c r="E388" s="2">
        <v>36143</v>
      </c>
      <c r="F388" s="2">
        <v>1</v>
      </c>
      <c r="G388" s="2">
        <v>0</v>
      </c>
      <c r="H388" s="16">
        <v>41728</v>
      </c>
      <c r="I388" s="2">
        <v>33</v>
      </c>
      <c r="J388">
        <f>VLOOKUP(A388,'Sales Data'!$A$1:$E$2241,2,0)</f>
        <v>0</v>
      </c>
      <c r="K388">
        <f>VLOOKUP(A388,'Sales Data'!$A$1:$E$2241,3,0)</f>
        <v>0</v>
      </c>
      <c r="L388">
        <f>VLOOKUP(A388,'Sales Data'!$A$1:$E$2241,4,0)</f>
        <v>0</v>
      </c>
      <c r="M388">
        <f>VLOOKUP(A388,'Sales Data'!$A$1:$E$2241,5,0)</f>
        <v>2</v>
      </c>
      <c r="N388">
        <f t="shared" si="16"/>
        <v>44</v>
      </c>
      <c r="O388">
        <f t="shared" si="17"/>
        <v>1</v>
      </c>
      <c r="P388">
        <f t="shared" si="18"/>
        <v>2</v>
      </c>
    </row>
    <row r="389" ht="14.4" spans="1:16">
      <c r="A389" s="2">
        <v>948</v>
      </c>
      <c r="B389" s="2">
        <v>1971</v>
      </c>
      <c r="C389" s="14" t="s">
        <v>17</v>
      </c>
      <c r="D389" s="14" t="s">
        <v>18</v>
      </c>
      <c r="E389" s="2">
        <v>10245</v>
      </c>
      <c r="F389" s="2">
        <v>1</v>
      </c>
      <c r="G389" s="2">
        <v>0</v>
      </c>
      <c r="H389" s="16">
        <v>41409</v>
      </c>
      <c r="I389" s="2">
        <v>32</v>
      </c>
      <c r="J389">
        <f>VLOOKUP(A389,'Sales Data'!$A$1:$E$2241,2,0)</f>
        <v>7</v>
      </c>
      <c r="K389">
        <f>VLOOKUP(A389,'Sales Data'!$A$1:$E$2241,3,0)</f>
        <v>4</v>
      </c>
      <c r="L389">
        <f>VLOOKUP(A389,'Sales Data'!$A$1:$E$2241,4,0)</f>
        <v>1</v>
      </c>
      <c r="M389">
        <f>VLOOKUP(A389,'Sales Data'!$A$1:$E$2241,5,0)</f>
        <v>2</v>
      </c>
      <c r="N389">
        <f t="shared" ref="N389:N452" si="19">2025-B389</f>
        <v>54</v>
      </c>
      <c r="O389">
        <f t="shared" ref="O389:O452" si="20">F389+G389</f>
        <v>1</v>
      </c>
      <c r="P389">
        <f t="shared" ref="P389:P452" si="21">L389+M389</f>
        <v>3</v>
      </c>
    </row>
    <row r="390" ht="14.4" spans="1:16">
      <c r="A390" s="2">
        <v>6720</v>
      </c>
      <c r="B390" s="2">
        <v>1968</v>
      </c>
      <c r="C390" s="14" t="s">
        <v>22</v>
      </c>
      <c r="D390" s="14" t="s">
        <v>19</v>
      </c>
      <c r="E390" s="2">
        <v>43795</v>
      </c>
      <c r="F390" s="2">
        <v>0</v>
      </c>
      <c r="G390" s="2">
        <v>1</v>
      </c>
      <c r="H390" s="17">
        <v>41563</v>
      </c>
      <c r="I390" s="2">
        <v>11</v>
      </c>
      <c r="J390">
        <f>VLOOKUP(A390,'Sales Data'!$A$1:$E$2241,2,0)</f>
        <v>11</v>
      </c>
      <c r="K390">
        <f>VLOOKUP(A390,'Sales Data'!$A$1:$E$2241,3,0)</f>
        <v>3</v>
      </c>
      <c r="L390">
        <f>VLOOKUP(A390,'Sales Data'!$A$1:$E$2241,4,0)</f>
        <v>7</v>
      </c>
      <c r="M390">
        <f>VLOOKUP(A390,'Sales Data'!$A$1:$E$2241,5,0)</f>
        <v>4</v>
      </c>
      <c r="N390">
        <f t="shared" si="19"/>
        <v>57</v>
      </c>
      <c r="O390">
        <f t="shared" si="20"/>
        <v>1</v>
      </c>
      <c r="P390">
        <f t="shared" si="21"/>
        <v>11</v>
      </c>
    </row>
    <row r="391" ht="14.4" spans="1:16">
      <c r="A391" s="2">
        <v>6202</v>
      </c>
      <c r="B391" s="2">
        <v>1960</v>
      </c>
      <c r="C391" s="14" t="s">
        <v>17</v>
      </c>
      <c r="D391" s="14" t="s">
        <v>19</v>
      </c>
      <c r="E391" s="2">
        <v>63381</v>
      </c>
      <c r="F391" s="2">
        <v>0</v>
      </c>
      <c r="G391" s="2">
        <v>1</v>
      </c>
      <c r="H391" s="16">
        <v>41187</v>
      </c>
      <c r="I391" s="2">
        <v>78</v>
      </c>
      <c r="J391">
        <f>VLOOKUP(A391,'Sales Data'!$A$1:$E$2241,2,0)</f>
        <v>50</v>
      </c>
      <c r="K391">
        <f>VLOOKUP(A391,'Sales Data'!$A$1:$E$2241,3,0)</f>
        <v>50</v>
      </c>
      <c r="L391">
        <f>VLOOKUP(A391,'Sales Data'!$A$1:$E$2241,4,0)</f>
        <v>4</v>
      </c>
      <c r="M391">
        <f>VLOOKUP(A391,'Sales Data'!$A$1:$E$2241,5,0)</f>
        <v>13</v>
      </c>
      <c r="N391">
        <f t="shared" si="19"/>
        <v>65</v>
      </c>
      <c r="O391">
        <f t="shared" si="20"/>
        <v>1</v>
      </c>
      <c r="P391">
        <f t="shared" si="21"/>
        <v>17</v>
      </c>
    </row>
    <row r="392" ht="14.4" spans="1:16">
      <c r="A392" s="2">
        <v>2066</v>
      </c>
      <c r="B392" s="2">
        <v>1949</v>
      </c>
      <c r="C392" s="14" t="s">
        <v>17</v>
      </c>
      <c r="D392" s="14" t="s">
        <v>19</v>
      </c>
      <c r="E392" s="2">
        <v>38823</v>
      </c>
      <c r="F392" s="2">
        <v>0</v>
      </c>
      <c r="G392" s="2">
        <v>1</v>
      </c>
      <c r="H392" s="16">
        <v>41151</v>
      </c>
      <c r="I392" s="2">
        <v>56</v>
      </c>
      <c r="J392">
        <f>VLOOKUP(A392,'Sales Data'!$A$1:$E$2241,2,0)</f>
        <v>0</v>
      </c>
      <c r="K392">
        <f>VLOOKUP(A392,'Sales Data'!$A$1:$E$2241,3,0)</f>
        <v>8</v>
      </c>
      <c r="L392">
        <f>VLOOKUP(A392,'Sales Data'!$A$1:$E$2241,4,0)</f>
        <v>2</v>
      </c>
      <c r="M392">
        <f>VLOOKUP(A392,'Sales Data'!$A$1:$E$2241,5,0)</f>
        <v>3</v>
      </c>
      <c r="N392">
        <f t="shared" si="19"/>
        <v>76</v>
      </c>
      <c r="O392">
        <f t="shared" si="20"/>
        <v>1</v>
      </c>
      <c r="P392">
        <f t="shared" si="21"/>
        <v>5</v>
      </c>
    </row>
    <row r="393" ht="14.4" spans="1:16">
      <c r="A393" s="2">
        <v>9799</v>
      </c>
      <c r="B393" s="2">
        <v>1968</v>
      </c>
      <c r="C393" s="14" t="s">
        <v>20</v>
      </c>
      <c r="D393" s="14" t="s">
        <v>23</v>
      </c>
      <c r="E393" s="2">
        <v>83664</v>
      </c>
      <c r="F393" s="2">
        <v>1</v>
      </c>
      <c r="G393" s="2">
        <v>1</v>
      </c>
      <c r="H393" s="16">
        <v>41402</v>
      </c>
      <c r="I393" s="2">
        <v>57</v>
      </c>
      <c r="J393">
        <f>VLOOKUP(A393,'Sales Data'!$A$1:$E$2241,2,0)</f>
        <v>21</v>
      </c>
      <c r="K393">
        <f>VLOOKUP(A393,'Sales Data'!$A$1:$E$2241,3,0)</f>
        <v>21</v>
      </c>
      <c r="L393">
        <f>VLOOKUP(A393,'Sales Data'!$A$1:$E$2241,4,0)</f>
        <v>2</v>
      </c>
      <c r="M393">
        <f>VLOOKUP(A393,'Sales Data'!$A$1:$E$2241,5,0)</f>
        <v>12</v>
      </c>
      <c r="N393">
        <f t="shared" si="19"/>
        <v>57</v>
      </c>
      <c r="O393">
        <f t="shared" si="20"/>
        <v>2</v>
      </c>
      <c r="P393">
        <f t="shared" si="21"/>
        <v>14</v>
      </c>
    </row>
    <row r="394" ht="14.4" spans="1:16">
      <c r="A394" s="2">
        <v>8318</v>
      </c>
      <c r="B394" s="2">
        <v>1979</v>
      </c>
      <c r="C394" s="14" t="s">
        <v>17</v>
      </c>
      <c r="D394" s="14" t="s">
        <v>19</v>
      </c>
      <c r="E394" s="2">
        <v>90300</v>
      </c>
      <c r="F394" s="2">
        <v>0</v>
      </c>
      <c r="G394" s="2">
        <v>0</v>
      </c>
      <c r="H394" s="16">
        <v>41642</v>
      </c>
      <c r="I394" s="2">
        <v>7</v>
      </c>
      <c r="J394">
        <f>VLOOKUP(A394,'Sales Data'!$A$1:$E$2241,2,0)</f>
        <v>134</v>
      </c>
      <c r="K394">
        <f>VLOOKUP(A394,'Sales Data'!$A$1:$E$2241,3,0)</f>
        <v>134</v>
      </c>
      <c r="L394">
        <f>VLOOKUP(A394,'Sales Data'!$A$1:$E$2241,4,0)</f>
        <v>5</v>
      </c>
      <c r="M394">
        <f>VLOOKUP(A394,'Sales Data'!$A$1:$E$2241,5,0)</f>
        <v>8</v>
      </c>
      <c r="N394">
        <f t="shared" si="19"/>
        <v>46</v>
      </c>
      <c r="O394">
        <f t="shared" si="20"/>
        <v>0</v>
      </c>
      <c r="P394">
        <f t="shared" si="21"/>
        <v>13</v>
      </c>
    </row>
    <row r="395" ht="14.4" spans="1:16">
      <c r="A395" s="2">
        <v>5642</v>
      </c>
      <c r="B395" s="2">
        <v>1979</v>
      </c>
      <c r="C395" s="14" t="s">
        <v>22</v>
      </c>
      <c r="D395" s="14" t="s">
        <v>19</v>
      </c>
      <c r="E395" s="2">
        <v>62499</v>
      </c>
      <c r="F395" s="2">
        <v>1</v>
      </c>
      <c r="G395" s="2">
        <v>0</v>
      </c>
      <c r="H395" s="16">
        <v>41617</v>
      </c>
      <c r="I395" s="2">
        <v>0</v>
      </c>
      <c r="J395">
        <f>VLOOKUP(A395,'Sales Data'!$A$1:$E$2241,2,0)</f>
        <v>4</v>
      </c>
      <c r="K395">
        <f>VLOOKUP(A395,'Sales Data'!$A$1:$E$2241,3,0)</f>
        <v>13</v>
      </c>
      <c r="L395">
        <f>VLOOKUP(A395,'Sales Data'!$A$1:$E$2241,4,0)</f>
        <v>3</v>
      </c>
      <c r="M395">
        <f>VLOOKUP(A395,'Sales Data'!$A$1:$E$2241,5,0)</f>
        <v>6</v>
      </c>
      <c r="N395">
        <f t="shared" si="19"/>
        <v>46</v>
      </c>
      <c r="O395">
        <f t="shared" si="20"/>
        <v>1</v>
      </c>
      <c r="P395">
        <f t="shared" si="21"/>
        <v>9</v>
      </c>
    </row>
    <row r="396" ht="14.4" spans="1:16">
      <c r="A396" s="2">
        <v>2669</v>
      </c>
      <c r="B396" s="2">
        <v>1993</v>
      </c>
      <c r="C396" s="14" t="s">
        <v>17</v>
      </c>
      <c r="D396" s="14" t="s">
        <v>18</v>
      </c>
      <c r="E396" s="2">
        <v>74293</v>
      </c>
      <c r="F396" s="2">
        <v>0</v>
      </c>
      <c r="G396" s="2">
        <v>0</v>
      </c>
      <c r="H396" s="16">
        <v>41763</v>
      </c>
      <c r="I396" s="2">
        <v>66</v>
      </c>
      <c r="J396">
        <f>VLOOKUP(A396,'Sales Data'!$A$1:$E$2241,2,0)</f>
        <v>152</v>
      </c>
      <c r="K396">
        <f>VLOOKUP(A396,'Sales Data'!$A$1:$E$2241,3,0)</f>
        <v>91</v>
      </c>
      <c r="L396">
        <f>VLOOKUP(A396,'Sales Data'!$A$1:$E$2241,4,0)</f>
        <v>5</v>
      </c>
      <c r="M396">
        <f>VLOOKUP(A396,'Sales Data'!$A$1:$E$2241,5,0)</f>
        <v>6</v>
      </c>
      <c r="N396">
        <f t="shared" si="19"/>
        <v>32</v>
      </c>
      <c r="O396">
        <f t="shared" si="20"/>
        <v>0</v>
      </c>
      <c r="P396">
        <f t="shared" si="21"/>
        <v>11</v>
      </c>
    </row>
    <row r="397" ht="14.4" spans="1:16">
      <c r="A397" s="2">
        <v>455</v>
      </c>
      <c r="B397" s="2">
        <v>1946</v>
      </c>
      <c r="C397" s="14" t="s">
        <v>20</v>
      </c>
      <c r="D397" s="14" t="s">
        <v>21</v>
      </c>
      <c r="E397" s="2">
        <v>51012</v>
      </c>
      <c r="F397" s="2">
        <v>0</v>
      </c>
      <c r="G397" s="2">
        <v>0</v>
      </c>
      <c r="H397" s="16">
        <v>41382</v>
      </c>
      <c r="I397" s="2">
        <v>86</v>
      </c>
      <c r="J397">
        <f>VLOOKUP(A397,'Sales Data'!$A$1:$E$2241,2,0)</f>
        <v>9</v>
      </c>
      <c r="K397">
        <f>VLOOKUP(A397,'Sales Data'!$A$1:$E$2241,3,0)</f>
        <v>9</v>
      </c>
      <c r="L397">
        <f>VLOOKUP(A397,'Sales Data'!$A$1:$E$2241,4,0)</f>
        <v>4</v>
      </c>
      <c r="M397">
        <f>VLOOKUP(A397,'Sales Data'!$A$1:$E$2241,5,0)</f>
        <v>4</v>
      </c>
      <c r="N397">
        <f t="shared" si="19"/>
        <v>79</v>
      </c>
      <c r="O397">
        <f t="shared" si="20"/>
        <v>0</v>
      </c>
      <c r="P397">
        <f t="shared" si="21"/>
        <v>8</v>
      </c>
    </row>
    <row r="398" ht="14.4" spans="1:16">
      <c r="A398" s="2">
        <v>7683</v>
      </c>
      <c r="B398" s="2">
        <v>1968</v>
      </c>
      <c r="C398" s="14" t="s">
        <v>22</v>
      </c>
      <c r="D398" s="14" t="s">
        <v>21</v>
      </c>
      <c r="E398" s="2">
        <v>70777</v>
      </c>
      <c r="F398" s="2">
        <v>0</v>
      </c>
      <c r="G398" s="2">
        <v>1</v>
      </c>
      <c r="H398" s="16">
        <v>41695</v>
      </c>
      <c r="I398" s="2">
        <v>80</v>
      </c>
      <c r="J398">
        <f>VLOOKUP(A398,'Sales Data'!$A$1:$E$2241,2,0)</f>
        <v>35</v>
      </c>
      <c r="K398">
        <f>VLOOKUP(A398,'Sales Data'!$A$1:$E$2241,3,0)</f>
        <v>7</v>
      </c>
      <c r="L398">
        <f>VLOOKUP(A398,'Sales Data'!$A$1:$E$2241,4,0)</f>
        <v>5</v>
      </c>
      <c r="M398">
        <f>VLOOKUP(A398,'Sales Data'!$A$1:$E$2241,5,0)</f>
        <v>12</v>
      </c>
      <c r="N398">
        <f t="shared" si="19"/>
        <v>57</v>
      </c>
      <c r="O398">
        <f t="shared" si="20"/>
        <v>1</v>
      </c>
      <c r="P398">
        <f t="shared" si="21"/>
        <v>17</v>
      </c>
    </row>
    <row r="399" ht="14.4" spans="1:16">
      <c r="A399" s="2">
        <v>3428</v>
      </c>
      <c r="B399" s="2">
        <v>1991</v>
      </c>
      <c r="C399" s="14" t="s">
        <v>20</v>
      </c>
      <c r="D399" s="14" t="s">
        <v>19</v>
      </c>
      <c r="E399" s="2">
        <v>68682</v>
      </c>
      <c r="F399" s="2">
        <v>0</v>
      </c>
      <c r="G399" s="2">
        <v>0</v>
      </c>
      <c r="H399" s="16">
        <v>41553</v>
      </c>
      <c r="I399" s="2">
        <v>56</v>
      </c>
      <c r="J399">
        <f>VLOOKUP(A399,'Sales Data'!$A$1:$E$2241,2,0)</f>
        <v>0</v>
      </c>
      <c r="K399">
        <f>VLOOKUP(A399,'Sales Data'!$A$1:$E$2241,3,0)</f>
        <v>30</v>
      </c>
      <c r="L399">
        <f>VLOOKUP(A399,'Sales Data'!$A$1:$E$2241,4,0)</f>
        <v>4</v>
      </c>
      <c r="M399">
        <f>VLOOKUP(A399,'Sales Data'!$A$1:$E$2241,5,0)</f>
        <v>10</v>
      </c>
      <c r="N399">
        <f t="shared" si="19"/>
        <v>34</v>
      </c>
      <c r="O399">
        <f t="shared" si="20"/>
        <v>0</v>
      </c>
      <c r="P399">
        <f t="shared" si="21"/>
        <v>14</v>
      </c>
    </row>
    <row r="400" ht="14.4" spans="1:16">
      <c r="A400" s="2">
        <v>7414</v>
      </c>
      <c r="B400" s="2">
        <v>1971</v>
      </c>
      <c r="C400" s="14" t="s">
        <v>17</v>
      </c>
      <c r="D400" s="14" t="s">
        <v>21</v>
      </c>
      <c r="E400" s="2">
        <v>43824</v>
      </c>
      <c r="F400" s="2">
        <v>1</v>
      </c>
      <c r="G400" s="2">
        <v>1</v>
      </c>
      <c r="H400" s="16">
        <v>41167</v>
      </c>
      <c r="I400" s="2">
        <v>18</v>
      </c>
      <c r="J400">
        <f>VLOOKUP(A400,'Sales Data'!$A$1:$E$2241,2,0)</f>
        <v>1</v>
      </c>
      <c r="K400">
        <f>VLOOKUP(A400,'Sales Data'!$A$1:$E$2241,3,0)</f>
        <v>3</v>
      </c>
      <c r="L400">
        <f>VLOOKUP(A400,'Sales Data'!$A$1:$E$2241,4,0)</f>
        <v>3</v>
      </c>
      <c r="M400">
        <f>VLOOKUP(A400,'Sales Data'!$A$1:$E$2241,5,0)</f>
        <v>4</v>
      </c>
      <c r="N400">
        <f t="shared" si="19"/>
        <v>54</v>
      </c>
      <c r="O400">
        <f t="shared" si="20"/>
        <v>2</v>
      </c>
      <c r="P400">
        <f t="shared" si="21"/>
        <v>7</v>
      </c>
    </row>
    <row r="401" ht="14.4" spans="1:16">
      <c r="A401" s="2">
        <v>6354</v>
      </c>
      <c r="B401" s="2">
        <v>1984</v>
      </c>
      <c r="C401" s="14" t="s">
        <v>17</v>
      </c>
      <c r="D401" s="14" t="s">
        <v>19</v>
      </c>
      <c r="E401" s="2">
        <v>15345</v>
      </c>
      <c r="F401" s="2">
        <v>1</v>
      </c>
      <c r="G401" s="2">
        <v>0</v>
      </c>
      <c r="H401" s="16">
        <v>41152</v>
      </c>
      <c r="I401" s="2">
        <v>51</v>
      </c>
      <c r="J401">
        <f>VLOOKUP(A401,'Sales Data'!$A$1:$E$2241,2,0)</f>
        <v>2</v>
      </c>
      <c r="K401">
        <f>VLOOKUP(A401,'Sales Data'!$A$1:$E$2241,3,0)</f>
        <v>2</v>
      </c>
      <c r="L401">
        <f>VLOOKUP(A401,'Sales Data'!$A$1:$E$2241,4,0)</f>
        <v>1</v>
      </c>
      <c r="M401">
        <f>VLOOKUP(A401,'Sales Data'!$A$1:$E$2241,5,0)</f>
        <v>2</v>
      </c>
      <c r="N401">
        <f t="shared" si="19"/>
        <v>41</v>
      </c>
      <c r="O401">
        <f t="shared" si="20"/>
        <v>1</v>
      </c>
      <c r="P401">
        <f t="shared" si="21"/>
        <v>3</v>
      </c>
    </row>
    <row r="402" ht="14.4" spans="1:16">
      <c r="A402" s="2">
        <v>798</v>
      </c>
      <c r="B402" s="2">
        <v>1987</v>
      </c>
      <c r="C402" s="14" t="s">
        <v>17</v>
      </c>
      <c r="D402" s="14" t="s">
        <v>18</v>
      </c>
      <c r="E402" s="2">
        <v>23442</v>
      </c>
      <c r="F402" s="2">
        <v>1</v>
      </c>
      <c r="G402" s="2">
        <v>0</v>
      </c>
      <c r="H402" s="17">
        <v>41267</v>
      </c>
      <c r="I402" s="2">
        <v>71</v>
      </c>
      <c r="J402">
        <f>VLOOKUP(A402,'Sales Data'!$A$1:$E$2241,2,0)</f>
        <v>0</v>
      </c>
      <c r="K402">
        <f>VLOOKUP(A402,'Sales Data'!$A$1:$E$2241,3,0)</f>
        <v>6</v>
      </c>
      <c r="L402">
        <f>VLOOKUP(A402,'Sales Data'!$A$1:$E$2241,4,0)</f>
        <v>1</v>
      </c>
      <c r="M402">
        <f>VLOOKUP(A402,'Sales Data'!$A$1:$E$2241,5,0)</f>
        <v>3</v>
      </c>
      <c r="N402">
        <f t="shared" si="19"/>
        <v>38</v>
      </c>
      <c r="O402">
        <f t="shared" si="20"/>
        <v>1</v>
      </c>
      <c r="P402">
        <f t="shared" si="21"/>
        <v>4</v>
      </c>
    </row>
    <row r="403" ht="14.4" spans="1:16">
      <c r="A403" s="2">
        <v>8213</v>
      </c>
      <c r="B403" s="2">
        <v>1980</v>
      </c>
      <c r="C403" s="14" t="s">
        <v>25</v>
      </c>
      <c r="D403" s="14" t="s">
        <v>19</v>
      </c>
      <c r="E403" s="2">
        <v>14515</v>
      </c>
      <c r="F403" s="2">
        <v>1</v>
      </c>
      <c r="G403" s="2">
        <v>0</v>
      </c>
      <c r="H403" s="16">
        <v>41222</v>
      </c>
      <c r="I403" s="2">
        <v>71</v>
      </c>
      <c r="J403">
        <f>VLOOKUP(A403,'Sales Data'!$A$1:$E$2241,2,0)</f>
        <v>4</v>
      </c>
      <c r="K403">
        <f>VLOOKUP(A403,'Sales Data'!$A$1:$E$2241,3,0)</f>
        <v>36</v>
      </c>
      <c r="L403">
        <f>VLOOKUP(A403,'Sales Data'!$A$1:$E$2241,4,0)</f>
        <v>2</v>
      </c>
      <c r="M403">
        <f>VLOOKUP(A403,'Sales Data'!$A$1:$E$2241,5,0)</f>
        <v>3</v>
      </c>
      <c r="N403">
        <f t="shared" si="19"/>
        <v>45</v>
      </c>
      <c r="O403">
        <f t="shared" si="20"/>
        <v>1</v>
      </c>
      <c r="P403">
        <f t="shared" si="21"/>
        <v>5</v>
      </c>
    </row>
    <row r="404" ht="14.4" spans="1:16">
      <c r="A404" s="2">
        <v>2488</v>
      </c>
      <c r="B404" s="2">
        <v>1956</v>
      </c>
      <c r="C404" s="14" t="s">
        <v>25</v>
      </c>
      <c r="D404" s="14" t="s">
        <v>23</v>
      </c>
      <c r="E404" s="2">
        <v>31395</v>
      </c>
      <c r="F404" s="2">
        <v>1</v>
      </c>
      <c r="G404" s="2">
        <v>1</v>
      </c>
      <c r="H404" s="16">
        <v>41356</v>
      </c>
      <c r="I404" s="2">
        <v>80</v>
      </c>
      <c r="J404">
        <f>VLOOKUP(A404,'Sales Data'!$A$1:$E$2241,2,0)</f>
        <v>1</v>
      </c>
      <c r="K404">
        <f>VLOOKUP(A404,'Sales Data'!$A$1:$E$2241,3,0)</f>
        <v>8</v>
      </c>
      <c r="L404">
        <f>VLOOKUP(A404,'Sales Data'!$A$1:$E$2241,4,0)</f>
        <v>2</v>
      </c>
      <c r="M404">
        <f>VLOOKUP(A404,'Sales Data'!$A$1:$E$2241,5,0)</f>
        <v>3</v>
      </c>
      <c r="N404">
        <f t="shared" si="19"/>
        <v>69</v>
      </c>
      <c r="O404">
        <f t="shared" si="20"/>
        <v>2</v>
      </c>
      <c r="P404">
        <f t="shared" si="21"/>
        <v>5</v>
      </c>
    </row>
    <row r="405" ht="14.4" spans="1:16">
      <c r="A405" s="2">
        <v>9999</v>
      </c>
      <c r="B405" s="2">
        <v>1965</v>
      </c>
      <c r="C405" s="14" t="s">
        <v>17</v>
      </c>
      <c r="D405" s="14" t="s">
        <v>19</v>
      </c>
      <c r="E405" s="2">
        <v>75276</v>
      </c>
      <c r="F405" s="2">
        <v>0</v>
      </c>
      <c r="G405" s="2">
        <v>0</v>
      </c>
      <c r="H405" s="16">
        <v>41179</v>
      </c>
      <c r="I405" s="2">
        <v>2</v>
      </c>
      <c r="J405">
        <f>VLOOKUP(A405,'Sales Data'!$A$1:$E$2241,2,0)</f>
        <v>105</v>
      </c>
      <c r="K405">
        <f>VLOOKUP(A405,'Sales Data'!$A$1:$E$2241,3,0)</f>
        <v>42</v>
      </c>
      <c r="L405">
        <f>VLOOKUP(A405,'Sales Data'!$A$1:$E$2241,4,0)</f>
        <v>9</v>
      </c>
      <c r="M405">
        <f>VLOOKUP(A405,'Sales Data'!$A$1:$E$2241,5,0)</f>
        <v>9</v>
      </c>
      <c r="N405">
        <f t="shared" si="19"/>
        <v>60</v>
      </c>
      <c r="O405">
        <f t="shared" si="20"/>
        <v>0</v>
      </c>
      <c r="P405">
        <f t="shared" si="21"/>
        <v>18</v>
      </c>
    </row>
    <row r="406" ht="14.4" spans="1:16">
      <c r="A406" s="2">
        <v>7617</v>
      </c>
      <c r="B406" s="2">
        <v>1974</v>
      </c>
      <c r="C406" s="14" t="s">
        <v>17</v>
      </c>
      <c r="D406" s="14" t="s">
        <v>18</v>
      </c>
      <c r="E406" s="2">
        <v>42373</v>
      </c>
      <c r="F406" s="2">
        <v>1</v>
      </c>
      <c r="G406" s="2">
        <v>1</v>
      </c>
      <c r="H406" s="16">
        <v>41501</v>
      </c>
      <c r="I406" s="2">
        <v>83</v>
      </c>
      <c r="J406">
        <f>VLOOKUP(A406,'Sales Data'!$A$1:$E$2241,2,0)</f>
        <v>5</v>
      </c>
      <c r="K406">
        <f>VLOOKUP(A406,'Sales Data'!$A$1:$E$2241,3,0)</f>
        <v>8</v>
      </c>
      <c r="L406">
        <f>VLOOKUP(A406,'Sales Data'!$A$1:$E$2241,4,0)</f>
        <v>2</v>
      </c>
      <c r="M406">
        <f>VLOOKUP(A406,'Sales Data'!$A$1:$E$2241,5,0)</f>
        <v>5</v>
      </c>
      <c r="N406">
        <f t="shared" si="19"/>
        <v>51</v>
      </c>
      <c r="O406">
        <f t="shared" si="20"/>
        <v>2</v>
      </c>
      <c r="P406">
        <f t="shared" si="21"/>
        <v>7</v>
      </c>
    </row>
    <row r="407" ht="14.4" spans="1:16">
      <c r="A407" s="2">
        <v>615</v>
      </c>
      <c r="B407" s="2">
        <v>1960</v>
      </c>
      <c r="C407" s="14" t="s">
        <v>17</v>
      </c>
      <c r="D407" s="14" t="s">
        <v>19</v>
      </c>
      <c r="E407" s="2">
        <v>30507</v>
      </c>
      <c r="F407" s="2">
        <v>0</v>
      </c>
      <c r="G407" s="2">
        <v>0</v>
      </c>
      <c r="H407" s="16">
        <v>41344</v>
      </c>
      <c r="I407" s="2">
        <v>29</v>
      </c>
      <c r="J407">
        <f>VLOOKUP(A407,'Sales Data'!$A$1:$E$2241,2,0)</f>
        <v>36</v>
      </c>
      <c r="K407">
        <f>VLOOKUP(A407,'Sales Data'!$A$1:$E$2241,3,0)</f>
        <v>20</v>
      </c>
      <c r="L407">
        <f>VLOOKUP(A407,'Sales Data'!$A$1:$E$2241,4,0)</f>
        <v>5</v>
      </c>
      <c r="M407">
        <f>VLOOKUP(A407,'Sales Data'!$A$1:$E$2241,5,0)</f>
        <v>4</v>
      </c>
      <c r="N407">
        <f t="shared" si="19"/>
        <v>65</v>
      </c>
      <c r="O407">
        <f t="shared" si="20"/>
        <v>0</v>
      </c>
      <c r="P407">
        <f t="shared" si="21"/>
        <v>9</v>
      </c>
    </row>
    <row r="408" ht="14.4" spans="1:16">
      <c r="A408" s="2">
        <v>2552</v>
      </c>
      <c r="B408" s="2">
        <v>1955</v>
      </c>
      <c r="C408" s="14" t="s">
        <v>20</v>
      </c>
      <c r="D408" s="14" t="s">
        <v>18</v>
      </c>
      <c r="E408" s="2">
        <v>55521</v>
      </c>
      <c r="F408" s="2">
        <v>1</v>
      </c>
      <c r="G408" s="2">
        <v>2</v>
      </c>
      <c r="H408" s="17">
        <v>41569</v>
      </c>
      <c r="I408" s="2">
        <v>11</v>
      </c>
      <c r="J408">
        <f>VLOOKUP(A408,'Sales Data'!$A$1:$E$2241,2,0)</f>
        <v>0</v>
      </c>
      <c r="K408">
        <f>VLOOKUP(A408,'Sales Data'!$A$1:$E$2241,3,0)</f>
        <v>0</v>
      </c>
      <c r="L408">
        <f>VLOOKUP(A408,'Sales Data'!$A$1:$E$2241,4,0)</f>
        <v>6</v>
      </c>
      <c r="M408">
        <f>VLOOKUP(A408,'Sales Data'!$A$1:$E$2241,5,0)</f>
        <v>6</v>
      </c>
      <c r="N408">
        <f t="shared" si="19"/>
        <v>70</v>
      </c>
      <c r="O408">
        <f t="shared" si="20"/>
        <v>3</v>
      </c>
      <c r="P408">
        <f t="shared" si="21"/>
        <v>12</v>
      </c>
    </row>
    <row r="409" ht="14.4" spans="1:16">
      <c r="A409" s="2">
        <v>194</v>
      </c>
      <c r="B409" s="2">
        <v>1965</v>
      </c>
      <c r="C409" s="14" t="s">
        <v>17</v>
      </c>
      <c r="D409" s="14" t="s">
        <v>21</v>
      </c>
      <c r="E409" s="2">
        <v>48006</v>
      </c>
      <c r="F409" s="2">
        <v>1</v>
      </c>
      <c r="G409" s="2">
        <v>1</v>
      </c>
      <c r="H409" s="16">
        <v>41799</v>
      </c>
      <c r="I409" s="2">
        <v>55</v>
      </c>
      <c r="J409">
        <f>VLOOKUP(A409,'Sales Data'!$A$1:$E$2241,2,0)</f>
        <v>0</v>
      </c>
      <c r="K409">
        <f>VLOOKUP(A409,'Sales Data'!$A$1:$E$2241,3,0)</f>
        <v>2</v>
      </c>
      <c r="L409">
        <f>VLOOKUP(A409,'Sales Data'!$A$1:$E$2241,4,0)</f>
        <v>1</v>
      </c>
      <c r="M409">
        <f>VLOOKUP(A409,'Sales Data'!$A$1:$E$2241,5,0)</f>
        <v>3</v>
      </c>
      <c r="N409">
        <f t="shared" si="19"/>
        <v>60</v>
      </c>
      <c r="O409">
        <f t="shared" si="20"/>
        <v>2</v>
      </c>
      <c r="P409">
        <f t="shared" si="21"/>
        <v>4</v>
      </c>
    </row>
    <row r="410" ht="14.4" spans="1:16">
      <c r="A410" s="2">
        <v>3645</v>
      </c>
      <c r="B410" s="2">
        <v>1972</v>
      </c>
      <c r="C410" s="14" t="s">
        <v>20</v>
      </c>
      <c r="D410" s="14" t="s">
        <v>18</v>
      </c>
      <c r="E410" s="2">
        <v>27213</v>
      </c>
      <c r="F410" s="2">
        <v>1</v>
      </c>
      <c r="G410" s="2">
        <v>0</v>
      </c>
      <c r="H410" s="16">
        <v>41151</v>
      </c>
      <c r="I410" s="2">
        <v>19</v>
      </c>
      <c r="J410">
        <f>VLOOKUP(A410,'Sales Data'!$A$1:$E$2241,2,0)</f>
        <v>3</v>
      </c>
      <c r="K410">
        <f>VLOOKUP(A410,'Sales Data'!$A$1:$E$2241,3,0)</f>
        <v>9</v>
      </c>
      <c r="L410">
        <f>VLOOKUP(A410,'Sales Data'!$A$1:$E$2241,4,0)</f>
        <v>2</v>
      </c>
      <c r="M410">
        <f>VLOOKUP(A410,'Sales Data'!$A$1:$E$2241,5,0)</f>
        <v>4</v>
      </c>
      <c r="N410">
        <f t="shared" si="19"/>
        <v>53</v>
      </c>
      <c r="O410">
        <f t="shared" si="20"/>
        <v>1</v>
      </c>
      <c r="P410">
        <f t="shared" si="21"/>
        <v>6</v>
      </c>
    </row>
    <row r="411" ht="14.4" spans="1:16">
      <c r="A411" s="2">
        <v>8890</v>
      </c>
      <c r="B411" s="2">
        <v>1971</v>
      </c>
      <c r="C411" s="14" t="s">
        <v>20</v>
      </c>
      <c r="D411" s="14" t="s">
        <v>23</v>
      </c>
      <c r="E411" s="2">
        <v>65808</v>
      </c>
      <c r="F411" s="2">
        <v>1</v>
      </c>
      <c r="G411" s="2">
        <v>1</v>
      </c>
      <c r="H411" s="16">
        <v>41789</v>
      </c>
      <c r="I411" s="2">
        <v>1</v>
      </c>
      <c r="J411">
        <f>VLOOKUP(A411,'Sales Data'!$A$1:$E$2241,2,0)</f>
        <v>7</v>
      </c>
      <c r="K411">
        <f>VLOOKUP(A411,'Sales Data'!$A$1:$E$2241,3,0)</f>
        <v>7</v>
      </c>
      <c r="L411">
        <f>VLOOKUP(A411,'Sales Data'!$A$1:$E$2241,4,0)</f>
        <v>5</v>
      </c>
      <c r="M411">
        <f>VLOOKUP(A411,'Sales Data'!$A$1:$E$2241,5,0)</f>
        <v>5</v>
      </c>
      <c r="N411">
        <f t="shared" si="19"/>
        <v>54</v>
      </c>
      <c r="O411">
        <f t="shared" si="20"/>
        <v>2</v>
      </c>
      <c r="P411">
        <f t="shared" si="21"/>
        <v>10</v>
      </c>
    </row>
    <row r="412" ht="14.4" spans="1:16">
      <c r="A412" s="2">
        <v>5049</v>
      </c>
      <c r="B412" s="2">
        <v>1974</v>
      </c>
      <c r="C412" s="14" t="s">
        <v>20</v>
      </c>
      <c r="D412" s="14" t="s">
        <v>19</v>
      </c>
      <c r="E412" s="2">
        <v>30351</v>
      </c>
      <c r="F412" s="2">
        <v>1</v>
      </c>
      <c r="G412" s="2">
        <v>0</v>
      </c>
      <c r="H412" s="16">
        <v>41431</v>
      </c>
      <c r="I412" s="2">
        <v>19</v>
      </c>
      <c r="J412">
        <f>VLOOKUP(A412,'Sales Data'!$A$1:$E$2241,2,0)</f>
        <v>0</v>
      </c>
      <c r="K412">
        <f>VLOOKUP(A412,'Sales Data'!$A$1:$E$2241,3,0)</f>
        <v>3</v>
      </c>
      <c r="L412">
        <f>VLOOKUP(A412,'Sales Data'!$A$1:$E$2241,4,0)</f>
        <v>3</v>
      </c>
      <c r="M412">
        <f>VLOOKUP(A412,'Sales Data'!$A$1:$E$2241,5,0)</f>
        <v>2</v>
      </c>
      <c r="N412">
        <f t="shared" si="19"/>
        <v>51</v>
      </c>
      <c r="O412">
        <f t="shared" si="20"/>
        <v>1</v>
      </c>
      <c r="P412">
        <f t="shared" si="21"/>
        <v>5</v>
      </c>
    </row>
    <row r="413" ht="14.4" spans="1:16">
      <c r="A413" s="2">
        <v>9973</v>
      </c>
      <c r="B413" s="2">
        <v>1963</v>
      </c>
      <c r="C413" s="14" t="s">
        <v>17</v>
      </c>
      <c r="D413" s="14" t="s">
        <v>21</v>
      </c>
      <c r="E413" s="2">
        <v>50437</v>
      </c>
      <c r="F413" s="2">
        <v>0</v>
      </c>
      <c r="G413" s="2">
        <v>2</v>
      </c>
      <c r="H413" s="17">
        <v>41199</v>
      </c>
      <c r="I413" s="2">
        <v>28</v>
      </c>
      <c r="J413">
        <f>VLOOKUP(A413,'Sales Data'!$A$1:$E$2241,2,0)</f>
        <v>9</v>
      </c>
      <c r="K413">
        <f>VLOOKUP(A413,'Sales Data'!$A$1:$E$2241,3,0)</f>
        <v>9</v>
      </c>
      <c r="L413">
        <f>VLOOKUP(A413,'Sales Data'!$A$1:$E$2241,4,0)</f>
        <v>7</v>
      </c>
      <c r="M413">
        <f>VLOOKUP(A413,'Sales Data'!$A$1:$E$2241,5,0)</f>
        <v>8</v>
      </c>
      <c r="N413">
        <f t="shared" si="19"/>
        <v>62</v>
      </c>
      <c r="O413">
        <f t="shared" si="20"/>
        <v>2</v>
      </c>
      <c r="P413">
        <f t="shared" si="21"/>
        <v>15</v>
      </c>
    </row>
    <row r="414" ht="14.4" spans="1:16">
      <c r="A414" s="2">
        <v>7301</v>
      </c>
      <c r="B414" s="2">
        <v>1982</v>
      </c>
      <c r="C414" s="14" t="s">
        <v>25</v>
      </c>
      <c r="D414" s="14" t="s">
        <v>18</v>
      </c>
      <c r="E414" s="2">
        <v>23616</v>
      </c>
      <c r="F414" s="2">
        <v>1</v>
      </c>
      <c r="G414" s="2">
        <v>0</v>
      </c>
      <c r="H414" s="17">
        <v>41230</v>
      </c>
      <c r="I414" s="2">
        <v>76</v>
      </c>
      <c r="J414">
        <f>VLOOKUP(A414,'Sales Data'!$A$1:$E$2241,2,0)</f>
        <v>22</v>
      </c>
      <c r="K414">
        <f>VLOOKUP(A414,'Sales Data'!$A$1:$E$2241,3,0)</f>
        <v>7</v>
      </c>
      <c r="L414">
        <f>VLOOKUP(A414,'Sales Data'!$A$1:$E$2241,4,0)</f>
        <v>3</v>
      </c>
      <c r="M414">
        <f>VLOOKUP(A414,'Sales Data'!$A$1:$E$2241,5,0)</f>
        <v>3</v>
      </c>
      <c r="N414">
        <f t="shared" si="19"/>
        <v>43</v>
      </c>
      <c r="O414">
        <f t="shared" si="20"/>
        <v>1</v>
      </c>
      <c r="P414">
        <f t="shared" si="21"/>
        <v>6</v>
      </c>
    </row>
    <row r="415" ht="14.4" spans="1:16">
      <c r="A415" s="2">
        <v>10882</v>
      </c>
      <c r="B415" s="2">
        <v>1976</v>
      </c>
      <c r="C415" s="14" t="s">
        <v>17</v>
      </c>
      <c r="D415" s="14" t="s">
        <v>21</v>
      </c>
      <c r="E415" s="2">
        <v>53858</v>
      </c>
      <c r="F415" s="2">
        <v>0</v>
      </c>
      <c r="G415" s="2">
        <v>1</v>
      </c>
      <c r="H415" s="16">
        <v>41222</v>
      </c>
      <c r="I415" s="2">
        <v>50</v>
      </c>
      <c r="J415">
        <f>VLOOKUP(A415,'Sales Data'!$A$1:$E$2241,2,0)</f>
        <v>53</v>
      </c>
      <c r="K415">
        <f>VLOOKUP(A415,'Sales Data'!$A$1:$E$2241,3,0)</f>
        <v>150</v>
      </c>
      <c r="L415">
        <f>VLOOKUP(A415,'Sales Data'!$A$1:$E$2241,4,0)</f>
        <v>4</v>
      </c>
      <c r="M415">
        <f>VLOOKUP(A415,'Sales Data'!$A$1:$E$2241,5,0)</f>
        <v>6</v>
      </c>
      <c r="N415">
        <f t="shared" si="19"/>
        <v>49</v>
      </c>
      <c r="O415">
        <f t="shared" si="20"/>
        <v>1</v>
      </c>
      <c r="P415">
        <f t="shared" si="21"/>
        <v>10</v>
      </c>
    </row>
    <row r="416" ht="14.4" spans="1:16">
      <c r="A416" s="2">
        <v>7030</v>
      </c>
      <c r="B416" s="2">
        <v>1955</v>
      </c>
      <c r="C416" s="14" t="s">
        <v>20</v>
      </c>
      <c r="D416" s="14" t="s">
        <v>21</v>
      </c>
      <c r="E416" s="2">
        <v>66465</v>
      </c>
      <c r="F416" s="2">
        <v>0</v>
      </c>
      <c r="G416" s="2">
        <v>1</v>
      </c>
      <c r="H416" s="16">
        <v>41363</v>
      </c>
      <c r="I416" s="2">
        <v>1</v>
      </c>
      <c r="J416">
        <f>VLOOKUP(A416,'Sales Data'!$A$1:$E$2241,2,0)</f>
        <v>0</v>
      </c>
      <c r="K416">
        <f>VLOOKUP(A416,'Sales Data'!$A$1:$E$2241,3,0)</f>
        <v>29</v>
      </c>
      <c r="L416">
        <f>VLOOKUP(A416,'Sales Data'!$A$1:$E$2241,4,0)</f>
        <v>11</v>
      </c>
      <c r="M416">
        <f>VLOOKUP(A416,'Sales Data'!$A$1:$E$2241,5,0)</f>
        <v>12</v>
      </c>
      <c r="N416">
        <f t="shared" si="19"/>
        <v>70</v>
      </c>
      <c r="O416">
        <f t="shared" si="20"/>
        <v>1</v>
      </c>
      <c r="P416">
        <f t="shared" si="21"/>
        <v>23</v>
      </c>
    </row>
    <row r="417" ht="14.4" spans="1:16">
      <c r="A417" s="2">
        <v>7422</v>
      </c>
      <c r="B417" s="2">
        <v>1987</v>
      </c>
      <c r="C417" s="14" t="s">
        <v>17</v>
      </c>
      <c r="D417" s="14" t="s">
        <v>18</v>
      </c>
      <c r="E417" s="2">
        <v>46923</v>
      </c>
      <c r="F417" s="2">
        <v>1</v>
      </c>
      <c r="G417" s="2">
        <v>0</v>
      </c>
      <c r="H417" s="16">
        <v>41143</v>
      </c>
      <c r="I417" s="2">
        <v>90</v>
      </c>
      <c r="J417">
        <f>VLOOKUP(A417,'Sales Data'!$A$1:$E$2241,2,0)</f>
        <v>44</v>
      </c>
      <c r="K417">
        <f>VLOOKUP(A417,'Sales Data'!$A$1:$E$2241,3,0)</f>
        <v>78</v>
      </c>
      <c r="L417">
        <f>VLOOKUP(A417,'Sales Data'!$A$1:$E$2241,4,0)</f>
        <v>5</v>
      </c>
      <c r="M417">
        <f>VLOOKUP(A417,'Sales Data'!$A$1:$E$2241,5,0)</f>
        <v>7</v>
      </c>
      <c r="N417">
        <f t="shared" si="19"/>
        <v>38</v>
      </c>
      <c r="O417">
        <f t="shared" si="20"/>
        <v>1</v>
      </c>
      <c r="P417">
        <f t="shared" si="21"/>
        <v>12</v>
      </c>
    </row>
    <row r="418" ht="14.4" spans="1:16">
      <c r="A418" s="2">
        <v>3523</v>
      </c>
      <c r="B418" s="2">
        <v>1962</v>
      </c>
      <c r="C418" s="14" t="s">
        <v>17</v>
      </c>
      <c r="D418" s="14" t="s">
        <v>19</v>
      </c>
      <c r="E418" s="2">
        <v>75072</v>
      </c>
      <c r="F418" s="2">
        <v>0</v>
      </c>
      <c r="G418" s="2">
        <v>1</v>
      </c>
      <c r="H418" s="16">
        <v>41297</v>
      </c>
      <c r="I418" s="2">
        <v>83</v>
      </c>
      <c r="J418">
        <f>VLOOKUP(A418,'Sales Data'!$A$1:$E$2241,2,0)</f>
        <v>34</v>
      </c>
      <c r="K418">
        <f>VLOOKUP(A418,'Sales Data'!$A$1:$E$2241,3,0)</f>
        <v>22</v>
      </c>
      <c r="L418">
        <f>VLOOKUP(A418,'Sales Data'!$A$1:$E$2241,4,0)</f>
        <v>5</v>
      </c>
      <c r="M418">
        <f>VLOOKUP(A418,'Sales Data'!$A$1:$E$2241,5,0)</f>
        <v>8</v>
      </c>
      <c r="N418">
        <f t="shared" si="19"/>
        <v>63</v>
      </c>
      <c r="O418">
        <f t="shared" si="20"/>
        <v>1</v>
      </c>
      <c r="P418">
        <f t="shared" si="21"/>
        <v>13</v>
      </c>
    </row>
    <row r="419" ht="14.4" spans="1:16">
      <c r="A419" s="2">
        <v>7106</v>
      </c>
      <c r="B419" s="2">
        <v>1943</v>
      </c>
      <c r="C419" s="14" t="s">
        <v>20</v>
      </c>
      <c r="D419" s="14" t="s">
        <v>21</v>
      </c>
      <c r="E419" s="2">
        <v>75865</v>
      </c>
      <c r="F419" s="2">
        <v>0</v>
      </c>
      <c r="G419" s="2">
        <v>0</v>
      </c>
      <c r="H419" s="16">
        <v>41729</v>
      </c>
      <c r="I419" s="2">
        <v>73</v>
      </c>
      <c r="J419">
        <f>VLOOKUP(A419,'Sales Data'!$A$1:$E$2241,2,0)</f>
        <v>0</v>
      </c>
      <c r="K419">
        <f>VLOOKUP(A419,'Sales Data'!$A$1:$E$2241,3,0)</f>
        <v>0</v>
      </c>
      <c r="L419">
        <f>VLOOKUP(A419,'Sales Data'!$A$1:$E$2241,4,0)</f>
        <v>3</v>
      </c>
      <c r="M419">
        <f>VLOOKUP(A419,'Sales Data'!$A$1:$E$2241,5,0)</f>
        <v>10</v>
      </c>
      <c r="N419">
        <f t="shared" si="19"/>
        <v>82</v>
      </c>
      <c r="O419">
        <f t="shared" si="20"/>
        <v>0</v>
      </c>
      <c r="P419">
        <f t="shared" si="21"/>
        <v>13</v>
      </c>
    </row>
    <row r="420" ht="14.4" spans="1:16">
      <c r="A420" s="2">
        <v>6504</v>
      </c>
      <c r="B420" s="2">
        <v>1975</v>
      </c>
      <c r="C420" s="14" t="s">
        <v>25</v>
      </c>
      <c r="D420" s="14" t="s">
        <v>19</v>
      </c>
      <c r="E420" s="2">
        <v>19789</v>
      </c>
      <c r="F420" s="2">
        <v>1</v>
      </c>
      <c r="G420" s="2">
        <v>0</v>
      </c>
      <c r="H420" s="17">
        <v>41598</v>
      </c>
      <c r="I420" s="2">
        <v>24</v>
      </c>
      <c r="J420">
        <f>VLOOKUP(A420,'Sales Data'!$A$1:$E$2241,2,0)</f>
        <v>5</v>
      </c>
      <c r="K420">
        <f>VLOOKUP(A420,'Sales Data'!$A$1:$E$2241,3,0)</f>
        <v>6</v>
      </c>
      <c r="L420">
        <f>VLOOKUP(A420,'Sales Data'!$A$1:$E$2241,4,0)</f>
        <v>2</v>
      </c>
      <c r="M420">
        <f>VLOOKUP(A420,'Sales Data'!$A$1:$E$2241,5,0)</f>
        <v>3</v>
      </c>
      <c r="N420">
        <f t="shared" si="19"/>
        <v>50</v>
      </c>
      <c r="O420">
        <f t="shared" si="20"/>
        <v>1</v>
      </c>
      <c r="P420">
        <f t="shared" si="21"/>
        <v>5</v>
      </c>
    </row>
    <row r="421" ht="14.4" spans="1:16">
      <c r="A421" s="2">
        <v>5067</v>
      </c>
      <c r="B421" s="2">
        <v>1994</v>
      </c>
      <c r="C421" s="14" t="s">
        <v>17</v>
      </c>
      <c r="D421" s="14" t="s">
        <v>19</v>
      </c>
      <c r="E421" s="2">
        <v>80134</v>
      </c>
      <c r="F421" s="2">
        <v>0</v>
      </c>
      <c r="G421" s="2">
        <v>0</v>
      </c>
      <c r="H421" s="16">
        <v>41684</v>
      </c>
      <c r="I421" s="2">
        <v>11</v>
      </c>
      <c r="J421">
        <f>VLOOKUP(A421,'Sales Data'!$A$1:$E$2241,2,0)</f>
        <v>26</v>
      </c>
      <c r="K421">
        <f>VLOOKUP(A421,'Sales Data'!$A$1:$E$2241,3,0)</f>
        <v>26</v>
      </c>
      <c r="L421">
        <f>VLOOKUP(A421,'Sales Data'!$A$1:$E$2241,4,0)</f>
        <v>2</v>
      </c>
      <c r="M421">
        <f>VLOOKUP(A421,'Sales Data'!$A$1:$E$2241,5,0)</f>
        <v>11</v>
      </c>
      <c r="N421">
        <f t="shared" si="19"/>
        <v>31</v>
      </c>
      <c r="O421">
        <f t="shared" si="20"/>
        <v>0</v>
      </c>
      <c r="P421">
        <f t="shared" si="21"/>
        <v>13</v>
      </c>
    </row>
    <row r="422" ht="14.4" spans="1:16">
      <c r="A422" s="2">
        <v>4216</v>
      </c>
      <c r="B422" s="2">
        <v>1981</v>
      </c>
      <c r="C422" s="14" t="s">
        <v>17</v>
      </c>
      <c r="D422" s="14" t="s">
        <v>18</v>
      </c>
      <c r="E422" s="2">
        <v>91065</v>
      </c>
      <c r="F422" s="2">
        <v>0</v>
      </c>
      <c r="G422" s="2">
        <v>0</v>
      </c>
      <c r="H422" s="16">
        <v>41327</v>
      </c>
      <c r="I422" s="2">
        <v>33</v>
      </c>
      <c r="J422">
        <f>VLOOKUP(A422,'Sales Data'!$A$1:$E$2241,2,0)</f>
        <v>114</v>
      </c>
      <c r="K422">
        <f>VLOOKUP(A422,'Sales Data'!$A$1:$E$2241,3,0)</f>
        <v>137</v>
      </c>
      <c r="L422">
        <f>VLOOKUP(A422,'Sales Data'!$A$1:$E$2241,4,0)</f>
        <v>7</v>
      </c>
      <c r="M422">
        <f>VLOOKUP(A422,'Sales Data'!$A$1:$E$2241,5,0)</f>
        <v>9</v>
      </c>
      <c r="N422">
        <f t="shared" si="19"/>
        <v>44</v>
      </c>
      <c r="O422">
        <f t="shared" si="20"/>
        <v>0</v>
      </c>
      <c r="P422">
        <f t="shared" si="21"/>
        <v>16</v>
      </c>
    </row>
    <row r="423" ht="14.4" spans="1:16">
      <c r="A423" s="2">
        <v>8581</v>
      </c>
      <c r="B423" s="2">
        <v>1971</v>
      </c>
      <c r="C423" s="14" t="s">
        <v>22</v>
      </c>
      <c r="D423" s="14" t="s">
        <v>21</v>
      </c>
      <c r="E423" s="2">
        <v>49505</v>
      </c>
      <c r="F423" s="2">
        <v>1</v>
      </c>
      <c r="G423" s="2">
        <v>1</v>
      </c>
      <c r="H423" s="16">
        <v>41338</v>
      </c>
      <c r="I423" s="2">
        <v>4</v>
      </c>
      <c r="J423">
        <f>VLOOKUP(A423,'Sales Data'!$A$1:$E$2241,2,0)</f>
        <v>0</v>
      </c>
      <c r="K423">
        <f>VLOOKUP(A423,'Sales Data'!$A$1:$E$2241,3,0)</f>
        <v>0</v>
      </c>
      <c r="L423">
        <f>VLOOKUP(A423,'Sales Data'!$A$1:$E$2241,4,0)</f>
        <v>10</v>
      </c>
      <c r="M423">
        <f>VLOOKUP(A423,'Sales Data'!$A$1:$E$2241,5,0)</f>
        <v>8</v>
      </c>
      <c r="N423">
        <f t="shared" si="19"/>
        <v>54</v>
      </c>
      <c r="O423">
        <f t="shared" si="20"/>
        <v>2</v>
      </c>
      <c r="P423">
        <f t="shared" si="21"/>
        <v>18</v>
      </c>
    </row>
    <row r="424" ht="14.4" spans="1:16">
      <c r="A424" s="2">
        <v>5929</v>
      </c>
      <c r="B424" s="2">
        <v>1973</v>
      </c>
      <c r="C424" s="14" t="s">
        <v>20</v>
      </c>
      <c r="D424" s="14" t="s">
        <v>21</v>
      </c>
      <c r="E424" s="2">
        <v>37401</v>
      </c>
      <c r="F424" s="2">
        <v>1</v>
      </c>
      <c r="G424" s="2">
        <v>0</v>
      </c>
      <c r="H424" s="16">
        <v>41765</v>
      </c>
      <c r="I424" s="2">
        <v>14</v>
      </c>
      <c r="J424">
        <f>VLOOKUP(A424,'Sales Data'!$A$1:$E$2241,2,0)</f>
        <v>3</v>
      </c>
      <c r="K424">
        <f>VLOOKUP(A424,'Sales Data'!$A$1:$E$2241,3,0)</f>
        <v>1</v>
      </c>
      <c r="L424">
        <f>VLOOKUP(A424,'Sales Data'!$A$1:$E$2241,4,0)</f>
        <v>2</v>
      </c>
      <c r="M424">
        <f>VLOOKUP(A424,'Sales Data'!$A$1:$E$2241,5,0)</f>
        <v>3</v>
      </c>
      <c r="N424">
        <f t="shared" si="19"/>
        <v>52</v>
      </c>
      <c r="O424">
        <f t="shared" si="20"/>
        <v>1</v>
      </c>
      <c r="P424">
        <f t="shared" si="21"/>
        <v>5</v>
      </c>
    </row>
    <row r="425" ht="14.4" spans="1:16">
      <c r="A425" s="2">
        <v>3129</v>
      </c>
      <c r="B425" s="2">
        <v>1983</v>
      </c>
      <c r="C425" s="14" t="s">
        <v>17</v>
      </c>
      <c r="D425" s="14" t="s">
        <v>21</v>
      </c>
      <c r="E425" s="2">
        <v>30096</v>
      </c>
      <c r="F425" s="2">
        <v>1</v>
      </c>
      <c r="G425" s="2">
        <v>0</v>
      </c>
      <c r="H425" s="16">
        <v>41781</v>
      </c>
      <c r="I425" s="2">
        <v>30</v>
      </c>
      <c r="J425">
        <f>VLOOKUP(A425,'Sales Data'!$A$1:$E$2241,2,0)</f>
        <v>3</v>
      </c>
      <c r="K425">
        <f>VLOOKUP(A425,'Sales Data'!$A$1:$E$2241,3,0)</f>
        <v>5</v>
      </c>
      <c r="L425">
        <f>VLOOKUP(A425,'Sales Data'!$A$1:$E$2241,4,0)</f>
        <v>2</v>
      </c>
      <c r="M425">
        <f>VLOOKUP(A425,'Sales Data'!$A$1:$E$2241,5,0)</f>
        <v>3</v>
      </c>
      <c r="N425">
        <f t="shared" si="19"/>
        <v>42</v>
      </c>
      <c r="O425">
        <f t="shared" si="20"/>
        <v>1</v>
      </c>
      <c r="P425">
        <f t="shared" si="21"/>
        <v>5</v>
      </c>
    </row>
    <row r="426" ht="14.4" spans="1:16">
      <c r="A426" s="2">
        <v>6528</v>
      </c>
      <c r="B426" s="2">
        <v>1982</v>
      </c>
      <c r="C426" s="14" t="s">
        <v>22</v>
      </c>
      <c r="D426" s="14" t="s">
        <v>19</v>
      </c>
      <c r="E426" s="2">
        <v>18492</v>
      </c>
      <c r="F426" s="2">
        <v>1</v>
      </c>
      <c r="G426" s="2">
        <v>0</v>
      </c>
      <c r="H426" s="16">
        <v>41795</v>
      </c>
      <c r="I426" s="2">
        <v>75</v>
      </c>
      <c r="J426">
        <f>VLOOKUP(A426,'Sales Data'!$A$1:$E$2241,2,0)</f>
        <v>2</v>
      </c>
      <c r="K426">
        <f>VLOOKUP(A426,'Sales Data'!$A$1:$E$2241,3,0)</f>
        <v>1</v>
      </c>
      <c r="L426">
        <f>VLOOKUP(A426,'Sales Data'!$A$1:$E$2241,4,0)</f>
        <v>1</v>
      </c>
      <c r="M426">
        <f>VLOOKUP(A426,'Sales Data'!$A$1:$E$2241,5,0)</f>
        <v>2</v>
      </c>
      <c r="N426">
        <f t="shared" si="19"/>
        <v>43</v>
      </c>
      <c r="O426">
        <f t="shared" si="20"/>
        <v>1</v>
      </c>
      <c r="P426">
        <f t="shared" si="21"/>
        <v>3</v>
      </c>
    </row>
    <row r="427" ht="14.4" spans="1:16">
      <c r="A427" s="2">
        <v>1361</v>
      </c>
      <c r="B427" s="2">
        <v>1974</v>
      </c>
      <c r="C427" s="14" t="s">
        <v>22</v>
      </c>
      <c r="D427" s="14" t="s">
        <v>21</v>
      </c>
      <c r="E427" s="2">
        <v>82584</v>
      </c>
      <c r="F427" s="2">
        <v>0</v>
      </c>
      <c r="G427" s="2">
        <v>0</v>
      </c>
      <c r="H427" s="16">
        <v>41429</v>
      </c>
      <c r="I427" s="2">
        <v>26</v>
      </c>
      <c r="J427">
        <f>VLOOKUP(A427,'Sales Data'!$A$1:$E$2241,2,0)</f>
        <v>68</v>
      </c>
      <c r="K427">
        <f>VLOOKUP(A427,'Sales Data'!$A$1:$E$2241,3,0)</f>
        <v>91</v>
      </c>
      <c r="L427">
        <f>VLOOKUP(A427,'Sales Data'!$A$1:$E$2241,4,0)</f>
        <v>3</v>
      </c>
      <c r="M427">
        <f>VLOOKUP(A427,'Sales Data'!$A$1:$E$2241,5,0)</f>
        <v>8</v>
      </c>
      <c r="N427">
        <f t="shared" si="19"/>
        <v>51</v>
      </c>
      <c r="O427">
        <f t="shared" si="20"/>
        <v>0</v>
      </c>
      <c r="P427">
        <f t="shared" si="21"/>
        <v>11</v>
      </c>
    </row>
    <row r="428" ht="14.4" spans="1:16">
      <c r="A428" s="2">
        <v>6932</v>
      </c>
      <c r="B428" s="2">
        <v>1941</v>
      </c>
      <c r="C428" s="14" t="s">
        <v>20</v>
      </c>
      <c r="D428" s="14" t="s">
        <v>21</v>
      </c>
      <c r="E428" s="2">
        <v>93027</v>
      </c>
      <c r="F428" s="2">
        <v>0</v>
      </c>
      <c r="G428" s="2">
        <v>0</v>
      </c>
      <c r="H428" s="16">
        <v>41377</v>
      </c>
      <c r="I428" s="2">
        <v>77</v>
      </c>
      <c r="J428">
        <f>VLOOKUP(A428,'Sales Data'!$A$1:$E$2241,2,0)</f>
        <v>42</v>
      </c>
      <c r="K428">
        <f>VLOOKUP(A428,'Sales Data'!$A$1:$E$2241,3,0)</f>
        <v>0</v>
      </c>
      <c r="L428">
        <f>VLOOKUP(A428,'Sales Data'!$A$1:$E$2241,4,0)</f>
        <v>7</v>
      </c>
      <c r="M428">
        <f>VLOOKUP(A428,'Sales Data'!$A$1:$E$2241,5,0)</f>
        <v>5</v>
      </c>
      <c r="N428">
        <f t="shared" si="19"/>
        <v>84</v>
      </c>
      <c r="O428">
        <f t="shared" si="20"/>
        <v>0</v>
      </c>
      <c r="P428">
        <f t="shared" si="21"/>
        <v>12</v>
      </c>
    </row>
    <row r="429" ht="14.4" spans="1:16">
      <c r="A429" s="2">
        <v>7284</v>
      </c>
      <c r="B429" s="2">
        <v>1953</v>
      </c>
      <c r="C429" s="14" t="s">
        <v>17</v>
      </c>
      <c r="D429" s="14" t="s">
        <v>21</v>
      </c>
      <c r="E429" s="2">
        <v>48686</v>
      </c>
      <c r="F429" s="2">
        <v>1</v>
      </c>
      <c r="G429" s="2">
        <v>2</v>
      </c>
      <c r="H429" s="16">
        <v>41612</v>
      </c>
      <c r="I429" s="2">
        <v>8</v>
      </c>
      <c r="J429">
        <f>VLOOKUP(A429,'Sales Data'!$A$1:$E$2241,2,0)</f>
        <v>0</v>
      </c>
      <c r="K429">
        <f>VLOOKUP(A429,'Sales Data'!$A$1:$E$2241,3,0)</f>
        <v>0</v>
      </c>
      <c r="L429">
        <f>VLOOKUP(A429,'Sales Data'!$A$1:$E$2241,4,0)</f>
        <v>1</v>
      </c>
      <c r="M429">
        <f>VLOOKUP(A429,'Sales Data'!$A$1:$E$2241,5,0)</f>
        <v>2</v>
      </c>
      <c r="N429">
        <f t="shared" si="19"/>
        <v>72</v>
      </c>
      <c r="O429">
        <f t="shared" si="20"/>
        <v>3</v>
      </c>
      <c r="P429">
        <f t="shared" si="21"/>
        <v>3</v>
      </c>
    </row>
    <row r="430" ht="14.4" spans="1:16">
      <c r="A430" s="2">
        <v>1340</v>
      </c>
      <c r="B430" s="2">
        <v>1986</v>
      </c>
      <c r="C430" s="14" t="s">
        <v>17</v>
      </c>
      <c r="D430" s="14" t="s">
        <v>21</v>
      </c>
      <c r="E430" s="2">
        <v>92910</v>
      </c>
      <c r="F430" s="2">
        <v>0</v>
      </c>
      <c r="G430" s="2">
        <v>0</v>
      </c>
      <c r="H430" s="16">
        <v>41753</v>
      </c>
      <c r="I430" s="2">
        <v>42</v>
      </c>
      <c r="J430">
        <f>VLOOKUP(A430,'Sales Data'!$A$1:$E$2241,2,0)</f>
        <v>137</v>
      </c>
      <c r="K430">
        <f>VLOOKUP(A430,'Sales Data'!$A$1:$E$2241,3,0)</f>
        <v>103</v>
      </c>
      <c r="L430">
        <f>VLOOKUP(A430,'Sales Data'!$A$1:$E$2241,4,0)</f>
        <v>6</v>
      </c>
      <c r="M430">
        <f>VLOOKUP(A430,'Sales Data'!$A$1:$E$2241,5,0)</f>
        <v>13</v>
      </c>
      <c r="N430">
        <f t="shared" si="19"/>
        <v>39</v>
      </c>
      <c r="O430">
        <f t="shared" si="20"/>
        <v>0</v>
      </c>
      <c r="P430">
        <f t="shared" si="21"/>
        <v>19</v>
      </c>
    </row>
    <row r="431" ht="14.4" spans="1:16">
      <c r="A431" s="2">
        <v>8746</v>
      </c>
      <c r="B431" s="2">
        <v>1989</v>
      </c>
      <c r="C431" s="14" t="s">
        <v>17</v>
      </c>
      <c r="D431" s="14" t="s">
        <v>21</v>
      </c>
      <c r="E431" s="2">
        <v>75433</v>
      </c>
      <c r="F431" s="2">
        <v>1</v>
      </c>
      <c r="G431" s="2">
        <v>0</v>
      </c>
      <c r="H431" s="16">
        <v>41734</v>
      </c>
      <c r="I431" s="2">
        <v>28</v>
      </c>
      <c r="J431">
        <f>VLOOKUP(A431,'Sales Data'!$A$1:$E$2241,2,0)</f>
        <v>0</v>
      </c>
      <c r="K431">
        <f>VLOOKUP(A431,'Sales Data'!$A$1:$E$2241,3,0)</f>
        <v>34</v>
      </c>
      <c r="L431">
        <f>VLOOKUP(A431,'Sales Data'!$A$1:$E$2241,4,0)</f>
        <v>2</v>
      </c>
      <c r="M431">
        <f>VLOOKUP(A431,'Sales Data'!$A$1:$E$2241,5,0)</f>
        <v>10</v>
      </c>
      <c r="N431">
        <f t="shared" si="19"/>
        <v>36</v>
      </c>
      <c r="O431">
        <f t="shared" si="20"/>
        <v>1</v>
      </c>
      <c r="P431">
        <f t="shared" si="21"/>
        <v>12</v>
      </c>
    </row>
    <row r="432" ht="14.4" spans="1:16">
      <c r="A432" s="2">
        <v>5987</v>
      </c>
      <c r="B432" s="2">
        <v>1989</v>
      </c>
      <c r="C432" s="14" t="s">
        <v>25</v>
      </c>
      <c r="D432" s="14" t="s">
        <v>19</v>
      </c>
      <c r="E432" s="2">
        <v>10404</v>
      </c>
      <c r="F432" s="2">
        <v>1</v>
      </c>
      <c r="G432" s="2">
        <v>0</v>
      </c>
      <c r="H432" s="16">
        <v>41763</v>
      </c>
      <c r="I432" s="2">
        <v>52</v>
      </c>
      <c r="J432">
        <f>VLOOKUP(A432,'Sales Data'!$A$1:$E$2241,2,0)</f>
        <v>2</v>
      </c>
      <c r="K432">
        <f>VLOOKUP(A432,'Sales Data'!$A$1:$E$2241,3,0)</f>
        <v>6</v>
      </c>
      <c r="L432">
        <f>VLOOKUP(A432,'Sales Data'!$A$1:$E$2241,4,0)</f>
        <v>1</v>
      </c>
      <c r="M432">
        <f>VLOOKUP(A432,'Sales Data'!$A$1:$E$2241,5,0)</f>
        <v>4</v>
      </c>
      <c r="N432">
        <f t="shared" si="19"/>
        <v>36</v>
      </c>
      <c r="O432">
        <f t="shared" si="20"/>
        <v>1</v>
      </c>
      <c r="P432">
        <f t="shared" si="21"/>
        <v>5</v>
      </c>
    </row>
    <row r="433" ht="14.4" spans="1:16">
      <c r="A433" s="2">
        <v>3767</v>
      </c>
      <c r="B433" s="2">
        <v>1968</v>
      </c>
      <c r="C433" s="14" t="s">
        <v>17</v>
      </c>
      <c r="D433" s="14" t="s">
        <v>21</v>
      </c>
      <c r="E433" s="2">
        <v>61314</v>
      </c>
      <c r="F433" s="2">
        <v>0</v>
      </c>
      <c r="G433" s="2">
        <v>1</v>
      </c>
      <c r="H433" s="16">
        <v>41389</v>
      </c>
      <c r="I433" s="2">
        <v>1</v>
      </c>
      <c r="J433">
        <f>VLOOKUP(A433,'Sales Data'!$A$1:$E$2241,2,0)</f>
        <v>0</v>
      </c>
      <c r="K433">
        <f>VLOOKUP(A433,'Sales Data'!$A$1:$E$2241,3,0)</f>
        <v>172</v>
      </c>
      <c r="L433">
        <f>VLOOKUP(A433,'Sales Data'!$A$1:$E$2241,4,0)</f>
        <v>5</v>
      </c>
      <c r="M433">
        <f>VLOOKUP(A433,'Sales Data'!$A$1:$E$2241,5,0)</f>
        <v>12</v>
      </c>
      <c r="N433">
        <f t="shared" si="19"/>
        <v>57</v>
      </c>
      <c r="O433">
        <f t="shared" si="20"/>
        <v>1</v>
      </c>
      <c r="P433">
        <f t="shared" si="21"/>
        <v>17</v>
      </c>
    </row>
    <row r="434" ht="14.4" spans="1:16">
      <c r="A434" s="2">
        <v>3725</v>
      </c>
      <c r="B434" s="2">
        <v>1961</v>
      </c>
      <c r="C434" s="14" t="s">
        <v>20</v>
      </c>
      <c r="D434" s="14" t="s">
        <v>18</v>
      </c>
      <c r="E434" s="2">
        <v>84865</v>
      </c>
      <c r="F434" s="2">
        <v>0</v>
      </c>
      <c r="G434" s="2">
        <v>0</v>
      </c>
      <c r="H434" s="16">
        <v>41403</v>
      </c>
      <c r="I434" s="2">
        <v>1</v>
      </c>
      <c r="J434">
        <f>VLOOKUP(A434,'Sales Data'!$A$1:$E$2241,2,0)</f>
        <v>16</v>
      </c>
      <c r="K434">
        <f>VLOOKUP(A434,'Sales Data'!$A$1:$E$2241,3,0)</f>
        <v>16</v>
      </c>
      <c r="L434">
        <f>VLOOKUP(A434,'Sales Data'!$A$1:$E$2241,4,0)</f>
        <v>2</v>
      </c>
      <c r="M434">
        <f>VLOOKUP(A434,'Sales Data'!$A$1:$E$2241,5,0)</f>
        <v>9</v>
      </c>
      <c r="N434">
        <f t="shared" si="19"/>
        <v>64</v>
      </c>
      <c r="O434">
        <f t="shared" si="20"/>
        <v>0</v>
      </c>
      <c r="P434">
        <f t="shared" si="21"/>
        <v>11</v>
      </c>
    </row>
    <row r="435" ht="14.4" spans="1:16">
      <c r="A435" s="2">
        <v>4324</v>
      </c>
      <c r="B435" s="2">
        <v>1989</v>
      </c>
      <c r="C435" s="14" t="s">
        <v>17</v>
      </c>
      <c r="D435" s="14" t="s">
        <v>21</v>
      </c>
      <c r="E435" s="2">
        <v>42387</v>
      </c>
      <c r="F435" s="2">
        <v>1</v>
      </c>
      <c r="G435" s="2">
        <v>0</v>
      </c>
      <c r="H435" s="17">
        <v>41211</v>
      </c>
      <c r="I435" s="2">
        <v>42</v>
      </c>
      <c r="J435">
        <f>VLOOKUP(A435,'Sales Data'!$A$1:$E$2241,2,0)</f>
        <v>0</v>
      </c>
      <c r="K435">
        <f>VLOOKUP(A435,'Sales Data'!$A$1:$E$2241,3,0)</f>
        <v>4</v>
      </c>
      <c r="L435">
        <f>VLOOKUP(A435,'Sales Data'!$A$1:$E$2241,4,0)</f>
        <v>8</v>
      </c>
      <c r="M435">
        <f>VLOOKUP(A435,'Sales Data'!$A$1:$E$2241,5,0)</f>
        <v>7</v>
      </c>
      <c r="N435">
        <f t="shared" si="19"/>
        <v>36</v>
      </c>
      <c r="O435">
        <f t="shared" si="20"/>
        <v>1</v>
      </c>
      <c r="P435">
        <f t="shared" si="21"/>
        <v>15</v>
      </c>
    </row>
    <row r="436" ht="14.4" spans="1:16">
      <c r="A436" s="2">
        <v>238</v>
      </c>
      <c r="B436" s="2">
        <v>1967</v>
      </c>
      <c r="C436" s="14" t="s">
        <v>25</v>
      </c>
      <c r="D436" s="14" t="s">
        <v>19</v>
      </c>
      <c r="E436" s="2">
        <v>67309</v>
      </c>
      <c r="F436" s="2">
        <v>1</v>
      </c>
      <c r="G436" s="2">
        <v>1</v>
      </c>
      <c r="H436" s="16">
        <v>41297</v>
      </c>
      <c r="I436" s="2">
        <v>76</v>
      </c>
      <c r="J436">
        <f>VLOOKUP(A436,'Sales Data'!$A$1:$E$2241,2,0)</f>
        <v>47</v>
      </c>
      <c r="K436">
        <f>VLOOKUP(A436,'Sales Data'!$A$1:$E$2241,3,0)</f>
        <v>95</v>
      </c>
      <c r="L436">
        <f>VLOOKUP(A436,'Sales Data'!$A$1:$E$2241,4,0)</f>
        <v>9</v>
      </c>
      <c r="M436">
        <f>VLOOKUP(A436,'Sales Data'!$A$1:$E$2241,5,0)</f>
        <v>9</v>
      </c>
      <c r="N436">
        <f t="shared" si="19"/>
        <v>58</v>
      </c>
      <c r="O436">
        <f t="shared" si="20"/>
        <v>2</v>
      </c>
      <c r="P436">
        <f t="shared" si="21"/>
        <v>18</v>
      </c>
    </row>
    <row r="437" ht="14.4" spans="1:16">
      <c r="A437" s="2">
        <v>6694</v>
      </c>
      <c r="B437" s="2">
        <v>1964</v>
      </c>
      <c r="C437" s="14" t="s">
        <v>17</v>
      </c>
      <c r="D437" s="14" t="s">
        <v>21</v>
      </c>
      <c r="E437" s="2">
        <v>75236</v>
      </c>
      <c r="F437" s="2">
        <v>0</v>
      </c>
      <c r="G437" s="2">
        <v>1</v>
      </c>
      <c r="H437" s="17">
        <v>41603</v>
      </c>
      <c r="I437" s="2">
        <v>27</v>
      </c>
      <c r="J437">
        <f>VLOOKUP(A437,'Sales Data'!$A$1:$E$2241,2,0)</f>
        <v>66</v>
      </c>
      <c r="K437">
        <f>VLOOKUP(A437,'Sales Data'!$A$1:$E$2241,3,0)</f>
        <v>38</v>
      </c>
      <c r="L437">
        <f>VLOOKUP(A437,'Sales Data'!$A$1:$E$2241,4,0)</f>
        <v>8</v>
      </c>
      <c r="M437">
        <f>VLOOKUP(A437,'Sales Data'!$A$1:$E$2241,5,0)</f>
        <v>13</v>
      </c>
      <c r="N437">
        <f t="shared" si="19"/>
        <v>61</v>
      </c>
      <c r="O437">
        <f t="shared" si="20"/>
        <v>1</v>
      </c>
      <c r="P437">
        <f t="shared" si="21"/>
        <v>21</v>
      </c>
    </row>
    <row r="438" ht="14.4" spans="1:16">
      <c r="A438" s="2">
        <v>498</v>
      </c>
      <c r="B438" s="2">
        <v>1970</v>
      </c>
      <c r="C438" s="14" t="s">
        <v>17</v>
      </c>
      <c r="D438" s="14" t="s">
        <v>18</v>
      </c>
      <c r="E438" s="2">
        <v>30015</v>
      </c>
      <c r="F438" s="2">
        <v>1</v>
      </c>
      <c r="G438" s="2">
        <v>0</v>
      </c>
      <c r="H438" s="16">
        <v>41672</v>
      </c>
      <c r="I438" s="2">
        <v>28</v>
      </c>
      <c r="J438">
        <f>VLOOKUP(A438,'Sales Data'!$A$1:$E$2241,2,0)</f>
        <v>0</v>
      </c>
      <c r="K438">
        <f>VLOOKUP(A438,'Sales Data'!$A$1:$E$2241,3,0)</f>
        <v>3</v>
      </c>
      <c r="L438">
        <f>VLOOKUP(A438,'Sales Data'!$A$1:$E$2241,4,0)</f>
        <v>1</v>
      </c>
      <c r="M438">
        <f>VLOOKUP(A438,'Sales Data'!$A$1:$E$2241,5,0)</f>
        <v>4</v>
      </c>
      <c r="N438">
        <f t="shared" si="19"/>
        <v>55</v>
      </c>
      <c r="O438">
        <f t="shared" si="20"/>
        <v>1</v>
      </c>
      <c r="P438">
        <f t="shared" si="21"/>
        <v>5</v>
      </c>
    </row>
    <row r="439" ht="14.4" spans="1:16">
      <c r="A439" s="2">
        <v>9347</v>
      </c>
      <c r="B439" s="2">
        <v>1956</v>
      </c>
      <c r="C439" s="14" t="s">
        <v>22</v>
      </c>
      <c r="D439" s="14" t="s">
        <v>19</v>
      </c>
      <c r="E439" s="2">
        <v>50943</v>
      </c>
      <c r="F439" s="2">
        <v>0</v>
      </c>
      <c r="G439" s="2">
        <v>1</v>
      </c>
      <c r="H439" s="16">
        <v>41446</v>
      </c>
      <c r="I439" s="2">
        <v>49</v>
      </c>
      <c r="J439">
        <f>VLOOKUP(A439,'Sales Data'!$A$1:$E$2241,2,0)</f>
        <v>0</v>
      </c>
      <c r="K439">
        <f>VLOOKUP(A439,'Sales Data'!$A$1:$E$2241,3,0)</f>
        <v>0</v>
      </c>
      <c r="L439">
        <f>VLOOKUP(A439,'Sales Data'!$A$1:$E$2241,4,0)</f>
        <v>1</v>
      </c>
      <c r="M439">
        <f>VLOOKUP(A439,'Sales Data'!$A$1:$E$2241,5,0)</f>
        <v>3</v>
      </c>
      <c r="N439">
        <f t="shared" si="19"/>
        <v>69</v>
      </c>
      <c r="O439">
        <f t="shared" si="20"/>
        <v>1</v>
      </c>
      <c r="P439">
        <f t="shared" si="21"/>
        <v>4</v>
      </c>
    </row>
    <row r="440" ht="14.4" spans="1:16">
      <c r="A440" s="2">
        <v>9699</v>
      </c>
      <c r="B440" s="2">
        <v>1966</v>
      </c>
      <c r="C440" s="14" t="s">
        <v>17</v>
      </c>
      <c r="D440" s="14" t="s">
        <v>23</v>
      </c>
      <c r="E440" s="2">
        <v>67272</v>
      </c>
      <c r="F440" s="2">
        <v>0</v>
      </c>
      <c r="G440" s="2">
        <v>1</v>
      </c>
      <c r="H440" s="17">
        <v>41629</v>
      </c>
      <c r="I440" s="2">
        <v>12</v>
      </c>
      <c r="J440">
        <f>VLOOKUP(A440,'Sales Data'!$A$1:$E$2241,2,0)</f>
        <v>35</v>
      </c>
      <c r="K440">
        <f>VLOOKUP(A440,'Sales Data'!$A$1:$E$2241,3,0)</f>
        <v>28</v>
      </c>
      <c r="L440">
        <f>VLOOKUP(A440,'Sales Data'!$A$1:$E$2241,4,0)</f>
        <v>6</v>
      </c>
      <c r="M440">
        <f>VLOOKUP(A440,'Sales Data'!$A$1:$E$2241,5,0)</f>
        <v>12</v>
      </c>
      <c r="N440">
        <f t="shared" si="19"/>
        <v>59</v>
      </c>
      <c r="O440">
        <f t="shared" si="20"/>
        <v>1</v>
      </c>
      <c r="P440">
        <f t="shared" si="21"/>
        <v>18</v>
      </c>
    </row>
    <row r="441" ht="14.4" spans="1:16">
      <c r="A441" s="2">
        <v>10664</v>
      </c>
      <c r="B441" s="2">
        <v>1949</v>
      </c>
      <c r="C441" s="14" t="s">
        <v>22</v>
      </c>
      <c r="D441" s="14" t="s">
        <v>26</v>
      </c>
      <c r="E441" s="2">
        <v>51529</v>
      </c>
      <c r="F441" s="2">
        <v>0</v>
      </c>
      <c r="G441" s="2">
        <v>1</v>
      </c>
      <c r="H441" s="16">
        <v>41524</v>
      </c>
      <c r="I441" s="2">
        <v>14</v>
      </c>
      <c r="J441">
        <f>VLOOKUP(A441,'Sales Data'!$A$1:$E$2241,2,0)</f>
        <v>4</v>
      </c>
      <c r="K441">
        <f>VLOOKUP(A441,'Sales Data'!$A$1:$E$2241,3,0)</f>
        <v>0</v>
      </c>
      <c r="L441">
        <f>VLOOKUP(A441,'Sales Data'!$A$1:$E$2241,4,0)</f>
        <v>9</v>
      </c>
      <c r="M441">
        <f>VLOOKUP(A441,'Sales Data'!$A$1:$E$2241,5,0)</f>
        <v>5</v>
      </c>
      <c r="N441">
        <f t="shared" si="19"/>
        <v>76</v>
      </c>
      <c r="O441">
        <f t="shared" si="20"/>
        <v>1</v>
      </c>
      <c r="P441">
        <f t="shared" si="21"/>
        <v>14</v>
      </c>
    </row>
    <row r="442" ht="14.4" spans="1:16">
      <c r="A442" s="2">
        <v>5455</v>
      </c>
      <c r="B442" s="2">
        <v>1971</v>
      </c>
      <c r="C442" s="14" t="s">
        <v>20</v>
      </c>
      <c r="D442" s="14" t="s">
        <v>21</v>
      </c>
      <c r="E442" s="2">
        <v>32011</v>
      </c>
      <c r="F442" s="2">
        <v>1</v>
      </c>
      <c r="G442" s="2">
        <v>0</v>
      </c>
      <c r="H442" s="16">
        <v>41508</v>
      </c>
      <c r="I442" s="2">
        <v>89</v>
      </c>
      <c r="J442">
        <f>VLOOKUP(A442,'Sales Data'!$A$1:$E$2241,2,0)</f>
        <v>0</v>
      </c>
      <c r="K442">
        <f>VLOOKUP(A442,'Sales Data'!$A$1:$E$2241,3,0)</f>
        <v>1</v>
      </c>
      <c r="L442">
        <f>VLOOKUP(A442,'Sales Data'!$A$1:$E$2241,4,0)</f>
        <v>2</v>
      </c>
      <c r="M442">
        <f>VLOOKUP(A442,'Sales Data'!$A$1:$E$2241,5,0)</f>
        <v>4</v>
      </c>
      <c r="N442">
        <f t="shared" si="19"/>
        <v>54</v>
      </c>
      <c r="O442">
        <f t="shared" si="20"/>
        <v>1</v>
      </c>
      <c r="P442">
        <f t="shared" si="21"/>
        <v>6</v>
      </c>
    </row>
    <row r="443" ht="14.4" spans="1:16">
      <c r="A443" s="2">
        <v>456</v>
      </c>
      <c r="B443" s="2">
        <v>1986</v>
      </c>
      <c r="C443" s="14" t="s">
        <v>25</v>
      </c>
      <c r="D443" s="14" t="s">
        <v>21</v>
      </c>
      <c r="E443" s="2">
        <v>7500</v>
      </c>
      <c r="F443" s="2">
        <v>1</v>
      </c>
      <c r="G443" s="2">
        <v>0</v>
      </c>
      <c r="H443" s="16">
        <v>41312</v>
      </c>
      <c r="I443" s="2">
        <v>96</v>
      </c>
      <c r="J443">
        <f>VLOOKUP(A443,'Sales Data'!$A$1:$E$2241,2,0)</f>
        <v>11</v>
      </c>
      <c r="K443">
        <f>VLOOKUP(A443,'Sales Data'!$A$1:$E$2241,3,0)</f>
        <v>6</v>
      </c>
      <c r="L443">
        <f>VLOOKUP(A443,'Sales Data'!$A$1:$E$2241,4,0)</f>
        <v>2</v>
      </c>
      <c r="M443">
        <f>VLOOKUP(A443,'Sales Data'!$A$1:$E$2241,5,0)</f>
        <v>3</v>
      </c>
      <c r="N443">
        <f t="shared" si="19"/>
        <v>39</v>
      </c>
      <c r="O443">
        <f t="shared" si="20"/>
        <v>1</v>
      </c>
      <c r="P443">
        <f t="shared" si="21"/>
        <v>5</v>
      </c>
    </row>
    <row r="444" ht="14.4" spans="1:16">
      <c r="A444" s="2">
        <v>5012</v>
      </c>
      <c r="B444" s="2">
        <v>1989</v>
      </c>
      <c r="C444" s="14" t="s">
        <v>17</v>
      </c>
      <c r="D444" s="14" t="s">
        <v>21</v>
      </c>
      <c r="E444" s="2">
        <v>28691</v>
      </c>
      <c r="F444" s="2">
        <v>1</v>
      </c>
      <c r="G444" s="2">
        <v>0</v>
      </c>
      <c r="H444" s="16">
        <v>41459</v>
      </c>
      <c r="I444" s="2">
        <v>56</v>
      </c>
      <c r="J444">
        <f>VLOOKUP(A444,'Sales Data'!$A$1:$E$2241,2,0)</f>
        <v>4</v>
      </c>
      <c r="K444">
        <f>VLOOKUP(A444,'Sales Data'!$A$1:$E$2241,3,0)</f>
        <v>0</v>
      </c>
      <c r="L444">
        <f>VLOOKUP(A444,'Sales Data'!$A$1:$E$2241,4,0)</f>
        <v>1</v>
      </c>
      <c r="M444">
        <f>VLOOKUP(A444,'Sales Data'!$A$1:$E$2241,5,0)</f>
        <v>3</v>
      </c>
      <c r="N444">
        <f t="shared" si="19"/>
        <v>36</v>
      </c>
      <c r="O444">
        <f t="shared" si="20"/>
        <v>1</v>
      </c>
      <c r="P444">
        <f t="shared" si="21"/>
        <v>4</v>
      </c>
    </row>
    <row r="445" ht="14.4" spans="1:16">
      <c r="A445" s="2">
        <v>7495</v>
      </c>
      <c r="B445" s="2">
        <v>1948</v>
      </c>
      <c r="C445" s="14" t="s">
        <v>20</v>
      </c>
      <c r="D445" s="14" t="s">
        <v>21</v>
      </c>
      <c r="E445" s="2">
        <v>56223</v>
      </c>
      <c r="F445" s="2">
        <v>0</v>
      </c>
      <c r="G445" s="2">
        <v>1</v>
      </c>
      <c r="H445" s="17">
        <v>41628</v>
      </c>
      <c r="I445" s="2">
        <v>72</v>
      </c>
      <c r="J445">
        <f>VLOOKUP(A445,'Sales Data'!$A$1:$E$2241,2,0)</f>
        <v>28</v>
      </c>
      <c r="K445">
        <f>VLOOKUP(A445,'Sales Data'!$A$1:$E$2241,3,0)</f>
        <v>0</v>
      </c>
      <c r="L445">
        <f>VLOOKUP(A445,'Sales Data'!$A$1:$E$2241,4,0)</f>
        <v>2</v>
      </c>
      <c r="M445">
        <f>VLOOKUP(A445,'Sales Data'!$A$1:$E$2241,5,0)</f>
        <v>5</v>
      </c>
      <c r="N445">
        <f t="shared" si="19"/>
        <v>77</v>
      </c>
      <c r="O445">
        <f t="shared" si="20"/>
        <v>1</v>
      </c>
      <c r="P445">
        <f t="shared" si="21"/>
        <v>7</v>
      </c>
    </row>
    <row r="446" ht="14.4" spans="1:16">
      <c r="A446" s="2">
        <v>5029</v>
      </c>
      <c r="B446" s="2">
        <v>1946</v>
      </c>
      <c r="C446" s="14" t="s">
        <v>17</v>
      </c>
      <c r="D446" s="14" t="s">
        <v>21</v>
      </c>
      <c r="E446" s="2">
        <v>18100</v>
      </c>
      <c r="F446" s="2">
        <v>0</v>
      </c>
      <c r="G446" s="2">
        <v>0</v>
      </c>
      <c r="H446" s="16">
        <v>41492</v>
      </c>
      <c r="I446" s="2">
        <v>14</v>
      </c>
      <c r="J446">
        <f>VLOOKUP(A446,'Sales Data'!$A$1:$E$2241,2,0)</f>
        <v>1</v>
      </c>
      <c r="K446">
        <f>VLOOKUP(A446,'Sales Data'!$A$1:$E$2241,3,0)</f>
        <v>3</v>
      </c>
      <c r="L446">
        <f>VLOOKUP(A446,'Sales Data'!$A$1:$E$2241,4,0)</f>
        <v>0</v>
      </c>
      <c r="M446">
        <f>VLOOKUP(A446,'Sales Data'!$A$1:$E$2241,5,0)</f>
        <v>3</v>
      </c>
      <c r="N446">
        <f t="shared" si="19"/>
        <v>79</v>
      </c>
      <c r="O446">
        <f t="shared" si="20"/>
        <v>0</v>
      </c>
      <c r="P446">
        <f t="shared" si="21"/>
        <v>3</v>
      </c>
    </row>
    <row r="447" ht="14.4" spans="1:16">
      <c r="A447" s="2">
        <v>10642</v>
      </c>
      <c r="B447" s="2">
        <v>1989</v>
      </c>
      <c r="C447" s="14" t="s">
        <v>17</v>
      </c>
      <c r="D447" s="14" t="s">
        <v>18</v>
      </c>
      <c r="E447" s="2">
        <v>30279</v>
      </c>
      <c r="F447" s="2">
        <v>1</v>
      </c>
      <c r="G447" s="2">
        <v>0</v>
      </c>
      <c r="H447" s="17">
        <v>41273</v>
      </c>
      <c r="I447" s="2">
        <v>13</v>
      </c>
      <c r="J447">
        <f>VLOOKUP(A447,'Sales Data'!$A$1:$E$2241,2,0)</f>
        <v>4</v>
      </c>
      <c r="K447">
        <f>VLOOKUP(A447,'Sales Data'!$A$1:$E$2241,3,0)</f>
        <v>4</v>
      </c>
      <c r="L447">
        <f>VLOOKUP(A447,'Sales Data'!$A$1:$E$2241,4,0)</f>
        <v>1</v>
      </c>
      <c r="M447">
        <f>VLOOKUP(A447,'Sales Data'!$A$1:$E$2241,5,0)</f>
        <v>3</v>
      </c>
      <c r="N447">
        <f t="shared" si="19"/>
        <v>36</v>
      </c>
      <c r="O447">
        <f t="shared" si="20"/>
        <v>1</v>
      </c>
      <c r="P447">
        <f t="shared" si="21"/>
        <v>4</v>
      </c>
    </row>
    <row r="448" ht="14.4" spans="1:16">
      <c r="A448" s="2">
        <v>2106</v>
      </c>
      <c r="B448" s="2">
        <v>1974</v>
      </c>
      <c r="C448" s="14" t="s">
        <v>25</v>
      </c>
      <c r="D448" s="14" t="s">
        <v>21</v>
      </c>
      <c r="E448" s="2">
        <v>20130</v>
      </c>
      <c r="F448" s="2">
        <v>0</v>
      </c>
      <c r="G448" s="2">
        <v>0</v>
      </c>
      <c r="H448" s="16">
        <v>41715</v>
      </c>
      <c r="I448" s="2">
        <v>99</v>
      </c>
      <c r="J448">
        <f>VLOOKUP(A448,'Sales Data'!$A$1:$E$2241,2,0)</f>
        <v>6</v>
      </c>
      <c r="K448">
        <f>VLOOKUP(A448,'Sales Data'!$A$1:$E$2241,3,0)</f>
        <v>6</v>
      </c>
      <c r="L448">
        <f>VLOOKUP(A448,'Sales Data'!$A$1:$E$2241,4,0)</f>
        <v>1</v>
      </c>
      <c r="M448">
        <f>VLOOKUP(A448,'Sales Data'!$A$1:$E$2241,5,0)</f>
        <v>3</v>
      </c>
      <c r="N448">
        <f t="shared" si="19"/>
        <v>51</v>
      </c>
      <c r="O448">
        <f t="shared" si="20"/>
        <v>0</v>
      </c>
      <c r="P448">
        <f t="shared" si="21"/>
        <v>4</v>
      </c>
    </row>
    <row r="449" ht="14.4" spans="1:16">
      <c r="A449" s="2">
        <v>10364</v>
      </c>
      <c r="B449" s="2">
        <v>1959</v>
      </c>
      <c r="C449" s="14" t="s">
        <v>17</v>
      </c>
      <c r="D449" s="14" t="s">
        <v>23</v>
      </c>
      <c r="E449" s="2">
        <v>23295</v>
      </c>
      <c r="F449" s="2">
        <v>0</v>
      </c>
      <c r="G449" s="2">
        <v>0</v>
      </c>
      <c r="H449" s="16">
        <v>41468</v>
      </c>
      <c r="I449" s="2">
        <v>72</v>
      </c>
      <c r="J449">
        <f>VLOOKUP(A449,'Sales Data'!$A$1:$E$2241,2,0)</f>
        <v>0</v>
      </c>
      <c r="K449">
        <f>VLOOKUP(A449,'Sales Data'!$A$1:$E$2241,3,0)</f>
        <v>12</v>
      </c>
      <c r="L449">
        <f>VLOOKUP(A449,'Sales Data'!$A$1:$E$2241,4,0)</f>
        <v>1</v>
      </c>
      <c r="M449">
        <f>VLOOKUP(A449,'Sales Data'!$A$1:$E$2241,5,0)</f>
        <v>2</v>
      </c>
      <c r="N449">
        <f t="shared" si="19"/>
        <v>66</v>
      </c>
      <c r="O449">
        <f t="shared" si="20"/>
        <v>0</v>
      </c>
      <c r="P449">
        <f t="shared" si="21"/>
        <v>3</v>
      </c>
    </row>
    <row r="450" ht="14.4" spans="1:16">
      <c r="A450" s="2">
        <v>5954</v>
      </c>
      <c r="B450" s="2">
        <v>1972</v>
      </c>
      <c r="C450" s="14" t="s">
        <v>22</v>
      </c>
      <c r="D450" s="14" t="s">
        <v>23</v>
      </c>
      <c r="E450" s="2">
        <v>42618</v>
      </c>
      <c r="F450" s="2">
        <v>1</v>
      </c>
      <c r="G450" s="2">
        <v>0</v>
      </c>
      <c r="H450" s="16">
        <v>41556</v>
      </c>
      <c r="I450" s="2">
        <v>92</v>
      </c>
      <c r="J450">
        <f>VLOOKUP(A450,'Sales Data'!$A$1:$E$2241,2,0)</f>
        <v>14</v>
      </c>
      <c r="K450">
        <f>VLOOKUP(A450,'Sales Data'!$A$1:$E$2241,3,0)</f>
        <v>5</v>
      </c>
      <c r="L450">
        <f>VLOOKUP(A450,'Sales Data'!$A$1:$E$2241,4,0)</f>
        <v>5</v>
      </c>
      <c r="M450">
        <f>VLOOKUP(A450,'Sales Data'!$A$1:$E$2241,5,0)</f>
        <v>4</v>
      </c>
      <c r="N450">
        <f t="shared" si="19"/>
        <v>53</v>
      </c>
      <c r="O450">
        <f t="shared" si="20"/>
        <v>1</v>
      </c>
      <c r="P450">
        <f t="shared" si="21"/>
        <v>9</v>
      </c>
    </row>
    <row r="451" ht="14.4" spans="1:16">
      <c r="A451" s="2">
        <v>1137</v>
      </c>
      <c r="B451" s="2">
        <v>1964</v>
      </c>
      <c r="C451" s="14" t="s">
        <v>17</v>
      </c>
      <c r="D451" s="14" t="s">
        <v>18</v>
      </c>
      <c r="E451" s="2">
        <v>81246</v>
      </c>
      <c r="F451" s="2">
        <v>0</v>
      </c>
      <c r="G451" s="2">
        <v>0</v>
      </c>
      <c r="H451" s="17">
        <v>41637</v>
      </c>
      <c r="I451" s="2">
        <v>87</v>
      </c>
      <c r="J451">
        <f>VLOOKUP(A451,'Sales Data'!$A$1:$E$2241,2,0)</f>
        <v>190</v>
      </c>
      <c r="K451">
        <f>VLOOKUP(A451,'Sales Data'!$A$1:$E$2241,3,0)</f>
        <v>156</v>
      </c>
      <c r="L451">
        <f>VLOOKUP(A451,'Sales Data'!$A$1:$E$2241,4,0)</f>
        <v>4</v>
      </c>
      <c r="M451">
        <f>VLOOKUP(A451,'Sales Data'!$A$1:$E$2241,5,0)</f>
        <v>7</v>
      </c>
      <c r="N451">
        <f t="shared" si="19"/>
        <v>61</v>
      </c>
      <c r="O451">
        <f t="shared" si="20"/>
        <v>0</v>
      </c>
      <c r="P451">
        <f t="shared" si="21"/>
        <v>11</v>
      </c>
    </row>
    <row r="452" ht="14.4" spans="1:16">
      <c r="A452" s="2">
        <v>2541</v>
      </c>
      <c r="B452" s="2">
        <v>1976</v>
      </c>
      <c r="C452" s="14" t="s">
        <v>17</v>
      </c>
      <c r="D452" s="14" t="s">
        <v>21</v>
      </c>
      <c r="E452" s="2">
        <v>24027</v>
      </c>
      <c r="F452" s="2">
        <v>1</v>
      </c>
      <c r="G452" s="2">
        <v>0</v>
      </c>
      <c r="H452" s="16">
        <v>41434</v>
      </c>
      <c r="I452" s="2">
        <v>7</v>
      </c>
      <c r="J452">
        <f>VLOOKUP(A452,'Sales Data'!$A$1:$E$2241,2,0)</f>
        <v>7</v>
      </c>
      <c r="K452">
        <f>VLOOKUP(A452,'Sales Data'!$A$1:$E$2241,3,0)</f>
        <v>0</v>
      </c>
      <c r="L452">
        <f>VLOOKUP(A452,'Sales Data'!$A$1:$E$2241,4,0)</f>
        <v>2</v>
      </c>
      <c r="M452">
        <f>VLOOKUP(A452,'Sales Data'!$A$1:$E$2241,5,0)</f>
        <v>3</v>
      </c>
      <c r="N452">
        <f t="shared" si="19"/>
        <v>49</v>
      </c>
      <c r="O452">
        <f t="shared" si="20"/>
        <v>1</v>
      </c>
      <c r="P452">
        <f t="shared" si="21"/>
        <v>5</v>
      </c>
    </row>
    <row r="453" ht="14.4" spans="1:16">
      <c r="A453" s="2">
        <v>1142</v>
      </c>
      <c r="B453" s="2">
        <v>1953</v>
      </c>
      <c r="C453" s="14" t="s">
        <v>20</v>
      </c>
      <c r="D453" s="14" t="s">
        <v>21</v>
      </c>
      <c r="E453" s="2">
        <v>55707</v>
      </c>
      <c r="F453" s="2">
        <v>0</v>
      </c>
      <c r="G453" s="2">
        <v>1</v>
      </c>
      <c r="H453" s="17">
        <v>41630</v>
      </c>
      <c r="I453" s="2">
        <v>91</v>
      </c>
      <c r="J453">
        <f>VLOOKUP(A453,'Sales Data'!$A$1:$E$2241,2,0)</f>
        <v>7</v>
      </c>
      <c r="K453">
        <f>VLOOKUP(A453,'Sales Data'!$A$1:$E$2241,3,0)</f>
        <v>66</v>
      </c>
      <c r="L453">
        <f>VLOOKUP(A453,'Sales Data'!$A$1:$E$2241,4,0)</f>
        <v>3</v>
      </c>
      <c r="M453">
        <f>VLOOKUP(A453,'Sales Data'!$A$1:$E$2241,5,0)</f>
        <v>9</v>
      </c>
      <c r="N453">
        <f t="shared" ref="N453:N516" si="22">2025-B453</f>
        <v>72</v>
      </c>
      <c r="O453">
        <f t="shared" ref="O453:O516" si="23">F453+G453</f>
        <v>1</v>
      </c>
      <c r="P453">
        <f t="shared" ref="P453:P516" si="24">L453+M453</f>
        <v>12</v>
      </c>
    </row>
    <row r="454" ht="14.4" spans="1:16">
      <c r="A454" s="2">
        <v>2276</v>
      </c>
      <c r="B454" s="2">
        <v>1955</v>
      </c>
      <c r="C454" s="14" t="s">
        <v>17</v>
      </c>
      <c r="D454" s="14" t="s">
        <v>18</v>
      </c>
      <c r="E454" s="2">
        <v>57959</v>
      </c>
      <c r="F454" s="2">
        <v>0</v>
      </c>
      <c r="G454" s="2">
        <v>1</v>
      </c>
      <c r="H454" s="16">
        <v>41396</v>
      </c>
      <c r="I454" s="2">
        <v>71</v>
      </c>
      <c r="J454">
        <f>VLOOKUP(A454,'Sales Data'!$A$1:$E$2241,2,0)</f>
        <v>16</v>
      </c>
      <c r="K454">
        <f>VLOOKUP(A454,'Sales Data'!$A$1:$E$2241,3,0)</f>
        <v>24</v>
      </c>
      <c r="L454">
        <f>VLOOKUP(A454,'Sales Data'!$A$1:$E$2241,4,0)</f>
        <v>4</v>
      </c>
      <c r="M454">
        <f>VLOOKUP(A454,'Sales Data'!$A$1:$E$2241,5,0)</f>
        <v>11</v>
      </c>
      <c r="N454">
        <f t="shared" si="22"/>
        <v>70</v>
      </c>
      <c r="O454">
        <f t="shared" si="23"/>
        <v>1</v>
      </c>
      <c r="P454">
        <f t="shared" si="24"/>
        <v>15</v>
      </c>
    </row>
    <row r="455" ht="14.4" spans="1:16">
      <c r="A455" s="2">
        <v>2807</v>
      </c>
      <c r="B455" s="2">
        <v>1969</v>
      </c>
      <c r="C455" s="14" t="s">
        <v>17</v>
      </c>
      <c r="D455" s="14" t="s">
        <v>21</v>
      </c>
      <c r="E455" s="2">
        <v>56796</v>
      </c>
      <c r="F455" s="2">
        <v>0</v>
      </c>
      <c r="G455" s="2">
        <v>1</v>
      </c>
      <c r="H455" s="16">
        <v>41321</v>
      </c>
      <c r="I455" s="2">
        <v>24</v>
      </c>
      <c r="J455">
        <f>VLOOKUP(A455,'Sales Data'!$A$1:$E$2241,2,0)</f>
        <v>38</v>
      </c>
      <c r="K455">
        <f>VLOOKUP(A455,'Sales Data'!$A$1:$E$2241,3,0)</f>
        <v>47</v>
      </c>
      <c r="L455">
        <f>VLOOKUP(A455,'Sales Data'!$A$1:$E$2241,4,0)</f>
        <v>8</v>
      </c>
      <c r="M455">
        <f>VLOOKUP(A455,'Sales Data'!$A$1:$E$2241,5,0)</f>
        <v>7</v>
      </c>
      <c r="N455">
        <f t="shared" si="22"/>
        <v>56</v>
      </c>
      <c r="O455">
        <f t="shared" si="23"/>
        <v>1</v>
      </c>
      <c r="P455">
        <f t="shared" si="24"/>
        <v>15</v>
      </c>
    </row>
    <row r="456" ht="14.4" spans="1:16">
      <c r="A456" s="2">
        <v>6471</v>
      </c>
      <c r="B456" s="2">
        <v>1971</v>
      </c>
      <c r="C456" s="14" t="s">
        <v>22</v>
      </c>
      <c r="D456" s="14" t="s">
        <v>18</v>
      </c>
      <c r="E456" s="2">
        <v>36230</v>
      </c>
      <c r="F456" s="2">
        <v>1</v>
      </c>
      <c r="G456" s="2">
        <v>0</v>
      </c>
      <c r="H456" s="17">
        <v>41564</v>
      </c>
      <c r="I456" s="2">
        <v>17</v>
      </c>
      <c r="J456">
        <f>VLOOKUP(A456,'Sales Data'!$A$1:$E$2241,2,0)</f>
        <v>2</v>
      </c>
      <c r="K456">
        <f>VLOOKUP(A456,'Sales Data'!$A$1:$E$2241,3,0)</f>
        <v>2</v>
      </c>
      <c r="L456">
        <f>VLOOKUP(A456,'Sales Data'!$A$1:$E$2241,4,0)</f>
        <v>2</v>
      </c>
      <c r="M456">
        <f>VLOOKUP(A456,'Sales Data'!$A$1:$E$2241,5,0)</f>
        <v>4</v>
      </c>
      <c r="N456">
        <f t="shared" si="22"/>
        <v>54</v>
      </c>
      <c r="O456">
        <f t="shared" si="23"/>
        <v>1</v>
      </c>
      <c r="P456">
        <f t="shared" si="24"/>
        <v>6</v>
      </c>
    </row>
    <row r="457" ht="14.4" spans="1:16">
      <c r="A457" s="2">
        <v>6131</v>
      </c>
      <c r="B457" s="2">
        <v>1980</v>
      </c>
      <c r="C457" s="14" t="s">
        <v>25</v>
      </c>
      <c r="D457" s="14" t="s">
        <v>21</v>
      </c>
      <c r="E457" s="2">
        <v>70829</v>
      </c>
      <c r="F457" s="2">
        <v>1</v>
      </c>
      <c r="G457" s="2">
        <v>1</v>
      </c>
      <c r="H457" s="16">
        <v>41609</v>
      </c>
      <c r="I457" s="2">
        <v>87</v>
      </c>
      <c r="J457">
        <f>VLOOKUP(A457,'Sales Data'!$A$1:$E$2241,2,0)</f>
        <v>70</v>
      </c>
      <c r="K457">
        <f>VLOOKUP(A457,'Sales Data'!$A$1:$E$2241,3,0)</f>
        <v>19</v>
      </c>
      <c r="L457">
        <f>VLOOKUP(A457,'Sales Data'!$A$1:$E$2241,4,0)</f>
        <v>4</v>
      </c>
      <c r="M457">
        <f>VLOOKUP(A457,'Sales Data'!$A$1:$E$2241,5,0)</f>
        <v>8</v>
      </c>
      <c r="N457">
        <f t="shared" si="22"/>
        <v>45</v>
      </c>
      <c r="O457">
        <f t="shared" si="23"/>
        <v>2</v>
      </c>
      <c r="P457">
        <f t="shared" si="24"/>
        <v>12</v>
      </c>
    </row>
    <row r="458" ht="14.4" spans="1:16">
      <c r="A458" s="2">
        <v>6233</v>
      </c>
      <c r="B458" s="2">
        <v>1976</v>
      </c>
      <c r="C458" s="14" t="s">
        <v>17</v>
      </c>
      <c r="D458" s="14" t="s">
        <v>21</v>
      </c>
      <c r="E458" s="2">
        <v>65991</v>
      </c>
      <c r="F458" s="2">
        <v>0</v>
      </c>
      <c r="G458" s="2">
        <v>1</v>
      </c>
      <c r="H458" s="16">
        <v>41159</v>
      </c>
      <c r="I458" s="2">
        <v>21</v>
      </c>
      <c r="J458">
        <f>VLOOKUP(A458,'Sales Data'!$A$1:$E$2241,2,0)</f>
        <v>19</v>
      </c>
      <c r="K458">
        <f>VLOOKUP(A458,'Sales Data'!$A$1:$E$2241,3,0)</f>
        <v>47</v>
      </c>
      <c r="L458">
        <f>VLOOKUP(A458,'Sales Data'!$A$1:$E$2241,4,0)</f>
        <v>9</v>
      </c>
      <c r="M458">
        <f>VLOOKUP(A458,'Sales Data'!$A$1:$E$2241,5,0)</f>
        <v>10</v>
      </c>
      <c r="N458">
        <f t="shared" si="22"/>
        <v>49</v>
      </c>
      <c r="O458">
        <f t="shared" si="23"/>
        <v>1</v>
      </c>
      <c r="P458">
        <f t="shared" si="24"/>
        <v>19</v>
      </c>
    </row>
    <row r="459" ht="14.4" spans="1:16">
      <c r="A459" s="2">
        <v>4148</v>
      </c>
      <c r="B459" s="2">
        <v>1972</v>
      </c>
      <c r="C459" s="14" t="s">
        <v>17</v>
      </c>
      <c r="D459" s="14" t="s">
        <v>21</v>
      </c>
      <c r="E459" s="2">
        <v>38988</v>
      </c>
      <c r="F459" s="2">
        <v>1</v>
      </c>
      <c r="G459" s="2">
        <v>2</v>
      </c>
      <c r="H459" s="16">
        <v>41141</v>
      </c>
      <c r="I459" s="2">
        <v>90</v>
      </c>
      <c r="J459">
        <f>VLOOKUP(A459,'Sales Data'!$A$1:$E$2241,2,0)</f>
        <v>24</v>
      </c>
      <c r="K459">
        <f>VLOOKUP(A459,'Sales Data'!$A$1:$E$2241,3,0)</f>
        <v>3</v>
      </c>
      <c r="L459">
        <f>VLOOKUP(A459,'Sales Data'!$A$1:$E$2241,4,0)</f>
        <v>5</v>
      </c>
      <c r="M459">
        <f>VLOOKUP(A459,'Sales Data'!$A$1:$E$2241,5,0)</f>
        <v>6</v>
      </c>
      <c r="N459">
        <f t="shared" si="22"/>
        <v>53</v>
      </c>
      <c r="O459">
        <f t="shared" si="23"/>
        <v>3</v>
      </c>
      <c r="P459">
        <f t="shared" si="24"/>
        <v>11</v>
      </c>
    </row>
    <row r="460" ht="14.4" spans="1:16">
      <c r="A460" s="2">
        <v>4947</v>
      </c>
      <c r="B460" s="2">
        <v>1966</v>
      </c>
      <c r="C460" s="14" t="s">
        <v>25</v>
      </c>
      <c r="D460" s="14" t="s">
        <v>18</v>
      </c>
      <c r="E460" s="2">
        <v>89572</v>
      </c>
      <c r="F460" s="2">
        <v>0</v>
      </c>
      <c r="G460" s="2">
        <v>0</v>
      </c>
      <c r="H460" s="16">
        <v>41167</v>
      </c>
      <c r="I460" s="2">
        <v>44</v>
      </c>
      <c r="J460">
        <f>VLOOKUP(A460,'Sales Data'!$A$1:$E$2241,2,0)</f>
        <v>24</v>
      </c>
      <c r="K460">
        <f>VLOOKUP(A460,'Sales Data'!$A$1:$E$2241,3,0)</f>
        <v>194</v>
      </c>
      <c r="L460">
        <f>VLOOKUP(A460,'Sales Data'!$A$1:$E$2241,4,0)</f>
        <v>7</v>
      </c>
      <c r="M460">
        <f>VLOOKUP(A460,'Sales Data'!$A$1:$E$2241,5,0)</f>
        <v>9</v>
      </c>
      <c r="N460">
        <f t="shared" si="22"/>
        <v>59</v>
      </c>
      <c r="O460">
        <f t="shared" si="23"/>
        <v>0</v>
      </c>
      <c r="P460">
        <f t="shared" si="24"/>
        <v>16</v>
      </c>
    </row>
    <row r="461" ht="14.4" spans="1:16">
      <c r="A461" s="2">
        <v>3225</v>
      </c>
      <c r="B461" s="2">
        <v>1984</v>
      </c>
      <c r="C461" s="14" t="s">
        <v>22</v>
      </c>
      <c r="D461" s="14" t="s">
        <v>21</v>
      </c>
      <c r="E461" s="2">
        <v>42207</v>
      </c>
      <c r="F461" s="2">
        <v>1</v>
      </c>
      <c r="G461" s="2">
        <v>0</v>
      </c>
      <c r="H461" s="16">
        <v>41365</v>
      </c>
      <c r="I461" s="2">
        <v>71</v>
      </c>
      <c r="J461">
        <f>VLOOKUP(A461,'Sales Data'!$A$1:$E$2241,2,0)</f>
        <v>11</v>
      </c>
      <c r="K461">
        <f>VLOOKUP(A461,'Sales Data'!$A$1:$E$2241,3,0)</f>
        <v>17</v>
      </c>
      <c r="L461">
        <f>VLOOKUP(A461,'Sales Data'!$A$1:$E$2241,4,0)</f>
        <v>4</v>
      </c>
      <c r="M461">
        <f>VLOOKUP(A461,'Sales Data'!$A$1:$E$2241,5,0)</f>
        <v>5</v>
      </c>
      <c r="N461">
        <f t="shared" si="22"/>
        <v>41</v>
      </c>
      <c r="O461">
        <f t="shared" si="23"/>
        <v>1</v>
      </c>
      <c r="P461">
        <f t="shared" si="24"/>
        <v>9</v>
      </c>
    </row>
    <row r="462" ht="14.4" spans="1:16">
      <c r="A462" s="2">
        <v>7540</v>
      </c>
      <c r="B462" s="2">
        <v>1952</v>
      </c>
      <c r="C462" s="14" t="s">
        <v>17</v>
      </c>
      <c r="D462" s="14" t="s">
        <v>21</v>
      </c>
      <c r="E462" s="2">
        <v>50300</v>
      </c>
      <c r="F462" s="2">
        <v>0</v>
      </c>
      <c r="G462" s="2">
        <v>1</v>
      </c>
      <c r="H462" s="16">
        <v>41784</v>
      </c>
      <c r="I462" s="2">
        <v>52</v>
      </c>
      <c r="J462">
        <f>VLOOKUP(A462,'Sales Data'!$A$1:$E$2241,2,0)</f>
        <v>15</v>
      </c>
      <c r="K462">
        <f>VLOOKUP(A462,'Sales Data'!$A$1:$E$2241,3,0)</f>
        <v>23</v>
      </c>
      <c r="L462">
        <f>VLOOKUP(A462,'Sales Data'!$A$1:$E$2241,4,0)</f>
        <v>2</v>
      </c>
      <c r="M462">
        <f>VLOOKUP(A462,'Sales Data'!$A$1:$E$2241,5,0)</f>
        <v>8</v>
      </c>
      <c r="N462">
        <f t="shared" si="22"/>
        <v>73</v>
      </c>
      <c r="O462">
        <f t="shared" si="23"/>
        <v>1</v>
      </c>
      <c r="P462">
        <f t="shared" si="24"/>
        <v>10</v>
      </c>
    </row>
    <row r="463" ht="14.4" spans="1:16">
      <c r="A463" s="2">
        <v>10648</v>
      </c>
      <c r="B463" s="2">
        <v>1982</v>
      </c>
      <c r="C463" s="14" t="s">
        <v>25</v>
      </c>
      <c r="D463" s="14" t="s">
        <v>19</v>
      </c>
      <c r="E463" s="2">
        <v>66664</v>
      </c>
      <c r="F463" s="2">
        <v>0</v>
      </c>
      <c r="G463" s="2">
        <v>0</v>
      </c>
      <c r="H463" s="16">
        <v>41177</v>
      </c>
      <c r="I463" s="2">
        <v>78</v>
      </c>
      <c r="J463">
        <f>VLOOKUP(A463,'Sales Data'!$A$1:$E$2241,2,0)</f>
        <v>96</v>
      </c>
      <c r="K463">
        <f>VLOOKUP(A463,'Sales Data'!$A$1:$E$2241,3,0)</f>
        <v>96</v>
      </c>
      <c r="L463">
        <f>VLOOKUP(A463,'Sales Data'!$A$1:$E$2241,4,0)</f>
        <v>5</v>
      </c>
      <c r="M463">
        <f>VLOOKUP(A463,'Sales Data'!$A$1:$E$2241,5,0)</f>
        <v>6</v>
      </c>
      <c r="N463">
        <f t="shared" si="22"/>
        <v>43</v>
      </c>
      <c r="O463">
        <f t="shared" si="23"/>
        <v>0</v>
      </c>
      <c r="P463">
        <f t="shared" si="24"/>
        <v>11</v>
      </c>
    </row>
    <row r="464" ht="14.4" spans="1:16">
      <c r="A464" s="2">
        <v>1992</v>
      </c>
      <c r="B464" s="2">
        <v>1964</v>
      </c>
      <c r="C464" s="14" t="s">
        <v>17</v>
      </c>
      <c r="D464" s="14" t="s">
        <v>21</v>
      </c>
      <c r="E464" s="2">
        <v>60597</v>
      </c>
      <c r="F464" s="2">
        <v>0</v>
      </c>
      <c r="G464" s="2">
        <v>1</v>
      </c>
      <c r="H464" s="16">
        <v>41640</v>
      </c>
      <c r="I464" s="2">
        <v>2</v>
      </c>
      <c r="J464">
        <f>VLOOKUP(A464,'Sales Data'!$A$1:$E$2241,2,0)</f>
        <v>0</v>
      </c>
      <c r="K464">
        <f>VLOOKUP(A464,'Sales Data'!$A$1:$E$2241,3,0)</f>
        <v>16</v>
      </c>
      <c r="L464">
        <f>VLOOKUP(A464,'Sales Data'!$A$1:$E$2241,4,0)</f>
        <v>2</v>
      </c>
      <c r="M464">
        <f>VLOOKUP(A464,'Sales Data'!$A$1:$E$2241,5,0)</f>
        <v>8</v>
      </c>
      <c r="N464">
        <f t="shared" si="22"/>
        <v>61</v>
      </c>
      <c r="O464">
        <f t="shared" si="23"/>
        <v>1</v>
      </c>
      <c r="P464">
        <f t="shared" si="24"/>
        <v>10</v>
      </c>
    </row>
    <row r="465" ht="14.4" spans="1:16">
      <c r="A465" s="2">
        <v>7851</v>
      </c>
      <c r="B465" s="2">
        <v>1949</v>
      </c>
      <c r="C465" s="14" t="s">
        <v>17</v>
      </c>
      <c r="D465" s="14" t="s">
        <v>26</v>
      </c>
      <c r="E465" s="2">
        <v>70165</v>
      </c>
      <c r="F465" s="2">
        <v>0</v>
      </c>
      <c r="G465" s="2">
        <v>0</v>
      </c>
      <c r="H465" s="16">
        <v>41539</v>
      </c>
      <c r="I465" s="2">
        <v>60</v>
      </c>
      <c r="J465">
        <f>VLOOKUP(A465,'Sales Data'!$A$1:$E$2241,2,0)</f>
        <v>0</v>
      </c>
      <c r="K465">
        <f>VLOOKUP(A465,'Sales Data'!$A$1:$E$2241,3,0)</f>
        <v>191</v>
      </c>
      <c r="L465">
        <f>VLOOKUP(A465,'Sales Data'!$A$1:$E$2241,4,0)</f>
        <v>3</v>
      </c>
      <c r="M465">
        <f>VLOOKUP(A465,'Sales Data'!$A$1:$E$2241,5,0)</f>
        <v>11</v>
      </c>
      <c r="N465">
        <f t="shared" si="22"/>
        <v>76</v>
      </c>
      <c r="O465">
        <f t="shared" si="23"/>
        <v>0</v>
      </c>
      <c r="P465">
        <f t="shared" si="24"/>
        <v>14</v>
      </c>
    </row>
    <row r="466" ht="14.4" spans="1:16">
      <c r="A466" s="2">
        <v>8594</v>
      </c>
      <c r="B466" s="2">
        <v>1958</v>
      </c>
      <c r="C466" s="14" t="s">
        <v>20</v>
      </c>
      <c r="D466" s="14" t="s">
        <v>26</v>
      </c>
      <c r="E466" s="2">
        <v>50520</v>
      </c>
      <c r="F466" s="2">
        <v>0</v>
      </c>
      <c r="G466" s="2">
        <v>1</v>
      </c>
      <c r="H466" s="16">
        <v>41667</v>
      </c>
      <c r="I466" s="2">
        <v>25</v>
      </c>
      <c r="J466">
        <f>VLOOKUP(A466,'Sales Data'!$A$1:$E$2241,2,0)</f>
        <v>0</v>
      </c>
      <c r="K466">
        <f>VLOOKUP(A466,'Sales Data'!$A$1:$E$2241,3,0)</f>
        <v>1</v>
      </c>
      <c r="L466">
        <f>VLOOKUP(A466,'Sales Data'!$A$1:$E$2241,4,0)</f>
        <v>3</v>
      </c>
      <c r="M466">
        <f>VLOOKUP(A466,'Sales Data'!$A$1:$E$2241,5,0)</f>
        <v>3</v>
      </c>
      <c r="N466">
        <f t="shared" si="22"/>
        <v>67</v>
      </c>
      <c r="O466">
        <f t="shared" si="23"/>
        <v>1</v>
      </c>
      <c r="P466">
        <f t="shared" si="24"/>
        <v>6</v>
      </c>
    </row>
    <row r="467" ht="14.4" spans="1:16">
      <c r="A467" s="2">
        <v>7059</v>
      </c>
      <c r="B467" s="2">
        <v>1963</v>
      </c>
      <c r="C467" s="14" t="s">
        <v>17</v>
      </c>
      <c r="D467" s="14" t="s">
        <v>21</v>
      </c>
      <c r="E467" s="2">
        <v>80124</v>
      </c>
      <c r="F467" s="2">
        <v>0</v>
      </c>
      <c r="G467" s="2">
        <v>0</v>
      </c>
      <c r="H467" s="16">
        <v>41816</v>
      </c>
      <c r="I467" s="2">
        <v>47</v>
      </c>
      <c r="J467">
        <f>VLOOKUP(A467,'Sales Data'!$A$1:$E$2241,2,0)</f>
        <v>84</v>
      </c>
      <c r="K467">
        <f>VLOOKUP(A467,'Sales Data'!$A$1:$E$2241,3,0)</f>
        <v>84</v>
      </c>
      <c r="L467">
        <f>VLOOKUP(A467,'Sales Data'!$A$1:$E$2241,4,0)</f>
        <v>3</v>
      </c>
      <c r="M467">
        <f>VLOOKUP(A467,'Sales Data'!$A$1:$E$2241,5,0)</f>
        <v>8</v>
      </c>
      <c r="N467">
        <f t="shared" si="22"/>
        <v>62</v>
      </c>
      <c r="O467">
        <f t="shared" si="23"/>
        <v>0</v>
      </c>
      <c r="P467">
        <f t="shared" si="24"/>
        <v>11</v>
      </c>
    </row>
    <row r="468" ht="14.4" spans="1:16">
      <c r="A468" s="2">
        <v>2815</v>
      </c>
      <c r="B468" s="2">
        <v>1975</v>
      </c>
      <c r="C468" s="14" t="s">
        <v>17</v>
      </c>
      <c r="D468" s="14" t="s">
        <v>21</v>
      </c>
      <c r="E468" s="2">
        <v>33183</v>
      </c>
      <c r="F468" s="2">
        <v>1</v>
      </c>
      <c r="G468" s="2">
        <v>0</v>
      </c>
      <c r="H468" s="16">
        <v>41694</v>
      </c>
      <c r="I468" s="2">
        <v>46</v>
      </c>
      <c r="J468">
        <f>VLOOKUP(A468,'Sales Data'!$A$1:$E$2241,2,0)</f>
        <v>5</v>
      </c>
      <c r="K468">
        <f>VLOOKUP(A468,'Sales Data'!$A$1:$E$2241,3,0)</f>
        <v>15</v>
      </c>
      <c r="L468">
        <f>VLOOKUP(A468,'Sales Data'!$A$1:$E$2241,4,0)</f>
        <v>4</v>
      </c>
      <c r="M468">
        <f>VLOOKUP(A468,'Sales Data'!$A$1:$E$2241,5,0)</f>
        <v>3</v>
      </c>
      <c r="N468">
        <f t="shared" si="22"/>
        <v>50</v>
      </c>
      <c r="O468">
        <f t="shared" si="23"/>
        <v>1</v>
      </c>
      <c r="P468">
        <f t="shared" si="24"/>
        <v>7</v>
      </c>
    </row>
    <row r="469" ht="14.4" spans="1:16">
      <c r="A469" s="2">
        <v>2416</v>
      </c>
      <c r="B469" s="2">
        <v>1969</v>
      </c>
      <c r="C469" s="14" t="s">
        <v>20</v>
      </c>
      <c r="D469" s="14" t="s">
        <v>18</v>
      </c>
      <c r="E469" s="2">
        <v>66582</v>
      </c>
      <c r="F469" s="2">
        <v>0</v>
      </c>
      <c r="G469" s="2">
        <v>0</v>
      </c>
      <c r="H469" s="16">
        <v>41701</v>
      </c>
      <c r="I469" s="2">
        <v>83</v>
      </c>
      <c r="J469">
        <f>VLOOKUP(A469,'Sales Data'!$A$1:$E$2241,2,0)</f>
        <v>25</v>
      </c>
      <c r="K469">
        <f>VLOOKUP(A469,'Sales Data'!$A$1:$E$2241,3,0)</f>
        <v>38</v>
      </c>
      <c r="L469">
        <f>VLOOKUP(A469,'Sales Data'!$A$1:$E$2241,4,0)</f>
        <v>2</v>
      </c>
      <c r="M469">
        <f>VLOOKUP(A469,'Sales Data'!$A$1:$E$2241,5,0)</f>
        <v>9</v>
      </c>
      <c r="N469">
        <f t="shared" si="22"/>
        <v>56</v>
      </c>
      <c r="O469">
        <f t="shared" si="23"/>
        <v>0</v>
      </c>
      <c r="P469">
        <f t="shared" si="24"/>
        <v>11</v>
      </c>
    </row>
    <row r="470" ht="14.4" spans="1:16">
      <c r="A470" s="2">
        <v>7999</v>
      </c>
      <c r="B470" s="2">
        <v>1955</v>
      </c>
      <c r="C470" s="14" t="s">
        <v>20</v>
      </c>
      <c r="D470" s="14" t="s">
        <v>19</v>
      </c>
      <c r="E470" s="2">
        <v>75261</v>
      </c>
      <c r="F470" s="2">
        <v>0</v>
      </c>
      <c r="G470" s="2">
        <v>0</v>
      </c>
      <c r="H470" s="16">
        <v>41387</v>
      </c>
      <c r="I470" s="2">
        <v>17</v>
      </c>
      <c r="J470">
        <f>VLOOKUP(A470,'Sales Data'!$A$1:$E$2241,2,0)</f>
        <v>17</v>
      </c>
      <c r="K470">
        <f>VLOOKUP(A470,'Sales Data'!$A$1:$E$2241,3,0)</f>
        <v>34</v>
      </c>
      <c r="L470">
        <f>VLOOKUP(A470,'Sales Data'!$A$1:$E$2241,4,0)</f>
        <v>5</v>
      </c>
      <c r="M470">
        <f>VLOOKUP(A470,'Sales Data'!$A$1:$E$2241,5,0)</f>
        <v>5</v>
      </c>
      <c r="N470">
        <f t="shared" si="22"/>
        <v>70</v>
      </c>
      <c r="O470">
        <f t="shared" si="23"/>
        <v>0</v>
      </c>
      <c r="P470">
        <f t="shared" si="24"/>
        <v>10</v>
      </c>
    </row>
    <row r="471" ht="14.4" spans="1:16">
      <c r="A471" s="2">
        <v>9213</v>
      </c>
      <c r="B471" s="2">
        <v>1970</v>
      </c>
      <c r="C471" s="14" t="s">
        <v>17</v>
      </c>
      <c r="D471" s="14" t="s">
        <v>26</v>
      </c>
      <c r="E471" s="2">
        <v>31880</v>
      </c>
      <c r="F471" s="2">
        <v>1</v>
      </c>
      <c r="G471" s="2">
        <v>0</v>
      </c>
      <c r="H471" s="17">
        <v>41213</v>
      </c>
      <c r="I471" s="2">
        <v>13</v>
      </c>
      <c r="J471">
        <f>VLOOKUP(A471,'Sales Data'!$A$1:$E$2241,2,0)</f>
        <v>1</v>
      </c>
      <c r="K471">
        <f>VLOOKUP(A471,'Sales Data'!$A$1:$E$2241,3,0)</f>
        <v>0</v>
      </c>
      <c r="L471">
        <f>VLOOKUP(A471,'Sales Data'!$A$1:$E$2241,4,0)</f>
        <v>1</v>
      </c>
      <c r="M471">
        <f>VLOOKUP(A471,'Sales Data'!$A$1:$E$2241,5,0)</f>
        <v>2</v>
      </c>
      <c r="N471">
        <f t="shared" si="22"/>
        <v>55</v>
      </c>
      <c r="O471">
        <f t="shared" si="23"/>
        <v>1</v>
      </c>
      <c r="P471">
        <f t="shared" si="24"/>
        <v>3</v>
      </c>
    </row>
    <row r="472" ht="14.4" spans="1:16">
      <c r="A472" s="2">
        <v>9697</v>
      </c>
      <c r="B472" s="2">
        <v>1951</v>
      </c>
      <c r="C472" s="14" t="s">
        <v>17</v>
      </c>
      <c r="D472" s="14" t="s">
        <v>21</v>
      </c>
      <c r="E472" s="2">
        <v>53790</v>
      </c>
      <c r="F472" s="2">
        <v>0</v>
      </c>
      <c r="G472" s="2">
        <v>2</v>
      </c>
      <c r="H472" s="16">
        <v>41704</v>
      </c>
      <c r="I472" s="2">
        <v>86</v>
      </c>
      <c r="J472">
        <f>VLOOKUP(A472,'Sales Data'!$A$1:$E$2241,2,0)</f>
        <v>42</v>
      </c>
      <c r="K472">
        <f>VLOOKUP(A472,'Sales Data'!$A$1:$E$2241,3,0)</f>
        <v>5</v>
      </c>
      <c r="L472">
        <f>VLOOKUP(A472,'Sales Data'!$A$1:$E$2241,4,0)</f>
        <v>7</v>
      </c>
      <c r="M472">
        <f>VLOOKUP(A472,'Sales Data'!$A$1:$E$2241,5,0)</f>
        <v>8</v>
      </c>
      <c r="N472">
        <f t="shared" si="22"/>
        <v>74</v>
      </c>
      <c r="O472">
        <f t="shared" si="23"/>
        <v>2</v>
      </c>
      <c r="P472">
        <f t="shared" si="24"/>
        <v>15</v>
      </c>
    </row>
    <row r="473" ht="14.4" spans="1:16">
      <c r="A473" s="2">
        <v>3916</v>
      </c>
      <c r="B473" s="2">
        <v>1971</v>
      </c>
      <c r="C473" s="14" t="s">
        <v>20</v>
      </c>
      <c r="D473" s="14" t="s">
        <v>19</v>
      </c>
      <c r="E473" s="2">
        <v>49269</v>
      </c>
      <c r="F473" s="2">
        <v>1</v>
      </c>
      <c r="G473" s="2">
        <v>0</v>
      </c>
      <c r="H473" s="16">
        <v>41136</v>
      </c>
      <c r="I473" s="2">
        <v>92</v>
      </c>
      <c r="J473">
        <f>VLOOKUP(A473,'Sales Data'!$A$1:$E$2241,2,0)</f>
        <v>8</v>
      </c>
      <c r="K473">
        <f>VLOOKUP(A473,'Sales Data'!$A$1:$E$2241,3,0)</f>
        <v>8</v>
      </c>
      <c r="L473">
        <f>VLOOKUP(A473,'Sales Data'!$A$1:$E$2241,4,0)</f>
        <v>7</v>
      </c>
      <c r="M473">
        <f>VLOOKUP(A473,'Sales Data'!$A$1:$E$2241,5,0)</f>
        <v>12</v>
      </c>
      <c r="N473">
        <f t="shared" si="22"/>
        <v>54</v>
      </c>
      <c r="O473">
        <f t="shared" si="23"/>
        <v>1</v>
      </c>
      <c r="P473">
        <f t="shared" si="24"/>
        <v>19</v>
      </c>
    </row>
    <row r="474" ht="14.4" spans="1:16">
      <c r="A474" s="2">
        <v>2021</v>
      </c>
      <c r="B474" s="2">
        <v>1975</v>
      </c>
      <c r="C474" s="14" t="s">
        <v>17</v>
      </c>
      <c r="D474" s="14" t="s">
        <v>21</v>
      </c>
      <c r="E474" s="2">
        <v>61456</v>
      </c>
      <c r="F474" s="2">
        <v>0</v>
      </c>
      <c r="G474" s="2">
        <v>1</v>
      </c>
      <c r="H474" s="16">
        <v>41360</v>
      </c>
      <c r="I474" s="2">
        <v>47</v>
      </c>
      <c r="J474">
        <f>VLOOKUP(A474,'Sales Data'!$A$1:$E$2241,2,0)</f>
        <v>76</v>
      </c>
      <c r="K474">
        <f>VLOOKUP(A474,'Sales Data'!$A$1:$E$2241,3,0)</f>
        <v>192</v>
      </c>
      <c r="L474">
        <f>VLOOKUP(A474,'Sales Data'!$A$1:$E$2241,4,0)</f>
        <v>6</v>
      </c>
      <c r="M474">
        <f>VLOOKUP(A474,'Sales Data'!$A$1:$E$2241,5,0)</f>
        <v>13</v>
      </c>
      <c r="N474">
        <f t="shared" si="22"/>
        <v>50</v>
      </c>
      <c r="O474">
        <f t="shared" si="23"/>
        <v>1</v>
      </c>
      <c r="P474">
        <f t="shared" si="24"/>
        <v>19</v>
      </c>
    </row>
    <row r="475" ht="14.4" spans="1:16">
      <c r="A475" s="2">
        <v>1581</v>
      </c>
      <c r="B475" s="2">
        <v>1980</v>
      </c>
      <c r="C475" s="14" t="s">
        <v>17</v>
      </c>
      <c r="D475" s="14" t="s">
        <v>21</v>
      </c>
      <c r="E475" s="2">
        <v>37406</v>
      </c>
      <c r="F475" s="2">
        <v>1</v>
      </c>
      <c r="G475" s="2">
        <v>0</v>
      </c>
      <c r="H475" s="17">
        <v>41557</v>
      </c>
      <c r="I475" s="2">
        <v>18</v>
      </c>
      <c r="J475">
        <f>VLOOKUP(A475,'Sales Data'!$A$1:$E$2241,2,0)</f>
        <v>0</v>
      </c>
      <c r="K475">
        <f>VLOOKUP(A475,'Sales Data'!$A$1:$E$2241,3,0)</f>
        <v>2</v>
      </c>
      <c r="L475">
        <f>VLOOKUP(A475,'Sales Data'!$A$1:$E$2241,4,0)</f>
        <v>1</v>
      </c>
      <c r="M475">
        <f>VLOOKUP(A475,'Sales Data'!$A$1:$E$2241,5,0)</f>
        <v>2</v>
      </c>
      <c r="N475">
        <f t="shared" si="22"/>
        <v>45</v>
      </c>
      <c r="O475">
        <f t="shared" si="23"/>
        <v>1</v>
      </c>
      <c r="P475">
        <f t="shared" si="24"/>
        <v>3</v>
      </c>
    </row>
    <row r="476" ht="14.4" spans="1:16">
      <c r="A476" s="2">
        <v>564</v>
      </c>
      <c r="B476" s="2">
        <v>1981</v>
      </c>
      <c r="C476" s="14" t="s">
        <v>20</v>
      </c>
      <c r="D476" s="14" t="s">
        <v>19</v>
      </c>
      <c r="E476" s="2">
        <v>56937</v>
      </c>
      <c r="F476" s="2">
        <v>1</v>
      </c>
      <c r="G476" s="2">
        <v>0</v>
      </c>
      <c r="H476" s="16">
        <v>41125</v>
      </c>
      <c r="I476" s="2">
        <v>81</v>
      </c>
      <c r="J476">
        <f>VLOOKUP(A476,'Sales Data'!$A$1:$E$2241,2,0)</f>
        <v>8</v>
      </c>
      <c r="K476">
        <f>VLOOKUP(A476,'Sales Data'!$A$1:$E$2241,3,0)</f>
        <v>8</v>
      </c>
      <c r="L476">
        <f>VLOOKUP(A476,'Sales Data'!$A$1:$E$2241,4,0)</f>
        <v>8</v>
      </c>
      <c r="M476">
        <f>VLOOKUP(A476,'Sales Data'!$A$1:$E$2241,5,0)</f>
        <v>9</v>
      </c>
      <c r="N476">
        <f t="shared" si="22"/>
        <v>44</v>
      </c>
      <c r="O476">
        <f t="shared" si="23"/>
        <v>1</v>
      </c>
      <c r="P476">
        <f t="shared" si="24"/>
        <v>17</v>
      </c>
    </row>
    <row r="477" ht="14.4" spans="1:16">
      <c r="A477" s="2">
        <v>6619</v>
      </c>
      <c r="B477" s="2">
        <v>1978</v>
      </c>
      <c r="C477" s="14" t="s">
        <v>17</v>
      </c>
      <c r="D477" s="14" t="s">
        <v>21</v>
      </c>
      <c r="E477" s="2">
        <v>38415</v>
      </c>
      <c r="F477" s="2">
        <v>1</v>
      </c>
      <c r="G477" s="2">
        <v>1</v>
      </c>
      <c r="H477" s="16">
        <v>41276</v>
      </c>
      <c r="I477" s="2">
        <v>91</v>
      </c>
      <c r="J477">
        <f>VLOOKUP(A477,'Sales Data'!$A$1:$E$2241,2,0)</f>
        <v>1</v>
      </c>
      <c r="K477">
        <f>VLOOKUP(A477,'Sales Data'!$A$1:$E$2241,3,0)</f>
        <v>0</v>
      </c>
      <c r="L477">
        <f>VLOOKUP(A477,'Sales Data'!$A$1:$E$2241,4,0)</f>
        <v>1</v>
      </c>
      <c r="M477">
        <f>VLOOKUP(A477,'Sales Data'!$A$1:$E$2241,5,0)</f>
        <v>3</v>
      </c>
      <c r="N477">
        <f t="shared" si="22"/>
        <v>47</v>
      </c>
      <c r="O477">
        <f t="shared" si="23"/>
        <v>2</v>
      </c>
      <c r="P477">
        <f t="shared" si="24"/>
        <v>4</v>
      </c>
    </row>
    <row r="478" ht="14.4" spans="1:16">
      <c r="A478" s="2">
        <v>9081</v>
      </c>
      <c r="B478" s="2">
        <v>1988</v>
      </c>
      <c r="C478" s="14" t="s">
        <v>17</v>
      </c>
      <c r="D478" s="14" t="s">
        <v>18</v>
      </c>
      <c r="E478" s="2">
        <v>20518</v>
      </c>
      <c r="F478" s="2">
        <v>1</v>
      </c>
      <c r="G478" s="2">
        <v>0</v>
      </c>
      <c r="H478" s="16">
        <v>41777</v>
      </c>
      <c r="I478" s="2">
        <v>58</v>
      </c>
      <c r="J478">
        <f>VLOOKUP(A478,'Sales Data'!$A$1:$E$2241,2,0)</f>
        <v>1</v>
      </c>
      <c r="K478">
        <f>VLOOKUP(A478,'Sales Data'!$A$1:$E$2241,3,0)</f>
        <v>1</v>
      </c>
      <c r="L478">
        <f>VLOOKUP(A478,'Sales Data'!$A$1:$E$2241,4,0)</f>
        <v>1</v>
      </c>
      <c r="M478">
        <f>VLOOKUP(A478,'Sales Data'!$A$1:$E$2241,5,0)</f>
        <v>2</v>
      </c>
      <c r="N478">
        <f t="shared" si="22"/>
        <v>37</v>
      </c>
      <c r="O478">
        <f t="shared" si="23"/>
        <v>1</v>
      </c>
      <c r="P478">
        <f t="shared" si="24"/>
        <v>3</v>
      </c>
    </row>
    <row r="479" ht="14.4" spans="1:16">
      <c r="A479" s="2">
        <v>178</v>
      </c>
      <c r="B479" s="2">
        <v>1956</v>
      </c>
      <c r="C479" s="14" t="s">
        <v>17</v>
      </c>
      <c r="D479" s="14" t="s">
        <v>21</v>
      </c>
      <c r="E479" s="2">
        <v>62503</v>
      </c>
      <c r="F479" s="2">
        <v>0</v>
      </c>
      <c r="G479" s="2">
        <v>1</v>
      </c>
      <c r="H479" s="16">
        <v>41323</v>
      </c>
      <c r="I479" s="2">
        <v>40</v>
      </c>
      <c r="J479">
        <f>VLOOKUP(A479,'Sales Data'!$A$1:$E$2241,2,0)</f>
        <v>0</v>
      </c>
      <c r="K479">
        <f>VLOOKUP(A479,'Sales Data'!$A$1:$E$2241,3,0)</f>
        <v>75</v>
      </c>
      <c r="L479">
        <f>VLOOKUP(A479,'Sales Data'!$A$1:$E$2241,4,0)</f>
        <v>8</v>
      </c>
      <c r="M479">
        <f>VLOOKUP(A479,'Sales Data'!$A$1:$E$2241,5,0)</f>
        <v>11</v>
      </c>
      <c r="N479">
        <f t="shared" si="22"/>
        <v>69</v>
      </c>
      <c r="O479">
        <f t="shared" si="23"/>
        <v>1</v>
      </c>
      <c r="P479">
        <f t="shared" si="24"/>
        <v>19</v>
      </c>
    </row>
    <row r="480" ht="14.4" spans="1:16">
      <c r="A480" s="2">
        <v>916</v>
      </c>
      <c r="B480" s="2">
        <v>1972</v>
      </c>
      <c r="C480" s="14" t="s">
        <v>20</v>
      </c>
      <c r="D480" s="14" t="s">
        <v>18</v>
      </c>
      <c r="E480" s="2">
        <v>41644</v>
      </c>
      <c r="F480" s="2">
        <v>1</v>
      </c>
      <c r="G480" s="2">
        <v>1</v>
      </c>
      <c r="H480" s="16">
        <v>41768</v>
      </c>
      <c r="I480" s="2">
        <v>67</v>
      </c>
      <c r="J480">
        <f>VLOOKUP(A480,'Sales Data'!$A$1:$E$2241,2,0)</f>
        <v>3</v>
      </c>
      <c r="K480">
        <f>VLOOKUP(A480,'Sales Data'!$A$1:$E$2241,3,0)</f>
        <v>0</v>
      </c>
      <c r="L480">
        <f>VLOOKUP(A480,'Sales Data'!$A$1:$E$2241,4,0)</f>
        <v>1</v>
      </c>
      <c r="M480">
        <f>VLOOKUP(A480,'Sales Data'!$A$1:$E$2241,5,0)</f>
        <v>3</v>
      </c>
      <c r="N480">
        <f t="shared" si="22"/>
        <v>53</v>
      </c>
      <c r="O480">
        <f t="shared" si="23"/>
        <v>2</v>
      </c>
      <c r="P480">
        <f t="shared" si="24"/>
        <v>4</v>
      </c>
    </row>
    <row r="481" ht="14.4" spans="1:16">
      <c r="A481" s="2">
        <v>5512</v>
      </c>
      <c r="B481" s="2">
        <v>1977</v>
      </c>
      <c r="C481" s="14" t="s">
        <v>22</v>
      </c>
      <c r="D481" s="14" t="s">
        <v>21</v>
      </c>
      <c r="E481" s="2">
        <v>55842</v>
      </c>
      <c r="F481" s="2">
        <v>0</v>
      </c>
      <c r="G481" s="2">
        <v>1</v>
      </c>
      <c r="H481" s="16">
        <v>41782</v>
      </c>
      <c r="I481" s="2">
        <v>19</v>
      </c>
      <c r="J481">
        <f>VLOOKUP(A481,'Sales Data'!$A$1:$E$2241,2,0)</f>
        <v>0</v>
      </c>
      <c r="K481">
        <f>VLOOKUP(A481,'Sales Data'!$A$1:$E$2241,3,0)</f>
        <v>4</v>
      </c>
      <c r="L481">
        <f>VLOOKUP(A481,'Sales Data'!$A$1:$E$2241,4,0)</f>
        <v>7</v>
      </c>
      <c r="M481">
        <f>VLOOKUP(A481,'Sales Data'!$A$1:$E$2241,5,0)</f>
        <v>8</v>
      </c>
      <c r="N481">
        <f t="shared" si="22"/>
        <v>48</v>
      </c>
      <c r="O481">
        <f t="shared" si="23"/>
        <v>1</v>
      </c>
      <c r="P481">
        <f t="shared" si="24"/>
        <v>15</v>
      </c>
    </row>
    <row r="482" ht="14.4" spans="1:16">
      <c r="A482" s="2">
        <v>8970</v>
      </c>
      <c r="B482" s="2">
        <v>1972</v>
      </c>
      <c r="C482" s="14" t="s">
        <v>20</v>
      </c>
      <c r="D482" s="14" t="s">
        <v>21</v>
      </c>
      <c r="E482" s="2">
        <v>62010</v>
      </c>
      <c r="F482" s="2">
        <v>0</v>
      </c>
      <c r="G482" s="2">
        <v>1</v>
      </c>
      <c r="H482" s="17">
        <v>41205</v>
      </c>
      <c r="I482" s="2">
        <v>93</v>
      </c>
      <c r="J482">
        <f>VLOOKUP(A482,'Sales Data'!$A$1:$E$2241,2,0)</f>
        <v>22</v>
      </c>
      <c r="K482">
        <f>VLOOKUP(A482,'Sales Data'!$A$1:$E$2241,3,0)</f>
        <v>0</v>
      </c>
      <c r="L482">
        <f>VLOOKUP(A482,'Sales Data'!$A$1:$E$2241,4,0)</f>
        <v>6</v>
      </c>
      <c r="M482">
        <f>VLOOKUP(A482,'Sales Data'!$A$1:$E$2241,5,0)</f>
        <v>7</v>
      </c>
      <c r="N482">
        <f t="shared" si="22"/>
        <v>53</v>
      </c>
      <c r="O482">
        <f t="shared" si="23"/>
        <v>1</v>
      </c>
      <c r="P482">
        <f t="shared" si="24"/>
        <v>13</v>
      </c>
    </row>
    <row r="483" ht="14.4" spans="1:16">
      <c r="A483" s="2">
        <v>10581</v>
      </c>
      <c r="B483" s="2">
        <v>1977</v>
      </c>
      <c r="C483" s="14" t="s">
        <v>17</v>
      </c>
      <c r="D483" s="14" t="s">
        <v>21</v>
      </c>
      <c r="E483" s="2">
        <v>41124</v>
      </c>
      <c r="F483" s="2">
        <v>1</v>
      </c>
      <c r="G483" s="2">
        <v>0</v>
      </c>
      <c r="H483" s="17">
        <v>41213</v>
      </c>
      <c r="I483" s="2">
        <v>41</v>
      </c>
      <c r="J483">
        <f>VLOOKUP(A483,'Sales Data'!$A$1:$E$2241,2,0)</f>
        <v>7</v>
      </c>
      <c r="K483">
        <f>VLOOKUP(A483,'Sales Data'!$A$1:$E$2241,3,0)</f>
        <v>0</v>
      </c>
      <c r="L483">
        <f>VLOOKUP(A483,'Sales Data'!$A$1:$E$2241,4,0)</f>
        <v>7</v>
      </c>
      <c r="M483">
        <f>VLOOKUP(A483,'Sales Data'!$A$1:$E$2241,5,0)</f>
        <v>4</v>
      </c>
      <c r="N483">
        <f t="shared" si="22"/>
        <v>48</v>
      </c>
      <c r="O483">
        <f t="shared" si="23"/>
        <v>1</v>
      </c>
      <c r="P483">
        <f t="shared" si="24"/>
        <v>11</v>
      </c>
    </row>
    <row r="484" ht="14.4" spans="1:16">
      <c r="A484" s="2">
        <v>5300</v>
      </c>
      <c r="B484" s="2">
        <v>1973</v>
      </c>
      <c r="C484" s="14" t="s">
        <v>22</v>
      </c>
      <c r="D484" s="14" t="s">
        <v>21</v>
      </c>
      <c r="E484" s="2">
        <v>38961</v>
      </c>
      <c r="F484" s="2">
        <v>1</v>
      </c>
      <c r="G484" s="2">
        <v>0</v>
      </c>
      <c r="H484" s="17">
        <v>41638</v>
      </c>
      <c r="I484" s="2">
        <v>60</v>
      </c>
      <c r="J484">
        <f>VLOOKUP(A484,'Sales Data'!$A$1:$E$2241,2,0)</f>
        <v>7</v>
      </c>
      <c r="K484">
        <f>VLOOKUP(A484,'Sales Data'!$A$1:$E$2241,3,0)</f>
        <v>1</v>
      </c>
      <c r="L484">
        <f>VLOOKUP(A484,'Sales Data'!$A$1:$E$2241,4,0)</f>
        <v>2</v>
      </c>
      <c r="M484">
        <f>VLOOKUP(A484,'Sales Data'!$A$1:$E$2241,5,0)</f>
        <v>2</v>
      </c>
      <c r="N484">
        <f t="shared" si="22"/>
        <v>52</v>
      </c>
      <c r="O484">
        <f t="shared" si="23"/>
        <v>1</v>
      </c>
      <c r="P484">
        <f t="shared" si="24"/>
        <v>4</v>
      </c>
    </row>
    <row r="485" ht="14.4" spans="1:16">
      <c r="A485" s="2">
        <v>5154</v>
      </c>
      <c r="B485" s="2">
        <v>1972</v>
      </c>
      <c r="C485" s="14" t="s">
        <v>22</v>
      </c>
      <c r="D485" s="14" t="s">
        <v>23</v>
      </c>
      <c r="E485" s="2">
        <v>37760</v>
      </c>
      <c r="F485" s="2">
        <v>1</v>
      </c>
      <c r="G485" s="2">
        <v>0</v>
      </c>
      <c r="H485" s="16">
        <v>41497</v>
      </c>
      <c r="I485" s="2">
        <v>54</v>
      </c>
      <c r="J485">
        <f>VLOOKUP(A485,'Sales Data'!$A$1:$E$2241,2,0)</f>
        <v>3</v>
      </c>
      <c r="K485">
        <f>VLOOKUP(A485,'Sales Data'!$A$1:$E$2241,3,0)</f>
        <v>10</v>
      </c>
      <c r="L485">
        <f>VLOOKUP(A485,'Sales Data'!$A$1:$E$2241,4,0)</f>
        <v>2</v>
      </c>
      <c r="M485">
        <f>VLOOKUP(A485,'Sales Data'!$A$1:$E$2241,5,0)</f>
        <v>3</v>
      </c>
      <c r="N485">
        <f t="shared" si="22"/>
        <v>53</v>
      </c>
      <c r="O485">
        <f t="shared" si="23"/>
        <v>1</v>
      </c>
      <c r="P485">
        <f t="shared" si="24"/>
        <v>5</v>
      </c>
    </row>
    <row r="486" ht="14.4" spans="1:16">
      <c r="A486" s="2">
        <v>8346</v>
      </c>
      <c r="B486" s="2">
        <v>1974</v>
      </c>
      <c r="C486" s="14" t="s">
        <v>17</v>
      </c>
      <c r="D486" s="14" t="s">
        <v>18</v>
      </c>
      <c r="E486" s="2">
        <v>32233</v>
      </c>
      <c r="F486" s="2">
        <v>1</v>
      </c>
      <c r="G486" s="2">
        <v>0</v>
      </c>
      <c r="H486" s="16">
        <v>41140</v>
      </c>
      <c r="I486" s="2">
        <v>26</v>
      </c>
      <c r="J486">
        <f>VLOOKUP(A486,'Sales Data'!$A$1:$E$2241,2,0)</f>
        <v>15</v>
      </c>
      <c r="K486">
        <f>VLOOKUP(A486,'Sales Data'!$A$1:$E$2241,3,0)</f>
        <v>11</v>
      </c>
      <c r="L486">
        <f>VLOOKUP(A486,'Sales Data'!$A$1:$E$2241,4,0)</f>
        <v>6</v>
      </c>
      <c r="M486">
        <f>VLOOKUP(A486,'Sales Data'!$A$1:$E$2241,5,0)</f>
        <v>2</v>
      </c>
      <c r="N486">
        <f t="shared" si="22"/>
        <v>51</v>
      </c>
      <c r="O486">
        <f t="shared" si="23"/>
        <v>1</v>
      </c>
      <c r="P486">
        <f t="shared" si="24"/>
        <v>8</v>
      </c>
    </row>
    <row r="487" ht="14.4" spans="1:16">
      <c r="A487" s="2">
        <v>1676</v>
      </c>
      <c r="B487" s="2">
        <v>1975</v>
      </c>
      <c r="C487" s="14" t="s">
        <v>17</v>
      </c>
      <c r="D487" s="14" t="s">
        <v>21</v>
      </c>
      <c r="E487" s="2">
        <v>43057</v>
      </c>
      <c r="F487" s="2">
        <v>0</v>
      </c>
      <c r="G487" s="2">
        <v>1</v>
      </c>
      <c r="H487" s="17">
        <v>41577</v>
      </c>
      <c r="I487" s="2">
        <v>30</v>
      </c>
      <c r="J487">
        <f>VLOOKUP(A487,'Sales Data'!$A$1:$E$2241,2,0)</f>
        <v>2</v>
      </c>
      <c r="K487">
        <f>VLOOKUP(A487,'Sales Data'!$A$1:$E$2241,3,0)</f>
        <v>2</v>
      </c>
      <c r="L487">
        <f>VLOOKUP(A487,'Sales Data'!$A$1:$E$2241,4,0)</f>
        <v>4</v>
      </c>
      <c r="M487">
        <f>VLOOKUP(A487,'Sales Data'!$A$1:$E$2241,5,0)</f>
        <v>5</v>
      </c>
      <c r="N487">
        <f t="shared" si="22"/>
        <v>50</v>
      </c>
      <c r="O487">
        <f t="shared" si="23"/>
        <v>1</v>
      </c>
      <c r="P487">
        <f t="shared" si="24"/>
        <v>9</v>
      </c>
    </row>
    <row r="488" ht="14.4" spans="1:16">
      <c r="A488" s="2">
        <v>9286</v>
      </c>
      <c r="B488" s="2">
        <v>1960</v>
      </c>
      <c r="C488" s="14" t="s">
        <v>22</v>
      </c>
      <c r="D488" s="14" t="s">
        <v>19</v>
      </c>
      <c r="E488" s="2">
        <v>83151</v>
      </c>
      <c r="F488" s="2">
        <v>0</v>
      </c>
      <c r="G488" s="2">
        <v>0</v>
      </c>
      <c r="H488" s="17">
        <v>41192</v>
      </c>
      <c r="I488" s="2">
        <v>93</v>
      </c>
      <c r="J488">
        <f>VLOOKUP(A488,'Sales Data'!$A$1:$E$2241,2,0)</f>
        <v>28</v>
      </c>
      <c r="K488">
        <f>VLOOKUP(A488,'Sales Data'!$A$1:$E$2241,3,0)</f>
        <v>74</v>
      </c>
      <c r="L488">
        <f>VLOOKUP(A488,'Sales Data'!$A$1:$E$2241,4,0)</f>
        <v>5</v>
      </c>
      <c r="M488">
        <f>VLOOKUP(A488,'Sales Data'!$A$1:$E$2241,5,0)</f>
        <v>4</v>
      </c>
      <c r="N488">
        <f t="shared" si="22"/>
        <v>65</v>
      </c>
      <c r="O488">
        <f t="shared" si="23"/>
        <v>0</v>
      </c>
      <c r="P488">
        <f t="shared" si="24"/>
        <v>9</v>
      </c>
    </row>
    <row r="489" ht="14.4" spans="1:16">
      <c r="A489" s="2">
        <v>2426</v>
      </c>
      <c r="B489" s="2">
        <v>1964</v>
      </c>
      <c r="C489" s="14" t="s">
        <v>20</v>
      </c>
      <c r="D489" s="14" t="s">
        <v>23</v>
      </c>
      <c r="E489" s="2">
        <v>78825</v>
      </c>
      <c r="F489" s="2">
        <v>0</v>
      </c>
      <c r="G489" s="2">
        <v>0</v>
      </c>
      <c r="H489" s="16">
        <v>41166</v>
      </c>
      <c r="I489" s="2">
        <v>35</v>
      </c>
      <c r="J489">
        <f>VLOOKUP(A489,'Sales Data'!$A$1:$E$2241,2,0)</f>
        <v>74</v>
      </c>
      <c r="K489">
        <f>VLOOKUP(A489,'Sales Data'!$A$1:$E$2241,3,0)</f>
        <v>37</v>
      </c>
      <c r="L489">
        <f>VLOOKUP(A489,'Sales Data'!$A$1:$E$2241,4,0)</f>
        <v>5</v>
      </c>
      <c r="M489">
        <f>VLOOKUP(A489,'Sales Data'!$A$1:$E$2241,5,0)</f>
        <v>13</v>
      </c>
      <c r="N489">
        <f t="shared" si="22"/>
        <v>61</v>
      </c>
      <c r="O489">
        <f t="shared" si="23"/>
        <v>0</v>
      </c>
      <c r="P489">
        <f t="shared" si="24"/>
        <v>18</v>
      </c>
    </row>
    <row r="490" ht="14.4" spans="1:16">
      <c r="A490" s="2">
        <v>5172</v>
      </c>
      <c r="B490" s="2">
        <v>1976</v>
      </c>
      <c r="C490" s="14" t="s">
        <v>22</v>
      </c>
      <c r="D490" s="14" t="s">
        <v>19</v>
      </c>
      <c r="E490" s="2">
        <v>65104</v>
      </c>
      <c r="F490" s="2">
        <v>0</v>
      </c>
      <c r="G490" s="2">
        <v>1</v>
      </c>
      <c r="H490" s="17">
        <v>41592</v>
      </c>
      <c r="I490" s="2">
        <v>4</v>
      </c>
      <c r="J490">
        <f>VLOOKUP(A490,'Sales Data'!$A$1:$E$2241,2,0)</f>
        <v>0</v>
      </c>
      <c r="K490">
        <f>VLOOKUP(A490,'Sales Data'!$A$1:$E$2241,3,0)</f>
        <v>20</v>
      </c>
      <c r="L490">
        <f>VLOOKUP(A490,'Sales Data'!$A$1:$E$2241,4,0)</f>
        <v>3</v>
      </c>
      <c r="M490">
        <f>VLOOKUP(A490,'Sales Data'!$A$1:$E$2241,5,0)</f>
        <v>7</v>
      </c>
      <c r="N490">
        <f t="shared" si="22"/>
        <v>49</v>
      </c>
      <c r="O490">
        <f t="shared" si="23"/>
        <v>1</v>
      </c>
      <c r="P490">
        <f t="shared" si="24"/>
        <v>10</v>
      </c>
    </row>
    <row r="491" ht="14.4" spans="1:16">
      <c r="A491" s="2">
        <v>5562</v>
      </c>
      <c r="B491" s="2">
        <v>1974</v>
      </c>
      <c r="C491" s="14" t="s">
        <v>17</v>
      </c>
      <c r="D491" s="14" t="s">
        <v>21</v>
      </c>
      <c r="E491" s="2">
        <v>60093</v>
      </c>
      <c r="F491" s="2">
        <v>0</v>
      </c>
      <c r="G491" s="2">
        <v>1</v>
      </c>
      <c r="H491" s="16">
        <v>41451</v>
      </c>
      <c r="I491" s="2">
        <v>92</v>
      </c>
      <c r="J491">
        <f>VLOOKUP(A491,'Sales Data'!$A$1:$E$2241,2,0)</f>
        <v>12</v>
      </c>
      <c r="K491">
        <f>VLOOKUP(A491,'Sales Data'!$A$1:$E$2241,3,0)</f>
        <v>6</v>
      </c>
      <c r="L491">
        <f>VLOOKUP(A491,'Sales Data'!$A$1:$E$2241,4,0)</f>
        <v>7</v>
      </c>
      <c r="M491">
        <f>VLOOKUP(A491,'Sales Data'!$A$1:$E$2241,5,0)</f>
        <v>10</v>
      </c>
      <c r="N491">
        <f t="shared" si="22"/>
        <v>51</v>
      </c>
      <c r="O491">
        <f t="shared" si="23"/>
        <v>1</v>
      </c>
      <c r="P491">
        <f t="shared" si="24"/>
        <v>17</v>
      </c>
    </row>
    <row r="492" ht="14.4" spans="1:16">
      <c r="A492" s="2">
        <v>3436</v>
      </c>
      <c r="B492" s="2">
        <v>1969</v>
      </c>
      <c r="C492" s="14" t="s">
        <v>17</v>
      </c>
      <c r="D492" s="14" t="s">
        <v>21</v>
      </c>
      <c r="E492" s="2">
        <v>14045</v>
      </c>
      <c r="F492" s="2">
        <v>1</v>
      </c>
      <c r="G492" s="2">
        <v>0</v>
      </c>
      <c r="H492" s="16">
        <v>41665</v>
      </c>
      <c r="I492" s="2">
        <v>24</v>
      </c>
      <c r="J492">
        <f>VLOOKUP(A492,'Sales Data'!$A$1:$E$2241,2,0)</f>
        <v>0</v>
      </c>
      <c r="K492">
        <f>VLOOKUP(A492,'Sales Data'!$A$1:$E$2241,3,0)</f>
        <v>1</v>
      </c>
      <c r="L492">
        <f>VLOOKUP(A492,'Sales Data'!$A$1:$E$2241,4,0)</f>
        <v>1</v>
      </c>
      <c r="M492">
        <f>VLOOKUP(A492,'Sales Data'!$A$1:$E$2241,5,0)</f>
        <v>3</v>
      </c>
      <c r="N492">
        <f t="shared" si="22"/>
        <v>56</v>
      </c>
      <c r="O492">
        <f t="shared" si="23"/>
        <v>1</v>
      </c>
      <c r="P492">
        <f t="shared" si="24"/>
        <v>4</v>
      </c>
    </row>
    <row r="493" ht="14.4" spans="1:16">
      <c r="A493" s="2">
        <v>3921</v>
      </c>
      <c r="B493" s="2">
        <v>1952</v>
      </c>
      <c r="C493" s="14" t="s">
        <v>25</v>
      </c>
      <c r="D493" s="14" t="s">
        <v>26</v>
      </c>
      <c r="E493" s="2">
        <v>28457</v>
      </c>
      <c r="F493" s="2">
        <v>0</v>
      </c>
      <c r="G493" s="2">
        <v>0</v>
      </c>
      <c r="H493" s="17">
        <v>41210</v>
      </c>
      <c r="I493" s="2">
        <v>96</v>
      </c>
      <c r="J493">
        <f>VLOOKUP(A493,'Sales Data'!$A$1:$E$2241,2,0)</f>
        <v>1</v>
      </c>
      <c r="K493">
        <f>VLOOKUP(A493,'Sales Data'!$A$1:$E$2241,3,0)</f>
        <v>29</v>
      </c>
      <c r="L493">
        <f>VLOOKUP(A493,'Sales Data'!$A$1:$E$2241,4,0)</f>
        <v>4</v>
      </c>
      <c r="M493">
        <f>VLOOKUP(A493,'Sales Data'!$A$1:$E$2241,5,0)</f>
        <v>4</v>
      </c>
      <c r="N493">
        <f t="shared" si="22"/>
        <v>73</v>
      </c>
      <c r="O493">
        <f t="shared" si="23"/>
        <v>0</v>
      </c>
      <c r="P493">
        <f t="shared" si="24"/>
        <v>8</v>
      </c>
    </row>
    <row r="494" ht="14.4" spans="1:16">
      <c r="A494" s="2">
        <v>3403</v>
      </c>
      <c r="B494" s="2">
        <v>1958</v>
      </c>
      <c r="C494" s="14" t="s">
        <v>20</v>
      </c>
      <c r="D494" s="14" t="s">
        <v>19</v>
      </c>
      <c r="E494" s="2">
        <v>78952</v>
      </c>
      <c r="F494" s="2">
        <v>0</v>
      </c>
      <c r="G494" s="2">
        <v>1</v>
      </c>
      <c r="H494" s="16">
        <v>41176</v>
      </c>
      <c r="I494" s="2">
        <v>11</v>
      </c>
      <c r="J494">
        <f>VLOOKUP(A494,'Sales Data'!$A$1:$E$2241,2,0)</f>
        <v>19</v>
      </c>
      <c r="K494">
        <f>VLOOKUP(A494,'Sales Data'!$A$1:$E$2241,3,0)</f>
        <v>76</v>
      </c>
      <c r="L494">
        <f>VLOOKUP(A494,'Sales Data'!$A$1:$E$2241,4,0)</f>
        <v>2</v>
      </c>
      <c r="M494">
        <f>VLOOKUP(A494,'Sales Data'!$A$1:$E$2241,5,0)</f>
        <v>12</v>
      </c>
      <c r="N494">
        <f t="shared" si="22"/>
        <v>67</v>
      </c>
      <c r="O494">
        <f t="shared" si="23"/>
        <v>1</v>
      </c>
      <c r="P494">
        <f t="shared" si="24"/>
        <v>14</v>
      </c>
    </row>
    <row r="495" ht="14.4" spans="1:16">
      <c r="A495" s="2">
        <v>22</v>
      </c>
      <c r="B495" s="2">
        <v>1976</v>
      </c>
      <c r="C495" s="14" t="s">
        <v>17</v>
      </c>
      <c r="D495" s="14" t="s">
        <v>23</v>
      </c>
      <c r="E495" s="2">
        <v>46310</v>
      </c>
      <c r="F495" s="2">
        <v>1</v>
      </c>
      <c r="G495" s="2">
        <v>0</v>
      </c>
      <c r="H495" s="16">
        <v>41246</v>
      </c>
      <c r="I495" s="2">
        <v>99</v>
      </c>
      <c r="J495">
        <f>VLOOKUP(A495,'Sales Data'!$A$1:$E$2241,2,0)</f>
        <v>2</v>
      </c>
      <c r="K495">
        <f>VLOOKUP(A495,'Sales Data'!$A$1:$E$2241,3,0)</f>
        <v>5</v>
      </c>
      <c r="L495">
        <f>VLOOKUP(A495,'Sales Data'!$A$1:$E$2241,4,0)</f>
        <v>6</v>
      </c>
      <c r="M495">
        <f>VLOOKUP(A495,'Sales Data'!$A$1:$E$2241,5,0)</f>
        <v>5</v>
      </c>
      <c r="N495">
        <f t="shared" si="22"/>
        <v>49</v>
      </c>
      <c r="O495">
        <f t="shared" si="23"/>
        <v>1</v>
      </c>
      <c r="P495">
        <f t="shared" si="24"/>
        <v>11</v>
      </c>
    </row>
    <row r="496" ht="14.4" spans="1:16">
      <c r="A496" s="2">
        <v>10965</v>
      </c>
      <c r="B496" s="2">
        <v>1955</v>
      </c>
      <c r="C496" s="14" t="s">
        <v>17</v>
      </c>
      <c r="D496" s="14" t="s">
        <v>19</v>
      </c>
      <c r="E496" s="2">
        <v>76005</v>
      </c>
      <c r="F496" s="2">
        <v>0</v>
      </c>
      <c r="G496" s="2">
        <v>0</v>
      </c>
      <c r="H496" s="16">
        <v>41327</v>
      </c>
      <c r="I496" s="2">
        <v>72</v>
      </c>
      <c r="J496">
        <f>VLOOKUP(A496,'Sales Data'!$A$1:$E$2241,2,0)</f>
        <v>20</v>
      </c>
      <c r="K496">
        <f>VLOOKUP(A496,'Sales Data'!$A$1:$E$2241,3,0)</f>
        <v>50</v>
      </c>
      <c r="L496">
        <f>VLOOKUP(A496,'Sales Data'!$A$1:$E$2241,4,0)</f>
        <v>3</v>
      </c>
      <c r="M496">
        <f>VLOOKUP(A496,'Sales Data'!$A$1:$E$2241,5,0)</f>
        <v>13</v>
      </c>
      <c r="N496">
        <f t="shared" si="22"/>
        <v>70</v>
      </c>
      <c r="O496">
        <f t="shared" si="23"/>
        <v>0</v>
      </c>
      <c r="P496">
        <f t="shared" si="24"/>
        <v>16</v>
      </c>
    </row>
    <row r="497" ht="14.4" spans="1:16">
      <c r="A497" s="2">
        <v>9426</v>
      </c>
      <c r="B497" s="2">
        <v>1964</v>
      </c>
      <c r="C497" s="14" t="s">
        <v>22</v>
      </c>
      <c r="D497" s="14" t="s">
        <v>18</v>
      </c>
      <c r="E497" s="2">
        <v>58308</v>
      </c>
      <c r="F497" s="2">
        <v>0</v>
      </c>
      <c r="G497" s="2">
        <v>1</v>
      </c>
      <c r="H497" s="16">
        <v>41286</v>
      </c>
      <c r="I497" s="2">
        <v>77</v>
      </c>
      <c r="J497">
        <f>VLOOKUP(A497,'Sales Data'!$A$1:$E$2241,2,0)</f>
        <v>0</v>
      </c>
      <c r="K497">
        <f>VLOOKUP(A497,'Sales Data'!$A$1:$E$2241,3,0)</f>
        <v>0</v>
      </c>
      <c r="L497">
        <f>VLOOKUP(A497,'Sales Data'!$A$1:$E$2241,4,0)</f>
        <v>2</v>
      </c>
      <c r="M497">
        <f>VLOOKUP(A497,'Sales Data'!$A$1:$E$2241,5,0)</f>
        <v>3</v>
      </c>
      <c r="N497">
        <f t="shared" si="22"/>
        <v>61</v>
      </c>
      <c r="O497">
        <f t="shared" si="23"/>
        <v>1</v>
      </c>
      <c r="P497">
        <f t="shared" si="24"/>
        <v>5</v>
      </c>
    </row>
    <row r="498" ht="14.4" spans="1:16">
      <c r="A498" s="2">
        <v>6605</v>
      </c>
      <c r="B498" s="2">
        <v>1944</v>
      </c>
      <c r="C498" s="14" t="s">
        <v>20</v>
      </c>
      <c r="D498" s="14" t="s">
        <v>23</v>
      </c>
      <c r="E498" s="2">
        <v>55614</v>
      </c>
      <c r="F498" s="2">
        <v>0</v>
      </c>
      <c r="G498" s="2">
        <v>0</v>
      </c>
      <c r="H498" s="17">
        <v>41605</v>
      </c>
      <c r="I498" s="2">
        <v>85</v>
      </c>
      <c r="J498">
        <f>VLOOKUP(A498,'Sales Data'!$A$1:$E$2241,2,0)</f>
        <v>13</v>
      </c>
      <c r="K498">
        <f>VLOOKUP(A498,'Sales Data'!$A$1:$E$2241,3,0)</f>
        <v>0</v>
      </c>
      <c r="L498">
        <f>VLOOKUP(A498,'Sales Data'!$A$1:$E$2241,4,0)</f>
        <v>9</v>
      </c>
      <c r="M498">
        <f>VLOOKUP(A498,'Sales Data'!$A$1:$E$2241,5,0)</f>
        <v>6</v>
      </c>
      <c r="N498">
        <f t="shared" si="22"/>
        <v>81</v>
      </c>
      <c r="O498">
        <f t="shared" si="23"/>
        <v>0</v>
      </c>
      <c r="P498">
        <f t="shared" si="24"/>
        <v>15</v>
      </c>
    </row>
    <row r="499" ht="14.4" spans="1:16">
      <c r="A499" s="2">
        <v>3136</v>
      </c>
      <c r="B499" s="2">
        <v>1962</v>
      </c>
      <c r="C499" s="14" t="s">
        <v>22</v>
      </c>
      <c r="D499" s="14" t="s">
        <v>23</v>
      </c>
      <c r="E499" s="2">
        <v>59432</v>
      </c>
      <c r="F499" s="2">
        <v>0</v>
      </c>
      <c r="G499" s="2">
        <v>1</v>
      </c>
      <c r="H499" s="16">
        <v>41377</v>
      </c>
      <c r="I499" s="2">
        <v>88</v>
      </c>
      <c r="J499">
        <f>VLOOKUP(A499,'Sales Data'!$A$1:$E$2241,2,0)</f>
        <v>25</v>
      </c>
      <c r="K499">
        <f>VLOOKUP(A499,'Sales Data'!$A$1:$E$2241,3,0)</f>
        <v>19</v>
      </c>
      <c r="L499">
        <f>VLOOKUP(A499,'Sales Data'!$A$1:$E$2241,4,0)</f>
        <v>5</v>
      </c>
      <c r="M499">
        <f>VLOOKUP(A499,'Sales Data'!$A$1:$E$2241,5,0)</f>
        <v>11</v>
      </c>
      <c r="N499">
        <f t="shared" si="22"/>
        <v>63</v>
      </c>
      <c r="O499">
        <f t="shared" si="23"/>
        <v>1</v>
      </c>
      <c r="P499">
        <f t="shared" si="24"/>
        <v>16</v>
      </c>
    </row>
    <row r="500" ht="14.4" spans="1:16">
      <c r="A500" s="2">
        <v>8737</v>
      </c>
      <c r="B500" s="2">
        <v>1978</v>
      </c>
      <c r="C500" s="14" t="s">
        <v>17</v>
      </c>
      <c r="D500" s="14" t="s">
        <v>23</v>
      </c>
      <c r="E500" s="2">
        <v>55563</v>
      </c>
      <c r="F500" s="2">
        <v>0</v>
      </c>
      <c r="G500" s="2">
        <v>1</v>
      </c>
      <c r="H500" s="16">
        <v>41734</v>
      </c>
      <c r="I500" s="2">
        <v>22</v>
      </c>
      <c r="J500">
        <f>VLOOKUP(A500,'Sales Data'!$A$1:$E$2241,2,0)</f>
        <v>1</v>
      </c>
      <c r="K500">
        <f>VLOOKUP(A500,'Sales Data'!$A$1:$E$2241,3,0)</f>
        <v>0</v>
      </c>
      <c r="L500">
        <f>VLOOKUP(A500,'Sales Data'!$A$1:$E$2241,4,0)</f>
        <v>2</v>
      </c>
      <c r="M500">
        <f>VLOOKUP(A500,'Sales Data'!$A$1:$E$2241,5,0)</f>
        <v>3</v>
      </c>
      <c r="N500">
        <f t="shared" si="22"/>
        <v>47</v>
      </c>
      <c r="O500">
        <f t="shared" si="23"/>
        <v>1</v>
      </c>
      <c r="P500">
        <f t="shared" si="24"/>
        <v>5</v>
      </c>
    </row>
    <row r="501" ht="14.4" spans="1:16">
      <c r="A501" s="2">
        <v>11088</v>
      </c>
      <c r="B501" s="2">
        <v>1971</v>
      </c>
      <c r="C501" s="14" t="s">
        <v>20</v>
      </c>
      <c r="D501" s="14" t="s">
        <v>19</v>
      </c>
      <c r="E501" s="2">
        <v>78642</v>
      </c>
      <c r="F501" s="2">
        <v>0</v>
      </c>
      <c r="G501" s="2">
        <v>1</v>
      </c>
      <c r="H501" s="16">
        <v>41385</v>
      </c>
      <c r="I501" s="2">
        <v>83</v>
      </c>
      <c r="J501">
        <f>VLOOKUP(A501,'Sales Data'!$A$1:$E$2241,2,0)</f>
        <v>0</v>
      </c>
      <c r="K501">
        <f>VLOOKUP(A501,'Sales Data'!$A$1:$E$2241,3,0)</f>
        <v>35</v>
      </c>
      <c r="L501">
        <f>VLOOKUP(A501,'Sales Data'!$A$1:$E$2241,4,0)</f>
        <v>4</v>
      </c>
      <c r="M501">
        <f>VLOOKUP(A501,'Sales Data'!$A$1:$E$2241,5,0)</f>
        <v>4</v>
      </c>
      <c r="N501">
        <f t="shared" si="22"/>
        <v>54</v>
      </c>
      <c r="O501">
        <f t="shared" si="23"/>
        <v>1</v>
      </c>
      <c r="P501">
        <f t="shared" si="24"/>
        <v>8</v>
      </c>
    </row>
    <row r="502" ht="14.4" spans="1:16">
      <c r="A502" s="2">
        <v>716</v>
      </c>
      <c r="B502" s="2">
        <v>1949</v>
      </c>
      <c r="C502" s="14" t="s">
        <v>20</v>
      </c>
      <c r="D502" s="14" t="s">
        <v>19</v>
      </c>
      <c r="E502" s="2">
        <v>67911</v>
      </c>
      <c r="F502" s="2">
        <v>0</v>
      </c>
      <c r="G502" s="2">
        <v>1</v>
      </c>
      <c r="H502" s="16">
        <v>41781</v>
      </c>
      <c r="I502" s="2">
        <v>63</v>
      </c>
      <c r="J502">
        <f>VLOOKUP(A502,'Sales Data'!$A$1:$E$2241,2,0)</f>
        <v>0</v>
      </c>
      <c r="K502">
        <f>VLOOKUP(A502,'Sales Data'!$A$1:$E$2241,3,0)</f>
        <v>28</v>
      </c>
      <c r="L502">
        <f>VLOOKUP(A502,'Sales Data'!$A$1:$E$2241,4,0)</f>
        <v>6</v>
      </c>
      <c r="M502">
        <f>VLOOKUP(A502,'Sales Data'!$A$1:$E$2241,5,0)</f>
        <v>11</v>
      </c>
      <c r="N502">
        <f t="shared" si="22"/>
        <v>76</v>
      </c>
      <c r="O502">
        <f t="shared" si="23"/>
        <v>1</v>
      </c>
      <c r="P502">
        <f t="shared" si="24"/>
        <v>17</v>
      </c>
    </row>
    <row r="503" ht="14.4" spans="1:16">
      <c r="A503" s="2">
        <v>466</v>
      </c>
      <c r="B503" s="2">
        <v>1944</v>
      </c>
      <c r="C503" s="14" t="s">
        <v>17</v>
      </c>
      <c r="D503" s="14" t="s">
        <v>21</v>
      </c>
      <c r="E503" s="2">
        <v>65275</v>
      </c>
      <c r="F503" s="2">
        <v>0</v>
      </c>
      <c r="G503" s="2">
        <v>0</v>
      </c>
      <c r="H503" s="16">
        <v>41367</v>
      </c>
      <c r="I503" s="2">
        <v>9</v>
      </c>
      <c r="J503">
        <f>VLOOKUP(A503,'Sales Data'!$A$1:$E$2241,2,0)</f>
        <v>14</v>
      </c>
      <c r="K503">
        <f>VLOOKUP(A503,'Sales Data'!$A$1:$E$2241,3,0)</f>
        <v>14</v>
      </c>
      <c r="L503">
        <f>VLOOKUP(A503,'Sales Data'!$A$1:$E$2241,4,0)</f>
        <v>4</v>
      </c>
      <c r="M503">
        <f>VLOOKUP(A503,'Sales Data'!$A$1:$E$2241,5,0)</f>
        <v>13</v>
      </c>
      <c r="N503">
        <f t="shared" si="22"/>
        <v>81</v>
      </c>
      <c r="O503">
        <f t="shared" si="23"/>
        <v>0</v>
      </c>
      <c r="P503">
        <f t="shared" si="24"/>
        <v>17</v>
      </c>
    </row>
    <row r="504" ht="14.4" spans="1:16">
      <c r="A504" s="2">
        <v>9135</v>
      </c>
      <c r="B504" s="2">
        <v>1950</v>
      </c>
      <c r="C504" s="14" t="s">
        <v>17</v>
      </c>
      <c r="D504" s="14" t="s">
        <v>19</v>
      </c>
      <c r="E504" s="2">
        <v>27203</v>
      </c>
      <c r="F504" s="2">
        <v>1</v>
      </c>
      <c r="G504" s="2">
        <v>1</v>
      </c>
      <c r="H504" s="16">
        <v>41127</v>
      </c>
      <c r="I504" s="2">
        <v>92</v>
      </c>
      <c r="J504">
        <f>VLOOKUP(A504,'Sales Data'!$A$1:$E$2241,2,0)</f>
        <v>2</v>
      </c>
      <c r="K504">
        <f>VLOOKUP(A504,'Sales Data'!$A$1:$E$2241,3,0)</f>
        <v>0</v>
      </c>
      <c r="L504">
        <f>VLOOKUP(A504,'Sales Data'!$A$1:$E$2241,4,0)</f>
        <v>1</v>
      </c>
      <c r="M504">
        <f>VLOOKUP(A504,'Sales Data'!$A$1:$E$2241,5,0)</f>
        <v>2</v>
      </c>
      <c r="N504">
        <f t="shared" si="22"/>
        <v>75</v>
      </c>
      <c r="O504">
        <f t="shared" si="23"/>
        <v>2</v>
      </c>
      <c r="P504">
        <f t="shared" si="24"/>
        <v>3</v>
      </c>
    </row>
    <row r="505" ht="14.4" spans="1:16">
      <c r="A505" s="2">
        <v>10623</v>
      </c>
      <c r="B505" s="2">
        <v>1961</v>
      </c>
      <c r="C505" s="14" t="s">
        <v>22</v>
      </c>
      <c r="D505" s="14" t="s">
        <v>19</v>
      </c>
      <c r="E505" s="2">
        <v>48330</v>
      </c>
      <c r="F505" s="2">
        <v>0</v>
      </c>
      <c r="G505" s="2">
        <v>1</v>
      </c>
      <c r="H505" s="17">
        <v>41593</v>
      </c>
      <c r="I505" s="2">
        <v>2</v>
      </c>
      <c r="J505">
        <f>VLOOKUP(A505,'Sales Data'!$A$1:$E$2241,2,0)</f>
        <v>0</v>
      </c>
      <c r="K505">
        <f>VLOOKUP(A505,'Sales Data'!$A$1:$E$2241,3,0)</f>
        <v>0</v>
      </c>
      <c r="L505">
        <f>VLOOKUP(A505,'Sales Data'!$A$1:$E$2241,4,0)</f>
        <v>1</v>
      </c>
      <c r="M505">
        <f>VLOOKUP(A505,'Sales Data'!$A$1:$E$2241,5,0)</f>
        <v>3</v>
      </c>
      <c r="N505">
        <f t="shared" si="22"/>
        <v>64</v>
      </c>
      <c r="O505">
        <f t="shared" si="23"/>
        <v>1</v>
      </c>
      <c r="P505">
        <f t="shared" si="24"/>
        <v>4</v>
      </c>
    </row>
    <row r="506" ht="14.4" spans="1:16">
      <c r="A506" s="2">
        <v>8151</v>
      </c>
      <c r="B506" s="2">
        <v>1990</v>
      </c>
      <c r="C506" s="14" t="s">
        <v>24</v>
      </c>
      <c r="D506" s="14" t="s">
        <v>21</v>
      </c>
      <c r="E506" s="2">
        <v>24279</v>
      </c>
      <c r="F506" s="2">
        <v>0</v>
      </c>
      <c r="G506" s="2">
        <v>0</v>
      </c>
      <c r="H506" s="17">
        <v>41272</v>
      </c>
      <c r="I506" s="2">
        <v>6</v>
      </c>
      <c r="J506">
        <f>VLOOKUP(A506,'Sales Data'!$A$1:$E$2241,2,0)</f>
        <v>36</v>
      </c>
      <c r="K506">
        <f>VLOOKUP(A506,'Sales Data'!$A$1:$E$2241,3,0)</f>
        <v>62</v>
      </c>
      <c r="L506">
        <f>VLOOKUP(A506,'Sales Data'!$A$1:$E$2241,4,0)</f>
        <v>4</v>
      </c>
      <c r="M506">
        <f>VLOOKUP(A506,'Sales Data'!$A$1:$E$2241,5,0)</f>
        <v>3</v>
      </c>
      <c r="N506">
        <f t="shared" si="22"/>
        <v>35</v>
      </c>
      <c r="O506">
        <f t="shared" si="23"/>
        <v>0</v>
      </c>
      <c r="P506">
        <f t="shared" si="24"/>
        <v>7</v>
      </c>
    </row>
    <row r="507" ht="14.4" spans="1:16">
      <c r="A507" s="2">
        <v>5140</v>
      </c>
      <c r="B507" s="2">
        <v>1985</v>
      </c>
      <c r="C507" s="14" t="s">
        <v>20</v>
      </c>
      <c r="D507" s="14" t="s">
        <v>21</v>
      </c>
      <c r="E507" s="2">
        <v>64355</v>
      </c>
      <c r="F507" s="2">
        <v>1</v>
      </c>
      <c r="G507" s="2">
        <v>0</v>
      </c>
      <c r="H507" s="16">
        <v>41145</v>
      </c>
      <c r="I507" s="2">
        <v>66</v>
      </c>
      <c r="J507">
        <f>VLOOKUP(A507,'Sales Data'!$A$1:$E$2241,2,0)</f>
        <v>0</v>
      </c>
      <c r="K507">
        <f>VLOOKUP(A507,'Sales Data'!$A$1:$E$2241,3,0)</f>
        <v>38</v>
      </c>
      <c r="L507">
        <f>VLOOKUP(A507,'Sales Data'!$A$1:$E$2241,4,0)</f>
        <v>4</v>
      </c>
      <c r="M507">
        <f>VLOOKUP(A507,'Sales Data'!$A$1:$E$2241,5,0)</f>
        <v>12</v>
      </c>
      <c r="N507">
        <f t="shared" si="22"/>
        <v>40</v>
      </c>
      <c r="O507">
        <f t="shared" si="23"/>
        <v>1</v>
      </c>
      <c r="P507">
        <f t="shared" si="24"/>
        <v>16</v>
      </c>
    </row>
    <row r="508" ht="14.4" spans="1:16">
      <c r="A508" s="2">
        <v>10160</v>
      </c>
      <c r="B508" s="2">
        <v>1956</v>
      </c>
      <c r="C508" s="14" t="s">
        <v>22</v>
      </c>
      <c r="D508" s="14" t="s">
        <v>19</v>
      </c>
      <c r="E508" s="2">
        <v>50943</v>
      </c>
      <c r="F508" s="2">
        <v>0</v>
      </c>
      <c r="G508" s="2">
        <v>1</v>
      </c>
      <c r="H508" s="16">
        <v>41446</v>
      </c>
      <c r="I508" s="2">
        <v>49</v>
      </c>
      <c r="J508">
        <f>VLOOKUP(A508,'Sales Data'!$A$1:$E$2241,2,0)</f>
        <v>0</v>
      </c>
      <c r="K508">
        <f>VLOOKUP(A508,'Sales Data'!$A$1:$E$2241,3,0)</f>
        <v>0</v>
      </c>
      <c r="L508">
        <f>VLOOKUP(A508,'Sales Data'!$A$1:$E$2241,4,0)</f>
        <v>1</v>
      </c>
      <c r="M508">
        <f>VLOOKUP(A508,'Sales Data'!$A$1:$E$2241,5,0)</f>
        <v>3</v>
      </c>
      <c r="N508">
        <f t="shared" si="22"/>
        <v>69</v>
      </c>
      <c r="O508">
        <f t="shared" si="23"/>
        <v>1</v>
      </c>
      <c r="P508">
        <f t="shared" si="24"/>
        <v>4</v>
      </c>
    </row>
    <row r="509" ht="14.4" spans="1:16">
      <c r="A509" s="2">
        <v>4945</v>
      </c>
      <c r="B509" s="2">
        <v>1953</v>
      </c>
      <c r="C509" s="14" t="s">
        <v>17</v>
      </c>
      <c r="D509" s="14" t="s">
        <v>26</v>
      </c>
      <c r="E509" s="2">
        <v>53653</v>
      </c>
      <c r="F509" s="2">
        <v>0</v>
      </c>
      <c r="G509" s="2">
        <v>0</v>
      </c>
      <c r="H509" s="16">
        <v>41220</v>
      </c>
      <c r="I509" s="2">
        <v>29</v>
      </c>
      <c r="J509">
        <f>VLOOKUP(A509,'Sales Data'!$A$1:$E$2241,2,0)</f>
        <v>10</v>
      </c>
      <c r="K509">
        <f>VLOOKUP(A509,'Sales Data'!$A$1:$E$2241,3,0)</f>
        <v>10</v>
      </c>
      <c r="L509">
        <f>VLOOKUP(A509,'Sales Data'!$A$1:$E$2241,4,0)</f>
        <v>10</v>
      </c>
      <c r="M509">
        <f>VLOOKUP(A509,'Sales Data'!$A$1:$E$2241,5,0)</f>
        <v>12</v>
      </c>
      <c r="N509">
        <f t="shared" si="22"/>
        <v>72</v>
      </c>
      <c r="O509">
        <f t="shared" si="23"/>
        <v>0</v>
      </c>
      <c r="P509">
        <f t="shared" si="24"/>
        <v>22</v>
      </c>
    </row>
    <row r="510" ht="14.4" spans="1:16">
      <c r="A510" s="2">
        <v>10584</v>
      </c>
      <c r="B510" s="2">
        <v>1976</v>
      </c>
      <c r="C510" s="14" t="s">
        <v>17</v>
      </c>
      <c r="D510" s="14" t="s">
        <v>21</v>
      </c>
      <c r="E510" s="2">
        <v>65665</v>
      </c>
      <c r="F510" s="2">
        <v>0</v>
      </c>
      <c r="G510" s="2">
        <v>1</v>
      </c>
      <c r="H510" s="16">
        <v>41610</v>
      </c>
      <c r="I510" s="2">
        <v>77</v>
      </c>
      <c r="J510">
        <f>VLOOKUP(A510,'Sales Data'!$A$1:$E$2241,2,0)</f>
        <v>162</v>
      </c>
      <c r="K510">
        <f>VLOOKUP(A510,'Sales Data'!$A$1:$E$2241,3,0)</f>
        <v>36</v>
      </c>
      <c r="L510">
        <f>VLOOKUP(A510,'Sales Data'!$A$1:$E$2241,4,0)</f>
        <v>5</v>
      </c>
      <c r="M510">
        <f>VLOOKUP(A510,'Sales Data'!$A$1:$E$2241,5,0)</f>
        <v>8</v>
      </c>
      <c r="N510">
        <f t="shared" si="22"/>
        <v>49</v>
      </c>
      <c r="O510">
        <f t="shared" si="23"/>
        <v>1</v>
      </c>
      <c r="P510">
        <f t="shared" si="24"/>
        <v>13</v>
      </c>
    </row>
    <row r="511" ht="14.4" spans="1:16">
      <c r="A511" s="2">
        <v>6071</v>
      </c>
      <c r="B511" s="2">
        <v>1989</v>
      </c>
      <c r="C511" s="14" t="s">
        <v>17</v>
      </c>
      <c r="D511" s="14" t="s">
        <v>18</v>
      </c>
      <c r="E511" s="2">
        <v>81217</v>
      </c>
      <c r="F511" s="2">
        <v>0</v>
      </c>
      <c r="G511" s="2">
        <v>0</v>
      </c>
      <c r="H511" s="16">
        <v>41474</v>
      </c>
      <c r="I511" s="2">
        <v>77</v>
      </c>
      <c r="J511">
        <f>VLOOKUP(A511,'Sales Data'!$A$1:$E$2241,2,0)</f>
        <v>70</v>
      </c>
      <c r="K511">
        <f>VLOOKUP(A511,'Sales Data'!$A$1:$E$2241,3,0)</f>
        <v>40</v>
      </c>
      <c r="L511">
        <f>VLOOKUP(A511,'Sales Data'!$A$1:$E$2241,4,0)</f>
        <v>3</v>
      </c>
      <c r="M511">
        <f>VLOOKUP(A511,'Sales Data'!$A$1:$E$2241,5,0)</f>
        <v>11</v>
      </c>
      <c r="N511">
        <f t="shared" si="22"/>
        <v>36</v>
      </c>
      <c r="O511">
        <f t="shared" si="23"/>
        <v>0</v>
      </c>
      <c r="P511">
        <f t="shared" si="24"/>
        <v>14</v>
      </c>
    </row>
    <row r="512" ht="14.4" spans="1:16">
      <c r="A512" s="2">
        <v>3386</v>
      </c>
      <c r="B512" s="2">
        <v>1992</v>
      </c>
      <c r="C512" s="14" t="s">
        <v>17</v>
      </c>
      <c r="D512" s="14" t="s">
        <v>21</v>
      </c>
      <c r="E512" s="2">
        <v>34935</v>
      </c>
      <c r="F512" s="2">
        <v>0</v>
      </c>
      <c r="G512" s="2">
        <v>0</v>
      </c>
      <c r="H512" s="16">
        <v>41446</v>
      </c>
      <c r="I512" s="2">
        <v>71</v>
      </c>
      <c r="J512">
        <f>VLOOKUP(A512,'Sales Data'!$A$1:$E$2241,2,0)</f>
        <v>4</v>
      </c>
      <c r="K512">
        <f>VLOOKUP(A512,'Sales Data'!$A$1:$E$2241,3,0)</f>
        <v>10</v>
      </c>
      <c r="L512">
        <f>VLOOKUP(A512,'Sales Data'!$A$1:$E$2241,4,0)</f>
        <v>2</v>
      </c>
      <c r="M512">
        <f>VLOOKUP(A512,'Sales Data'!$A$1:$E$2241,5,0)</f>
        <v>4</v>
      </c>
      <c r="N512">
        <f t="shared" si="22"/>
        <v>33</v>
      </c>
      <c r="O512">
        <f t="shared" si="23"/>
        <v>0</v>
      </c>
      <c r="P512">
        <f t="shared" si="24"/>
        <v>6</v>
      </c>
    </row>
    <row r="513" ht="14.4" spans="1:16">
      <c r="A513" s="2">
        <v>8939</v>
      </c>
      <c r="B513" s="2">
        <v>1959</v>
      </c>
      <c r="C513" s="14" t="s">
        <v>17</v>
      </c>
      <c r="D513" s="14" t="s">
        <v>23</v>
      </c>
      <c r="E513" s="2">
        <v>61250</v>
      </c>
      <c r="F513" s="2">
        <v>0</v>
      </c>
      <c r="G513" s="2">
        <v>1</v>
      </c>
      <c r="H513" s="17">
        <v>41259</v>
      </c>
      <c r="I513" s="2">
        <v>49</v>
      </c>
      <c r="J513">
        <f>VLOOKUP(A513,'Sales Data'!$A$1:$E$2241,2,0)</f>
        <v>138</v>
      </c>
      <c r="K513">
        <f>VLOOKUP(A513,'Sales Data'!$A$1:$E$2241,3,0)</f>
        <v>26</v>
      </c>
      <c r="L513">
        <f>VLOOKUP(A513,'Sales Data'!$A$1:$E$2241,4,0)</f>
        <v>5</v>
      </c>
      <c r="M513">
        <f>VLOOKUP(A513,'Sales Data'!$A$1:$E$2241,5,0)</f>
        <v>12</v>
      </c>
      <c r="N513">
        <f t="shared" si="22"/>
        <v>66</v>
      </c>
      <c r="O513">
        <f t="shared" si="23"/>
        <v>1</v>
      </c>
      <c r="P513">
        <f t="shared" si="24"/>
        <v>17</v>
      </c>
    </row>
    <row r="514" ht="14.4" spans="1:16">
      <c r="A514" s="2">
        <v>9925</v>
      </c>
      <c r="B514" s="2">
        <v>1981</v>
      </c>
      <c r="C514" s="14" t="s">
        <v>20</v>
      </c>
      <c r="D514" s="14" t="s">
        <v>19</v>
      </c>
      <c r="E514" s="2">
        <v>39665</v>
      </c>
      <c r="F514" s="2">
        <v>1</v>
      </c>
      <c r="G514" s="2">
        <v>0</v>
      </c>
      <c r="H514" s="16">
        <v>41419</v>
      </c>
      <c r="I514" s="2">
        <v>97</v>
      </c>
      <c r="J514">
        <f>VLOOKUP(A514,'Sales Data'!$A$1:$E$2241,2,0)</f>
        <v>1</v>
      </c>
      <c r="K514">
        <f>VLOOKUP(A514,'Sales Data'!$A$1:$E$2241,3,0)</f>
        <v>1</v>
      </c>
      <c r="L514">
        <f>VLOOKUP(A514,'Sales Data'!$A$1:$E$2241,4,0)</f>
        <v>4</v>
      </c>
      <c r="M514">
        <f>VLOOKUP(A514,'Sales Data'!$A$1:$E$2241,5,0)</f>
        <v>3</v>
      </c>
      <c r="N514">
        <f t="shared" si="22"/>
        <v>44</v>
      </c>
      <c r="O514">
        <f t="shared" si="23"/>
        <v>1</v>
      </c>
      <c r="P514">
        <f t="shared" si="24"/>
        <v>7</v>
      </c>
    </row>
    <row r="515" ht="14.4" spans="1:16">
      <c r="A515" s="2">
        <v>4320</v>
      </c>
      <c r="B515" s="2">
        <v>1979</v>
      </c>
      <c r="C515" s="14" t="s">
        <v>17</v>
      </c>
      <c r="D515" s="14" t="s">
        <v>18</v>
      </c>
      <c r="E515" s="2">
        <v>60152</v>
      </c>
      <c r="F515" s="2">
        <v>0</v>
      </c>
      <c r="G515" s="2">
        <v>1</v>
      </c>
      <c r="H515" s="16">
        <v>41361</v>
      </c>
      <c r="I515" s="2">
        <v>6</v>
      </c>
      <c r="J515">
        <f>VLOOKUP(A515,'Sales Data'!$A$1:$E$2241,2,0)</f>
        <v>83</v>
      </c>
      <c r="K515">
        <f>VLOOKUP(A515,'Sales Data'!$A$1:$E$2241,3,0)</f>
        <v>58</v>
      </c>
      <c r="L515">
        <f>VLOOKUP(A515,'Sales Data'!$A$1:$E$2241,4,0)</f>
        <v>6</v>
      </c>
      <c r="M515">
        <f>VLOOKUP(A515,'Sales Data'!$A$1:$E$2241,5,0)</f>
        <v>12</v>
      </c>
      <c r="N515">
        <f t="shared" si="22"/>
        <v>46</v>
      </c>
      <c r="O515">
        <f t="shared" si="23"/>
        <v>1</v>
      </c>
      <c r="P515">
        <f t="shared" si="24"/>
        <v>18</v>
      </c>
    </row>
    <row r="516" ht="14.4" spans="1:16">
      <c r="A516" s="2">
        <v>5389</v>
      </c>
      <c r="B516" s="2">
        <v>1964</v>
      </c>
      <c r="C516" s="14" t="s">
        <v>17</v>
      </c>
      <c r="D516" s="14" t="s">
        <v>21</v>
      </c>
      <c r="E516" s="2">
        <v>48920</v>
      </c>
      <c r="F516" s="2">
        <v>0</v>
      </c>
      <c r="G516" s="2">
        <v>2</v>
      </c>
      <c r="H516" s="17">
        <v>41567</v>
      </c>
      <c r="I516" s="2">
        <v>93</v>
      </c>
      <c r="J516">
        <f>VLOOKUP(A516,'Sales Data'!$A$1:$E$2241,2,0)</f>
        <v>17</v>
      </c>
      <c r="K516">
        <f>VLOOKUP(A516,'Sales Data'!$A$1:$E$2241,3,0)</f>
        <v>10</v>
      </c>
      <c r="L516">
        <f>VLOOKUP(A516,'Sales Data'!$A$1:$E$2241,4,0)</f>
        <v>6</v>
      </c>
      <c r="M516">
        <f>VLOOKUP(A516,'Sales Data'!$A$1:$E$2241,5,0)</f>
        <v>5</v>
      </c>
      <c r="N516">
        <f t="shared" si="22"/>
        <v>61</v>
      </c>
      <c r="O516">
        <f t="shared" si="23"/>
        <v>2</v>
      </c>
      <c r="P516">
        <f t="shared" si="24"/>
        <v>11</v>
      </c>
    </row>
    <row r="517" ht="14.4" spans="1:16">
      <c r="A517" s="2">
        <v>6036</v>
      </c>
      <c r="B517" s="2">
        <v>1959</v>
      </c>
      <c r="C517" s="14" t="s">
        <v>22</v>
      </c>
      <c r="D517" s="14" t="s">
        <v>19</v>
      </c>
      <c r="E517" s="2">
        <v>89120</v>
      </c>
      <c r="F517" s="2">
        <v>0</v>
      </c>
      <c r="G517" s="2">
        <v>0</v>
      </c>
      <c r="H517" s="16">
        <v>41715</v>
      </c>
      <c r="I517" s="2">
        <v>78</v>
      </c>
      <c r="J517">
        <f>VLOOKUP(A517,'Sales Data'!$A$1:$E$2241,2,0)</f>
        <v>92</v>
      </c>
      <c r="K517">
        <f>VLOOKUP(A517,'Sales Data'!$A$1:$E$2241,3,0)</f>
        <v>129</v>
      </c>
      <c r="L517">
        <f>VLOOKUP(A517,'Sales Data'!$A$1:$E$2241,4,0)</f>
        <v>5</v>
      </c>
      <c r="M517">
        <f>VLOOKUP(A517,'Sales Data'!$A$1:$E$2241,5,0)</f>
        <v>7</v>
      </c>
      <c r="N517">
        <f t="shared" ref="N517:N580" si="25">2025-B517</f>
        <v>66</v>
      </c>
      <c r="O517">
        <f t="shared" ref="O517:O580" si="26">F517+G517</f>
        <v>0</v>
      </c>
      <c r="P517">
        <f t="shared" ref="P517:P580" si="27">L517+M517</f>
        <v>12</v>
      </c>
    </row>
    <row r="518" ht="14.4" spans="1:16">
      <c r="A518" s="2">
        <v>182</v>
      </c>
      <c r="B518" s="2">
        <v>1946</v>
      </c>
      <c r="C518" s="14" t="s">
        <v>20</v>
      </c>
      <c r="D518" s="14" t="s">
        <v>19</v>
      </c>
      <c r="E518" s="2">
        <v>44124</v>
      </c>
      <c r="F518" s="2">
        <v>0</v>
      </c>
      <c r="G518" s="2">
        <v>1</v>
      </c>
      <c r="H518" s="16">
        <v>41405</v>
      </c>
      <c r="I518" s="2">
        <v>62</v>
      </c>
      <c r="J518">
        <f>VLOOKUP(A518,'Sales Data'!$A$1:$E$2241,2,0)</f>
        <v>0</v>
      </c>
      <c r="K518">
        <f>VLOOKUP(A518,'Sales Data'!$A$1:$E$2241,3,0)</f>
        <v>6</v>
      </c>
      <c r="L518">
        <f>VLOOKUP(A518,'Sales Data'!$A$1:$E$2241,4,0)</f>
        <v>6</v>
      </c>
      <c r="M518">
        <f>VLOOKUP(A518,'Sales Data'!$A$1:$E$2241,5,0)</f>
        <v>5</v>
      </c>
      <c r="N518">
        <f t="shared" si="25"/>
        <v>79</v>
      </c>
      <c r="O518">
        <f t="shared" si="26"/>
        <v>1</v>
      </c>
      <c r="P518">
        <f t="shared" si="27"/>
        <v>11</v>
      </c>
    </row>
    <row r="519" ht="14.4" spans="1:16">
      <c r="A519" s="2">
        <v>203</v>
      </c>
      <c r="B519" s="2">
        <v>1975</v>
      </c>
      <c r="C519" s="14" t="s">
        <v>22</v>
      </c>
      <c r="D519" s="14" t="s">
        <v>18</v>
      </c>
      <c r="E519" s="2">
        <v>81169</v>
      </c>
      <c r="F519" s="2">
        <v>0</v>
      </c>
      <c r="G519" s="2">
        <v>0</v>
      </c>
      <c r="H519" s="16">
        <v>41378</v>
      </c>
      <c r="I519" s="2">
        <v>47</v>
      </c>
      <c r="J519">
        <f>VLOOKUP(A519,'Sales Data'!$A$1:$E$2241,2,0)</f>
        <v>20</v>
      </c>
      <c r="K519">
        <f>VLOOKUP(A519,'Sales Data'!$A$1:$E$2241,3,0)</f>
        <v>61</v>
      </c>
      <c r="L519">
        <f>VLOOKUP(A519,'Sales Data'!$A$1:$E$2241,4,0)</f>
        <v>5</v>
      </c>
      <c r="M519">
        <f>VLOOKUP(A519,'Sales Data'!$A$1:$E$2241,5,0)</f>
        <v>9</v>
      </c>
      <c r="N519">
        <f t="shared" si="25"/>
        <v>50</v>
      </c>
      <c r="O519">
        <f t="shared" si="26"/>
        <v>0</v>
      </c>
      <c r="P519">
        <f t="shared" si="27"/>
        <v>14</v>
      </c>
    </row>
    <row r="520" ht="14.4" spans="1:16">
      <c r="A520" s="2">
        <v>11025</v>
      </c>
      <c r="B520" s="2">
        <v>1961</v>
      </c>
      <c r="C520" s="14" t="s">
        <v>17</v>
      </c>
      <c r="D520" s="14" t="s">
        <v>21</v>
      </c>
      <c r="E520" s="2">
        <v>36443</v>
      </c>
      <c r="F520" s="2">
        <v>1</v>
      </c>
      <c r="G520" s="2">
        <v>1</v>
      </c>
      <c r="H520" s="16">
        <v>41308</v>
      </c>
      <c r="I520" s="2">
        <v>9</v>
      </c>
      <c r="J520">
        <f>VLOOKUP(A520,'Sales Data'!$A$1:$E$2241,2,0)</f>
        <v>0</v>
      </c>
      <c r="K520">
        <f>VLOOKUP(A520,'Sales Data'!$A$1:$E$2241,3,0)</f>
        <v>3</v>
      </c>
      <c r="L520">
        <f>VLOOKUP(A520,'Sales Data'!$A$1:$E$2241,4,0)</f>
        <v>3</v>
      </c>
      <c r="M520">
        <f>VLOOKUP(A520,'Sales Data'!$A$1:$E$2241,5,0)</f>
        <v>3</v>
      </c>
      <c r="N520">
        <f t="shared" si="25"/>
        <v>64</v>
      </c>
      <c r="O520">
        <f t="shared" si="26"/>
        <v>2</v>
      </c>
      <c r="P520">
        <f t="shared" si="27"/>
        <v>6</v>
      </c>
    </row>
    <row r="521" ht="14.4" spans="1:16">
      <c r="A521" s="2">
        <v>10203</v>
      </c>
      <c r="B521" s="2">
        <v>1990</v>
      </c>
      <c r="C521" s="14" t="s">
        <v>17</v>
      </c>
      <c r="D521" s="14" t="s">
        <v>18</v>
      </c>
      <c r="E521" s="2">
        <v>26095</v>
      </c>
      <c r="F521" s="2">
        <v>1</v>
      </c>
      <c r="G521" s="2">
        <v>0</v>
      </c>
      <c r="H521" s="16">
        <v>41455</v>
      </c>
      <c r="I521" s="2">
        <v>77</v>
      </c>
      <c r="J521">
        <f>VLOOKUP(A521,'Sales Data'!$A$1:$E$2241,2,0)</f>
        <v>7</v>
      </c>
      <c r="K521">
        <f>VLOOKUP(A521,'Sales Data'!$A$1:$E$2241,3,0)</f>
        <v>1</v>
      </c>
      <c r="L521">
        <f>VLOOKUP(A521,'Sales Data'!$A$1:$E$2241,4,0)</f>
        <v>1</v>
      </c>
      <c r="M521">
        <f>VLOOKUP(A521,'Sales Data'!$A$1:$E$2241,5,0)</f>
        <v>3</v>
      </c>
      <c r="N521">
        <f t="shared" si="25"/>
        <v>35</v>
      </c>
      <c r="O521">
        <f t="shared" si="26"/>
        <v>1</v>
      </c>
      <c r="P521">
        <f t="shared" si="27"/>
        <v>4</v>
      </c>
    </row>
    <row r="522" ht="14.4" spans="1:16">
      <c r="A522" s="2">
        <v>4607</v>
      </c>
      <c r="B522" s="2">
        <v>1959</v>
      </c>
      <c r="C522" s="14" t="s">
        <v>17</v>
      </c>
      <c r="D522" s="14" t="s">
        <v>19</v>
      </c>
      <c r="E522" s="2">
        <v>71367</v>
      </c>
      <c r="F522" s="2">
        <v>0</v>
      </c>
      <c r="G522" s="2">
        <v>0</v>
      </c>
      <c r="H522" s="16">
        <v>41509</v>
      </c>
      <c r="I522" s="2">
        <v>24</v>
      </c>
      <c r="J522">
        <f>VLOOKUP(A522,'Sales Data'!$A$1:$E$2241,2,0)</f>
        <v>23</v>
      </c>
      <c r="K522">
        <f>VLOOKUP(A522,'Sales Data'!$A$1:$E$2241,3,0)</f>
        <v>21</v>
      </c>
      <c r="L522">
        <f>VLOOKUP(A522,'Sales Data'!$A$1:$E$2241,4,0)</f>
        <v>4</v>
      </c>
      <c r="M522">
        <f>VLOOKUP(A522,'Sales Data'!$A$1:$E$2241,5,0)</f>
        <v>7</v>
      </c>
      <c r="N522">
        <f t="shared" si="25"/>
        <v>66</v>
      </c>
      <c r="O522">
        <f t="shared" si="26"/>
        <v>0</v>
      </c>
      <c r="P522">
        <f t="shared" si="27"/>
        <v>11</v>
      </c>
    </row>
    <row r="523" ht="14.4" spans="1:16">
      <c r="A523" s="2">
        <v>3711</v>
      </c>
      <c r="B523" s="2">
        <v>1944</v>
      </c>
      <c r="C523" s="14" t="s">
        <v>22</v>
      </c>
      <c r="D523" s="14" t="s">
        <v>21</v>
      </c>
      <c r="E523" s="2">
        <v>80184</v>
      </c>
      <c r="F523" s="2">
        <v>0</v>
      </c>
      <c r="G523" s="2">
        <v>0</v>
      </c>
      <c r="H523" s="16">
        <v>41699</v>
      </c>
      <c r="I523" s="2">
        <v>19</v>
      </c>
      <c r="J523">
        <f>VLOOKUP(A523,'Sales Data'!$A$1:$E$2241,2,0)</f>
        <v>134</v>
      </c>
      <c r="K523">
        <f>VLOOKUP(A523,'Sales Data'!$A$1:$E$2241,3,0)</f>
        <v>38</v>
      </c>
      <c r="L523">
        <f>VLOOKUP(A523,'Sales Data'!$A$1:$E$2241,4,0)</f>
        <v>6</v>
      </c>
      <c r="M523">
        <f>VLOOKUP(A523,'Sales Data'!$A$1:$E$2241,5,0)</f>
        <v>10</v>
      </c>
      <c r="N523">
        <f t="shared" si="25"/>
        <v>81</v>
      </c>
      <c r="O523">
        <f t="shared" si="26"/>
        <v>0</v>
      </c>
      <c r="P523">
        <f t="shared" si="27"/>
        <v>16</v>
      </c>
    </row>
    <row r="524" ht="14.4" spans="1:16">
      <c r="A524" s="2">
        <v>3696</v>
      </c>
      <c r="B524" s="2">
        <v>1965</v>
      </c>
      <c r="C524" s="14" t="s">
        <v>17</v>
      </c>
      <c r="D524" s="14" t="s">
        <v>23</v>
      </c>
      <c r="E524" s="2">
        <v>30630</v>
      </c>
      <c r="F524" s="2">
        <v>1</v>
      </c>
      <c r="G524" s="2">
        <v>1</v>
      </c>
      <c r="H524" s="16">
        <v>41666</v>
      </c>
      <c r="I524" s="2">
        <v>67</v>
      </c>
      <c r="J524">
        <f>VLOOKUP(A524,'Sales Data'!$A$1:$E$2241,2,0)</f>
        <v>1</v>
      </c>
      <c r="K524">
        <f>VLOOKUP(A524,'Sales Data'!$A$1:$E$2241,3,0)</f>
        <v>0</v>
      </c>
      <c r="L524">
        <f>VLOOKUP(A524,'Sales Data'!$A$1:$E$2241,4,0)</f>
        <v>2</v>
      </c>
      <c r="M524">
        <f>VLOOKUP(A524,'Sales Data'!$A$1:$E$2241,5,0)</f>
        <v>3</v>
      </c>
      <c r="N524">
        <f t="shared" si="25"/>
        <v>60</v>
      </c>
      <c r="O524">
        <f t="shared" si="26"/>
        <v>2</v>
      </c>
      <c r="P524">
        <f t="shared" si="27"/>
        <v>5</v>
      </c>
    </row>
    <row r="525" ht="14.4" spans="1:16">
      <c r="A525" s="2">
        <v>2532</v>
      </c>
      <c r="B525" s="2">
        <v>1987</v>
      </c>
      <c r="C525" s="14" t="s">
        <v>22</v>
      </c>
      <c r="D525" s="14" t="s">
        <v>18</v>
      </c>
      <c r="E525" s="2">
        <v>73454</v>
      </c>
      <c r="F525" s="2">
        <v>0</v>
      </c>
      <c r="G525" s="2">
        <v>0</v>
      </c>
      <c r="H525" s="16">
        <v>41699</v>
      </c>
      <c r="I525" s="2">
        <v>95</v>
      </c>
      <c r="J525">
        <f>VLOOKUP(A525,'Sales Data'!$A$1:$E$2241,2,0)</f>
        <v>73</v>
      </c>
      <c r="K525">
        <f>VLOOKUP(A525,'Sales Data'!$A$1:$E$2241,3,0)</f>
        <v>14</v>
      </c>
      <c r="L525">
        <f>VLOOKUP(A525,'Sales Data'!$A$1:$E$2241,4,0)</f>
        <v>2</v>
      </c>
      <c r="M525">
        <f>VLOOKUP(A525,'Sales Data'!$A$1:$E$2241,5,0)</f>
        <v>6</v>
      </c>
      <c r="N525">
        <f t="shared" si="25"/>
        <v>38</v>
      </c>
      <c r="O525">
        <f t="shared" si="26"/>
        <v>0</v>
      </c>
      <c r="P525">
        <f t="shared" si="27"/>
        <v>8</v>
      </c>
    </row>
    <row r="526" ht="14.4" spans="1:16">
      <c r="A526" s="2">
        <v>9214</v>
      </c>
      <c r="B526" s="2">
        <v>1991</v>
      </c>
      <c r="C526" s="14" t="s">
        <v>17</v>
      </c>
      <c r="D526" s="14" t="s">
        <v>21</v>
      </c>
      <c r="E526" s="2">
        <v>42691</v>
      </c>
      <c r="F526" s="2">
        <v>0</v>
      </c>
      <c r="G526" s="2">
        <v>0</v>
      </c>
      <c r="H526" s="16">
        <v>41502</v>
      </c>
      <c r="I526" s="2">
        <v>48</v>
      </c>
      <c r="J526">
        <f>VLOOKUP(A526,'Sales Data'!$A$1:$E$2241,2,0)</f>
        <v>2</v>
      </c>
      <c r="K526">
        <f>VLOOKUP(A526,'Sales Data'!$A$1:$E$2241,3,0)</f>
        <v>17</v>
      </c>
      <c r="L526">
        <f>VLOOKUP(A526,'Sales Data'!$A$1:$E$2241,4,0)</f>
        <v>5</v>
      </c>
      <c r="M526">
        <f>VLOOKUP(A526,'Sales Data'!$A$1:$E$2241,5,0)</f>
        <v>6</v>
      </c>
      <c r="N526">
        <f t="shared" si="25"/>
        <v>34</v>
      </c>
      <c r="O526">
        <f t="shared" si="26"/>
        <v>0</v>
      </c>
      <c r="P526">
        <f t="shared" si="27"/>
        <v>11</v>
      </c>
    </row>
    <row r="527" ht="14.4" spans="1:16">
      <c r="A527" s="2">
        <v>4943</v>
      </c>
      <c r="B527" s="2">
        <v>1953</v>
      </c>
      <c r="C527" s="14" t="s">
        <v>17</v>
      </c>
      <c r="D527" s="14" t="s">
        <v>21</v>
      </c>
      <c r="E527" s="2">
        <v>70503</v>
      </c>
      <c r="F527" s="2">
        <v>0</v>
      </c>
      <c r="G527" s="2">
        <v>0</v>
      </c>
      <c r="H527" s="16">
        <v>41182</v>
      </c>
      <c r="I527" s="2">
        <v>73</v>
      </c>
      <c r="J527">
        <f>VLOOKUP(A527,'Sales Data'!$A$1:$E$2241,2,0)</f>
        <v>33</v>
      </c>
      <c r="K527">
        <f>VLOOKUP(A527,'Sales Data'!$A$1:$E$2241,3,0)</f>
        <v>33</v>
      </c>
      <c r="L527">
        <f>VLOOKUP(A527,'Sales Data'!$A$1:$E$2241,4,0)</f>
        <v>2</v>
      </c>
      <c r="M527">
        <f>VLOOKUP(A527,'Sales Data'!$A$1:$E$2241,5,0)</f>
        <v>9</v>
      </c>
      <c r="N527">
        <f t="shared" si="25"/>
        <v>72</v>
      </c>
      <c r="O527">
        <f t="shared" si="26"/>
        <v>0</v>
      </c>
      <c r="P527">
        <f t="shared" si="27"/>
        <v>11</v>
      </c>
    </row>
    <row r="528" ht="14.4" spans="1:16">
      <c r="A528" s="2">
        <v>35</v>
      </c>
      <c r="B528" s="2">
        <v>1987</v>
      </c>
      <c r="C528" s="14" t="s">
        <v>17</v>
      </c>
      <c r="D528" s="14" t="s">
        <v>21</v>
      </c>
      <c r="E528" s="2">
        <v>25545</v>
      </c>
      <c r="F528" s="2">
        <v>1</v>
      </c>
      <c r="G528" s="2">
        <v>0</v>
      </c>
      <c r="H528" s="16">
        <v>41160</v>
      </c>
      <c r="I528" s="2">
        <v>35</v>
      </c>
      <c r="J528">
        <f>VLOOKUP(A528,'Sales Data'!$A$1:$E$2241,2,0)</f>
        <v>1</v>
      </c>
      <c r="K528">
        <f>VLOOKUP(A528,'Sales Data'!$A$1:$E$2241,3,0)</f>
        <v>12</v>
      </c>
      <c r="L528">
        <f>VLOOKUP(A528,'Sales Data'!$A$1:$E$2241,4,0)</f>
        <v>2</v>
      </c>
      <c r="M528">
        <f>VLOOKUP(A528,'Sales Data'!$A$1:$E$2241,5,0)</f>
        <v>3</v>
      </c>
      <c r="N528">
        <f t="shared" si="25"/>
        <v>38</v>
      </c>
      <c r="O528">
        <f t="shared" si="26"/>
        <v>1</v>
      </c>
      <c r="P528">
        <f t="shared" si="27"/>
        <v>5</v>
      </c>
    </row>
    <row r="529" ht="14.4" spans="1:16">
      <c r="A529" s="2">
        <v>2258</v>
      </c>
      <c r="B529" s="2">
        <v>1986</v>
      </c>
      <c r="C529" s="14" t="s">
        <v>17</v>
      </c>
      <c r="D529" s="14" t="s">
        <v>21</v>
      </c>
      <c r="E529" s="2">
        <v>32880</v>
      </c>
      <c r="F529" s="2">
        <v>1</v>
      </c>
      <c r="G529" s="2">
        <v>0</v>
      </c>
      <c r="H529" s="16">
        <v>41247</v>
      </c>
      <c r="I529" s="2">
        <v>76</v>
      </c>
      <c r="J529">
        <f>VLOOKUP(A529,'Sales Data'!$A$1:$E$2241,2,0)</f>
        <v>4</v>
      </c>
      <c r="K529">
        <f>VLOOKUP(A529,'Sales Data'!$A$1:$E$2241,3,0)</f>
        <v>6</v>
      </c>
      <c r="L529">
        <f>VLOOKUP(A529,'Sales Data'!$A$1:$E$2241,4,0)</f>
        <v>1</v>
      </c>
      <c r="M529">
        <f>VLOOKUP(A529,'Sales Data'!$A$1:$E$2241,5,0)</f>
        <v>3</v>
      </c>
      <c r="N529">
        <f t="shared" si="25"/>
        <v>39</v>
      </c>
      <c r="O529">
        <f t="shared" si="26"/>
        <v>1</v>
      </c>
      <c r="P529">
        <f t="shared" si="27"/>
        <v>4</v>
      </c>
    </row>
    <row r="530" ht="14.4" spans="1:16">
      <c r="A530" s="2">
        <v>4322</v>
      </c>
      <c r="B530" s="2">
        <v>1958</v>
      </c>
      <c r="C530" s="14" t="s">
        <v>20</v>
      </c>
      <c r="D530" s="14" t="s">
        <v>19</v>
      </c>
      <c r="E530" s="2">
        <v>77863</v>
      </c>
      <c r="F530" s="2">
        <v>0</v>
      </c>
      <c r="G530" s="2">
        <v>0</v>
      </c>
      <c r="H530" s="17">
        <v>41605</v>
      </c>
      <c r="I530" s="2">
        <v>20</v>
      </c>
      <c r="J530">
        <f>VLOOKUP(A530,'Sales Data'!$A$1:$E$2241,2,0)</f>
        <v>38</v>
      </c>
      <c r="K530">
        <f>VLOOKUP(A530,'Sales Data'!$A$1:$E$2241,3,0)</f>
        <v>25</v>
      </c>
      <c r="L530">
        <f>VLOOKUP(A530,'Sales Data'!$A$1:$E$2241,4,0)</f>
        <v>4</v>
      </c>
      <c r="M530">
        <f>VLOOKUP(A530,'Sales Data'!$A$1:$E$2241,5,0)</f>
        <v>10</v>
      </c>
      <c r="N530">
        <f t="shared" si="25"/>
        <v>67</v>
      </c>
      <c r="O530">
        <f t="shared" si="26"/>
        <v>0</v>
      </c>
      <c r="P530">
        <f t="shared" si="27"/>
        <v>14</v>
      </c>
    </row>
    <row r="531" ht="14.4" spans="1:16">
      <c r="A531" s="2">
        <v>713</v>
      </c>
      <c r="B531" s="2">
        <v>1977</v>
      </c>
      <c r="C531" s="14" t="s">
        <v>22</v>
      </c>
      <c r="D531" s="14" t="s">
        <v>21</v>
      </c>
      <c r="E531" s="2">
        <v>50353</v>
      </c>
      <c r="F531" s="2">
        <v>0</v>
      </c>
      <c r="G531" s="2">
        <v>0</v>
      </c>
      <c r="H531" s="16">
        <v>41798</v>
      </c>
      <c r="I531" s="2">
        <v>72</v>
      </c>
      <c r="J531">
        <f>VLOOKUP(A531,'Sales Data'!$A$1:$E$2241,2,0)</f>
        <v>15</v>
      </c>
      <c r="K531">
        <f>VLOOKUP(A531,'Sales Data'!$A$1:$E$2241,3,0)</f>
        <v>31</v>
      </c>
      <c r="L531">
        <f>VLOOKUP(A531,'Sales Data'!$A$1:$E$2241,4,0)</f>
        <v>4</v>
      </c>
      <c r="M531">
        <f>VLOOKUP(A531,'Sales Data'!$A$1:$E$2241,5,0)</f>
        <v>6</v>
      </c>
      <c r="N531">
        <f t="shared" si="25"/>
        <v>48</v>
      </c>
      <c r="O531">
        <f t="shared" si="26"/>
        <v>0</v>
      </c>
      <c r="P531">
        <f t="shared" si="27"/>
        <v>10</v>
      </c>
    </row>
    <row r="532" ht="14.4" spans="1:16">
      <c r="A532" s="2">
        <v>4702</v>
      </c>
      <c r="B532" s="2">
        <v>1964</v>
      </c>
      <c r="C532" s="14" t="s">
        <v>17</v>
      </c>
      <c r="D532" s="14" t="s">
        <v>18</v>
      </c>
      <c r="E532" s="2">
        <v>61839</v>
      </c>
      <c r="F532" s="2">
        <v>0</v>
      </c>
      <c r="G532" s="2">
        <v>0</v>
      </c>
      <c r="H532" s="16">
        <v>41133</v>
      </c>
      <c r="I532" s="2">
        <v>20</v>
      </c>
      <c r="J532">
        <f>VLOOKUP(A532,'Sales Data'!$A$1:$E$2241,2,0)</f>
        <v>155</v>
      </c>
      <c r="K532">
        <f>VLOOKUP(A532,'Sales Data'!$A$1:$E$2241,3,0)</f>
        <v>17</v>
      </c>
      <c r="L532">
        <f>VLOOKUP(A532,'Sales Data'!$A$1:$E$2241,4,0)</f>
        <v>4</v>
      </c>
      <c r="M532">
        <f>VLOOKUP(A532,'Sales Data'!$A$1:$E$2241,5,0)</f>
        <v>4</v>
      </c>
      <c r="N532">
        <f t="shared" si="25"/>
        <v>61</v>
      </c>
      <c r="O532">
        <f t="shared" si="26"/>
        <v>0</v>
      </c>
      <c r="P532">
        <f t="shared" si="27"/>
        <v>8</v>
      </c>
    </row>
    <row r="533" ht="14.4" spans="1:16">
      <c r="A533" s="2">
        <v>3281</v>
      </c>
      <c r="B533" s="2">
        <v>1960</v>
      </c>
      <c r="C533" s="14" t="s">
        <v>20</v>
      </c>
      <c r="D533" s="14" t="s">
        <v>21</v>
      </c>
      <c r="E533" s="2">
        <v>49154</v>
      </c>
      <c r="F533" s="2">
        <v>1</v>
      </c>
      <c r="G533" s="2">
        <v>1</v>
      </c>
      <c r="H533" s="16">
        <v>41581</v>
      </c>
      <c r="I533" s="2">
        <v>69</v>
      </c>
      <c r="J533">
        <f>VLOOKUP(A533,'Sales Data'!$A$1:$E$2241,2,0)</f>
        <v>10</v>
      </c>
      <c r="K533">
        <f>VLOOKUP(A533,'Sales Data'!$A$1:$E$2241,3,0)</f>
        <v>27</v>
      </c>
      <c r="L533">
        <f>VLOOKUP(A533,'Sales Data'!$A$1:$E$2241,4,0)</f>
        <v>4</v>
      </c>
      <c r="M533">
        <f>VLOOKUP(A533,'Sales Data'!$A$1:$E$2241,5,0)</f>
        <v>8</v>
      </c>
      <c r="N533">
        <f t="shared" si="25"/>
        <v>65</v>
      </c>
      <c r="O533">
        <f t="shared" si="26"/>
        <v>2</v>
      </c>
      <c r="P533">
        <f t="shared" si="27"/>
        <v>12</v>
      </c>
    </row>
    <row r="534" ht="14.4" spans="1:16">
      <c r="A534" s="2">
        <v>702</v>
      </c>
      <c r="B534" s="2">
        <v>1975</v>
      </c>
      <c r="C534" s="14" t="s">
        <v>25</v>
      </c>
      <c r="D534" s="14" t="s">
        <v>26</v>
      </c>
      <c r="E534" s="2">
        <v>47682</v>
      </c>
      <c r="F534" s="2">
        <v>0</v>
      </c>
      <c r="G534" s="2">
        <v>1</v>
      </c>
      <c r="H534" s="16">
        <v>41320</v>
      </c>
      <c r="I534" s="2">
        <v>80</v>
      </c>
      <c r="J534">
        <f>VLOOKUP(A534,'Sales Data'!$A$1:$E$2241,2,0)</f>
        <v>61</v>
      </c>
      <c r="K534">
        <f>VLOOKUP(A534,'Sales Data'!$A$1:$E$2241,3,0)</f>
        <v>57</v>
      </c>
      <c r="L534">
        <f>VLOOKUP(A534,'Sales Data'!$A$1:$E$2241,4,0)</f>
        <v>4</v>
      </c>
      <c r="M534">
        <f>VLOOKUP(A534,'Sales Data'!$A$1:$E$2241,5,0)</f>
        <v>8</v>
      </c>
      <c r="N534">
        <f t="shared" si="25"/>
        <v>50</v>
      </c>
      <c r="O534">
        <f t="shared" si="26"/>
        <v>1</v>
      </c>
      <c r="P534">
        <f t="shared" si="27"/>
        <v>12</v>
      </c>
    </row>
    <row r="535" ht="14.4" spans="1:16">
      <c r="A535" s="2">
        <v>2004</v>
      </c>
      <c r="B535" s="2">
        <v>1969</v>
      </c>
      <c r="C535" s="14" t="s">
        <v>17</v>
      </c>
      <c r="D535" s="14" t="s">
        <v>18</v>
      </c>
      <c r="E535" s="2">
        <v>72679</v>
      </c>
      <c r="F535" s="2">
        <v>0</v>
      </c>
      <c r="G535" s="2">
        <v>1</v>
      </c>
      <c r="H535" s="16">
        <v>41535</v>
      </c>
      <c r="I535" s="2">
        <v>65</v>
      </c>
      <c r="J535">
        <f>VLOOKUP(A535,'Sales Data'!$A$1:$E$2241,2,0)</f>
        <v>54</v>
      </c>
      <c r="K535">
        <f>VLOOKUP(A535,'Sales Data'!$A$1:$E$2241,3,0)</f>
        <v>54</v>
      </c>
      <c r="L535">
        <f>VLOOKUP(A535,'Sales Data'!$A$1:$E$2241,4,0)</f>
        <v>4</v>
      </c>
      <c r="M535">
        <f>VLOOKUP(A535,'Sales Data'!$A$1:$E$2241,5,0)</f>
        <v>5</v>
      </c>
      <c r="N535">
        <f t="shared" si="25"/>
        <v>56</v>
      </c>
      <c r="O535">
        <f t="shared" si="26"/>
        <v>1</v>
      </c>
      <c r="P535">
        <f t="shared" si="27"/>
        <v>9</v>
      </c>
    </row>
    <row r="536" ht="14.4" spans="1:16">
      <c r="A536" s="2">
        <v>4769</v>
      </c>
      <c r="B536" s="2">
        <v>1977</v>
      </c>
      <c r="C536" s="14" t="s">
        <v>22</v>
      </c>
      <c r="D536" s="14" t="s">
        <v>19</v>
      </c>
      <c r="E536" s="2">
        <v>57954</v>
      </c>
      <c r="F536" s="2">
        <v>1</v>
      </c>
      <c r="G536" s="2">
        <v>1</v>
      </c>
      <c r="H536" s="16">
        <v>41808</v>
      </c>
      <c r="I536" s="2">
        <v>52</v>
      </c>
      <c r="J536">
        <f>VLOOKUP(A536,'Sales Data'!$A$1:$E$2241,2,0)</f>
        <v>4</v>
      </c>
      <c r="K536">
        <f>VLOOKUP(A536,'Sales Data'!$A$1:$E$2241,3,0)</f>
        <v>0</v>
      </c>
      <c r="L536">
        <f>VLOOKUP(A536,'Sales Data'!$A$1:$E$2241,4,0)</f>
        <v>8</v>
      </c>
      <c r="M536">
        <f>VLOOKUP(A536,'Sales Data'!$A$1:$E$2241,5,0)</f>
        <v>6</v>
      </c>
      <c r="N536">
        <f t="shared" si="25"/>
        <v>48</v>
      </c>
      <c r="O536">
        <f t="shared" si="26"/>
        <v>2</v>
      </c>
      <c r="P536">
        <f t="shared" si="27"/>
        <v>14</v>
      </c>
    </row>
    <row r="537" ht="14.4" spans="1:16">
      <c r="A537" s="2">
        <v>4437</v>
      </c>
      <c r="B537" s="2">
        <v>1962</v>
      </c>
      <c r="C537" s="14" t="s">
        <v>17</v>
      </c>
      <c r="D537" s="14" t="s">
        <v>21</v>
      </c>
      <c r="E537" s="2">
        <v>65316</v>
      </c>
      <c r="F537" s="2">
        <v>1</v>
      </c>
      <c r="G537" s="2">
        <v>1</v>
      </c>
      <c r="H537" s="16">
        <v>41388</v>
      </c>
      <c r="I537" s="2">
        <v>65</v>
      </c>
      <c r="J537">
        <f>VLOOKUP(A537,'Sales Data'!$A$1:$E$2241,2,0)</f>
        <v>6</v>
      </c>
      <c r="K537">
        <f>VLOOKUP(A537,'Sales Data'!$A$1:$E$2241,3,0)</f>
        <v>9</v>
      </c>
      <c r="L537">
        <f>VLOOKUP(A537,'Sales Data'!$A$1:$E$2241,4,0)</f>
        <v>3</v>
      </c>
      <c r="M537">
        <f>VLOOKUP(A537,'Sales Data'!$A$1:$E$2241,5,0)</f>
        <v>5</v>
      </c>
      <c r="N537">
        <f t="shared" si="25"/>
        <v>63</v>
      </c>
      <c r="O537">
        <f t="shared" si="26"/>
        <v>2</v>
      </c>
      <c r="P537">
        <f t="shared" si="27"/>
        <v>8</v>
      </c>
    </row>
    <row r="538" ht="14.4" spans="1:16">
      <c r="A538" s="2">
        <v>8724</v>
      </c>
      <c r="B538" s="2">
        <v>1982</v>
      </c>
      <c r="C538" s="14" t="s">
        <v>17</v>
      </c>
      <c r="D538" s="14" t="s">
        <v>18</v>
      </c>
      <c r="E538" s="2">
        <v>28567</v>
      </c>
      <c r="F538" s="2">
        <v>1</v>
      </c>
      <c r="G538" s="2">
        <v>0</v>
      </c>
      <c r="H538" s="16">
        <v>41442</v>
      </c>
      <c r="I538" s="2">
        <v>57</v>
      </c>
      <c r="J538">
        <f>VLOOKUP(A538,'Sales Data'!$A$1:$E$2241,2,0)</f>
        <v>3</v>
      </c>
      <c r="K538">
        <f>VLOOKUP(A538,'Sales Data'!$A$1:$E$2241,3,0)</f>
        <v>2</v>
      </c>
      <c r="L538">
        <f>VLOOKUP(A538,'Sales Data'!$A$1:$E$2241,4,0)</f>
        <v>2</v>
      </c>
      <c r="M538">
        <f>VLOOKUP(A538,'Sales Data'!$A$1:$E$2241,5,0)</f>
        <v>3</v>
      </c>
      <c r="N538">
        <f t="shared" si="25"/>
        <v>43</v>
      </c>
      <c r="O538">
        <f t="shared" si="26"/>
        <v>1</v>
      </c>
      <c r="P538">
        <f t="shared" si="27"/>
        <v>5</v>
      </c>
    </row>
    <row r="539" ht="14.4" spans="1:16">
      <c r="A539" s="2">
        <v>10741</v>
      </c>
      <c r="B539" s="2">
        <v>1951</v>
      </c>
      <c r="C539" s="14" t="s">
        <v>22</v>
      </c>
      <c r="D539" s="14" t="s">
        <v>19</v>
      </c>
      <c r="E539" s="2">
        <v>47352</v>
      </c>
      <c r="F539" s="2">
        <v>0</v>
      </c>
      <c r="G539" s="2">
        <v>1</v>
      </c>
      <c r="H539" s="16">
        <v>41375</v>
      </c>
      <c r="I539" s="2">
        <v>70</v>
      </c>
      <c r="J539">
        <f>VLOOKUP(A539,'Sales Data'!$A$1:$E$2241,2,0)</f>
        <v>12</v>
      </c>
      <c r="K539">
        <f>VLOOKUP(A539,'Sales Data'!$A$1:$E$2241,3,0)</f>
        <v>0</v>
      </c>
      <c r="L539">
        <f>VLOOKUP(A539,'Sales Data'!$A$1:$E$2241,4,0)</f>
        <v>6</v>
      </c>
      <c r="M539">
        <f>VLOOKUP(A539,'Sales Data'!$A$1:$E$2241,5,0)</f>
        <v>5</v>
      </c>
      <c r="N539">
        <f t="shared" si="25"/>
        <v>74</v>
      </c>
      <c r="O539">
        <f t="shared" si="26"/>
        <v>1</v>
      </c>
      <c r="P539">
        <f t="shared" si="27"/>
        <v>11</v>
      </c>
    </row>
    <row r="540" ht="14.4" spans="1:16">
      <c r="A540" s="2">
        <v>1991</v>
      </c>
      <c r="B540" s="2">
        <v>1967</v>
      </c>
      <c r="C540" s="14" t="s">
        <v>17</v>
      </c>
      <c r="D540" s="14" t="s">
        <v>19</v>
      </c>
      <c r="E540" s="2">
        <v>44931</v>
      </c>
      <c r="F540" s="2">
        <v>0</v>
      </c>
      <c r="G540" s="2">
        <v>1</v>
      </c>
      <c r="H540" s="16">
        <v>41657</v>
      </c>
      <c r="I540" s="2">
        <v>0</v>
      </c>
      <c r="J540">
        <f>VLOOKUP(A540,'Sales Data'!$A$1:$E$2241,2,0)</f>
        <v>0</v>
      </c>
      <c r="K540">
        <f>VLOOKUP(A540,'Sales Data'!$A$1:$E$2241,3,0)</f>
        <v>0</v>
      </c>
      <c r="L540">
        <f>VLOOKUP(A540,'Sales Data'!$A$1:$E$2241,4,0)</f>
        <v>2</v>
      </c>
      <c r="M540">
        <f>VLOOKUP(A540,'Sales Data'!$A$1:$E$2241,5,0)</f>
        <v>3</v>
      </c>
      <c r="N540">
        <f t="shared" si="25"/>
        <v>58</v>
      </c>
      <c r="O540">
        <f t="shared" si="26"/>
        <v>1</v>
      </c>
      <c r="P540">
        <f t="shared" si="27"/>
        <v>5</v>
      </c>
    </row>
    <row r="541" ht="14.4" spans="1:16">
      <c r="A541" s="2">
        <v>6931</v>
      </c>
      <c r="B541" s="2">
        <v>1967</v>
      </c>
      <c r="C541" s="14" t="s">
        <v>17</v>
      </c>
      <c r="D541" s="14" t="s">
        <v>23</v>
      </c>
      <c r="E541" s="2">
        <v>76982</v>
      </c>
      <c r="F541" s="2">
        <v>0</v>
      </c>
      <c r="G541" s="2">
        <v>0</v>
      </c>
      <c r="H541" s="16">
        <v>41685</v>
      </c>
      <c r="I541" s="2">
        <v>19</v>
      </c>
      <c r="J541">
        <f>VLOOKUP(A541,'Sales Data'!$A$1:$E$2241,2,0)</f>
        <v>151</v>
      </c>
      <c r="K541">
        <f>VLOOKUP(A541,'Sales Data'!$A$1:$E$2241,3,0)</f>
        <v>60</v>
      </c>
      <c r="L541">
        <f>VLOOKUP(A541,'Sales Data'!$A$1:$E$2241,4,0)</f>
        <v>8</v>
      </c>
      <c r="M541">
        <f>VLOOKUP(A541,'Sales Data'!$A$1:$E$2241,5,0)</f>
        <v>4</v>
      </c>
      <c r="N541">
        <f t="shared" si="25"/>
        <v>58</v>
      </c>
      <c r="O541">
        <f t="shared" si="26"/>
        <v>0</v>
      </c>
      <c r="P541">
        <f t="shared" si="27"/>
        <v>12</v>
      </c>
    </row>
    <row r="542" ht="14.4" spans="1:16">
      <c r="A542" s="2">
        <v>11096</v>
      </c>
      <c r="B542" s="2">
        <v>1952</v>
      </c>
      <c r="C542" s="14" t="s">
        <v>25</v>
      </c>
      <c r="D542" s="14" t="s">
        <v>19</v>
      </c>
      <c r="E542" s="2">
        <v>57247</v>
      </c>
      <c r="F542" s="2">
        <v>0</v>
      </c>
      <c r="G542" s="2">
        <v>1</v>
      </c>
      <c r="H542" s="16">
        <v>41494</v>
      </c>
      <c r="I542" s="2">
        <v>50</v>
      </c>
      <c r="J542">
        <f>VLOOKUP(A542,'Sales Data'!$A$1:$E$2241,2,0)</f>
        <v>4</v>
      </c>
      <c r="K542">
        <f>VLOOKUP(A542,'Sales Data'!$A$1:$E$2241,3,0)</f>
        <v>54</v>
      </c>
      <c r="L542">
        <f>VLOOKUP(A542,'Sales Data'!$A$1:$E$2241,4,0)</f>
        <v>2</v>
      </c>
      <c r="M542">
        <f>VLOOKUP(A542,'Sales Data'!$A$1:$E$2241,5,0)</f>
        <v>7</v>
      </c>
      <c r="N542">
        <f t="shared" si="25"/>
        <v>73</v>
      </c>
      <c r="O542">
        <f t="shared" si="26"/>
        <v>1</v>
      </c>
      <c r="P542">
        <f t="shared" si="27"/>
        <v>9</v>
      </c>
    </row>
    <row r="543" ht="14.4" spans="1:16">
      <c r="A543" s="2">
        <v>304</v>
      </c>
      <c r="B543" s="2">
        <v>1981</v>
      </c>
      <c r="C543" s="14" t="s">
        <v>22</v>
      </c>
      <c r="D543" s="14" t="s">
        <v>18</v>
      </c>
      <c r="E543" s="2">
        <v>22944</v>
      </c>
      <c r="F543" s="2">
        <v>1</v>
      </c>
      <c r="G543" s="2">
        <v>0</v>
      </c>
      <c r="H543" s="17">
        <v>41631</v>
      </c>
      <c r="I543" s="2">
        <v>67</v>
      </c>
      <c r="J543">
        <f>VLOOKUP(A543,'Sales Data'!$A$1:$E$2241,2,0)</f>
        <v>3</v>
      </c>
      <c r="K543">
        <f>VLOOKUP(A543,'Sales Data'!$A$1:$E$2241,3,0)</f>
        <v>5</v>
      </c>
      <c r="L543">
        <f>VLOOKUP(A543,'Sales Data'!$A$1:$E$2241,4,0)</f>
        <v>3</v>
      </c>
      <c r="M543">
        <f>VLOOKUP(A543,'Sales Data'!$A$1:$E$2241,5,0)</f>
        <v>3</v>
      </c>
      <c r="N543">
        <f t="shared" si="25"/>
        <v>44</v>
      </c>
      <c r="O543">
        <f t="shared" si="26"/>
        <v>1</v>
      </c>
      <c r="P543">
        <f t="shared" si="27"/>
        <v>6</v>
      </c>
    </row>
    <row r="544" ht="14.4" spans="1:16">
      <c r="A544" s="2">
        <v>3665</v>
      </c>
      <c r="B544" s="2">
        <v>1977</v>
      </c>
      <c r="C544" s="14" t="s">
        <v>25</v>
      </c>
      <c r="D544" s="14" t="s">
        <v>19</v>
      </c>
      <c r="E544" s="2">
        <v>25315</v>
      </c>
      <c r="F544" s="2">
        <v>1</v>
      </c>
      <c r="G544" s="2">
        <v>0</v>
      </c>
      <c r="H544" s="16">
        <v>41585</v>
      </c>
      <c r="I544" s="2">
        <v>46</v>
      </c>
      <c r="J544">
        <f>VLOOKUP(A544,'Sales Data'!$A$1:$E$2241,2,0)</f>
        <v>9</v>
      </c>
      <c r="K544">
        <f>VLOOKUP(A544,'Sales Data'!$A$1:$E$2241,3,0)</f>
        <v>3</v>
      </c>
      <c r="L544">
        <f>VLOOKUP(A544,'Sales Data'!$A$1:$E$2241,4,0)</f>
        <v>3</v>
      </c>
      <c r="M544">
        <f>VLOOKUP(A544,'Sales Data'!$A$1:$E$2241,5,0)</f>
        <v>3</v>
      </c>
      <c r="N544">
        <f t="shared" si="25"/>
        <v>48</v>
      </c>
      <c r="O544">
        <f t="shared" si="26"/>
        <v>1</v>
      </c>
      <c r="P544">
        <f t="shared" si="27"/>
        <v>6</v>
      </c>
    </row>
    <row r="545" ht="14.4" spans="1:16">
      <c r="A545" s="2">
        <v>10591</v>
      </c>
      <c r="B545" s="2">
        <v>1969</v>
      </c>
      <c r="C545" s="14" t="s">
        <v>17</v>
      </c>
      <c r="D545" s="14" t="s">
        <v>26</v>
      </c>
      <c r="E545" s="2">
        <v>43638</v>
      </c>
      <c r="F545" s="2">
        <v>0</v>
      </c>
      <c r="G545" s="2">
        <v>1</v>
      </c>
      <c r="H545" s="16">
        <v>41127</v>
      </c>
      <c r="I545" s="2">
        <v>37</v>
      </c>
      <c r="J545">
        <f>VLOOKUP(A545,'Sales Data'!$A$1:$E$2241,2,0)</f>
        <v>10</v>
      </c>
      <c r="K545">
        <f>VLOOKUP(A545,'Sales Data'!$A$1:$E$2241,3,0)</f>
        <v>19</v>
      </c>
      <c r="L545">
        <f>VLOOKUP(A545,'Sales Data'!$A$1:$E$2241,4,0)</f>
        <v>4</v>
      </c>
      <c r="M545">
        <f>VLOOKUP(A545,'Sales Data'!$A$1:$E$2241,5,0)</f>
        <v>4</v>
      </c>
      <c r="N545">
        <f t="shared" si="25"/>
        <v>56</v>
      </c>
      <c r="O545">
        <f t="shared" si="26"/>
        <v>1</v>
      </c>
      <c r="P545">
        <f t="shared" si="27"/>
        <v>8</v>
      </c>
    </row>
    <row r="546" ht="14.4" spans="1:16">
      <c r="A546" s="2">
        <v>5036</v>
      </c>
      <c r="B546" s="2">
        <v>1984</v>
      </c>
      <c r="C546" s="14" t="s">
        <v>20</v>
      </c>
      <c r="D546" s="14" t="s">
        <v>18</v>
      </c>
      <c r="E546" s="2">
        <v>42710</v>
      </c>
      <c r="F546" s="2">
        <v>1</v>
      </c>
      <c r="G546" s="2">
        <v>0</v>
      </c>
      <c r="H546" s="17">
        <v>41241</v>
      </c>
      <c r="I546" s="2">
        <v>38</v>
      </c>
      <c r="J546">
        <f>VLOOKUP(A546,'Sales Data'!$A$1:$E$2241,2,0)</f>
        <v>3</v>
      </c>
      <c r="K546">
        <f>VLOOKUP(A546,'Sales Data'!$A$1:$E$2241,3,0)</f>
        <v>3</v>
      </c>
      <c r="L546">
        <f>VLOOKUP(A546,'Sales Data'!$A$1:$E$2241,4,0)</f>
        <v>4</v>
      </c>
      <c r="M546">
        <f>VLOOKUP(A546,'Sales Data'!$A$1:$E$2241,5,0)</f>
        <v>3</v>
      </c>
      <c r="N546">
        <f t="shared" si="25"/>
        <v>41</v>
      </c>
      <c r="O546">
        <f t="shared" si="26"/>
        <v>1</v>
      </c>
      <c r="P546">
        <f t="shared" si="27"/>
        <v>7</v>
      </c>
    </row>
    <row r="547" ht="14.4" spans="1:16">
      <c r="A547" s="2">
        <v>5547</v>
      </c>
      <c r="B547" s="2">
        <v>1982</v>
      </c>
      <c r="C547" s="14" t="s">
        <v>20</v>
      </c>
      <c r="D547" s="14" t="s">
        <v>21</v>
      </c>
      <c r="E547" s="2">
        <v>84169</v>
      </c>
      <c r="F547" s="2">
        <v>0</v>
      </c>
      <c r="G547" s="2">
        <v>0</v>
      </c>
      <c r="H547" s="16">
        <v>41493</v>
      </c>
      <c r="I547" s="2">
        <v>9</v>
      </c>
      <c r="J547">
        <f>VLOOKUP(A547,'Sales Data'!$A$1:$E$2241,2,0)</f>
        <v>19</v>
      </c>
      <c r="K547">
        <f>VLOOKUP(A547,'Sales Data'!$A$1:$E$2241,3,0)</f>
        <v>19</v>
      </c>
      <c r="L547">
        <f>VLOOKUP(A547,'Sales Data'!$A$1:$E$2241,4,0)</f>
        <v>7</v>
      </c>
      <c r="M547">
        <f>VLOOKUP(A547,'Sales Data'!$A$1:$E$2241,5,0)</f>
        <v>6</v>
      </c>
      <c r="N547">
        <f t="shared" si="25"/>
        <v>43</v>
      </c>
      <c r="O547">
        <f t="shared" si="26"/>
        <v>0</v>
      </c>
      <c r="P547">
        <f t="shared" si="27"/>
        <v>13</v>
      </c>
    </row>
    <row r="548" ht="14.4" spans="1:16">
      <c r="A548" s="2">
        <v>7822</v>
      </c>
      <c r="B548" s="2">
        <v>1976</v>
      </c>
      <c r="C548" s="14" t="s">
        <v>17</v>
      </c>
      <c r="D548" s="14" t="s">
        <v>19</v>
      </c>
      <c r="E548" s="2">
        <v>54058</v>
      </c>
      <c r="F548" s="2">
        <v>0</v>
      </c>
      <c r="G548" s="2">
        <v>1</v>
      </c>
      <c r="H548" s="16">
        <v>41429</v>
      </c>
      <c r="I548" s="2">
        <v>56</v>
      </c>
      <c r="J548">
        <f>VLOOKUP(A548,'Sales Data'!$A$1:$E$2241,2,0)</f>
        <v>18</v>
      </c>
      <c r="K548">
        <f>VLOOKUP(A548,'Sales Data'!$A$1:$E$2241,3,0)</f>
        <v>108</v>
      </c>
      <c r="L548">
        <f>VLOOKUP(A548,'Sales Data'!$A$1:$E$2241,4,0)</f>
        <v>4</v>
      </c>
      <c r="M548">
        <f>VLOOKUP(A548,'Sales Data'!$A$1:$E$2241,5,0)</f>
        <v>8</v>
      </c>
      <c r="N548">
        <f t="shared" si="25"/>
        <v>49</v>
      </c>
      <c r="O548">
        <f t="shared" si="26"/>
        <v>1</v>
      </c>
      <c r="P548">
        <f t="shared" si="27"/>
        <v>12</v>
      </c>
    </row>
    <row r="549" ht="14.4" spans="1:16">
      <c r="A549" s="2">
        <v>8541</v>
      </c>
      <c r="B549" s="2">
        <v>1990</v>
      </c>
      <c r="C549" s="14" t="s">
        <v>25</v>
      </c>
      <c r="D549" s="14" t="s">
        <v>21</v>
      </c>
      <c r="E549" s="2">
        <v>24683</v>
      </c>
      <c r="F549" s="2">
        <v>1</v>
      </c>
      <c r="G549" s="2">
        <v>0</v>
      </c>
      <c r="H549" s="16">
        <v>41706</v>
      </c>
      <c r="I549" s="2">
        <v>98</v>
      </c>
      <c r="J549">
        <f>VLOOKUP(A549,'Sales Data'!$A$1:$E$2241,2,0)</f>
        <v>4</v>
      </c>
      <c r="K549">
        <f>VLOOKUP(A549,'Sales Data'!$A$1:$E$2241,3,0)</f>
        <v>7</v>
      </c>
      <c r="L549">
        <f>VLOOKUP(A549,'Sales Data'!$A$1:$E$2241,4,0)</f>
        <v>2</v>
      </c>
      <c r="M549">
        <f>VLOOKUP(A549,'Sales Data'!$A$1:$E$2241,5,0)</f>
        <v>4</v>
      </c>
      <c r="N549">
        <f t="shared" si="25"/>
        <v>35</v>
      </c>
      <c r="O549">
        <f t="shared" si="26"/>
        <v>1</v>
      </c>
      <c r="P549">
        <f t="shared" si="27"/>
        <v>6</v>
      </c>
    </row>
    <row r="550" ht="14.4" spans="1:16">
      <c r="A550" s="2">
        <v>10955</v>
      </c>
      <c r="B550" s="2">
        <v>1964</v>
      </c>
      <c r="C550" s="14" t="s">
        <v>17</v>
      </c>
      <c r="D550" s="14" t="s">
        <v>26</v>
      </c>
      <c r="E550" s="2">
        <v>85620</v>
      </c>
      <c r="F550" s="2">
        <v>0</v>
      </c>
      <c r="G550" s="2">
        <v>0</v>
      </c>
      <c r="H550" s="16">
        <v>41646</v>
      </c>
      <c r="I550" s="2">
        <v>68</v>
      </c>
      <c r="J550">
        <f>VLOOKUP(A550,'Sales Data'!$A$1:$E$2241,2,0)</f>
        <v>46</v>
      </c>
      <c r="K550">
        <f>VLOOKUP(A550,'Sales Data'!$A$1:$E$2241,3,0)</f>
        <v>107</v>
      </c>
      <c r="L550">
        <f>VLOOKUP(A550,'Sales Data'!$A$1:$E$2241,4,0)</f>
        <v>3</v>
      </c>
      <c r="M550">
        <f>VLOOKUP(A550,'Sales Data'!$A$1:$E$2241,5,0)</f>
        <v>4</v>
      </c>
      <c r="N550">
        <f t="shared" si="25"/>
        <v>61</v>
      </c>
      <c r="O550">
        <f t="shared" si="26"/>
        <v>0</v>
      </c>
      <c r="P550">
        <f t="shared" si="27"/>
        <v>7</v>
      </c>
    </row>
    <row r="551" ht="14.4" spans="1:16">
      <c r="A551" s="2">
        <v>4368</v>
      </c>
      <c r="B551" s="2">
        <v>1980</v>
      </c>
      <c r="C551" s="14" t="s">
        <v>17</v>
      </c>
      <c r="D551" s="14" t="s">
        <v>21</v>
      </c>
      <c r="E551" s="2">
        <v>47850</v>
      </c>
      <c r="F551" s="2">
        <v>1</v>
      </c>
      <c r="G551" s="2">
        <v>0</v>
      </c>
      <c r="H551" s="16">
        <v>41611</v>
      </c>
      <c r="I551" s="2">
        <v>72</v>
      </c>
      <c r="J551">
        <f>VLOOKUP(A551,'Sales Data'!$A$1:$E$2241,2,0)</f>
        <v>7</v>
      </c>
      <c r="K551">
        <f>VLOOKUP(A551,'Sales Data'!$A$1:$E$2241,3,0)</f>
        <v>12</v>
      </c>
      <c r="L551">
        <f>VLOOKUP(A551,'Sales Data'!$A$1:$E$2241,4,0)</f>
        <v>3</v>
      </c>
      <c r="M551">
        <f>VLOOKUP(A551,'Sales Data'!$A$1:$E$2241,5,0)</f>
        <v>4</v>
      </c>
      <c r="N551">
        <f t="shared" si="25"/>
        <v>45</v>
      </c>
      <c r="O551">
        <f t="shared" si="26"/>
        <v>1</v>
      </c>
      <c r="P551">
        <f t="shared" si="27"/>
        <v>7</v>
      </c>
    </row>
    <row r="552" ht="14.4" spans="1:16">
      <c r="A552" s="2">
        <v>9671</v>
      </c>
      <c r="B552" s="2">
        <v>1968</v>
      </c>
      <c r="C552" s="14" t="s">
        <v>17</v>
      </c>
      <c r="D552" s="14" t="s">
        <v>21</v>
      </c>
      <c r="E552" s="2">
        <v>19514</v>
      </c>
      <c r="F552" s="2">
        <v>1</v>
      </c>
      <c r="G552" s="2">
        <v>1</v>
      </c>
      <c r="H552" s="16">
        <v>41665</v>
      </c>
      <c r="I552" s="2">
        <v>47</v>
      </c>
      <c r="J552">
        <f>VLOOKUP(A552,'Sales Data'!$A$1:$E$2241,2,0)</f>
        <v>3</v>
      </c>
      <c r="K552">
        <f>VLOOKUP(A552,'Sales Data'!$A$1:$E$2241,3,0)</f>
        <v>1</v>
      </c>
      <c r="L552">
        <f>VLOOKUP(A552,'Sales Data'!$A$1:$E$2241,4,0)</f>
        <v>3</v>
      </c>
      <c r="M552">
        <f>VLOOKUP(A552,'Sales Data'!$A$1:$E$2241,5,0)</f>
        <v>2</v>
      </c>
      <c r="N552">
        <f t="shared" si="25"/>
        <v>57</v>
      </c>
      <c r="O552">
        <f t="shared" si="26"/>
        <v>2</v>
      </c>
      <c r="P552">
        <f t="shared" si="27"/>
        <v>5</v>
      </c>
    </row>
    <row r="553" ht="14.4" spans="1:16">
      <c r="A553" s="2">
        <v>2256</v>
      </c>
      <c r="B553" s="2">
        <v>1973</v>
      </c>
      <c r="C553" s="14" t="s">
        <v>22</v>
      </c>
      <c r="D553" s="14" t="s">
        <v>21</v>
      </c>
      <c r="E553" s="2">
        <v>27159</v>
      </c>
      <c r="F553" s="2">
        <v>1</v>
      </c>
      <c r="G553" s="2">
        <v>1</v>
      </c>
      <c r="H553" s="16">
        <v>41727</v>
      </c>
      <c r="I553" s="2">
        <v>33</v>
      </c>
      <c r="J553">
        <f>VLOOKUP(A553,'Sales Data'!$A$1:$E$2241,2,0)</f>
        <v>0</v>
      </c>
      <c r="K553">
        <f>VLOOKUP(A553,'Sales Data'!$A$1:$E$2241,3,0)</f>
        <v>0</v>
      </c>
      <c r="L553">
        <f>VLOOKUP(A553,'Sales Data'!$A$1:$E$2241,4,0)</f>
        <v>1</v>
      </c>
      <c r="M553">
        <f>VLOOKUP(A553,'Sales Data'!$A$1:$E$2241,5,0)</f>
        <v>3</v>
      </c>
      <c r="N553">
        <f t="shared" si="25"/>
        <v>52</v>
      </c>
      <c r="O553">
        <f t="shared" si="26"/>
        <v>2</v>
      </c>
      <c r="P553">
        <f t="shared" si="27"/>
        <v>4</v>
      </c>
    </row>
    <row r="554" ht="14.4" spans="1:16">
      <c r="A554" s="2">
        <v>4279</v>
      </c>
      <c r="B554" s="2">
        <v>1963</v>
      </c>
      <c r="C554" s="14" t="s">
        <v>25</v>
      </c>
      <c r="D554" s="14" t="s">
        <v>18</v>
      </c>
      <c r="E554" s="2">
        <v>39548</v>
      </c>
      <c r="F554" s="2">
        <v>1</v>
      </c>
      <c r="G554" s="2">
        <v>1</v>
      </c>
      <c r="H554" s="16">
        <v>41729</v>
      </c>
      <c r="I554" s="2">
        <v>87</v>
      </c>
      <c r="J554">
        <f>VLOOKUP(A554,'Sales Data'!$A$1:$E$2241,2,0)</f>
        <v>4</v>
      </c>
      <c r="K554">
        <f>VLOOKUP(A554,'Sales Data'!$A$1:$E$2241,3,0)</f>
        <v>4</v>
      </c>
      <c r="L554">
        <f>VLOOKUP(A554,'Sales Data'!$A$1:$E$2241,4,0)</f>
        <v>1</v>
      </c>
      <c r="M554">
        <f>VLOOKUP(A554,'Sales Data'!$A$1:$E$2241,5,0)</f>
        <v>3</v>
      </c>
      <c r="N554">
        <f t="shared" si="25"/>
        <v>62</v>
      </c>
      <c r="O554">
        <f t="shared" si="26"/>
        <v>2</v>
      </c>
      <c r="P554">
        <f t="shared" si="27"/>
        <v>4</v>
      </c>
    </row>
    <row r="555" ht="14.4" spans="1:16">
      <c r="A555" s="2">
        <v>5371</v>
      </c>
      <c r="B555" s="2">
        <v>1989</v>
      </c>
      <c r="C555" s="14" t="s">
        <v>17</v>
      </c>
      <c r="D555" s="14" t="s">
        <v>18</v>
      </c>
      <c r="E555" s="2">
        <v>21474</v>
      </c>
      <c r="F555" s="2">
        <v>1</v>
      </c>
      <c r="G555" s="2">
        <v>0</v>
      </c>
      <c r="H555" s="16">
        <v>41737</v>
      </c>
      <c r="I555" s="2">
        <v>0</v>
      </c>
      <c r="J555">
        <f>VLOOKUP(A555,'Sales Data'!$A$1:$E$2241,2,0)</f>
        <v>16</v>
      </c>
      <c r="K555">
        <f>VLOOKUP(A555,'Sales Data'!$A$1:$E$2241,3,0)</f>
        <v>0</v>
      </c>
      <c r="L555">
        <f>VLOOKUP(A555,'Sales Data'!$A$1:$E$2241,4,0)</f>
        <v>3</v>
      </c>
      <c r="M555">
        <f>VLOOKUP(A555,'Sales Data'!$A$1:$E$2241,5,0)</f>
        <v>2</v>
      </c>
      <c r="N555">
        <f t="shared" si="25"/>
        <v>36</v>
      </c>
      <c r="O555">
        <f t="shared" si="26"/>
        <v>1</v>
      </c>
      <c r="P555">
        <f t="shared" si="27"/>
        <v>5</v>
      </c>
    </row>
    <row r="556" ht="14.4" spans="1:16">
      <c r="A556" s="2">
        <v>9240</v>
      </c>
      <c r="B556" s="2">
        <v>1971</v>
      </c>
      <c r="C556" s="14" t="s">
        <v>20</v>
      </c>
      <c r="D556" s="14" t="s">
        <v>18</v>
      </c>
      <c r="E556" s="2">
        <v>60504</v>
      </c>
      <c r="F556" s="2">
        <v>0</v>
      </c>
      <c r="G556" s="2">
        <v>1</v>
      </c>
      <c r="H556" s="16">
        <v>41677</v>
      </c>
      <c r="I556" s="2">
        <v>73</v>
      </c>
      <c r="J556">
        <f>VLOOKUP(A556,'Sales Data'!$A$1:$E$2241,2,0)</f>
        <v>0</v>
      </c>
      <c r="K556">
        <f>VLOOKUP(A556,'Sales Data'!$A$1:$E$2241,3,0)</f>
        <v>4</v>
      </c>
      <c r="L556">
        <f>VLOOKUP(A556,'Sales Data'!$A$1:$E$2241,4,0)</f>
        <v>6</v>
      </c>
      <c r="M556">
        <f>VLOOKUP(A556,'Sales Data'!$A$1:$E$2241,5,0)</f>
        <v>8</v>
      </c>
      <c r="N556">
        <f t="shared" si="25"/>
        <v>54</v>
      </c>
      <c r="O556">
        <f t="shared" si="26"/>
        <v>1</v>
      </c>
      <c r="P556">
        <f t="shared" si="27"/>
        <v>14</v>
      </c>
    </row>
    <row r="557" ht="14.4" spans="1:16">
      <c r="A557" s="2">
        <v>9460</v>
      </c>
      <c r="B557" s="2">
        <v>1963</v>
      </c>
      <c r="C557" s="14" t="s">
        <v>17</v>
      </c>
      <c r="D557" s="14" t="s">
        <v>21</v>
      </c>
      <c r="E557" s="2">
        <v>22419</v>
      </c>
      <c r="F557" s="2">
        <v>0</v>
      </c>
      <c r="G557" s="2">
        <v>0</v>
      </c>
      <c r="H557" s="16">
        <v>41382</v>
      </c>
      <c r="I557" s="2">
        <v>74</v>
      </c>
      <c r="J557">
        <f>VLOOKUP(A557,'Sales Data'!$A$1:$E$2241,2,0)</f>
        <v>3</v>
      </c>
      <c r="K557">
        <f>VLOOKUP(A557,'Sales Data'!$A$1:$E$2241,3,0)</f>
        <v>21</v>
      </c>
      <c r="L557">
        <f>VLOOKUP(A557,'Sales Data'!$A$1:$E$2241,4,0)</f>
        <v>3</v>
      </c>
      <c r="M557">
        <f>VLOOKUP(A557,'Sales Data'!$A$1:$E$2241,5,0)</f>
        <v>2</v>
      </c>
      <c r="N557">
        <f t="shared" si="25"/>
        <v>62</v>
      </c>
      <c r="O557">
        <f t="shared" si="26"/>
        <v>0</v>
      </c>
      <c r="P557">
        <f t="shared" si="27"/>
        <v>5</v>
      </c>
    </row>
    <row r="558" ht="14.4" spans="1:16">
      <c r="A558" s="2">
        <v>9504</v>
      </c>
      <c r="B558" s="2">
        <v>1949</v>
      </c>
      <c r="C558" s="14" t="s">
        <v>22</v>
      </c>
      <c r="D558" s="14" t="s">
        <v>21</v>
      </c>
      <c r="E558" s="2">
        <v>81698</v>
      </c>
      <c r="F558" s="2">
        <v>0</v>
      </c>
      <c r="G558" s="2">
        <v>0</v>
      </c>
      <c r="H558" s="16">
        <v>41584</v>
      </c>
      <c r="I558" s="2">
        <v>4</v>
      </c>
      <c r="J558">
        <f>VLOOKUP(A558,'Sales Data'!$A$1:$E$2241,2,0)</f>
        <v>28</v>
      </c>
      <c r="K558">
        <f>VLOOKUP(A558,'Sales Data'!$A$1:$E$2241,3,0)</f>
        <v>123</v>
      </c>
      <c r="L558">
        <f>VLOOKUP(A558,'Sales Data'!$A$1:$E$2241,4,0)</f>
        <v>3</v>
      </c>
      <c r="M558">
        <f>VLOOKUP(A558,'Sales Data'!$A$1:$E$2241,5,0)</f>
        <v>13</v>
      </c>
      <c r="N558">
        <f t="shared" si="25"/>
        <v>76</v>
      </c>
      <c r="O558">
        <f t="shared" si="26"/>
        <v>0</v>
      </c>
      <c r="P558">
        <f t="shared" si="27"/>
        <v>16</v>
      </c>
    </row>
    <row r="559" ht="14.4" spans="1:16">
      <c r="A559" s="2">
        <v>8692</v>
      </c>
      <c r="B559" s="2">
        <v>1952</v>
      </c>
      <c r="C559" s="14" t="s">
        <v>17</v>
      </c>
      <c r="D559" s="14" t="s">
        <v>19</v>
      </c>
      <c r="E559" s="2">
        <v>43462</v>
      </c>
      <c r="F559" s="2">
        <v>1</v>
      </c>
      <c r="G559" s="2">
        <v>1</v>
      </c>
      <c r="H559" s="16">
        <v>41164</v>
      </c>
      <c r="I559" s="2">
        <v>50</v>
      </c>
      <c r="J559">
        <f>VLOOKUP(A559,'Sales Data'!$A$1:$E$2241,2,0)</f>
        <v>17</v>
      </c>
      <c r="K559">
        <f>VLOOKUP(A559,'Sales Data'!$A$1:$E$2241,3,0)</f>
        <v>6</v>
      </c>
      <c r="L559">
        <f>VLOOKUP(A559,'Sales Data'!$A$1:$E$2241,4,0)</f>
        <v>4</v>
      </c>
      <c r="M559">
        <f>VLOOKUP(A559,'Sales Data'!$A$1:$E$2241,5,0)</f>
        <v>5</v>
      </c>
      <c r="N559">
        <f t="shared" si="25"/>
        <v>73</v>
      </c>
      <c r="O559">
        <f t="shared" si="26"/>
        <v>2</v>
      </c>
      <c r="P559">
        <f t="shared" si="27"/>
        <v>9</v>
      </c>
    </row>
    <row r="560" ht="14.4" spans="1:16">
      <c r="A560" s="2">
        <v>448</v>
      </c>
      <c r="B560" s="2">
        <v>1978</v>
      </c>
      <c r="C560" s="14" t="s">
        <v>20</v>
      </c>
      <c r="D560" s="14" t="s">
        <v>18</v>
      </c>
      <c r="E560" s="2">
        <v>54880</v>
      </c>
      <c r="F560" s="2">
        <v>1</v>
      </c>
      <c r="G560" s="2">
        <v>0</v>
      </c>
      <c r="H560" s="16">
        <v>41334</v>
      </c>
      <c r="I560" s="2">
        <v>57</v>
      </c>
      <c r="J560">
        <f>VLOOKUP(A560,'Sales Data'!$A$1:$E$2241,2,0)</f>
        <v>85</v>
      </c>
      <c r="K560">
        <f>VLOOKUP(A560,'Sales Data'!$A$1:$E$2241,3,0)</f>
        <v>45</v>
      </c>
      <c r="L560">
        <f>VLOOKUP(A560,'Sales Data'!$A$1:$E$2241,4,0)</f>
        <v>6</v>
      </c>
      <c r="M560">
        <f>VLOOKUP(A560,'Sales Data'!$A$1:$E$2241,5,0)</f>
        <v>11</v>
      </c>
      <c r="N560">
        <f t="shared" si="25"/>
        <v>47</v>
      </c>
      <c r="O560">
        <f t="shared" si="26"/>
        <v>1</v>
      </c>
      <c r="P560">
        <f t="shared" si="27"/>
        <v>17</v>
      </c>
    </row>
    <row r="561" ht="14.4" spans="1:16">
      <c r="A561" s="2">
        <v>8314</v>
      </c>
      <c r="B561" s="2">
        <v>1982</v>
      </c>
      <c r="C561" s="14" t="s">
        <v>17</v>
      </c>
      <c r="D561" s="14" t="s">
        <v>21</v>
      </c>
      <c r="E561" s="2">
        <v>79908</v>
      </c>
      <c r="F561" s="2">
        <v>0</v>
      </c>
      <c r="G561" s="2">
        <v>0</v>
      </c>
      <c r="H561" s="16">
        <v>41369</v>
      </c>
      <c r="I561" s="2">
        <v>30</v>
      </c>
      <c r="J561">
        <f>VLOOKUP(A561,'Sales Data'!$A$1:$E$2241,2,0)</f>
        <v>129</v>
      </c>
      <c r="K561">
        <f>VLOOKUP(A561,'Sales Data'!$A$1:$E$2241,3,0)</f>
        <v>185</v>
      </c>
      <c r="L561">
        <f>VLOOKUP(A561,'Sales Data'!$A$1:$E$2241,4,0)</f>
        <v>5</v>
      </c>
      <c r="M561">
        <f>VLOOKUP(A561,'Sales Data'!$A$1:$E$2241,5,0)</f>
        <v>7</v>
      </c>
      <c r="N561">
        <f t="shared" si="25"/>
        <v>43</v>
      </c>
      <c r="O561">
        <f t="shared" si="26"/>
        <v>0</v>
      </c>
      <c r="P561">
        <f t="shared" si="27"/>
        <v>12</v>
      </c>
    </row>
    <row r="562" ht="14.4" spans="1:16">
      <c r="A562" s="2">
        <v>8420</v>
      </c>
      <c r="B562" s="2">
        <v>1970</v>
      </c>
      <c r="C562" s="14" t="s">
        <v>25</v>
      </c>
      <c r="D562" s="14" t="s">
        <v>21</v>
      </c>
      <c r="E562" s="2">
        <v>15315</v>
      </c>
      <c r="F562" s="2">
        <v>0</v>
      </c>
      <c r="G562" s="2">
        <v>0</v>
      </c>
      <c r="H562" s="16">
        <v>41489</v>
      </c>
      <c r="I562" s="2">
        <v>27</v>
      </c>
      <c r="J562">
        <f>VLOOKUP(A562,'Sales Data'!$A$1:$E$2241,2,0)</f>
        <v>4</v>
      </c>
      <c r="K562">
        <f>VLOOKUP(A562,'Sales Data'!$A$1:$E$2241,3,0)</f>
        <v>8</v>
      </c>
      <c r="L562">
        <f>VLOOKUP(A562,'Sales Data'!$A$1:$E$2241,4,0)</f>
        <v>2</v>
      </c>
      <c r="M562">
        <f>VLOOKUP(A562,'Sales Data'!$A$1:$E$2241,5,0)</f>
        <v>4</v>
      </c>
      <c r="N562">
        <f t="shared" si="25"/>
        <v>55</v>
      </c>
      <c r="O562">
        <f t="shared" si="26"/>
        <v>0</v>
      </c>
      <c r="P562">
        <f t="shared" si="27"/>
        <v>6</v>
      </c>
    </row>
    <row r="563" ht="14.4" spans="1:16">
      <c r="A563" s="2">
        <v>3174</v>
      </c>
      <c r="B563" s="2">
        <v>1959</v>
      </c>
      <c r="C563" s="14" t="s">
        <v>17</v>
      </c>
      <c r="D563" s="14" t="s">
        <v>19</v>
      </c>
      <c r="E563" s="2">
        <v>87771</v>
      </c>
      <c r="F563" s="2">
        <v>0</v>
      </c>
      <c r="G563" s="2">
        <v>1</v>
      </c>
      <c r="H563" s="16">
        <v>41416</v>
      </c>
      <c r="I563" s="2">
        <v>61</v>
      </c>
      <c r="J563">
        <f>VLOOKUP(A563,'Sales Data'!$A$1:$E$2241,2,0)</f>
        <v>38</v>
      </c>
      <c r="K563">
        <f>VLOOKUP(A563,'Sales Data'!$A$1:$E$2241,3,0)</f>
        <v>57</v>
      </c>
      <c r="L563">
        <f>VLOOKUP(A563,'Sales Data'!$A$1:$E$2241,4,0)</f>
        <v>5</v>
      </c>
      <c r="M563">
        <f>VLOOKUP(A563,'Sales Data'!$A$1:$E$2241,5,0)</f>
        <v>4</v>
      </c>
      <c r="N563">
        <f t="shared" si="25"/>
        <v>66</v>
      </c>
      <c r="O563">
        <f t="shared" si="26"/>
        <v>1</v>
      </c>
      <c r="P563">
        <f t="shared" si="27"/>
        <v>9</v>
      </c>
    </row>
    <row r="564" ht="14.4" spans="1:16">
      <c r="A564" s="2">
        <v>7685</v>
      </c>
      <c r="B564" s="2">
        <v>1978</v>
      </c>
      <c r="C564" s="14" t="s">
        <v>17</v>
      </c>
      <c r="D564" s="14" t="s">
        <v>21</v>
      </c>
      <c r="E564" s="2">
        <v>33039</v>
      </c>
      <c r="F564" s="2">
        <v>1</v>
      </c>
      <c r="G564" s="2">
        <v>0</v>
      </c>
      <c r="H564" s="16">
        <v>41526</v>
      </c>
      <c r="I564" s="2">
        <v>4</v>
      </c>
      <c r="J564">
        <f>VLOOKUP(A564,'Sales Data'!$A$1:$E$2241,2,0)</f>
        <v>8</v>
      </c>
      <c r="K564">
        <f>VLOOKUP(A564,'Sales Data'!$A$1:$E$2241,3,0)</f>
        <v>8</v>
      </c>
      <c r="L564">
        <f>VLOOKUP(A564,'Sales Data'!$A$1:$E$2241,4,0)</f>
        <v>2</v>
      </c>
      <c r="M564">
        <f>VLOOKUP(A564,'Sales Data'!$A$1:$E$2241,5,0)</f>
        <v>4</v>
      </c>
      <c r="N564">
        <f t="shared" si="25"/>
        <v>47</v>
      </c>
      <c r="O564">
        <f t="shared" si="26"/>
        <v>1</v>
      </c>
      <c r="P564">
        <f t="shared" si="27"/>
        <v>6</v>
      </c>
    </row>
    <row r="565" ht="14.4" spans="1:16">
      <c r="A565" s="2">
        <v>3179</v>
      </c>
      <c r="B565" s="2">
        <v>1980</v>
      </c>
      <c r="C565" s="14" t="s">
        <v>17</v>
      </c>
      <c r="D565" s="14" t="s">
        <v>18</v>
      </c>
      <c r="E565" s="2">
        <v>81741</v>
      </c>
      <c r="F565" s="2">
        <v>0</v>
      </c>
      <c r="G565" s="2">
        <v>0</v>
      </c>
      <c r="H565" s="16">
        <v>41441</v>
      </c>
      <c r="I565" s="2">
        <v>75</v>
      </c>
      <c r="J565">
        <f>VLOOKUP(A565,'Sales Data'!$A$1:$E$2241,2,0)</f>
        <v>153</v>
      </c>
      <c r="K565">
        <f>VLOOKUP(A565,'Sales Data'!$A$1:$E$2241,3,0)</f>
        <v>134</v>
      </c>
      <c r="L565">
        <f>VLOOKUP(A565,'Sales Data'!$A$1:$E$2241,4,0)</f>
        <v>6</v>
      </c>
      <c r="M565">
        <f>VLOOKUP(A565,'Sales Data'!$A$1:$E$2241,5,0)</f>
        <v>7</v>
      </c>
      <c r="N565">
        <f t="shared" si="25"/>
        <v>45</v>
      </c>
      <c r="O565">
        <f t="shared" si="26"/>
        <v>0</v>
      </c>
      <c r="P565">
        <f t="shared" si="27"/>
        <v>13</v>
      </c>
    </row>
    <row r="566" ht="14.4" spans="1:16">
      <c r="A566" s="2">
        <v>9780</v>
      </c>
      <c r="B566" s="2">
        <v>1971</v>
      </c>
      <c r="C566" s="14" t="s">
        <v>22</v>
      </c>
      <c r="D566" s="14" t="s">
        <v>19</v>
      </c>
      <c r="E566" s="2">
        <v>71499</v>
      </c>
      <c r="F566" s="2">
        <v>0</v>
      </c>
      <c r="G566" s="2">
        <v>1</v>
      </c>
      <c r="H566" s="16">
        <v>41450</v>
      </c>
      <c r="I566" s="2">
        <v>12</v>
      </c>
      <c r="J566">
        <f>VLOOKUP(A566,'Sales Data'!$A$1:$E$2241,2,0)</f>
        <v>25</v>
      </c>
      <c r="K566">
        <f>VLOOKUP(A566,'Sales Data'!$A$1:$E$2241,3,0)</f>
        <v>0</v>
      </c>
      <c r="L566">
        <f>VLOOKUP(A566,'Sales Data'!$A$1:$E$2241,4,0)</f>
        <v>8</v>
      </c>
      <c r="M566">
        <f>VLOOKUP(A566,'Sales Data'!$A$1:$E$2241,5,0)</f>
        <v>13</v>
      </c>
      <c r="N566">
        <f t="shared" si="25"/>
        <v>54</v>
      </c>
      <c r="O566">
        <f t="shared" si="26"/>
        <v>1</v>
      </c>
      <c r="P566">
        <f t="shared" si="27"/>
        <v>21</v>
      </c>
    </row>
    <row r="567" ht="14.4" spans="1:16">
      <c r="A567" s="2">
        <v>10681</v>
      </c>
      <c r="B567" s="2">
        <v>1970</v>
      </c>
      <c r="C567" s="14" t="s">
        <v>25</v>
      </c>
      <c r="D567" s="14" t="s">
        <v>21</v>
      </c>
      <c r="E567" s="2">
        <v>62466</v>
      </c>
      <c r="F567" s="2">
        <v>0</v>
      </c>
      <c r="G567" s="2">
        <v>1</v>
      </c>
      <c r="H567" s="16">
        <v>41654</v>
      </c>
      <c r="I567" s="2">
        <v>13</v>
      </c>
      <c r="J567">
        <f>VLOOKUP(A567,'Sales Data'!$A$1:$E$2241,2,0)</f>
        <v>129</v>
      </c>
      <c r="K567">
        <f>VLOOKUP(A567,'Sales Data'!$A$1:$E$2241,3,0)</f>
        <v>121</v>
      </c>
      <c r="L567">
        <f>VLOOKUP(A567,'Sales Data'!$A$1:$E$2241,4,0)</f>
        <v>6</v>
      </c>
      <c r="M567">
        <f>VLOOKUP(A567,'Sales Data'!$A$1:$E$2241,5,0)</f>
        <v>12</v>
      </c>
      <c r="N567">
        <f t="shared" si="25"/>
        <v>55</v>
      </c>
      <c r="O567">
        <f t="shared" si="26"/>
        <v>1</v>
      </c>
      <c r="P567">
        <f t="shared" si="27"/>
        <v>18</v>
      </c>
    </row>
    <row r="568" ht="14.4" spans="1:16">
      <c r="A568" s="2">
        <v>10232</v>
      </c>
      <c r="B568" s="2">
        <v>1963</v>
      </c>
      <c r="C568" s="14" t="s">
        <v>20</v>
      </c>
      <c r="D568" s="14" t="s">
        <v>23</v>
      </c>
      <c r="E568" s="2">
        <v>48799</v>
      </c>
      <c r="F568" s="2">
        <v>0</v>
      </c>
      <c r="G568" s="2">
        <v>1</v>
      </c>
      <c r="H568" s="16">
        <v>41583</v>
      </c>
      <c r="I568" s="2">
        <v>9</v>
      </c>
      <c r="J568">
        <f>VLOOKUP(A568,'Sales Data'!$A$1:$E$2241,2,0)</f>
        <v>18</v>
      </c>
      <c r="K568">
        <f>VLOOKUP(A568,'Sales Data'!$A$1:$E$2241,3,0)</f>
        <v>6</v>
      </c>
      <c r="L568">
        <f>VLOOKUP(A568,'Sales Data'!$A$1:$E$2241,4,0)</f>
        <v>3</v>
      </c>
      <c r="M568">
        <f>VLOOKUP(A568,'Sales Data'!$A$1:$E$2241,5,0)</f>
        <v>7</v>
      </c>
      <c r="N568">
        <f t="shared" si="25"/>
        <v>62</v>
      </c>
      <c r="O568">
        <f t="shared" si="26"/>
        <v>1</v>
      </c>
      <c r="P568">
        <f t="shared" si="27"/>
        <v>10</v>
      </c>
    </row>
    <row r="569" ht="14.4" spans="1:16">
      <c r="A569" s="2">
        <v>4184</v>
      </c>
      <c r="B569" s="2">
        <v>1950</v>
      </c>
      <c r="C569" s="14" t="s">
        <v>20</v>
      </c>
      <c r="D569" s="14" t="s">
        <v>19</v>
      </c>
      <c r="E569" s="2">
        <v>52157</v>
      </c>
      <c r="F569" s="2">
        <v>0</v>
      </c>
      <c r="G569" s="2">
        <v>1</v>
      </c>
      <c r="H569" s="16">
        <v>41797</v>
      </c>
      <c r="I569" s="2">
        <v>48</v>
      </c>
      <c r="J569">
        <f>VLOOKUP(A569,'Sales Data'!$A$1:$E$2241,2,0)</f>
        <v>2</v>
      </c>
      <c r="K569">
        <f>VLOOKUP(A569,'Sales Data'!$A$1:$E$2241,3,0)</f>
        <v>2</v>
      </c>
      <c r="L569">
        <f>VLOOKUP(A569,'Sales Data'!$A$1:$E$2241,4,0)</f>
        <v>3</v>
      </c>
      <c r="M569">
        <f>VLOOKUP(A569,'Sales Data'!$A$1:$E$2241,5,0)</f>
        <v>5</v>
      </c>
      <c r="N569">
        <f t="shared" si="25"/>
        <v>75</v>
      </c>
      <c r="O569">
        <f t="shared" si="26"/>
        <v>1</v>
      </c>
      <c r="P569">
        <f t="shared" si="27"/>
        <v>8</v>
      </c>
    </row>
    <row r="570" ht="14.4" spans="1:16">
      <c r="A570" s="2">
        <v>9120</v>
      </c>
      <c r="B570" s="2">
        <v>1962</v>
      </c>
      <c r="C570" s="14" t="s">
        <v>17</v>
      </c>
      <c r="D570" s="14" t="s">
        <v>18</v>
      </c>
      <c r="E570" s="2">
        <v>66565</v>
      </c>
      <c r="F570" s="2">
        <v>0</v>
      </c>
      <c r="G570" s="2">
        <v>1</v>
      </c>
      <c r="H570" s="16">
        <v>41248</v>
      </c>
      <c r="I570" s="2">
        <v>80</v>
      </c>
      <c r="J570">
        <f>VLOOKUP(A570,'Sales Data'!$A$1:$E$2241,2,0)</f>
        <v>10</v>
      </c>
      <c r="K570">
        <f>VLOOKUP(A570,'Sales Data'!$A$1:$E$2241,3,0)</f>
        <v>40</v>
      </c>
      <c r="L570">
        <f>VLOOKUP(A570,'Sales Data'!$A$1:$E$2241,4,0)</f>
        <v>4</v>
      </c>
      <c r="M570">
        <f>VLOOKUP(A570,'Sales Data'!$A$1:$E$2241,5,0)</f>
        <v>9</v>
      </c>
      <c r="N570">
        <f t="shared" si="25"/>
        <v>63</v>
      </c>
      <c r="O570">
        <f t="shared" si="26"/>
        <v>1</v>
      </c>
      <c r="P570">
        <f t="shared" si="27"/>
        <v>13</v>
      </c>
    </row>
    <row r="571" ht="14.4" spans="1:16">
      <c r="A571" s="2">
        <v>891</v>
      </c>
      <c r="B571" s="2">
        <v>1951</v>
      </c>
      <c r="C571" s="14" t="s">
        <v>22</v>
      </c>
      <c r="D571" s="14" t="s">
        <v>19</v>
      </c>
      <c r="E571" s="2">
        <v>29298</v>
      </c>
      <c r="F571" s="2">
        <v>1</v>
      </c>
      <c r="G571" s="2">
        <v>1</v>
      </c>
      <c r="H571" s="16">
        <v>41524</v>
      </c>
      <c r="I571" s="2">
        <v>60</v>
      </c>
      <c r="J571">
        <f>VLOOKUP(A571,'Sales Data'!$A$1:$E$2241,2,0)</f>
        <v>0</v>
      </c>
      <c r="K571">
        <f>VLOOKUP(A571,'Sales Data'!$A$1:$E$2241,3,0)</f>
        <v>0</v>
      </c>
      <c r="L571">
        <f>VLOOKUP(A571,'Sales Data'!$A$1:$E$2241,4,0)</f>
        <v>1</v>
      </c>
      <c r="M571">
        <f>VLOOKUP(A571,'Sales Data'!$A$1:$E$2241,5,0)</f>
        <v>2</v>
      </c>
      <c r="N571">
        <f t="shared" si="25"/>
        <v>74</v>
      </c>
      <c r="O571">
        <f t="shared" si="26"/>
        <v>2</v>
      </c>
      <c r="P571">
        <f t="shared" si="27"/>
        <v>3</v>
      </c>
    </row>
    <row r="572" ht="14.4" spans="1:16">
      <c r="A572" s="2">
        <v>10381</v>
      </c>
      <c r="B572" s="2">
        <v>1979</v>
      </c>
      <c r="C572" s="14" t="s">
        <v>17</v>
      </c>
      <c r="D572" s="14" t="s">
        <v>18</v>
      </c>
      <c r="E572" s="2">
        <v>47691</v>
      </c>
      <c r="F572" s="2">
        <v>0</v>
      </c>
      <c r="G572" s="2">
        <v>1</v>
      </c>
      <c r="H572" s="16">
        <v>41460</v>
      </c>
      <c r="I572" s="2">
        <v>43</v>
      </c>
      <c r="J572">
        <f>VLOOKUP(A572,'Sales Data'!$A$1:$E$2241,2,0)</f>
        <v>0</v>
      </c>
      <c r="K572">
        <f>VLOOKUP(A572,'Sales Data'!$A$1:$E$2241,3,0)</f>
        <v>0</v>
      </c>
      <c r="L572">
        <f>VLOOKUP(A572,'Sales Data'!$A$1:$E$2241,4,0)</f>
        <v>1</v>
      </c>
      <c r="M572">
        <f>VLOOKUP(A572,'Sales Data'!$A$1:$E$2241,5,0)</f>
        <v>2</v>
      </c>
      <c r="N572">
        <f t="shared" si="25"/>
        <v>46</v>
      </c>
      <c r="O572">
        <f t="shared" si="26"/>
        <v>1</v>
      </c>
      <c r="P572">
        <f t="shared" si="27"/>
        <v>3</v>
      </c>
    </row>
    <row r="573" ht="14.4" spans="1:16">
      <c r="A573" s="2">
        <v>3525</v>
      </c>
      <c r="B573" s="2">
        <v>1970</v>
      </c>
      <c r="C573" s="14" t="s">
        <v>17</v>
      </c>
      <c r="D573" s="14" t="s">
        <v>19</v>
      </c>
      <c r="E573" s="2">
        <v>38200</v>
      </c>
      <c r="F573" s="2">
        <v>1</v>
      </c>
      <c r="G573" s="2">
        <v>1</v>
      </c>
      <c r="H573" s="16">
        <v>41250</v>
      </c>
      <c r="I573" s="2">
        <v>19</v>
      </c>
      <c r="J573">
        <f>VLOOKUP(A573,'Sales Data'!$A$1:$E$2241,2,0)</f>
        <v>0</v>
      </c>
      <c r="K573">
        <f>VLOOKUP(A573,'Sales Data'!$A$1:$E$2241,3,0)</f>
        <v>0</v>
      </c>
      <c r="L573">
        <f>VLOOKUP(A573,'Sales Data'!$A$1:$E$2241,4,0)</f>
        <v>1</v>
      </c>
      <c r="M573">
        <f>VLOOKUP(A573,'Sales Data'!$A$1:$E$2241,5,0)</f>
        <v>2</v>
      </c>
      <c r="N573">
        <f t="shared" si="25"/>
        <v>55</v>
      </c>
      <c r="O573">
        <f t="shared" si="26"/>
        <v>2</v>
      </c>
      <c r="P573">
        <f t="shared" si="27"/>
        <v>3</v>
      </c>
    </row>
    <row r="574" ht="14.4" spans="1:16">
      <c r="A574" s="2">
        <v>6818</v>
      </c>
      <c r="B574" s="2">
        <v>1974</v>
      </c>
      <c r="C574" s="14" t="s">
        <v>17</v>
      </c>
      <c r="D574" s="14" t="s">
        <v>21</v>
      </c>
      <c r="E574" s="2">
        <v>44989</v>
      </c>
      <c r="F574" s="2">
        <v>0</v>
      </c>
      <c r="G574" s="2">
        <v>1</v>
      </c>
      <c r="H574" s="16">
        <v>41164</v>
      </c>
      <c r="I574" s="2">
        <v>26</v>
      </c>
      <c r="J574">
        <f>VLOOKUP(A574,'Sales Data'!$A$1:$E$2241,2,0)</f>
        <v>0</v>
      </c>
      <c r="K574">
        <f>VLOOKUP(A574,'Sales Data'!$A$1:$E$2241,3,0)</f>
        <v>10</v>
      </c>
      <c r="L574">
        <f>VLOOKUP(A574,'Sales Data'!$A$1:$E$2241,4,0)</f>
        <v>5</v>
      </c>
      <c r="M574">
        <f>VLOOKUP(A574,'Sales Data'!$A$1:$E$2241,5,0)</f>
        <v>5</v>
      </c>
      <c r="N574">
        <f t="shared" si="25"/>
        <v>51</v>
      </c>
      <c r="O574">
        <f t="shared" si="26"/>
        <v>1</v>
      </c>
      <c r="P574">
        <f t="shared" si="27"/>
        <v>10</v>
      </c>
    </row>
    <row r="575" ht="14.4" spans="1:16">
      <c r="A575" s="2">
        <v>3526</v>
      </c>
      <c r="B575" s="2">
        <v>1968</v>
      </c>
      <c r="C575" s="14" t="s">
        <v>20</v>
      </c>
      <c r="D575" s="14" t="s">
        <v>21</v>
      </c>
      <c r="E575" s="2">
        <v>38443</v>
      </c>
      <c r="F575" s="2">
        <v>1</v>
      </c>
      <c r="G575" s="2">
        <v>1</v>
      </c>
      <c r="H575" s="16">
        <v>41666</v>
      </c>
      <c r="I575" s="2">
        <v>58</v>
      </c>
      <c r="J575">
        <f>VLOOKUP(A575,'Sales Data'!$A$1:$E$2241,2,0)</f>
        <v>0</v>
      </c>
      <c r="K575">
        <f>VLOOKUP(A575,'Sales Data'!$A$1:$E$2241,3,0)</f>
        <v>0</v>
      </c>
      <c r="L575">
        <f>VLOOKUP(A575,'Sales Data'!$A$1:$E$2241,4,0)</f>
        <v>1</v>
      </c>
      <c r="M575">
        <f>VLOOKUP(A575,'Sales Data'!$A$1:$E$2241,5,0)</f>
        <v>3</v>
      </c>
      <c r="N575">
        <f t="shared" si="25"/>
        <v>57</v>
      </c>
      <c r="O575">
        <f t="shared" si="26"/>
        <v>2</v>
      </c>
      <c r="P575">
        <f t="shared" si="27"/>
        <v>4</v>
      </c>
    </row>
    <row r="576" ht="14.4" spans="1:16">
      <c r="A576" s="2">
        <v>8181</v>
      </c>
      <c r="B576" s="2">
        <v>1978</v>
      </c>
      <c r="C576" s="14" t="s">
        <v>25</v>
      </c>
      <c r="D576" s="14" t="s">
        <v>18</v>
      </c>
      <c r="E576" s="2">
        <v>38593</v>
      </c>
      <c r="F576" s="2">
        <v>1</v>
      </c>
      <c r="G576" s="2">
        <v>0</v>
      </c>
      <c r="H576" s="16">
        <v>41530</v>
      </c>
      <c r="I576" s="2">
        <v>42</v>
      </c>
      <c r="J576">
        <f>VLOOKUP(A576,'Sales Data'!$A$1:$E$2241,2,0)</f>
        <v>12</v>
      </c>
      <c r="K576">
        <f>VLOOKUP(A576,'Sales Data'!$A$1:$E$2241,3,0)</f>
        <v>24</v>
      </c>
      <c r="L576">
        <f>VLOOKUP(A576,'Sales Data'!$A$1:$E$2241,4,0)</f>
        <v>4</v>
      </c>
      <c r="M576">
        <f>VLOOKUP(A576,'Sales Data'!$A$1:$E$2241,5,0)</f>
        <v>3</v>
      </c>
      <c r="N576">
        <f t="shared" si="25"/>
        <v>47</v>
      </c>
      <c r="O576">
        <f t="shared" si="26"/>
        <v>1</v>
      </c>
      <c r="P576">
        <f t="shared" si="27"/>
        <v>7</v>
      </c>
    </row>
    <row r="577" ht="14.4" spans="1:16">
      <c r="A577" s="2">
        <v>1029</v>
      </c>
      <c r="B577" s="2">
        <v>1970</v>
      </c>
      <c r="C577" s="14" t="s">
        <v>20</v>
      </c>
      <c r="D577" s="14" t="s">
        <v>19</v>
      </c>
      <c r="E577" s="2">
        <v>64413</v>
      </c>
      <c r="F577" s="2">
        <v>0</v>
      </c>
      <c r="G577" s="2">
        <v>1</v>
      </c>
      <c r="H577" s="16">
        <v>41487</v>
      </c>
      <c r="I577" s="2">
        <v>27</v>
      </c>
      <c r="J577">
        <f>VLOOKUP(A577,'Sales Data'!$A$1:$E$2241,2,0)</f>
        <v>5</v>
      </c>
      <c r="K577">
        <f>VLOOKUP(A577,'Sales Data'!$A$1:$E$2241,3,0)</f>
        <v>10</v>
      </c>
      <c r="L577">
        <f>VLOOKUP(A577,'Sales Data'!$A$1:$E$2241,4,0)</f>
        <v>5</v>
      </c>
      <c r="M577">
        <f>VLOOKUP(A577,'Sales Data'!$A$1:$E$2241,5,0)</f>
        <v>5</v>
      </c>
      <c r="N577">
        <f t="shared" si="25"/>
        <v>55</v>
      </c>
      <c r="O577">
        <f t="shared" si="26"/>
        <v>1</v>
      </c>
      <c r="P577">
        <f t="shared" si="27"/>
        <v>10</v>
      </c>
    </row>
    <row r="578" ht="14.4" spans="1:16">
      <c r="A578" s="2">
        <v>7369</v>
      </c>
      <c r="B578" s="2">
        <v>1981</v>
      </c>
      <c r="C578" s="14" t="s">
        <v>22</v>
      </c>
      <c r="D578" s="14" t="s">
        <v>21</v>
      </c>
      <c r="E578" s="2">
        <v>36959</v>
      </c>
      <c r="F578" s="2">
        <v>1</v>
      </c>
      <c r="G578" s="2">
        <v>0</v>
      </c>
      <c r="H578" s="16">
        <v>41549</v>
      </c>
      <c r="I578" s="2">
        <v>56</v>
      </c>
      <c r="J578">
        <f>VLOOKUP(A578,'Sales Data'!$A$1:$E$2241,2,0)</f>
        <v>6</v>
      </c>
      <c r="K578">
        <f>VLOOKUP(A578,'Sales Data'!$A$1:$E$2241,3,0)</f>
        <v>0</v>
      </c>
      <c r="L578">
        <f>VLOOKUP(A578,'Sales Data'!$A$1:$E$2241,4,0)</f>
        <v>2</v>
      </c>
      <c r="M578">
        <f>VLOOKUP(A578,'Sales Data'!$A$1:$E$2241,5,0)</f>
        <v>3</v>
      </c>
      <c r="N578">
        <f t="shared" si="25"/>
        <v>44</v>
      </c>
      <c r="O578">
        <f t="shared" si="26"/>
        <v>1</v>
      </c>
      <c r="P578">
        <f t="shared" si="27"/>
        <v>5</v>
      </c>
    </row>
    <row r="579" ht="14.4" spans="1:16">
      <c r="A579" s="2">
        <v>2574</v>
      </c>
      <c r="B579" s="2">
        <v>1977</v>
      </c>
      <c r="C579" s="14" t="s">
        <v>20</v>
      </c>
      <c r="D579" s="14" t="s">
        <v>21</v>
      </c>
      <c r="E579" s="2">
        <v>61996</v>
      </c>
      <c r="F579" s="2">
        <v>0</v>
      </c>
      <c r="G579" s="2">
        <v>1</v>
      </c>
      <c r="H579" s="16">
        <v>41305</v>
      </c>
      <c r="I579" s="2">
        <v>27</v>
      </c>
      <c r="J579">
        <f>VLOOKUP(A579,'Sales Data'!$A$1:$E$2241,2,0)</f>
        <v>12</v>
      </c>
      <c r="K579">
        <f>VLOOKUP(A579,'Sales Data'!$A$1:$E$2241,3,0)</f>
        <v>0</v>
      </c>
      <c r="L579">
        <f>VLOOKUP(A579,'Sales Data'!$A$1:$E$2241,4,0)</f>
        <v>6</v>
      </c>
      <c r="M579">
        <f>VLOOKUP(A579,'Sales Data'!$A$1:$E$2241,5,0)</f>
        <v>8</v>
      </c>
      <c r="N579">
        <f t="shared" si="25"/>
        <v>48</v>
      </c>
      <c r="O579">
        <f t="shared" si="26"/>
        <v>1</v>
      </c>
      <c r="P579">
        <f t="shared" si="27"/>
        <v>14</v>
      </c>
    </row>
    <row r="580" ht="14.4" spans="1:16">
      <c r="A580" s="2">
        <v>8159</v>
      </c>
      <c r="B580" s="2">
        <v>1968</v>
      </c>
      <c r="C580" s="14" t="s">
        <v>17</v>
      </c>
      <c r="D580" s="14" t="s">
        <v>21</v>
      </c>
      <c r="E580" s="2">
        <v>51287</v>
      </c>
      <c r="F580" s="2">
        <v>1</v>
      </c>
      <c r="G580" s="2">
        <v>1</v>
      </c>
      <c r="H580" s="16">
        <v>41730</v>
      </c>
      <c r="I580" s="2">
        <v>10</v>
      </c>
      <c r="J580">
        <f>VLOOKUP(A580,'Sales Data'!$A$1:$E$2241,2,0)</f>
        <v>0</v>
      </c>
      <c r="K580">
        <f>VLOOKUP(A580,'Sales Data'!$A$1:$E$2241,3,0)</f>
        <v>0</v>
      </c>
      <c r="L580">
        <f>VLOOKUP(A580,'Sales Data'!$A$1:$E$2241,4,0)</f>
        <v>4</v>
      </c>
      <c r="M580">
        <f>VLOOKUP(A580,'Sales Data'!$A$1:$E$2241,5,0)</f>
        <v>3</v>
      </c>
      <c r="N580">
        <f t="shared" si="25"/>
        <v>57</v>
      </c>
      <c r="O580">
        <f t="shared" si="26"/>
        <v>2</v>
      </c>
      <c r="P580">
        <f t="shared" si="27"/>
        <v>7</v>
      </c>
    </row>
    <row r="581" ht="14.4" spans="1:16">
      <c r="A581" s="2">
        <v>1160</v>
      </c>
      <c r="B581" s="2">
        <v>1970</v>
      </c>
      <c r="C581" s="14" t="s">
        <v>17</v>
      </c>
      <c r="D581" s="14" t="s">
        <v>21</v>
      </c>
      <c r="E581" s="2">
        <v>13260</v>
      </c>
      <c r="F581" s="2">
        <v>1</v>
      </c>
      <c r="G581" s="2">
        <v>1</v>
      </c>
      <c r="H581" s="16">
        <v>41509</v>
      </c>
      <c r="I581" s="2">
        <v>48</v>
      </c>
      <c r="J581">
        <f>VLOOKUP(A581,'Sales Data'!$A$1:$E$2241,2,0)</f>
        <v>4</v>
      </c>
      <c r="K581">
        <f>VLOOKUP(A581,'Sales Data'!$A$1:$E$2241,3,0)</f>
        <v>2</v>
      </c>
      <c r="L581">
        <f>VLOOKUP(A581,'Sales Data'!$A$1:$E$2241,4,0)</f>
        <v>3</v>
      </c>
      <c r="M581">
        <f>VLOOKUP(A581,'Sales Data'!$A$1:$E$2241,5,0)</f>
        <v>3</v>
      </c>
      <c r="N581">
        <f t="shared" ref="N581:N644" si="28">2025-B581</f>
        <v>55</v>
      </c>
      <c r="O581">
        <f t="shared" ref="O581:O644" si="29">F581+G581</f>
        <v>2</v>
      </c>
      <c r="P581">
        <f t="shared" ref="P581:P644" si="30">L581+M581</f>
        <v>6</v>
      </c>
    </row>
    <row r="582" ht="14.4" spans="1:16">
      <c r="A582" s="2">
        <v>10242</v>
      </c>
      <c r="B582" s="2">
        <v>1966</v>
      </c>
      <c r="C582" s="14" t="s">
        <v>20</v>
      </c>
      <c r="D582" s="14" t="s">
        <v>19</v>
      </c>
      <c r="E582" s="2">
        <v>47472</v>
      </c>
      <c r="F582" s="2">
        <v>1</v>
      </c>
      <c r="G582" s="2">
        <v>1</v>
      </c>
      <c r="H582" s="16">
        <v>41533</v>
      </c>
      <c r="I582" s="2">
        <v>39</v>
      </c>
      <c r="J582">
        <f>VLOOKUP(A582,'Sales Data'!$A$1:$E$2241,2,0)</f>
        <v>0</v>
      </c>
      <c r="K582">
        <f>VLOOKUP(A582,'Sales Data'!$A$1:$E$2241,3,0)</f>
        <v>0</v>
      </c>
      <c r="L582">
        <f>VLOOKUP(A582,'Sales Data'!$A$1:$E$2241,4,0)</f>
        <v>2</v>
      </c>
      <c r="M582">
        <f>VLOOKUP(A582,'Sales Data'!$A$1:$E$2241,5,0)</f>
        <v>4</v>
      </c>
      <c r="N582">
        <f t="shared" si="28"/>
        <v>59</v>
      </c>
      <c r="O582">
        <f t="shared" si="29"/>
        <v>2</v>
      </c>
      <c r="P582">
        <f t="shared" si="30"/>
        <v>6</v>
      </c>
    </row>
    <row r="583" ht="14.4" spans="1:16">
      <c r="A583" s="2">
        <v>5253</v>
      </c>
      <c r="B583" s="2">
        <v>1956</v>
      </c>
      <c r="C583" s="14" t="s">
        <v>22</v>
      </c>
      <c r="D583" s="14" t="s">
        <v>19</v>
      </c>
      <c r="E583" s="2">
        <v>54603</v>
      </c>
      <c r="F583" s="2">
        <v>1</v>
      </c>
      <c r="G583" s="2">
        <v>1</v>
      </c>
      <c r="H583" s="16">
        <v>41464</v>
      </c>
      <c r="I583" s="2">
        <v>85</v>
      </c>
      <c r="J583">
        <f>VLOOKUP(A583,'Sales Data'!$A$1:$E$2241,2,0)</f>
        <v>13</v>
      </c>
      <c r="K583">
        <f>VLOOKUP(A583,'Sales Data'!$A$1:$E$2241,3,0)</f>
        <v>2</v>
      </c>
      <c r="L583">
        <f>VLOOKUP(A583,'Sales Data'!$A$1:$E$2241,4,0)</f>
        <v>4</v>
      </c>
      <c r="M583">
        <f>VLOOKUP(A583,'Sales Data'!$A$1:$E$2241,5,0)</f>
        <v>4</v>
      </c>
      <c r="N583">
        <f t="shared" si="28"/>
        <v>69</v>
      </c>
      <c r="O583">
        <f t="shared" si="29"/>
        <v>2</v>
      </c>
      <c r="P583">
        <f t="shared" si="30"/>
        <v>8</v>
      </c>
    </row>
    <row r="584" ht="14.4" spans="1:16">
      <c r="A584" s="2">
        <v>5966</v>
      </c>
      <c r="B584" s="2">
        <v>1974</v>
      </c>
      <c r="C584" s="14" t="s">
        <v>20</v>
      </c>
      <c r="D584" s="14" t="s">
        <v>21</v>
      </c>
      <c r="E584" s="2">
        <v>45207</v>
      </c>
      <c r="F584" s="2">
        <v>1</v>
      </c>
      <c r="G584" s="2">
        <v>1</v>
      </c>
      <c r="H584" s="17">
        <v>41223</v>
      </c>
      <c r="I584" s="2">
        <v>64</v>
      </c>
      <c r="J584">
        <f>VLOOKUP(A584,'Sales Data'!$A$1:$E$2241,2,0)</f>
        <v>0</v>
      </c>
      <c r="K584">
        <f>VLOOKUP(A584,'Sales Data'!$A$1:$E$2241,3,0)</f>
        <v>0</v>
      </c>
      <c r="L584">
        <f>VLOOKUP(A584,'Sales Data'!$A$1:$E$2241,4,0)</f>
        <v>3</v>
      </c>
      <c r="M584">
        <f>VLOOKUP(A584,'Sales Data'!$A$1:$E$2241,5,0)</f>
        <v>6</v>
      </c>
      <c r="N584">
        <f t="shared" si="28"/>
        <v>51</v>
      </c>
      <c r="O584">
        <f t="shared" si="29"/>
        <v>2</v>
      </c>
      <c r="P584">
        <f t="shared" si="30"/>
        <v>9</v>
      </c>
    </row>
    <row r="585" ht="14.4" spans="1:16">
      <c r="A585" s="2">
        <v>5314</v>
      </c>
      <c r="B585" s="2">
        <v>1951</v>
      </c>
      <c r="C585" s="14" t="s">
        <v>17</v>
      </c>
      <c r="D585" s="14" t="s">
        <v>19</v>
      </c>
      <c r="E585" s="2">
        <v>40689</v>
      </c>
      <c r="F585" s="2">
        <v>0</v>
      </c>
      <c r="G585" s="2">
        <v>1</v>
      </c>
      <c r="H585" s="16">
        <v>41351</v>
      </c>
      <c r="I585" s="2">
        <v>69</v>
      </c>
      <c r="J585">
        <f>VLOOKUP(A585,'Sales Data'!$A$1:$E$2241,2,0)</f>
        <v>3</v>
      </c>
      <c r="K585">
        <f>VLOOKUP(A585,'Sales Data'!$A$1:$E$2241,3,0)</f>
        <v>6</v>
      </c>
      <c r="L585">
        <f>VLOOKUP(A585,'Sales Data'!$A$1:$E$2241,4,0)</f>
        <v>7</v>
      </c>
      <c r="M585">
        <f>VLOOKUP(A585,'Sales Data'!$A$1:$E$2241,5,0)</f>
        <v>5</v>
      </c>
      <c r="N585">
        <f t="shared" si="28"/>
        <v>74</v>
      </c>
      <c r="O585">
        <f t="shared" si="29"/>
        <v>1</v>
      </c>
      <c r="P585">
        <f t="shared" si="30"/>
        <v>12</v>
      </c>
    </row>
    <row r="586" ht="14.4" spans="1:16">
      <c r="A586" s="2">
        <v>5081</v>
      </c>
      <c r="B586" s="2">
        <v>1967</v>
      </c>
      <c r="C586" s="14" t="s">
        <v>25</v>
      </c>
      <c r="D586" s="14" t="s">
        <v>19</v>
      </c>
      <c r="E586" s="2">
        <v>47821</v>
      </c>
      <c r="F586" s="2">
        <v>1</v>
      </c>
      <c r="G586" s="2">
        <v>1</v>
      </c>
      <c r="H586" s="17">
        <v>41567</v>
      </c>
      <c r="I586" s="2">
        <v>54</v>
      </c>
      <c r="J586">
        <f>VLOOKUP(A586,'Sales Data'!$A$1:$E$2241,2,0)</f>
        <v>0</v>
      </c>
      <c r="K586">
        <f>VLOOKUP(A586,'Sales Data'!$A$1:$E$2241,3,0)</f>
        <v>6</v>
      </c>
      <c r="L586">
        <f>VLOOKUP(A586,'Sales Data'!$A$1:$E$2241,4,0)</f>
        <v>1</v>
      </c>
      <c r="M586">
        <f>VLOOKUP(A586,'Sales Data'!$A$1:$E$2241,5,0)</f>
        <v>3</v>
      </c>
      <c r="N586">
        <f t="shared" si="28"/>
        <v>58</v>
      </c>
      <c r="O586">
        <f t="shared" si="29"/>
        <v>2</v>
      </c>
      <c r="P586">
        <f t="shared" si="30"/>
        <v>4</v>
      </c>
    </row>
    <row r="587" ht="14.4" spans="1:16">
      <c r="A587" s="2">
        <v>5123</v>
      </c>
      <c r="B587" s="2">
        <v>1951</v>
      </c>
      <c r="C587" s="14" t="s">
        <v>22</v>
      </c>
      <c r="D587" s="14" t="s">
        <v>21</v>
      </c>
      <c r="E587" s="2">
        <v>27450</v>
      </c>
      <c r="F587" s="2">
        <v>0</v>
      </c>
      <c r="G587" s="2">
        <v>0</v>
      </c>
      <c r="H587" s="16">
        <v>41379</v>
      </c>
      <c r="I587" s="2">
        <v>57</v>
      </c>
      <c r="J587">
        <f>VLOOKUP(A587,'Sales Data'!$A$1:$E$2241,2,0)</f>
        <v>12</v>
      </c>
      <c r="K587">
        <f>VLOOKUP(A587,'Sales Data'!$A$1:$E$2241,3,0)</f>
        <v>11</v>
      </c>
      <c r="L587">
        <f>VLOOKUP(A587,'Sales Data'!$A$1:$E$2241,4,0)</f>
        <v>2</v>
      </c>
      <c r="M587">
        <f>VLOOKUP(A587,'Sales Data'!$A$1:$E$2241,5,0)</f>
        <v>3</v>
      </c>
      <c r="N587">
        <f t="shared" si="28"/>
        <v>74</v>
      </c>
      <c r="O587">
        <f t="shared" si="29"/>
        <v>0</v>
      </c>
      <c r="P587">
        <f t="shared" si="30"/>
        <v>5</v>
      </c>
    </row>
    <row r="588" ht="14.4" spans="1:16">
      <c r="A588" s="2">
        <v>5756</v>
      </c>
      <c r="B588" s="2">
        <v>1983</v>
      </c>
      <c r="C588" s="14" t="s">
        <v>17</v>
      </c>
      <c r="D588" s="14" t="s">
        <v>19</v>
      </c>
      <c r="E588" s="2">
        <v>39453</v>
      </c>
      <c r="F588" s="2">
        <v>1</v>
      </c>
      <c r="G588" s="2">
        <v>0</v>
      </c>
      <c r="H588" s="16">
        <v>41732</v>
      </c>
      <c r="I588" s="2">
        <v>64</v>
      </c>
      <c r="J588">
        <f>VLOOKUP(A588,'Sales Data'!$A$1:$E$2241,2,0)</f>
        <v>0</v>
      </c>
      <c r="K588">
        <f>VLOOKUP(A588,'Sales Data'!$A$1:$E$2241,3,0)</f>
        <v>0</v>
      </c>
      <c r="L588">
        <f>VLOOKUP(A588,'Sales Data'!$A$1:$E$2241,4,0)</f>
        <v>2</v>
      </c>
      <c r="M588">
        <f>VLOOKUP(A588,'Sales Data'!$A$1:$E$2241,5,0)</f>
        <v>3</v>
      </c>
      <c r="N588">
        <f t="shared" si="28"/>
        <v>42</v>
      </c>
      <c r="O588">
        <f t="shared" si="29"/>
        <v>1</v>
      </c>
      <c r="P588">
        <f t="shared" si="30"/>
        <v>5</v>
      </c>
    </row>
    <row r="589" ht="14.4" spans="1:16">
      <c r="A589" s="2">
        <v>8036</v>
      </c>
      <c r="B589" s="2">
        <v>1971</v>
      </c>
      <c r="C589" s="14" t="s">
        <v>25</v>
      </c>
      <c r="D589" s="14" t="s">
        <v>19</v>
      </c>
      <c r="E589" s="2">
        <v>26850</v>
      </c>
      <c r="F589" s="2">
        <v>1</v>
      </c>
      <c r="G589" s="2">
        <v>1</v>
      </c>
      <c r="H589" s="16">
        <v>41747</v>
      </c>
      <c r="I589" s="2">
        <v>10</v>
      </c>
      <c r="J589">
        <f>VLOOKUP(A589,'Sales Data'!$A$1:$E$2241,2,0)</f>
        <v>1</v>
      </c>
      <c r="K589">
        <f>VLOOKUP(A589,'Sales Data'!$A$1:$E$2241,3,0)</f>
        <v>2</v>
      </c>
      <c r="L589">
        <f>VLOOKUP(A589,'Sales Data'!$A$1:$E$2241,4,0)</f>
        <v>2</v>
      </c>
      <c r="M589">
        <f>VLOOKUP(A589,'Sales Data'!$A$1:$E$2241,5,0)</f>
        <v>4</v>
      </c>
      <c r="N589">
        <f t="shared" si="28"/>
        <v>54</v>
      </c>
      <c r="O589">
        <f t="shared" si="29"/>
        <v>2</v>
      </c>
      <c r="P589">
        <f t="shared" si="30"/>
        <v>6</v>
      </c>
    </row>
    <row r="590" ht="14.4" spans="1:16">
      <c r="A590" s="2">
        <v>9058</v>
      </c>
      <c r="B590" s="2">
        <v>1955</v>
      </c>
      <c r="C590" s="14" t="s">
        <v>17</v>
      </c>
      <c r="D590" s="14" t="s">
        <v>26</v>
      </c>
      <c r="E590" s="2">
        <v>79800</v>
      </c>
      <c r="F590" s="2">
        <v>0</v>
      </c>
      <c r="G590" s="2">
        <v>0</v>
      </c>
      <c r="H590" s="16">
        <v>41175</v>
      </c>
      <c r="I590" s="2">
        <v>65</v>
      </c>
      <c r="J590">
        <f>VLOOKUP(A590,'Sales Data'!$A$1:$E$2241,2,0)</f>
        <v>21</v>
      </c>
      <c r="K590">
        <f>VLOOKUP(A590,'Sales Data'!$A$1:$E$2241,3,0)</f>
        <v>0</v>
      </c>
      <c r="L590">
        <f>VLOOKUP(A590,'Sales Data'!$A$1:$E$2241,4,0)</f>
        <v>5</v>
      </c>
      <c r="M590">
        <f>VLOOKUP(A590,'Sales Data'!$A$1:$E$2241,5,0)</f>
        <v>5</v>
      </c>
      <c r="N590">
        <f t="shared" si="28"/>
        <v>70</v>
      </c>
      <c r="O590">
        <f t="shared" si="29"/>
        <v>0</v>
      </c>
      <c r="P590">
        <f t="shared" si="30"/>
        <v>10</v>
      </c>
    </row>
    <row r="591" ht="14.4" spans="1:16">
      <c r="A591" s="2">
        <v>5057</v>
      </c>
      <c r="B591" s="2">
        <v>1961</v>
      </c>
      <c r="C591" s="14" t="s">
        <v>22</v>
      </c>
      <c r="D591" s="14" t="s">
        <v>21</v>
      </c>
      <c r="E591" s="2">
        <v>61794</v>
      </c>
      <c r="F591" s="2">
        <v>0</v>
      </c>
      <c r="G591" s="2">
        <v>1</v>
      </c>
      <c r="H591" s="16">
        <v>41531</v>
      </c>
      <c r="I591" s="2">
        <v>74</v>
      </c>
      <c r="J591">
        <f>VLOOKUP(A591,'Sales Data'!$A$1:$E$2241,2,0)</f>
        <v>47</v>
      </c>
      <c r="K591">
        <f>VLOOKUP(A591,'Sales Data'!$A$1:$E$2241,3,0)</f>
        <v>47</v>
      </c>
      <c r="L591">
        <f>VLOOKUP(A591,'Sales Data'!$A$1:$E$2241,4,0)</f>
        <v>4</v>
      </c>
      <c r="M591">
        <f>VLOOKUP(A591,'Sales Data'!$A$1:$E$2241,5,0)</f>
        <v>10</v>
      </c>
      <c r="N591">
        <f t="shared" si="28"/>
        <v>64</v>
      </c>
      <c r="O591">
        <f t="shared" si="29"/>
        <v>1</v>
      </c>
      <c r="P591">
        <f t="shared" si="30"/>
        <v>14</v>
      </c>
    </row>
    <row r="592" ht="14.4" spans="1:16">
      <c r="A592" s="2">
        <v>254</v>
      </c>
      <c r="B592" s="2">
        <v>1955</v>
      </c>
      <c r="C592" s="14" t="s">
        <v>17</v>
      </c>
      <c r="D592" s="14" t="s">
        <v>19</v>
      </c>
      <c r="E592" s="2">
        <v>53863</v>
      </c>
      <c r="F592" s="2">
        <v>0</v>
      </c>
      <c r="G592" s="2">
        <v>1</v>
      </c>
      <c r="H592" s="16">
        <v>41776</v>
      </c>
      <c r="I592" s="2">
        <v>4</v>
      </c>
      <c r="J592">
        <f>VLOOKUP(A592,'Sales Data'!$A$1:$E$2241,2,0)</f>
        <v>4</v>
      </c>
      <c r="K592">
        <f>VLOOKUP(A592,'Sales Data'!$A$1:$E$2241,3,0)</f>
        <v>4</v>
      </c>
      <c r="L592">
        <f>VLOOKUP(A592,'Sales Data'!$A$1:$E$2241,4,0)</f>
        <v>7</v>
      </c>
      <c r="M592">
        <f>VLOOKUP(A592,'Sales Data'!$A$1:$E$2241,5,0)</f>
        <v>7</v>
      </c>
      <c r="N592">
        <f t="shared" si="28"/>
        <v>70</v>
      </c>
      <c r="O592">
        <f t="shared" si="29"/>
        <v>1</v>
      </c>
      <c r="P592">
        <f t="shared" si="30"/>
        <v>14</v>
      </c>
    </row>
    <row r="593" ht="14.4" spans="1:16">
      <c r="A593" s="2">
        <v>4179</v>
      </c>
      <c r="B593" s="2">
        <v>1959</v>
      </c>
      <c r="C593" s="14" t="s">
        <v>17</v>
      </c>
      <c r="D593" s="14" t="s">
        <v>19</v>
      </c>
      <c r="E593" s="2">
        <v>24221</v>
      </c>
      <c r="F593" s="2">
        <v>0</v>
      </c>
      <c r="G593" s="2">
        <v>0</v>
      </c>
      <c r="H593" s="16">
        <v>41506</v>
      </c>
      <c r="I593" s="2">
        <v>94</v>
      </c>
      <c r="J593">
        <f>VLOOKUP(A593,'Sales Data'!$A$1:$E$2241,2,0)</f>
        <v>9</v>
      </c>
      <c r="K593">
        <f>VLOOKUP(A593,'Sales Data'!$A$1:$E$2241,3,0)</f>
        <v>5</v>
      </c>
      <c r="L593">
        <f>VLOOKUP(A593,'Sales Data'!$A$1:$E$2241,4,0)</f>
        <v>1</v>
      </c>
      <c r="M593">
        <f>VLOOKUP(A593,'Sales Data'!$A$1:$E$2241,5,0)</f>
        <v>3</v>
      </c>
      <c r="N593">
        <f t="shared" si="28"/>
        <v>66</v>
      </c>
      <c r="O593">
        <f t="shared" si="29"/>
        <v>0</v>
      </c>
      <c r="P593">
        <f t="shared" si="30"/>
        <v>4</v>
      </c>
    </row>
    <row r="594" ht="14.4" spans="1:16">
      <c r="A594" s="2">
        <v>3710</v>
      </c>
      <c r="B594" s="2">
        <v>1984</v>
      </c>
      <c r="C594" s="14" t="s">
        <v>20</v>
      </c>
      <c r="D594" s="14" t="s">
        <v>18</v>
      </c>
      <c r="E594" s="2">
        <v>39684</v>
      </c>
      <c r="F594" s="2">
        <v>1</v>
      </c>
      <c r="G594" s="2">
        <v>0</v>
      </c>
      <c r="H594" s="17">
        <v>41194</v>
      </c>
      <c r="I594" s="2">
        <v>41</v>
      </c>
      <c r="J594">
        <f>VLOOKUP(A594,'Sales Data'!$A$1:$E$2241,2,0)</f>
        <v>0</v>
      </c>
      <c r="K594">
        <f>VLOOKUP(A594,'Sales Data'!$A$1:$E$2241,3,0)</f>
        <v>4</v>
      </c>
      <c r="L594">
        <f>VLOOKUP(A594,'Sales Data'!$A$1:$E$2241,4,0)</f>
        <v>2</v>
      </c>
      <c r="M594">
        <f>VLOOKUP(A594,'Sales Data'!$A$1:$E$2241,5,0)</f>
        <v>2</v>
      </c>
      <c r="N594">
        <f t="shared" si="28"/>
        <v>41</v>
      </c>
      <c r="O594">
        <f t="shared" si="29"/>
        <v>1</v>
      </c>
      <c r="P594">
        <f t="shared" si="30"/>
        <v>4</v>
      </c>
    </row>
    <row r="595" ht="14.4" spans="1:16">
      <c r="A595" s="2">
        <v>7627</v>
      </c>
      <c r="B595" s="2">
        <v>1975</v>
      </c>
      <c r="C595" s="14" t="s">
        <v>22</v>
      </c>
      <c r="D595" s="14" t="s">
        <v>21</v>
      </c>
      <c r="E595" s="2">
        <v>92163</v>
      </c>
      <c r="F595" s="2">
        <v>0</v>
      </c>
      <c r="G595" s="2">
        <v>0</v>
      </c>
      <c r="H595" s="17">
        <v>41255</v>
      </c>
      <c r="I595" s="2">
        <v>25</v>
      </c>
      <c r="J595">
        <f>VLOOKUP(A595,'Sales Data'!$A$1:$E$2241,2,0)</f>
        <v>183</v>
      </c>
      <c r="K595">
        <f>VLOOKUP(A595,'Sales Data'!$A$1:$E$2241,3,0)</f>
        <v>163</v>
      </c>
      <c r="L595">
        <f>VLOOKUP(A595,'Sales Data'!$A$1:$E$2241,4,0)</f>
        <v>5</v>
      </c>
      <c r="M595">
        <f>VLOOKUP(A595,'Sales Data'!$A$1:$E$2241,5,0)</f>
        <v>5</v>
      </c>
      <c r="N595">
        <f t="shared" si="28"/>
        <v>50</v>
      </c>
      <c r="O595">
        <f t="shared" si="29"/>
        <v>0</v>
      </c>
      <c r="P595">
        <f t="shared" si="30"/>
        <v>10</v>
      </c>
    </row>
    <row r="596" ht="14.4" spans="1:16">
      <c r="A596" s="2">
        <v>4501</v>
      </c>
      <c r="B596" s="2">
        <v>1965</v>
      </c>
      <c r="C596" s="14" t="s">
        <v>22</v>
      </c>
      <c r="D596" s="14" t="s">
        <v>18</v>
      </c>
      <c r="E596" s="2">
        <v>69882</v>
      </c>
      <c r="F596" s="2">
        <v>0</v>
      </c>
      <c r="G596" s="2">
        <v>0</v>
      </c>
      <c r="H596" s="17">
        <v>41588</v>
      </c>
      <c r="I596" s="2">
        <v>94</v>
      </c>
      <c r="J596">
        <f>VLOOKUP(A596,'Sales Data'!$A$1:$E$2241,2,0)</f>
        <v>127</v>
      </c>
      <c r="K596">
        <f>VLOOKUP(A596,'Sales Data'!$A$1:$E$2241,3,0)</f>
        <v>127</v>
      </c>
      <c r="L596">
        <f>VLOOKUP(A596,'Sales Data'!$A$1:$E$2241,4,0)</f>
        <v>3</v>
      </c>
      <c r="M596">
        <f>VLOOKUP(A596,'Sales Data'!$A$1:$E$2241,5,0)</f>
        <v>9</v>
      </c>
      <c r="N596">
        <f t="shared" si="28"/>
        <v>60</v>
      </c>
      <c r="O596">
        <f t="shared" si="29"/>
        <v>0</v>
      </c>
      <c r="P596">
        <f t="shared" si="30"/>
        <v>12</v>
      </c>
    </row>
    <row r="597" ht="14.4" spans="1:16">
      <c r="A597" s="2">
        <v>6424</v>
      </c>
      <c r="B597" s="2">
        <v>1977</v>
      </c>
      <c r="C597" s="14" t="s">
        <v>17</v>
      </c>
      <c r="D597" s="14" t="s">
        <v>19</v>
      </c>
      <c r="E597" s="2">
        <v>33178</v>
      </c>
      <c r="F597" s="2">
        <v>1</v>
      </c>
      <c r="G597" s="2">
        <v>0</v>
      </c>
      <c r="H597" s="16">
        <v>41669</v>
      </c>
      <c r="I597" s="2">
        <v>9</v>
      </c>
      <c r="J597">
        <f>VLOOKUP(A597,'Sales Data'!$A$1:$E$2241,2,0)</f>
        <v>6</v>
      </c>
      <c r="K597">
        <f>VLOOKUP(A597,'Sales Data'!$A$1:$E$2241,3,0)</f>
        <v>2</v>
      </c>
      <c r="L597">
        <f>VLOOKUP(A597,'Sales Data'!$A$1:$E$2241,4,0)</f>
        <v>1</v>
      </c>
      <c r="M597">
        <f>VLOOKUP(A597,'Sales Data'!$A$1:$E$2241,5,0)</f>
        <v>3</v>
      </c>
      <c r="N597">
        <f t="shared" si="28"/>
        <v>48</v>
      </c>
      <c r="O597">
        <f t="shared" si="29"/>
        <v>1</v>
      </c>
      <c r="P597">
        <f t="shared" si="30"/>
        <v>4</v>
      </c>
    </row>
    <row r="598" ht="14.4" spans="1:16">
      <c r="A598" s="2">
        <v>3075</v>
      </c>
      <c r="B598" s="2">
        <v>1972</v>
      </c>
      <c r="C598" s="14" t="s">
        <v>20</v>
      </c>
      <c r="D598" s="14" t="s">
        <v>21</v>
      </c>
      <c r="E598" s="2">
        <v>59973</v>
      </c>
      <c r="F598" s="2">
        <v>0</v>
      </c>
      <c r="G598" s="2">
        <v>0</v>
      </c>
      <c r="H598" s="16">
        <v>41528</v>
      </c>
      <c r="I598" s="2">
        <v>47</v>
      </c>
      <c r="J598">
        <f>VLOOKUP(A598,'Sales Data'!$A$1:$E$2241,2,0)</f>
        <v>30</v>
      </c>
      <c r="K598">
        <f>VLOOKUP(A598,'Sales Data'!$A$1:$E$2241,3,0)</f>
        <v>34</v>
      </c>
      <c r="L598">
        <f>VLOOKUP(A598,'Sales Data'!$A$1:$E$2241,4,0)</f>
        <v>3</v>
      </c>
      <c r="M598">
        <f>VLOOKUP(A598,'Sales Data'!$A$1:$E$2241,5,0)</f>
        <v>7</v>
      </c>
      <c r="N598">
        <f t="shared" si="28"/>
        <v>53</v>
      </c>
      <c r="O598">
        <f t="shared" si="29"/>
        <v>0</v>
      </c>
      <c r="P598">
        <f t="shared" si="30"/>
        <v>10</v>
      </c>
    </row>
    <row r="599" ht="14.4" spans="1:16">
      <c r="A599" s="2">
        <v>4992</v>
      </c>
      <c r="B599" s="2">
        <v>1975</v>
      </c>
      <c r="C599" s="14" t="s">
        <v>22</v>
      </c>
      <c r="D599" s="14" t="s">
        <v>19</v>
      </c>
      <c r="E599" s="2">
        <v>17459</v>
      </c>
      <c r="F599" s="2">
        <v>1</v>
      </c>
      <c r="G599" s="2">
        <v>0</v>
      </c>
      <c r="H599" s="16">
        <v>41536</v>
      </c>
      <c r="I599" s="2">
        <v>12</v>
      </c>
      <c r="J599">
        <f>VLOOKUP(A599,'Sales Data'!$A$1:$E$2241,2,0)</f>
        <v>4</v>
      </c>
      <c r="K599">
        <f>VLOOKUP(A599,'Sales Data'!$A$1:$E$2241,3,0)</f>
        <v>10</v>
      </c>
      <c r="L599">
        <f>VLOOKUP(A599,'Sales Data'!$A$1:$E$2241,4,0)</f>
        <v>3</v>
      </c>
      <c r="M599">
        <f>VLOOKUP(A599,'Sales Data'!$A$1:$E$2241,5,0)</f>
        <v>2</v>
      </c>
      <c r="N599">
        <f t="shared" si="28"/>
        <v>50</v>
      </c>
      <c r="O599">
        <f t="shared" si="29"/>
        <v>1</v>
      </c>
      <c r="P599">
        <f t="shared" si="30"/>
        <v>5</v>
      </c>
    </row>
    <row r="600" ht="14.4" spans="1:16">
      <c r="A600" s="2">
        <v>5252</v>
      </c>
      <c r="B600" s="2">
        <v>1969</v>
      </c>
      <c r="C600" s="14" t="s">
        <v>17</v>
      </c>
      <c r="D600" s="14" t="s">
        <v>23</v>
      </c>
      <c r="E600" s="2">
        <v>23910</v>
      </c>
      <c r="F600" s="2">
        <v>1</v>
      </c>
      <c r="G600" s="2">
        <v>0</v>
      </c>
      <c r="H600" s="17">
        <v>41208</v>
      </c>
      <c r="I600" s="2">
        <v>80</v>
      </c>
      <c r="J600">
        <f>VLOOKUP(A600,'Sales Data'!$A$1:$E$2241,2,0)</f>
        <v>12</v>
      </c>
      <c r="K600">
        <f>VLOOKUP(A600,'Sales Data'!$A$1:$E$2241,3,0)</f>
        <v>1</v>
      </c>
      <c r="L600">
        <f>VLOOKUP(A600,'Sales Data'!$A$1:$E$2241,4,0)</f>
        <v>2</v>
      </c>
      <c r="M600">
        <f>VLOOKUP(A600,'Sales Data'!$A$1:$E$2241,5,0)</f>
        <v>3</v>
      </c>
      <c r="N600">
        <f t="shared" si="28"/>
        <v>56</v>
      </c>
      <c r="O600">
        <f t="shared" si="29"/>
        <v>1</v>
      </c>
      <c r="P600">
        <f t="shared" si="30"/>
        <v>5</v>
      </c>
    </row>
    <row r="601" ht="14.4" spans="1:16">
      <c r="A601" s="2">
        <v>7444</v>
      </c>
      <c r="B601" s="2">
        <v>1969</v>
      </c>
      <c r="C601" s="14" t="s">
        <v>22</v>
      </c>
      <c r="D601" s="14" t="s">
        <v>21</v>
      </c>
      <c r="E601" s="2">
        <v>42169</v>
      </c>
      <c r="F601" s="2">
        <v>1</v>
      </c>
      <c r="G601" s="2">
        <v>1</v>
      </c>
      <c r="H601" s="17">
        <v>41566</v>
      </c>
      <c r="I601" s="2">
        <v>20</v>
      </c>
      <c r="J601">
        <f>VLOOKUP(A601,'Sales Data'!$A$1:$E$2241,2,0)</f>
        <v>0</v>
      </c>
      <c r="K601">
        <f>VLOOKUP(A601,'Sales Data'!$A$1:$E$2241,3,0)</f>
        <v>0</v>
      </c>
      <c r="L601">
        <f>VLOOKUP(A601,'Sales Data'!$A$1:$E$2241,4,0)</f>
        <v>1</v>
      </c>
      <c r="M601">
        <f>VLOOKUP(A601,'Sales Data'!$A$1:$E$2241,5,0)</f>
        <v>3</v>
      </c>
      <c r="N601">
        <f t="shared" si="28"/>
        <v>56</v>
      </c>
      <c r="O601">
        <f t="shared" si="29"/>
        <v>2</v>
      </c>
      <c r="P601">
        <f t="shared" si="30"/>
        <v>4</v>
      </c>
    </row>
    <row r="602" ht="14.4" spans="1:16">
      <c r="A602" s="2">
        <v>6919</v>
      </c>
      <c r="B602" s="2">
        <v>1978</v>
      </c>
      <c r="C602" s="14" t="s">
        <v>25</v>
      </c>
      <c r="D602" s="14" t="s">
        <v>21</v>
      </c>
      <c r="E602" s="2">
        <v>26224</v>
      </c>
      <c r="F602" s="2">
        <v>1</v>
      </c>
      <c r="G602" s="2">
        <v>0</v>
      </c>
      <c r="H602" s="16">
        <v>41429</v>
      </c>
      <c r="I602" s="2">
        <v>39</v>
      </c>
      <c r="J602">
        <f>VLOOKUP(A602,'Sales Data'!$A$1:$E$2241,2,0)</f>
        <v>7</v>
      </c>
      <c r="K602">
        <f>VLOOKUP(A602,'Sales Data'!$A$1:$E$2241,3,0)</f>
        <v>9</v>
      </c>
      <c r="L602">
        <f>VLOOKUP(A602,'Sales Data'!$A$1:$E$2241,4,0)</f>
        <v>2</v>
      </c>
      <c r="M602">
        <f>VLOOKUP(A602,'Sales Data'!$A$1:$E$2241,5,0)</f>
        <v>3</v>
      </c>
      <c r="N602">
        <f t="shared" si="28"/>
        <v>47</v>
      </c>
      <c r="O602">
        <f t="shared" si="29"/>
        <v>1</v>
      </c>
      <c r="P602">
        <f t="shared" si="30"/>
        <v>5</v>
      </c>
    </row>
    <row r="603" ht="14.4" spans="1:16">
      <c r="A603" s="2">
        <v>3537</v>
      </c>
      <c r="B603" s="2">
        <v>1981</v>
      </c>
      <c r="C603" s="14" t="s">
        <v>17</v>
      </c>
      <c r="D603" s="14" t="s">
        <v>19</v>
      </c>
      <c r="E603" s="2">
        <v>31089</v>
      </c>
      <c r="F603" s="2">
        <v>1</v>
      </c>
      <c r="G603" s="2">
        <v>0</v>
      </c>
      <c r="H603" s="16">
        <v>41138</v>
      </c>
      <c r="I603" s="2">
        <v>57</v>
      </c>
      <c r="J603">
        <f>VLOOKUP(A603,'Sales Data'!$A$1:$E$2241,2,0)</f>
        <v>3</v>
      </c>
      <c r="K603">
        <f>VLOOKUP(A603,'Sales Data'!$A$1:$E$2241,3,0)</f>
        <v>8</v>
      </c>
      <c r="L603">
        <f>VLOOKUP(A603,'Sales Data'!$A$1:$E$2241,4,0)</f>
        <v>3</v>
      </c>
      <c r="M603">
        <f>VLOOKUP(A603,'Sales Data'!$A$1:$E$2241,5,0)</f>
        <v>4</v>
      </c>
      <c r="N603">
        <f t="shared" si="28"/>
        <v>44</v>
      </c>
      <c r="O603">
        <f t="shared" si="29"/>
        <v>1</v>
      </c>
      <c r="P603">
        <f t="shared" si="30"/>
        <v>7</v>
      </c>
    </row>
    <row r="604" ht="14.4" spans="1:16">
      <c r="A604" s="2">
        <v>10277</v>
      </c>
      <c r="B604" s="2">
        <v>1961</v>
      </c>
      <c r="C604" s="14" t="s">
        <v>17</v>
      </c>
      <c r="D604" s="14" t="s">
        <v>18</v>
      </c>
      <c r="E604" s="2">
        <v>30081</v>
      </c>
      <c r="F604" s="2">
        <v>0</v>
      </c>
      <c r="G604" s="2">
        <v>1</v>
      </c>
      <c r="H604" s="16">
        <v>41326</v>
      </c>
      <c r="I604" s="2">
        <v>27</v>
      </c>
      <c r="J604">
        <f>VLOOKUP(A604,'Sales Data'!$A$1:$E$2241,2,0)</f>
        <v>0</v>
      </c>
      <c r="K604">
        <f>VLOOKUP(A604,'Sales Data'!$A$1:$E$2241,3,0)</f>
        <v>0</v>
      </c>
      <c r="L604">
        <f>VLOOKUP(A604,'Sales Data'!$A$1:$E$2241,4,0)</f>
        <v>1</v>
      </c>
      <c r="M604">
        <f>VLOOKUP(A604,'Sales Data'!$A$1:$E$2241,5,0)</f>
        <v>3</v>
      </c>
      <c r="N604">
        <f t="shared" si="28"/>
        <v>64</v>
      </c>
      <c r="O604">
        <f t="shared" si="29"/>
        <v>1</v>
      </c>
      <c r="P604">
        <f t="shared" si="30"/>
        <v>4</v>
      </c>
    </row>
    <row r="605" ht="14.4" spans="1:16">
      <c r="A605" s="2">
        <v>2453</v>
      </c>
      <c r="B605" s="2">
        <v>1960</v>
      </c>
      <c r="C605" s="14" t="s">
        <v>17</v>
      </c>
      <c r="D605" s="14" t="s">
        <v>19</v>
      </c>
      <c r="E605" s="2">
        <v>62807</v>
      </c>
      <c r="F605" s="2">
        <v>0</v>
      </c>
      <c r="G605" s="2">
        <v>1</v>
      </c>
      <c r="H605" s="16">
        <v>41152</v>
      </c>
      <c r="I605" s="2">
        <v>83</v>
      </c>
      <c r="J605">
        <f>VLOOKUP(A605,'Sales Data'!$A$1:$E$2241,2,0)</f>
        <v>28</v>
      </c>
      <c r="K605">
        <f>VLOOKUP(A605,'Sales Data'!$A$1:$E$2241,3,0)</f>
        <v>21</v>
      </c>
      <c r="L605">
        <f>VLOOKUP(A605,'Sales Data'!$A$1:$E$2241,4,0)</f>
        <v>5</v>
      </c>
      <c r="M605">
        <f>VLOOKUP(A605,'Sales Data'!$A$1:$E$2241,5,0)</f>
        <v>12</v>
      </c>
      <c r="N605">
        <f t="shared" si="28"/>
        <v>65</v>
      </c>
      <c r="O605">
        <f t="shared" si="29"/>
        <v>1</v>
      </c>
      <c r="P605">
        <f t="shared" si="30"/>
        <v>17</v>
      </c>
    </row>
    <row r="606" ht="14.4" spans="1:16">
      <c r="A606" s="2">
        <v>7972</v>
      </c>
      <c r="B606" s="2">
        <v>1955</v>
      </c>
      <c r="C606" s="14" t="s">
        <v>17</v>
      </c>
      <c r="D606" s="14" t="s">
        <v>18</v>
      </c>
      <c r="E606" s="2">
        <v>72906</v>
      </c>
      <c r="F606" s="2">
        <v>0</v>
      </c>
      <c r="G606" s="2">
        <v>0</v>
      </c>
      <c r="H606" s="16">
        <v>41534</v>
      </c>
      <c r="I606" s="2">
        <v>79</v>
      </c>
      <c r="J606">
        <f>VLOOKUP(A606,'Sales Data'!$A$1:$E$2241,2,0)</f>
        <v>32</v>
      </c>
      <c r="K606">
        <f>VLOOKUP(A606,'Sales Data'!$A$1:$E$2241,3,0)</f>
        <v>75</v>
      </c>
      <c r="L606">
        <f>VLOOKUP(A606,'Sales Data'!$A$1:$E$2241,4,0)</f>
        <v>3</v>
      </c>
      <c r="M606">
        <f>VLOOKUP(A606,'Sales Data'!$A$1:$E$2241,5,0)</f>
        <v>9</v>
      </c>
      <c r="N606">
        <f t="shared" si="28"/>
        <v>70</v>
      </c>
      <c r="O606">
        <f t="shared" si="29"/>
        <v>0</v>
      </c>
      <c r="P606">
        <f t="shared" si="30"/>
        <v>12</v>
      </c>
    </row>
    <row r="607" ht="14.4" spans="1:16">
      <c r="A607" s="2">
        <v>895</v>
      </c>
      <c r="B607" s="2">
        <v>1948</v>
      </c>
      <c r="C607" s="14" t="s">
        <v>20</v>
      </c>
      <c r="D607" s="14" t="s">
        <v>21</v>
      </c>
      <c r="E607" s="2">
        <v>61467</v>
      </c>
      <c r="F607" s="2">
        <v>0</v>
      </c>
      <c r="G607" s="2">
        <v>2</v>
      </c>
      <c r="H607" s="16">
        <v>41252</v>
      </c>
      <c r="I607" s="2">
        <v>69</v>
      </c>
      <c r="J607">
        <f>VLOOKUP(A607,'Sales Data'!$A$1:$E$2241,2,0)</f>
        <v>16</v>
      </c>
      <c r="K607">
        <f>VLOOKUP(A607,'Sales Data'!$A$1:$E$2241,3,0)</f>
        <v>5</v>
      </c>
      <c r="L607">
        <f>VLOOKUP(A607,'Sales Data'!$A$1:$E$2241,4,0)</f>
        <v>5</v>
      </c>
      <c r="M607">
        <f>VLOOKUP(A607,'Sales Data'!$A$1:$E$2241,5,0)</f>
        <v>10</v>
      </c>
      <c r="N607">
        <f t="shared" si="28"/>
        <v>77</v>
      </c>
      <c r="O607">
        <f t="shared" si="29"/>
        <v>2</v>
      </c>
      <c r="P607">
        <f t="shared" si="30"/>
        <v>15</v>
      </c>
    </row>
    <row r="608" ht="14.4" spans="1:16">
      <c r="A608" s="2">
        <v>1177</v>
      </c>
      <c r="B608" s="2">
        <v>1966</v>
      </c>
      <c r="C608" s="14" t="s">
        <v>22</v>
      </c>
      <c r="D608" s="14" t="s">
        <v>19</v>
      </c>
      <c r="E608" s="2">
        <v>49618</v>
      </c>
      <c r="F608" s="2">
        <v>1</v>
      </c>
      <c r="G608" s="2">
        <v>1</v>
      </c>
      <c r="H608" s="16">
        <v>41300</v>
      </c>
      <c r="I608" s="2">
        <v>77</v>
      </c>
      <c r="J608">
        <f>VLOOKUP(A608,'Sales Data'!$A$1:$E$2241,2,0)</f>
        <v>3</v>
      </c>
      <c r="K608">
        <f>VLOOKUP(A608,'Sales Data'!$A$1:$E$2241,3,0)</f>
        <v>2</v>
      </c>
      <c r="L608">
        <f>VLOOKUP(A608,'Sales Data'!$A$1:$E$2241,4,0)</f>
        <v>3</v>
      </c>
      <c r="M608">
        <f>VLOOKUP(A608,'Sales Data'!$A$1:$E$2241,5,0)</f>
        <v>3</v>
      </c>
      <c r="N608">
        <f t="shared" si="28"/>
        <v>59</v>
      </c>
      <c r="O608">
        <f t="shared" si="29"/>
        <v>2</v>
      </c>
      <c r="P608">
        <f t="shared" si="30"/>
        <v>6</v>
      </c>
    </row>
    <row r="609" ht="14.4" spans="1:16">
      <c r="A609" s="2">
        <v>7141</v>
      </c>
      <c r="B609" s="2">
        <v>1986</v>
      </c>
      <c r="C609" s="14" t="s">
        <v>22</v>
      </c>
      <c r="D609" s="14" t="s">
        <v>18</v>
      </c>
      <c r="E609" s="2">
        <v>21888</v>
      </c>
      <c r="F609" s="2">
        <v>1</v>
      </c>
      <c r="G609" s="2">
        <v>0</v>
      </c>
      <c r="H609" s="17">
        <v>41272</v>
      </c>
      <c r="I609" s="2">
        <v>15</v>
      </c>
      <c r="J609">
        <f>VLOOKUP(A609,'Sales Data'!$A$1:$E$2241,2,0)</f>
        <v>10</v>
      </c>
      <c r="K609">
        <f>VLOOKUP(A609,'Sales Data'!$A$1:$E$2241,3,0)</f>
        <v>3</v>
      </c>
      <c r="L609">
        <f>VLOOKUP(A609,'Sales Data'!$A$1:$E$2241,4,0)</f>
        <v>5</v>
      </c>
      <c r="M609">
        <f>VLOOKUP(A609,'Sales Data'!$A$1:$E$2241,5,0)</f>
        <v>2</v>
      </c>
      <c r="N609">
        <f t="shared" si="28"/>
        <v>39</v>
      </c>
      <c r="O609">
        <f t="shared" si="29"/>
        <v>1</v>
      </c>
      <c r="P609">
        <f t="shared" si="30"/>
        <v>7</v>
      </c>
    </row>
    <row r="610" ht="14.4" spans="1:16">
      <c r="A610" s="2">
        <v>7232</v>
      </c>
      <c r="B610" s="2">
        <v>1973</v>
      </c>
      <c r="C610" s="14" t="s">
        <v>17</v>
      </c>
      <c r="D610" s="14" t="s">
        <v>26</v>
      </c>
      <c r="E610" s="2">
        <v>42429</v>
      </c>
      <c r="F610" s="2">
        <v>0</v>
      </c>
      <c r="G610" s="2">
        <v>1</v>
      </c>
      <c r="H610" s="16">
        <v>41681</v>
      </c>
      <c r="I610" s="2">
        <v>99</v>
      </c>
      <c r="J610">
        <f>VLOOKUP(A610,'Sales Data'!$A$1:$E$2241,2,0)</f>
        <v>0</v>
      </c>
      <c r="K610">
        <f>VLOOKUP(A610,'Sales Data'!$A$1:$E$2241,3,0)</f>
        <v>0</v>
      </c>
      <c r="L610">
        <f>VLOOKUP(A610,'Sales Data'!$A$1:$E$2241,4,0)</f>
        <v>1</v>
      </c>
      <c r="M610">
        <f>VLOOKUP(A610,'Sales Data'!$A$1:$E$2241,5,0)</f>
        <v>3</v>
      </c>
      <c r="N610">
        <f t="shared" si="28"/>
        <v>52</v>
      </c>
      <c r="O610">
        <f t="shared" si="29"/>
        <v>1</v>
      </c>
      <c r="P610">
        <f t="shared" si="30"/>
        <v>4</v>
      </c>
    </row>
    <row r="611" ht="14.4" spans="1:16">
      <c r="A611" s="2">
        <v>8477</v>
      </c>
      <c r="B611" s="2">
        <v>1956</v>
      </c>
      <c r="C611" s="14" t="s">
        <v>17</v>
      </c>
      <c r="D611" s="14" t="s">
        <v>23</v>
      </c>
      <c r="E611" s="2">
        <v>26150</v>
      </c>
      <c r="F611" s="2">
        <v>2</v>
      </c>
      <c r="G611" s="2">
        <v>1</v>
      </c>
      <c r="H611" s="16">
        <v>41344</v>
      </c>
      <c r="I611" s="2">
        <v>61</v>
      </c>
      <c r="J611">
        <f>VLOOKUP(A611,'Sales Data'!$A$1:$E$2241,2,0)</f>
        <v>1</v>
      </c>
      <c r="K611">
        <f>VLOOKUP(A611,'Sales Data'!$A$1:$E$2241,3,0)</f>
        <v>5</v>
      </c>
      <c r="L611">
        <f>VLOOKUP(A611,'Sales Data'!$A$1:$E$2241,4,0)</f>
        <v>1</v>
      </c>
      <c r="M611">
        <f>VLOOKUP(A611,'Sales Data'!$A$1:$E$2241,5,0)</f>
        <v>3</v>
      </c>
      <c r="N611">
        <f t="shared" si="28"/>
        <v>69</v>
      </c>
      <c r="O611">
        <f t="shared" si="29"/>
        <v>3</v>
      </c>
      <c r="P611">
        <f t="shared" si="30"/>
        <v>4</v>
      </c>
    </row>
    <row r="612" ht="14.4" spans="1:16">
      <c r="A612" s="2">
        <v>2457</v>
      </c>
      <c r="B612" s="2">
        <v>1975</v>
      </c>
      <c r="C612" s="14" t="s">
        <v>24</v>
      </c>
      <c r="D612" s="14" t="s">
        <v>21</v>
      </c>
      <c r="E612" s="2">
        <v>30801</v>
      </c>
      <c r="F612" s="2">
        <v>0</v>
      </c>
      <c r="G612" s="2">
        <v>1</v>
      </c>
      <c r="H612" s="17">
        <v>41208</v>
      </c>
      <c r="I612" s="2">
        <v>23</v>
      </c>
      <c r="J612">
        <f>VLOOKUP(A612,'Sales Data'!$A$1:$E$2241,2,0)</f>
        <v>4</v>
      </c>
      <c r="K612">
        <f>VLOOKUP(A612,'Sales Data'!$A$1:$E$2241,3,0)</f>
        <v>2</v>
      </c>
      <c r="L612">
        <f>VLOOKUP(A612,'Sales Data'!$A$1:$E$2241,4,0)</f>
        <v>1</v>
      </c>
      <c r="M612">
        <f>VLOOKUP(A612,'Sales Data'!$A$1:$E$2241,5,0)</f>
        <v>3</v>
      </c>
      <c r="N612">
        <f t="shared" si="28"/>
        <v>50</v>
      </c>
      <c r="O612">
        <f t="shared" si="29"/>
        <v>1</v>
      </c>
      <c r="P612">
        <f t="shared" si="30"/>
        <v>4</v>
      </c>
    </row>
    <row r="613" ht="14.4" spans="1:16">
      <c r="A613" s="2">
        <v>988</v>
      </c>
      <c r="B613" s="2">
        <v>1965</v>
      </c>
      <c r="C613" s="14" t="s">
        <v>17</v>
      </c>
      <c r="D613" s="14" t="s">
        <v>21</v>
      </c>
      <c r="E613" s="2">
        <v>81168</v>
      </c>
      <c r="F613" s="2">
        <v>0</v>
      </c>
      <c r="G613" s="2">
        <v>0</v>
      </c>
      <c r="H613" s="16">
        <v>41766</v>
      </c>
      <c r="I613" s="2">
        <v>84</v>
      </c>
      <c r="J613">
        <f>VLOOKUP(A613,'Sales Data'!$A$1:$E$2241,2,0)</f>
        <v>0</v>
      </c>
      <c r="K613">
        <f>VLOOKUP(A613,'Sales Data'!$A$1:$E$2241,3,0)</f>
        <v>22</v>
      </c>
      <c r="L613">
        <f>VLOOKUP(A613,'Sales Data'!$A$1:$E$2241,4,0)</f>
        <v>6</v>
      </c>
      <c r="M613">
        <f>VLOOKUP(A613,'Sales Data'!$A$1:$E$2241,5,0)</f>
        <v>7</v>
      </c>
      <c r="N613">
        <f t="shared" si="28"/>
        <v>60</v>
      </c>
      <c r="O613">
        <f t="shared" si="29"/>
        <v>0</v>
      </c>
      <c r="P613">
        <f t="shared" si="30"/>
        <v>13</v>
      </c>
    </row>
    <row r="614" ht="14.4" spans="1:16">
      <c r="A614" s="2">
        <v>7930</v>
      </c>
      <c r="B614" s="2">
        <v>1969</v>
      </c>
      <c r="C614" s="14" t="s">
        <v>22</v>
      </c>
      <c r="D614" s="14" t="s">
        <v>18</v>
      </c>
      <c r="E614" s="2">
        <v>26877</v>
      </c>
      <c r="F614" s="2">
        <v>0</v>
      </c>
      <c r="G614" s="2">
        <v>0</v>
      </c>
      <c r="H614" s="16">
        <v>41505</v>
      </c>
      <c r="I614" s="2">
        <v>74</v>
      </c>
      <c r="J614">
        <f>VLOOKUP(A614,'Sales Data'!$A$1:$E$2241,2,0)</f>
        <v>13</v>
      </c>
      <c r="K614">
        <f>VLOOKUP(A614,'Sales Data'!$A$1:$E$2241,3,0)</f>
        <v>18</v>
      </c>
      <c r="L614">
        <f>VLOOKUP(A614,'Sales Data'!$A$1:$E$2241,4,0)</f>
        <v>3</v>
      </c>
      <c r="M614">
        <f>VLOOKUP(A614,'Sales Data'!$A$1:$E$2241,5,0)</f>
        <v>6</v>
      </c>
      <c r="N614">
        <f t="shared" si="28"/>
        <v>56</v>
      </c>
      <c r="O614">
        <f t="shared" si="29"/>
        <v>0</v>
      </c>
      <c r="P614">
        <f t="shared" si="30"/>
        <v>9</v>
      </c>
    </row>
    <row r="615" ht="14.4" spans="1:16">
      <c r="A615" s="2">
        <v>4587</v>
      </c>
      <c r="B615" s="2">
        <v>1944</v>
      </c>
      <c r="C615" s="14" t="s">
        <v>22</v>
      </c>
      <c r="D615" s="14" t="s">
        <v>26</v>
      </c>
      <c r="E615" s="2">
        <v>45006</v>
      </c>
      <c r="F615" s="2">
        <v>0</v>
      </c>
      <c r="G615" s="2">
        <v>0</v>
      </c>
      <c r="H615" s="16">
        <v>41473</v>
      </c>
      <c r="I615" s="2">
        <v>90</v>
      </c>
      <c r="J615">
        <f>VLOOKUP(A615,'Sales Data'!$A$1:$E$2241,2,0)</f>
        <v>25</v>
      </c>
      <c r="K615">
        <f>VLOOKUP(A615,'Sales Data'!$A$1:$E$2241,3,0)</f>
        <v>0</v>
      </c>
      <c r="L615">
        <f>VLOOKUP(A615,'Sales Data'!$A$1:$E$2241,4,0)</f>
        <v>3</v>
      </c>
      <c r="M615">
        <f>VLOOKUP(A615,'Sales Data'!$A$1:$E$2241,5,0)</f>
        <v>7</v>
      </c>
      <c r="N615">
        <f t="shared" si="28"/>
        <v>81</v>
      </c>
      <c r="O615">
        <f t="shared" si="29"/>
        <v>0</v>
      </c>
      <c r="P615">
        <f t="shared" si="30"/>
        <v>10</v>
      </c>
    </row>
    <row r="616" ht="14.4" spans="1:16">
      <c r="A616" s="2">
        <v>6682</v>
      </c>
      <c r="B616" s="2">
        <v>1973</v>
      </c>
      <c r="C616" s="14" t="s">
        <v>24</v>
      </c>
      <c r="D616" s="14" t="s">
        <v>21</v>
      </c>
      <c r="E616" s="2">
        <v>18978</v>
      </c>
      <c r="F616" s="2">
        <v>1</v>
      </c>
      <c r="G616" s="2">
        <v>0</v>
      </c>
      <c r="H616" s="17">
        <v>41254</v>
      </c>
      <c r="I616" s="2">
        <v>41</v>
      </c>
      <c r="J616">
        <f>VLOOKUP(A616,'Sales Data'!$A$1:$E$2241,2,0)</f>
        <v>8</v>
      </c>
      <c r="K616">
        <f>VLOOKUP(A616,'Sales Data'!$A$1:$E$2241,3,0)</f>
        <v>7</v>
      </c>
      <c r="L616">
        <f>VLOOKUP(A616,'Sales Data'!$A$1:$E$2241,4,0)</f>
        <v>1</v>
      </c>
      <c r="M616">
        <f>VLOOKUP(A616,'Sales Data'!$A$1:$E$2241,5,0)</f>
        <v>3</v>
      </c>
      <c r="N616">
        <f t="shared" si="28"/>
        <v>52</v>
      </c>
      <c r="O616">
        <f t="shared" si="29"/>
        <v>1</v>
      </c>
      <c r="P616">
        <f t="shared" si="30"/>
        <v>4</v>
      </c>
    </row>
    <row r="617" ht="14.4" spans="1:16">
      <c r="A617" s="2">
        <v>6222</v>
      </c>
      <c r="B617" s="2">
        <v>1967</v>
      </c>
      <c r="C617" s="14" t="s">
        <v>17</v>
      </c>
      <c r="D617" s="14" t="s">
        <v>21</v>
      </c>
      <c r="E617" s="2">
        <v>22574</v>
      </c>
      <c r="F617" s="2">
        <v>2</v>
      </c>
      <c r="G617" s="2">
        <v>1</v>
      </c>
      <c r="H617" s="17">
        <v>41575</v>
      </c>
      <c r="I617" s="2">
        <v>28</v>
      </c>
      <c r="J617">
        <f>VLOOKUP(A617,'Sales Data'!$A$1:$E$2241,2,0)</f>
        <v>0</v>
      </c>
      <c r="K617">
        <f>VLOOKUP(A617,'Sales Data'!$A$1:$E$2241,3,0)</f>
        <v>0</v>
      </c>
      <c r="L617">
        <f>VLOOKUP(A617,'Sales Data'!$A$1:$E$2241,4,0)</f>
        <v>2</v>
      </c>
      <c r="M617">
        <f>VLOOKUP(A617,'Sales Data'!$A$1:$E$2241,5,0)</f>
        <v>3</v>
      </c>
      <c r="N617">
        <f t="shared" si="28"/>
        <v>58</v>
      </c>
      <c r="O617">
        <f t="shared" si="29"/>
        <v>3</v>
      </c>
      <c r="P617">
        <f t="shared" si="30"/>
        <v>5</v>
      </c>
    </row>
    <row r="618" ht="14.4" spans="1:16">
      <c r="A618" s="2">
        <v>10299</v>
      </c>
      <c r="B618" s="2">
        <v>1969</v>
      </c>
      <c r="C618" s="14" t="s">
        <v>20</v>
      </c>
      <c r="D618" s="14" t="s">
        <v>18</v>
      </c>
      <c r="E618" s="2">
        <v>48240</v>
      </c>
      <c r="F618" s="2">
        <v>0</v>
      </c>
      <c r="G618" s="2">
        <v>0</v>
      </c>
      <c r="H618" s="16">
        <v>41222</v>
      </c>
      <c r="I618" s="2">
        <v>73</v>
      </c>
      <c r="J618">
        <f>VLOOKUP(A618,'Sales Data'!$A$1:$E$2241,2,0)</f>
        <v>91</v>
      </c>
      <c r="K618">
        <f>VLOOKUP(A618,'Sales Data'!$A$1:$E$2241,3,0)</f>
        <v>49</v>
      </c>
      <c r="L618">
        <f>VLOOKUP(A618,'Sales Data'!$A$1:$E$2241,4,0)</f>
        <v>6</v>
      </c>
      <c r="M618">
        <f>VLOOKUP(A618,'Sales Data'!$A$1:$E$2241,5,0)</f>
        <v>13</v>
      </c>
      <c r="N618">
        <f t="shared" si="28"/>
        <v>56</v>
      </c>
      <c r="O618">
        <f t="shared" si="29"/>
        <v>0</v>
      </c>
      <c r="P618">
        <f t="shared" si="30"/>
        <v>19</v>
      </c>
    </row>
    <row r="619" ht="14.4" spans="1:16">
      <c r="A619" s="2">
        <v>3083</v>
      </c>
      <c r="B619" s="2">
        <v>1974</v>
      </c>
      <c r="C619" s="14" t="s">
        <v>17</v>
      </c>
      <c r="D619" s="14" t="s">
        <v>21</v>
      </c>
      <c r="E619" s="2">
        <v>45837</v>
      </c>
      <c r="F619" s="2">
        <v>1</v>
      </c>
      <c r="G619" s="2">
        <v>1</v>
      </c>
      <c r="H619" s="16">
        <v>41481</v>
      </c>
      <c r="I619" s="2">
        <v>88</v>
      </c>
      <c r="J619">
        <f>VLOOKUP(A619,'Sales Data'!$A$1:$E$2241,2,0)</f>
        <v>13</v>
      </c>
      <c r="K619">
        <f>VLOOKUP(A619,'Sales Data'!$A$1:$E$2241,3,0)</f>
        <v>17</v>
      </c>
      <c r="L619">
        <f>VLOOKUP(A619,'Sales Data'!$A$1:$E$2241,4,0)</f>
        <v>6</v>
      </c>
      <c r="M619">
        <f>VLOOKUP(A619,'Sales Data'!$A$1:$E$2241,5,0)</f>
        <v>5</v>
      </c>
      <c r="N619">
        <f t="shared" si="28"/>
        <v>51</v>
      </c>
      <c r="O619">
        <f t="shared" si="29"/>
        <v>2</v>
      </c>
      <c r="P619">
        <f t="shared" si="30"/>
        <v>11</v>
      </c>
    </row>
    <row r="620" ht="14.4" spans="1:16">
      <c r="A620" s="2">
        <v>8953</v>
      </c>
      <c r="B620" s="2">
        <v>1965</v>
      </c>
      <c r="C620" s="14" t="s">
        <v>22</v>
      </c>
      <c r="D620" s="14" t="s">
        <v>18</v>
      </c>
      <c r="E620" s="2">
        <v>35791</v>
      </c>
      <c r="F620" s="2">
        <v>2</v>
      </c>
      <c r="G620" s="2">
        <v>1</v>
      </c>
      <c r="H620" s="16">
        <v>41400</v>
      </c>
      <c r="I620" s="2">
        <v>94</v>
      </c>
      <c r="J620">
        <f>VLOOKUP(A620,'Sales Data'!$A$1:$E$2241,2,0)</f>
        <v>0</v>
      </c>
      <c r="K620">
        <f>VLOOKUP(A620,'Sales Data'!$A$1:$E$2241,3,0)</f>
        <v>0</v>
      </c>
      <c r="L620">
        <f>VLOOKUP(A620,'Sales Data'!$A$1:$E$2241,4,0)</f>
        <v>1</v>
      </c>
      <c r="M620">
        <f>VLOOKUP(A620,'Sales Data'!$A$1:$E$2241,5,0)</f>
        <v>3</v>
      </c>
      <c r="N620">
        <f t="shared" si="28"/>
        <v>60</v>
      </c>
      <c r="O620">
        <f t="shared" si="29"/>
        <v>3</v>
      </c>
      <c r="P620">
        <f t="shared" si="30"/>
        <v>4</v>
      </c>
    </row>
    <row r="621" ht="14.4" spans="1:16">
      <c r="A621" s="2">
        <v>1503</v>
      </c>
      <c r="B621" s="2">
        <v>1976</v>
      </c>
      <c r="C621" s="14" t="s">
        <v>20</v>
      </c>
      <c r="D621" s="14" t="s">
        <v>19</v>
      </c>
      <c r="E621" s="2">
        <v>162397</v>
      </c>
      <c r="F621" s="2">
        <v>1</v>
      </c>
      <c r="G621" s="2">
        <v>1</v>
      </c>
      <c r="H621" s="16">
        <v>41428</v>
      </c>
      <c r="I621" s="2">
        <v>31</v>
      </c>
      <c r="J621">
        <f>VLOOKUP(A621,'Sales Data'!$A$1:$E$2241,2,0)</f>
        <v>1</v>
      </c>
      <c r="K621">
        <f>VLOOKUP(A621,'Sales Data'!$A$1:$E$2241,3,0)</f>
        <v>1</v>
      </c>
      <c r="L621">
        <f>VLOOKUP(A621,'Sales Data'!$A$1:$E$2241,4,0)</f>
        <v>0</v>
      </c>
      <c r="M621">
        <f>VLOOKUP(A621,'Sales Data'!$A$1:$E$2241,5,0)</f>
        <v>1</v>
      </c>
      <c r="N621">
        <f t="shared" si="28"/>
        <v>49</v>
      </c>
      <c r="O621">
        <f t="shared" si="29"/>
        <v>2</v>
      </c>
      <c r="P621">
        <f t="shared" si="30"/>
        <v>1</v>
      </c>
    </row>
    <row r="622" ht="14.4" spans="1:16">
      <c r="A622" s="2">
        <v>8650</v>
      </c>
      <c r="B622" s="2">
        <v>1978</v>
      </c>
      <c r="C622" s="14" t="s">
        <v>17</v>
      </c>
      <c r="D622" s="14" t="s">
        <v>26</v>
      </c>
      <c r="E622" s="2">
        <v>54162</v>
      </c>
      <c r="F622" s="2">
        <v>1</v>
      </c>
      <c r="G622" s="2">
        <v>1</v>
      </c>
      <c r="H622" s="16">
        <v>41351</v>
      </c>
      <c r="I622" s="2">
        <v>31</v>
      </c>
      <c r="J622">
        <f>VLOOKUP(A622,'Sales Data'!$A$1:$E$2241,2,0)</f>
        <v>6</v>
      </c>
      <c r="K622">
        <f>VLOOKUP(A622,'Sales Data'!$A$1:$E$2241,3,0)</f>
        <v>5</v>
      </c>
      <c r="L622">
        <f>VLOOKUP(A622,'Sales Data'!$A$1:$E$2241,4,0)</f>
        <v>1</v>
      </c>
      <c r="M622">
        <f>VLOOKUP(A622,'Sales Data'!$A$1:$E$2241,5,0)</f>
        <v>3</v>
      </c>
      <c r="N622">
        <f t="shared" si="28"/>
        <v>47</v>
      </c>
      <c r="O622">
        <f t="shared" si="29"/>
        <v>2</v>
      </c>
      <c r="P622">
        <f t="shared" si="30"/>
        <v>4</v>
      </c>
    </row>
    <row r="623" ht="14.4" spans="1:16">
      <c r="A623" s="2">
        <v>10862</v>
      </c>
      <c r="B623" s="2">
        <v>1960</v>
      </c>
      <c r="C623" s="14" t="s">
        <v>22</v>
      </c>
      <c r="D623" s="14" t="s">
        <v>21</v>
      </c>
      <c r="E623" s="2">
        <v>30522</v>
      </c>
      <c r="F623" s="2">
        <v>0</v>
      </c>
      <c r="G623" s="2">
        <v>1</v>
      </c>
      <c r="H623" s="16">
        <v>41138</v>
      </c>
      <c r="I623" s="2">
        <v>6</v>
      </c>
      <c r="J623">
        <f>VLOOKUP(A623,'Sales Data'!$A$1:$E$2241,2,0)</f>
        <v>8</v>
      </c>
      <c r="K623">
        <f>VLOOKUP(A623,'Sales Data'!$A$1:$E$2241,3,0)</f>
        <v>11</v>
      </c>
      <c r="L623">
        <f>VLOOKUP(A623,'Sales Data'!$A$1:$E$2241,4,0)</f>
        <v>1</v>
      </c>
      <c r="M623">
        <f>VLOOKUP(A623,'Sales Data'!$A$1:$E$2241,5,0)</f>
        <v>9</v>
      </c>
      <c r="N623">
        <f t="shared" si="28"/>
        <v>65</v>
      </c>
      <c r="O623">
        <f t="shared" si="29"/>
        <v>1</v>
      </c>
      <c r="P623">
        <f t="shared" si="30"/>
        <v>10</v>
      </c>
    </row>
    <row r="624" ht="14.4" spans="1:16">
      <c r="A624" s="2">
        <v>2782</v>
      </c>
      <c r="B624" s="2">
        <v>1961</v>
      </c>
      <c r="C624" s="14" t="s">
        <v>20</v>
      </c>
      <c r="D624" s="14" t="s">
        <v>21</v>
      </c>
      <c r="E624" s="2">
        <v>54456</v>
      </c>
      <c r="F624" s="2">
        <v>0</v>
      </c>
      <c r="G624" s="2">
        <v>1</v>
      </c>
      <c r="H624" s="16">
        <v>41466</v>
      </c>
      <c r="I624" s="2">
        <v>23</v>
      </c>
      <c r="J624">
        <f>VLOOKUP(A624,'Sales Data'!$A$1:$E$2241,2,0)</f>
        <v>0</v>
      </c>
      <c r="K624">
        <f>VLOOKUP(A624,'Sales Data'!$A$1:$E$2241,3,0)</f>
        <v>0</v>
      </c>
      <c r="L624">
        <f>VLOOKUP(A624,'Sales Data'!$A$1:$E$2241,4,0)</f>
        <v>6</v>
      </c>
      <c r="M624">
        <f>VLOOKUP(A624,'Sales Data'!$A$1:$E$2241,5,0)</f>
        <v>7</v>
      </c>
      <c r="N624">
        <f t="shared" si="28"/>
        <v>64</v>
      </c>
      <c r="O624">
        <f t="shared" si="29"/>
        <v>1</v>
      </c>
      <c r="P624">
        <f t="shared" si="30"/>
        <v>13</v>
      </c>
    </row>
    <row r="625" ht="14.4" spans="1:16">
      <c r="A625" s="2">
        <v>6941</v>
      </c>
      <c r="B625" s="2">
        <v>1971</v>
      </c>
      <c r="C625" s="14" t="s">
        <v>17</v>
      </c>
      <c r="D625" s="14" t="s">
        <v>18</v>
      </c>
      <c r="E625" s="2">
        <v>31632</v>
      </c>
      <c r="F625" s="2">
        <v>0</v>
      </c>
      <c r="G625" s="2">
        <v>0</v>
      </c>
      <c r="H625" s="16">
        <v>41469</v>
      </c>
      <c r="I625" s="2">
        <v>92</v>
      </c>
      <c r="J625">
        <f>VLOOKUP(A625,'Sales Data'!$A$1:$E$2241,2,0)</f>
        <v>8</v>
      </c>
      <c r="K625">
        <f>VLOOKUP(A625,'Sales Data'!$A$1:$E$2241,3,0)</f>
        <v>15</v>
      </c>
      <c r="L625">
        <f>VLOOKUP(A625,'Sales Data'!$A$1:$E$2241,4,0)</f>
        <v>2</v>
      </c>
      <c r="M625">
        <f>VLOOKUP(A625,'Sales Data'!$A$1:$E$2241,5,0)</f>
        <v>2</v>
      </c>
      <c r="N625">
        <f t="shared" si="28"/>
        <v>54</v>
      </c>
      <c r="O625">
        <f t="shared" si="29"/>
        <v>0</v>
      </c>
      <c r="P625">
        <f t="shared" si="30"/>
        <v>4</v>
      </c>
    </row>
    <row r="626" ht="14.4" spans="1:16">
      <c r="A626" s="2">
        <v>10972</v>
      </c>
      <c r="B626" s="2">
        <v>1949</v>
      </c>
      <c r="C626" s="14" t="s">
        <v>17</v>
      </c>
      <c r="D626" s="14" t="s">
        <v>26</v>
      </c>
      <c r="E626" s="2">
        <v>72298</v>
      </c>
      <c r="F626" s="2">
        <v>0</v>
      </c>
      <c r="G626" s="2">
        <v>0</v>
      </c>
      <c r="H626" s="16">
        <v>41708</v>
      </c>
      <c r="I626" s="2">
        <v>52</v>
      </c>
      <c r="J626">
        <f>VLOOKUP(A626,'Sales Data'!$A$1:$E$2241,2,0)</f>
        <v>35</v>
      </c>
      <c r="K626">
        <f>VLOOKUP(A626,'Sales Data'!$A$1:$E$2241,3,0)</f>
        <v>17</v>
      </c>
      <c r="L626">
        <f>VLOOKUP(A626,'Sales Data'!$A$1:$E$2241,4,0)</f>
        <v>4</v>
      </c>
      <c r="M626">
        <f>VLOOKUP(A626,'Sales Data'!$A$1:$E$2241,5,0)</f>
        <v>6</v>
      </c>
      <c r="N626">
        <f t="shared" si="28"/>
        <v>76</v>
      </c>
      <c r="O626">
        <f t="shared" si="29"/>
        <v>0</v>
      </c>
      <c r="P626">
        <f t="shared" si="30"/>
        <v>10</v>
      </c>
    </row>
    <row r="627" ht="14.4" spans="1:16">
      <c r="A627" s="2">
        <v>10708</v>
      </c>
      <c r="B627" s="2">
        <v>1978</v>
      </c>
      <c r="C627" s="14" t="s">
        <v>25</v>
      </c>
      <c r="D627" s="14" t="s">
        <v>18</v>
      </c>
      <c r="E627" s="2">
        <v>36975</v>
      </c>
      <c r="F627" s="2">
        <v>1</v>
      </c>
      <c r="G627" s="2">
        <v>0</v>
      </c>
      <c r="H627" s="17">
        <v>41636</v>
      </c>
      <c r="I627" s="2">
        <v>50</v>
      </c>
      <c r="J627">
        <f>VLOOKUP(A627,'Sales Data'!$A$1:$E$2241,2,0)</f>
        <v>6</v>
      </c>
      <c r="K627">
        <f>VLOOKUP(A627,'Sales Data'!$A$1:$E$2241,3,0)</f>
        <v>4</v>
      </c>
      <c r="L627">
        <f>VLOOKUP(A627,'Sales Data'!$A$1:$E$2241,4,0)</f>
        <v>1</v>
      </c>
      <c r="M627">
        <f>VLOOKUP(A627,'Sales Data'!$A$1:$E$2241,5,0)</f>
        <v>3</v>
      </c>
      <c r="N627">
        <f t="shared" si="28"/>
        <v>47</v>
      </c>
      <c r="O627">
        <f t="shared" si="29"/>
        <v>1</v>
      </c>
      <c r="P627">
        <f t="shared" si="30"/>
        <v>4</v>
      </c>
    </row>
    <row r="628" ht="14.4" spans="1:16">
      <c r="A628" s="2">
        <v>6583</v>
      </c>
      <c r="B628" s="2">
        <v>1955</v>
      </c>
      <c r="C628" s="14" t="s">
        <v>25</v>
      </c>
      <c r="D628" s="14" t="s">
        <v>21</v>
      </c>
      <c r="E628" s="2">
        <v>72635</v>
      </c>
      <c r="F628" s="2">
        <v>0</v>
      </c>
      <c r="G628" s="2">
        <v>0</v>
      </c>
      <c r="H628" s="16">
        <v>41428</v>
      </c>
      <c r="I628" s="2">
        <v>54</v>
      </c>
      <c r="J628">
        <f>VLOOKUP(A628,'Sales Data'!$A$1:$E$2241,2,0)</f>
        <v>22</v>
      </c>
      <c r="K628">
        <f>VLOOKUP(A628,'Sales Data'!$A$1:$E$2241,3,0)</f>
        <v>35</v>
      </c>
      <c r="L628">
        <f>VLOOKUP(A628,'Sales Data'!$A$1:$E$2241,4,0)</f>
        <v>6</v>
      </c>
      <c r="M628">
        <f>VLOOKUP(A628,'Sales Data'!$A$1:$E$2241,5,0)</f>
        <v>6</v>
      </c>
      <c r="N628">
        <f t="shared" si="28"/>
        <v>70</v>
      </c>
      <c r="O628">
        <f t="shared" si="29"/>
        <v>0</v>
      </c>
      <c r="P628">
        <f t="shared" si="30"/>
        <v>12</v>
      </c>
    </row>
    <row r="629" ht="14.4" spans="1:16">
      <c r="A629" s="2">
        <v>3641</v>
      </c>
      <c r="B629" s="2">
        <v>1976</v>
      </c>
      <c r="C629" s="14" t="s">
        <v>17</v>
      </c>
      <c r="D629" s="14" t="s">
        <v>21</v>
      </c>
      <c r="E629" s="2">
        <v>13624</v>
      </c>
      <c r="F629" s="2">
        <v>1</v>
      </c>
      <c r="G629" s="2">
        <v>0</v>
      </c>
      <c r="H629" s="16">
        <v>41294</v>
      </c>
      <c r="I629" s="2">
        <v>93</v>
      </c>
      <c r="J629">
        <f>VLOOKUP(A629,'Sales Data'!$A$1:$E$2241,2,0)</f>
        <v>2</v>
      </c>
      <c r="K629">
        <f>VLOOKUP(A629,'Sales Data'!$A$1:$E$2241,3,0)</f>
        <v>1</v>
      </c>
      <c r="L629">
        <f>VLOOKUP(A629,'Sales Data'!$A$1:$E$2241,4,0)</f>
        <v>2</v>
      </c>
      <c r="M629">
        <f>VLOOKUP(A629,'Sales Data'!$A$1:$E$2241,5,0)</f>
        <v>3</v>
      </c>
      <c r="N629">
        <f t="shared" si="28"/>
        <v>49</v>
      </c>
      <c r="O629">
        <f t="shared" si="29"/>
        <v>1</v>
      </c>
      <c r="P629">
        <f t="shared" si="30"/>
        <v>5</v>
      </c>
    </row>
    <row r="630" ht="14.4" spans="1:16">
      <c r="A630" s="2">
        <v>10156</v>
      </c>
      <c r="B630" s="2">
        <v>1975</v>
      </c>
      <c r="C630" s="14" t="s">
        <v>17</v>
      </c>
      <c r="D630" s="14" t="s">
        <v>18</v>
      </c>
      <c r="E630" s="2">
        <v>84196</v>
      </c>
      <c r="F630" s="2">
        <v>0</v>
      </c>
      <c r="G630" s="2">
        <v>1</v>
      </c>
      <c r="H630" s="16">
        <v>41428</v>
      </c>
      <c r="I630" s="2">
        <v>56</v>
      </c>
      <c r="J630">
        <f>VLOOKUP(A630,'Sales Data'!$A$1:$E$2241,2,0)</f>
        <v>63</v>
      </c>
      <c r="K630">
        <f>VLOOKUP(A630,'Sales Data'!$A$1:$E$2241,3,0)</f>
        <v>31</v>
      </c>
      <c r="L630">
        <f>VLOOKUP(A630,'Sales Data'!$A$1:$E$2241,4,0)</f>
        <v>8</v>
      </c>
      <c r="M630">
        <f>VLOOKUP(A630,'Sales Data'!$A$1:$E$2241,5,0)</f>
        <v>7</v>
      </c>
      <c r="N630">
        <f t="shared" si="28"/>
        <v>50</v>
      </c>
      <c r="O630">
        <f t="shared" si="29"/>
        <v>1</v>
      </c>
      <c r="P630">
        <f t="shared" si="30"/>
        <v>15</v>
      </c>
    </row>
    <row r="631" ht="14.4" spans="1:16">
      <c r="A631" s="2">
        <v>4299</v>
      </c>
      <c r="B631" s="2">
        <v>1960</v>
      </c>
      <c r="C631" s="14" t="s">
        <v>17</v>
      </c>
      <c r="D631" s="14" t="s">
        <v>19</v>
      </c>
      <c r="E631" s="2">
        <v>70971</v>
      </c>
      <c r="F631" s="2">
        <v>0</v>
      </c>
      <c r="G631" s="2">
        <v>1</v>
      </c>
      <c r="H631" s="16">
        <v>41173</v>
      </c>
      <c r="I631" s="2">
        <v>28</v>
      </c>
      <c r="J631">
        <f>VLOOKUP(A631,'Sales Data'!$A$1:$E$2241,2,0)</f>
        <v>17</v>
      </c>
      <c r="K631">
        <f>VLOOKUP(A631,'Sales Data'!$A$1:$E$2241,3,0)</f>
        <v>125</v>
      </c>
      <c r="L631">
        <f>VLOOKUP(A631,'Sales Data'!$A$1:$E$2241,4,0)</f>
        <v>11</v>
      </c>
      <c r="M631">
        <f>VLOOKUP(A631,'Sales Data'!$A$1:$E$2241,5,0)</f>
        <v>5</v>
      </c>
      <c r="N631">
        <f t="shared" si="28"/>
        <v>65</v>
      </c>
      <c r="O631">
        <f t="shared" si="29"/>
        <v>1</v>
      </c>
      <c r="P631">
        <f t="shared" si="30"/>
        <v>16</v>
      </c>
    </row>
    <row r="632" ht="14.4" spans="1:16">
      <c r="A632" s="2">
        <v>3469</v>
      </c>
      <c r="B632" s="2">
        <v>1977</v>
      </c>
      <c r="C632" s="14" t="s">
        <v>20</v>
      </c>
      <c r="D632" s="14" t="s">
        <v>23</v>
      </c>
      <c r="E632" s="2">
        <v>34487</v>
      </c>
      <c r="F632" s="2">
        <v>1</v>
      </c>
      <c r="G632" s="2">
        <v>1</v>
      </c>
      <c r="H632" s="16">
        <v>41158</v>
      </c>
      <c r="I632" s="2">
        <v>94</v>
      </c>
      <c r="J632">
        <f>VLOOKUP(A632,'Sales Data'!$A$1:$E$2241,2,0)</f>
        <v>18</v>
      </c>
      <c r="K632">
        <f>VLOOKUP(A632,'Sales Data'!$A$1:$E$2241,3,0)</f>
        <v>1</v>
      </c>
      <c r="L632">
        <f>VLOOKUP(A632,'Sales Data'!$A$1:$E$2241,4,0)</f>
        <v>3</v>
      </c>
      <c r="M632">
        <f>VLOOKUP(A632,'Sales Data'!$A$1:$E$2241,5,0)</f>
        <v>3</v>
      </c>
      <c r="N632">
        <f t="shared" si="28"/>
        <v>48</v>
      </c>
      <c r="O632">
        <f t="shared" si="29"/>
        <v>2</v>
      </c>
      <c r="P632">
        <f t="shared" si="30"/>
        <v>6</v>
      </c>
    </row>
    <row r="633" ht="14.4" spans="1:16">
      <c r="A633" s="2">
        <v>5063</v>
      </c>
      <c r="B633" s="2">
        <v>1977</v>
      </c>
      <c r="C633" s="14" t="s">
        <v>17</v>
      </c>
      <c r="D633" s="14" t="s">
        <v>18</v>
      </c>
      <c r="E633" s="2">
        <v>28769</v>
      </c>
      <c r="F633" s="2">
        <v>1</v>
      </c>
      <c r="G633" s="2">
        <v>0</v>
      </c>
      <c r="H633" s="17">
        <v>41261</v>
      </c>
      <c r="I633" s="2">
        <v>76</v>
      </c>
      <c r="J633">
        <f>VLOOKUP(A633,'Sales Data'!$A$1:$E$2241,2,0)</f>
        <v>5</v>
      </c>
      <c r="K633">
        <f>VLOOKUP(A633,'Sales Data'!$A$1:$E$2241,3,0)</f>
        <v>3</v>
      </c>
      <c r="L633">
        <f>VLOOKUP(A633,'Sales Data'!$A$1:$E$2241,4,0)</f>
        <v>4</v>
      </c>
      <c r="M633">
        <f>VLOOKUP(A633,'Sales Data'!$A$1:$E$2241,5,0)</f>
        <v>4</v>
      </c>
      <c r="N633">
        <f t="shared" si="28"/>
        <v>48</v>
      </c>
      <c r="O633">
        <f t="shared" si="29"/>
        <v>1</v>
      </c>
      <c r="P633">
        <f t="shared" si="30"/>
        <v>8</v>
      </c>
    </row>
    <row r="634" ht="14.4" spans="1:16">
      <c r="A634" s="2">
        <v>10727</v>
      </c>
      <c r="B634" s="2">
        <v>1970</v>
      </c>
      <c r="C634" s="14" t="s">
        <v>20</v>
      </c>
      <c r="D634" s="14" t="s">
        <v>21</v>
      </c>
      <c r="E634" s="2">
        <v>69084</v>
      </c>
      <c r="F634" s="2">
        <v>1</v>
      </c>
      <c r="G634" s="2">
        <v>0</v>
      </c>
      <c r="H634" s="17">
        <v>41597</v>
      </c>
      <c r="I634" s="2">
        <v>43</v>
      </c>
      <c r="J634">
        <f>VLOOKUP(A634,'Sales Data'!$A$1:$E$2241,2,0)</f>
        <v>107</v>
      </c>
      <c r="K634">
        <f>VLOOKUP(A634,'Sales Data'!$A$1:$E$2241,3,0)</f>
        <v>30</v>
      </c>
      <c r="L634">
        <f>VLOOKUP(A634,'Sales Data'!$A$1:$E$2241,4,0)</f>
        <v>7</v>
      </c>
      <c r="M634">
        <f>VLOOKUP(A634,'Sales Data'!$A$1:$E$2241,5,0)</f>
        <v>13</v>
      </c>
      <c r="N634">
        <f t="shared" si="28"/>
        <v>55</v>
      </c>
      <c r="O634">
        <f t="shared" si="29"/>
        <v>1</v>
      </c>
      <c r="P634">
        <f t="shared" si="30"/>
        <v>20</v>
      </c>
    </row>
    <row r="635" ht="14.4" spans="1:16">
      <c r="A635" s="2">
        <v>9624</v>
      </c>
      <c r="B635" s="2">
        <v>1958</v>
      </c>
      <c r="C635" s="14" t="s">
        <v>20</v>
      </c>
      <c r="D635" s="14" t="s">
        <v>19</v>
      </c>
      <c r="E635" s="2">
        <v>65488</v>
      </c>
      <c r="F635" s="2">
        <v>0</v>
      </c>
      <c r="G635" s="2">
        <v>0</v>
      </c>
      <c r="H635" s="16">
        <v>41803</v>
      </c>
      <c r="I635" s="2">
        <v>46</v>
      </c>
      <c r="J635">
        <f>VLOOKUP(A635,'Sales Data'!$A$1:$E$2241,2,0)</f>
        <v>45</v>
      </c>
      <c r="K635">
        <f>VLOOKUP(A635,'Sales Data'!$A$1:$E$2241,3,0)</f>
        <v>18</v>
      </c>
      <c r="L635">
        <f>VLOOKUP(A635,'Sales Data'!$A$1:$E$2241,4,0)</f>
        <v>3</v>
      </c>
      <c r="M635">
        <f>VLOOKUP(A635,'Sales Data'!$A$1:$E$2241,5,0)</f>
        <v>6</v>
      </c>
      <c r="N635">
        <f t="shared" si="28"/>
        <v>67</v>
      </c>
      <c r="O635">
        <f t="shared" si="29"/>
        <v>0</v>
      </c>
      <c r="P635">
        <f t="shared" si="30"/>
        <v>9</v>
      </c>
    </row>
    <row r="636" ht="14.4" spans="1:16">
      <c r="A636" s="2">
        <v>5156</v>
      </c>
      <c r="B636" s="2">
        <v>1970</v>
      </c>
      <c r="C636" s="14" t="s">
        <v>25</v>
      </c>
      <c r="D636" s="14" t="s">
        <v>21</v>
      </c>
      <c r="E636" s="2">
        <v>62466</v>
      </c>
      <c r="F636" s="2">
        <v>0</v>
      </c>
      <c r="G636" s="2">
        <v>1</v>
      </c>
      <c r="H636" s="16">
        <v>41654</v>
      </c>
      <c r="I636" s="2">
        <v>13</v>
      </c>
      <c r="J636">
        <f>VLOOKUP(A636,'Sales Data'!$A$1:$E$2241,2,0)</f>
        <v>129</v>
      </c>
      <c r="K636">
        <f>VLOOKUP(A636,'Sales Data'!$A$1:$E$2241,3,0)</f>
        <v>121</v>
      </c>
      <c r="L636">
        <f>VLOOKUP(A636,'Sales Data'!$A$1:$E$2241,4,0)</f>
        <v>6</v>
      </c>
      <c r="M636">
        <f>VLOOKUP(A636,'Sales Data'!$A$1:$E$2241,5,0)</f>
        <v>12</v>
      </c>
      <c r="N636">
        <f t="shared" si="28"/>
        <v>55</v>
      </c>
      <c r="O636">
        <f t="shared" si="29"/>
        <v>1</v>
      </c>
      <c r="P636">
        <f t="shared" si="30"/>
        <v>18</v>
      </c>
    </row>
    <row r="637" ht="14.4" spans="1:16">
      <c r="A637" s="2">
        <v>4376</v>
      </c>
      <c r="B637" s="2">
        <v>1960</v>
      </c>
      <c r="C637" s="14" t="s">
        <v>25</v>
      </c>
      <c r="D637" s="14" t="s">
        <v>18</v>
      </c>
      <c r="E637" s="2">
        <v>32218</v>
      </c>
      <c r="F637" s="2">
        <v>0</v>
      </c>
      <c r="G637" s="2">
        <v>0</v>
      </c>
      <c r="H637" s="16">
        <v>41685</v>
      </c>
      <c r="I637" s="2">
        <v>27</v>
      </c>
      <c r="J637">
        <f>VLOOKUP(A637,'Sales Data'!$A$1:$E$2241,2,0)</f>
        <v>24</v>
      </c>
      <c r="K637">
        <f>VLOOKUP(A637,'Sales Data'!$A$1:$E$2241,3,0)</f>
        <v>1</v>
      </c>
      <c r="L637">
        <f>VLOOKUP(A637,'Sales Data'!$A$1:$E$2241,4,0)</f>
        <v>2</v>
      </c>
      <c r="M637">
        <f>VLOOKUP(A637,'Sales Data'!$A$1:$E$2241,5,0)</f>
        <v>3</v>
      </c>
      <c r="N637">
        <f t="shared" si="28"/>
        <v>65</v>
      </c>
      <c r="O637">
        <f t="shared" si="29"/>
        <v>0</v>
      </c>
      <c r="P637">
        <f t="shared" si="30"/>
        <v>5</v>
      </c>
    </row>
    <row r="638" ht="14.4" spans="1:16">
      <c r="A638" s="2">
        <v>8923</v>
      </c>
      <c r="B638" s="2">
        <v>1973</v>
      </c>
      <c r="C638" s="14" t="s">
        <v>17</v>
      </c>
      <c r="D638" s="14" t="s">
        <v>18</v>
      </c>
      <c r="E638" s="2">
        <v>83917</v>
      </c>
      <c r="F638" s="2">
        <v>0</v>
      </c>
      <c r="G638" s="2">
        <v>0</v>
      </c>
      <c r="H638" s="16">
        <v>41382</v>
      </c>
      <c r="I638" s="2">
        <v>12</v>
      </c>
      <c r="J638">
        <f>VLOOKUP(A638,'Sales Data'!$A$1:$E$2241,2,0)</f>
        <v>22</v>
      </c>
      <c r="K638">
        <f>VLOOKUP(A638,'Sales Data'!$A$1:$E$2241,3,0)</f>
        <v>198</v>
      </c>
      <c r="L638">
        <f>VLOOKUP(A638,'Sales Data'!$A$1:$E$2241,4,0)</f>
        <v>6</v>
      </c>
      <c r="M638">
        <f>VLOOKUP(A638,'Sales Data'!$A$1:$E$2241,5,0)</f>
        <v>7</v>
      </c>
      <c r="N638">
        <f t="shared" si="28"/>
        <v>52</v>
      </c>
      <c r="O638">
        <f t="shared" si="29"/>
        <v>0</v>
      </c>
      <c r="P638">
        <f t="shared" si="30"/>
        <v>13</v>
      </c>
    </row>
    <row r="639" ht="14.4" spans="1:16">
      <c r="A639" s="2">
        <v>8461</v>
      </c>
      <c r="B639" s="2">
        <v>1962</v>
      </c>
      <c r="C639" s="14" t="s">
        <v>17</v>
      </c>
      <c r="D639" s="14" t="s">
        <v>23</v>
      </c>
      <c r="E639" s="2">
        <v>46102</v>
      </c>
      <c r="F639" s="2">
        <v>2</v>
      </c>
      <c r="G639" s="2">
        <v>1</v>
      </c>
      <c r="H639" s="16">
        <v>41708</v>
      </c>
      <c r="I639" s="2">
        <v>3</v>
      </c>
      <c r="J639">
        <f>VLOOKUP(A639,'Sales Data'!$A$1:$E$2241,2,0)</f>
        <v>0</v>
      </c>
      <c r="K639">
        <f>VLOOKUP(A639,'Sales Data'!$A$1:$E$2241,3,0)</f>
        <v>0</v>
      </c>
      <c r="L639">
        <f>VLOOKUP(A639,'Sales Data'!$A$1:$E$2241,4,0)</f>
        <v>1</v>
      </c>
      <c r="M639">
        <f>VLOOKUP(A639,'Sales Data'!$A$1:$E$2241,5,0)</f>
        <v>2</v>
      </c>
      <c r="N639">
        <f t="shared" si="28"/>
        <v>63</v>
      </c>
      <c r="O639">
        <f t="shared" si="29"/>
        <v>3</v>
      </c>
      <c r="P639">
        <f t="shared" si="30"/>
        <v>3</v>
      </c>
    </row>
    <row r="640" ht="14.4" spans="1:16">
      <c r="A640" s="2">
        <v>6945</v>
      </c>
      <c r="B640" s="2">
        <v>1952</v>
      </c>
      <c r="C640" s="14" t="s">
        <v>17</v>
      </c>
      <c r="D640" s="14" t="s">
        <v>18</v>
      </c>
      <c r="E640" s="2">
        <v>84574</v>
      </c>
      <c r="F640" s="2">
        <v>0</v>
      </c>
      <c r="G640" s="2">
        <v>0</v>
      </c>
      <c r="H640" s="16">
        <v>41429</v>
      </c>
      <c r="I640" s="2">
        <v>72</v>
      </c>
      <c r="J640">
        <f>VLOOKUP(A640,'Sales Data'!$A$1:$E$2241,2,0)</f>
        <v>20</v>
      </c>
      <c r="K640">
        <f>VLOOKUP(A640,'Sales Data'!$A$1:$E$2241,3,0)</f>
        <v>54</v>
      </c>
      <c r="L640">
        <f>VLOOKUP(A640,'Sales Data'!$A$1:$E$2241,4,0)</f>
        <v>9</v>
      </c>
      <c r="M640">
        <f>VLOOKUP(A640,'Sales Data'!$A$1:$E$2241,5,0)</f>
        <v>11</v>
      </c>
      <c r="N640">
        <f t="shared" si="28"/>
        <v>73</v>
      </c>
      <c r="O640">
        <f t="shared" si="29"/>
        <v>0</v>
      </c>
      <c r="P640">
        <f t="shared" si="30"/>
        <v>20</v>
      </c>
    </row>
    <row r="641" ht="14.4" spans="1:16">
      <c r="A641" s="2">
        <v>944</v>
      </c>
      <c r="B641" s="2">
        <v>1962</v>
      </c>
      <c r="C641" s="14" t="s">
        <v>17</v>
      </c>
      <c r="D641" s="14" t="s">
        <v>21</v>
      </c>
      <c r="E641" s="2">
        <v>56181</v>
      </c>
      <c r="F641" s="2">
        <v>0</v>
      </c>
      <c r="G641" s="2">
        <v>1</v>
      </c>
      <c r="H641" s="16">
        <v>41282</v>
      </c>
      <c r="I641" s="2">
        <v>6</v>
      </c>
      <c r="J641">
        <f>VLOOKUP(A641,'Sales Data'!$A$1:$E$2241,2,0)</f>
        <v>103</v>
      </c>
      <c r="K641">
        <f>VLOOKUP(A641,'Sales Data'!$A$1:$E$2241,3,0)</f>
        <v>44</v>
      </c>
      <c r="L641">
        <f>VLOOKUP(A641,'Sales Data'!$A$1:$E$2241,4,0)</f>
        <v>4</v>
      </c>
      <c r="M641">
        <f>VLOOKUP(A641,'Sales Data'!$A$1:$E$2241,5,0)</f>
        <v>7</v>
      </c>
      <c r="N641">
        <f t="shared" si="28"/>
        <v>63</v>
      </c>
      <c r="O641">
        <f t="shared" si="29"/>
        <v>1</v>
      </c>
      <c r="P641">
        <f t="shared" si="30"/>
        <v>11</v>
      </c>
    </row>
    <row r="642" ht="14.4" spans="1:16">
      <c r="A642" s="2">
        <v>1907</v>
      </c>
      <c r="B642" s="2">
        <v>1950</v>
      </c>
      <c r="C642" s="14" t="s">
        <v>22</v>
      </c>
      <c r="D642" s="14" t="s">
        <v>23</v>
      </c>
      <c r="E642" s="2">
        <v>63120</v>
      </c>
      <c r="F642" s="2">
        <v>0</v>
      </c>
      <c r="G642" s="2">
        <v>1</v>
      </c>
      <c r="H642" s="16">
        <v>41180</v>
      </c>
      <c r="I642" s="2">
        <v>53</v>
      </c>
      <c r="J642">
        <f>VLOOKUP(A642,'Sales Data'!$A$1:$E$2241,2,0)</f>
        <v>69</v>
      </c>
      <c r="K642">
        <f>VLOOKUP(A642,'Sales Data'!$A$1:$E$2241,3,0)</f>
        <v>41</v>
      </c>
      <c r="L642">
        <f>VLOOKUP(A642,'Sales Data'!$A$1:$E$2241,4,0)</f>
        <v>8</v>
      </c>
      <c r="M642">
        <f>VLOOKUP(A642,'Sales Data'!$A$1:$E$2241,5,0)</f>
        <v>9</v>
      </c>
      <c r="N642">
        <f t="shared" si="28"/>
        <v>75</v>
      </c>
      <c r="O642">
        <f t="shared" si="29"/>
        <v>1</v>
      </c>
      <c r="P642">
        <f t="shared" si="30"/>
        <v>17</v>
      </c>
    </row>
    <row r="643" ht="14.4" spans="1:16">
      <c r="A643" s="2">
        <v>701</v>
      </c>
      <c r="B643" s="2">
        <v>1971</v>
      </c>
      <c r="C643" s="14" t="s">
        <v>17</v>
      </c>
      <c r="D643" s="14" t="s">
        <v>21</v>
      </c>
      <c r="E643" s="2">
        <v>73691</v>
      </c>
      <c r="F643" s="2">
        <v>0</v>
      </c>
      <c r="G643" s="2">
        <v>1</v>
      </c>
      <c r="H643" s="16">
        <v>41584</v>
      </c>
      <c r="I643" s="2">
        <v>58</v>
      </c>
      <c r="J643">
        <f>VLOOKUP(A643,'Sales Data'!$A$1:$E$2241,2,0)</f>
        <v>21</v>
      </c>
      <c r="K643">
        <f>VLOOKUP(A643,'Sales Data'!$A$1:$E$2241,3,0)</f>
        <v>43</v>
      </c>
      <c r="L643">
        <f>VLOOKUP(A643,'Sales Data'!$A$1:$E$2241,4,0)</f>
        <v>6</v>
      </c>
      <c r="M643">
        <f>VLOOKUP(A643,'Sales Data'!$A$1:$E$2241,5,0)</f>
        <v>8</v>
      </c>
      <c r="N643">
        <f t="shared" si="28"/>
        <v>54</v>
      </c>
      <c r="O643">
        <f t="shared" si="29"/>
        <v>1</v>
      </c>
      <c r="P643">
        <f t="shared" si="30"/>
        <v>14</v>
      </c>
    </row>
    <row r="644" ht="14.4" spans="1:16">
      <c r="A644" s="2">
        <v>3856</v>
      </c>
      <c r="B644" s="2">
        <v>1960</v>
      </c>
      <c r="C644" s="14" t="s">
        <v>17</v>
      </c>
      <c r="D644" s="14" t="s">
        <v>19</v>
      </c>
      <c r="E644" s="2">
        <v>63381</v>
      </c>
      <c r="F644" s="2">
        <v>0</v>
      </c>
      <c r="G644" s="2">
        <v>1</v>
      </c>
      <c r="H644" s="16">
        <v>41187</v>
      </c>
      <c r="I644" s="2">
        <v>78</v>
      </c>
      <c r="J644">
        <f>VLOOKUP(A644,'Sales Data'!$A$1:$E$2241,2,0)</f>
        <v>50</v>
      </c>
      <c r="K644">
        <f>VLOOKUP(A644,'Sales Data'!$A$1:$E$2241,3,0)</f>
        <v>50</v>
      </c>
      <c r="L644">
        <f>VLOOKUP(A644,'Sales Data'!$A$1:$E$2241,4,0)</f>
        <v>4</v>
      </c>
      <c r="M644">
        <f>VLOOKUP(A644,'Sales Data'!$A$1:$E$2241,5,0)</f>
        <v>13</v>
      </c>
      <c r="N644">
        <f t="shared" si="28"/>
        <v>65</v>
      </c>
      <c r="O644">
        <f t="shared" si="29"/>
        <v>1</v>
      </c>
      <c r="P644">
        <f t="shared" si="30"/>
        <v>17</v>
      </c>
    </row>
    <row r="645" ht="14.4" spans="1:16">
      <c r="A645" s="2">
        <v>4149</v>
      </c>
      <c r="B645" s="2">
        <v>1948</v>
      </c>
      <c r="C645" s="14" t="s">
        <v>20</v>
      </c>
      <c r="D645" s="14" t="s">
        <v>19</v>
      </c>
      <c r="E645" s="2">
        <v>76140</v>
      </c>
      <c r="F645" s="2">
        <v>0</v>
      </c>
      <c r="G645" s="2">
        <v>0</v>
      </c>
      <c r="H645" s="16">
        <v>41772</v>
      </c>
      <c r="I645" s="2">
        <v>57</v>
      </c>
      <c r="J645">
        <f>VLOOKUP(A645,'Sales Data'!$A$1:$E$2241,2,0)</f>
        <v>66</v>
      </c>
      <c r="K645">
        <f>VLOOKUP(A645,'Sales Data'!$A$1:$E$2241,3,0)</f>
        <v>0</v>
      </c>
      <c r="L645">
        <f>VLOOKUP(A645,'Sales Data'!$A$1:$E$2241,4,0)</f>
        <v>5</v>
      </c>
      <c r="M645">
        <f>VLOOKUP(A645,'Sales Data'!$A$1:$E$2241,5,0)</f>
        <v>6</v>
      </c>
      <c r="N645">
        <f t="shared" ref="N645:N708" si="31">2025-B645</f>
        <v>77</v>
      </c>
      <c r="O645">
        <f t="shared" ref="O645:O708" si="32">F645+G645</f>
        <v>0</v>
      </c>
      <c r="P645">
        <f t="shared" ref="P645:P708" si="33">L645+M645</f>
        <v>11</v>
      </c>
    </row>
    <row r="646" ht="14.4" spans="1:16">
      <c r="A646" s="2">
        <v>2131</v>
      </c>
      <c r="B646" s="2">
        <v>1959</v>
      </c>
      <c r="C646" s="14" t="s">
        <v>20</v>
      </c>
      <c r="D646" s="14" t="s">
        <v>23</v>
      </c>
      <c r="E646" s="2">
        <v>62859</v>
      </c>
      <c r="F646" s="2">
        <v>0</v>
      </c>
      <c r="G646" s="2">
        <v>1</v>
      </c>
      <c r="H646" s="17">
        <v>41273</v>
      </c>
      <c r="I646" s="2">
        <v>37</v>
      </c>
      <c r="J646">
        <f>VLOOKUP(A646,'Sales Data'!$A$1:$E$2241,2,0)</f>
        <v>89</v>
      </c>
      <c r="K646">
        <f>VLOOKUP(A646,'Sales Data'!$A$1:$E$2241,3,0)</f>
        <v>12</v>
      </c>
      <c r="L646">
        <f>VLOOKUP(A646,'Sales Data'!$A$1:$E$2241,4,0)</f>
        <v>9</v>
      </c>
      <c r="M646">
        <f>VLOOKUP(A646,'Sales Data'!$A$1:$E$2241,5,0)</f>
        <v>6</v>
      </c>
      <c r="N646">
        <f t="shared" si="31"/>
        <v>66</v>
      </c>
      <c r="O646">
        <f t="shared" si="32"/>
        <v>1</v>
      </c>
      <c r="P646">
        <f t="shared" si="33"/>
        <v>15</v>
      </c>
    </row>
    <row r="647" ht="14.4" spans="1:16">
      <c r="A647" s="2">
        <v>2942</v>
      </c>
      <c r="B647" s="2">
        <v>1964</v>
      </c>
      <c r="C647" s="14" t="s">
        <v>17</v>
      </c>
      <c r="D647" s="14" t="s">
        <v>18</v>
      </c>
      <c r="E647" s="2">
        <v>45906</v>
      </c>
      <c r="F647" s="2">
        <v>0</v>
      </c>
      <c r="G647" s="2">
        <v>1</v>
      </c>
      <c r="H647" s="16">
        <v>41401</v>
      </c>
      <c r="I647" s="2">
        <v>20</v>
      </c>
      <c r="J647">
        <f>VLOOKUP(A647,'Sales Data'!$A$1:$E$2241,2,0)</f>
        <v>3</v>
      </c>
      <c r="K647">
        <f>VLOOKUP(A647,'Sales Data'!$A$1:$E$2241,3,0)</f>
        <v>3</v>
      </c>
      <c r="L647">
        <f>VLOOKUP(A647,'Sales Data'!$A$1:$E$2241,4,0)</f>
        <v>5</v>
      </c>
      <c r="M647">
        <f>VLOOKUP(A647,'Sales Data'!$A$1:$E$2241,5,0)</f>
        <v>4</v>
      </c>
      <c r="N647">
        <f t="shared" si="31"/>
        <v>61</v>
      </c>
      <c r="O647">
        <f t="shared" si="32"/>
        <v>1</v>
      </c>
      <c r="P647">
        <f t="shared" si="33"/>
        <v>9</v>
      </c>
    </row>
    <row r="648" ht="14.4" spans="1:16">
      <c r="A648" s="2">
        <v>1173</v>
      </c>
      <c r="B648" s="2">
        <v>1947</v>
      </c>
      <c r="C648" s="14" t="s">
        <v>22</v>
      </c>
      <c r="D648" s="14" t="s">
        <v>19</v>
      </c>
      <c r="E648" s="2">
        <v>77632</v>
      </c>
      <c r="F648" s="2">
        <v>0</v>
      </c>
      <c r="G648" s="2">
        <v>0</v>
      </c>
      <c r="H648" s="16">
        <v>41343</v>
      </c>
      <c r="I648" s="2">
        <v>73</v>
      </c>
      <c r="J648">
        <f>VLOOKUP(A648,'Sales Data'!$A$1:$E$2241,2,0)</f>
        <v>105</v>
      </c>
      <c r="K648">
        <f>VLOOKUP(A648,'Sales Data'!$A$1:$E$2241,3,0)</f>
        <v>42</v>
      </c>
      <c r="L648">
        <f>VLOOKUP(A648,'Sales Data'!$A$1:$E$2241,4,0)</f>
        <v>4</v>
      </c>
      <c r="M648">
        <f>VLOOKUP(A648,'Sales Data'!$A$1:$E$2241,5,0)</f>
        <v>6</v>
      </c>
      <c r="N648">
        <f t="shared" si="31"/>
        <v>78</v>
      </c>
      <c r="O648">
        <f t="shared" si="32"/>
        <v>0</v>
      </c>
      <c r="P648">
        <f t="shared" si="33"/>
        <v>10</v>
      </c>
    </row>
    <row r="649" ht="14.4" spans="1:16">
      <c r="A649" s="2">
        <v>4381</v>
      </c>
      <c r="B649" s="2">
        <v>1971</v>
      </c>
      <c r="C649" s="14" t="s">
        <v>20</v>
      </c>
      <c r="D649" s="14" t="s">
        <v>21</v>
      </c>
      <c r="E649" s="2">
        <v>46463</v>
      </c>
      <c r="F649" s="2">
        <v>1</v>
      </c>
      <c r="G649" s="2">
        <v>1</v>
      </c>
      <c r="H649" s="16">
        <v>41504</v>
      </c>
      <c r="I649" s="2">
        <v>56</v>
      </c>
      <c r="J649">
        <f>VLOOKUP(A649,'Sales Data'!$A$1:$E$2241,2,0)</f>
        <v>2</v>
      </c>
      <c r="K649">
        <f>VLOOKUP(A649,'Sales Data'!$A$1:$E$2241,3,0)</f>
        <v>11</v>
      </c>
      <c r="L649">
        <f>VLOOKUP(A649,'Sales Data'!$A$1:$E$2241,4,0)</f>
        <v>3</v>
      </c>
      <c r="M649">
        <f>VLOOKUP(A649,'Sales Data'!$A$1:$E$2241,5,0)</f>
        <v>6</v>
      </c>
      <c r="N649">
        <f t="shared" si="31"/>
        <v>54</v>
      </c>
      <c r="O649">
        <f t="shared" si="32"/>
        <v>2</v>
      </c>
      <c r="P649">
        <f t="shared" si="33"/>
        <v>9</v>
      </c>
    </row>
    <row r="650" ht="14.4" spans="1:16">
      <c r="A650" s="2">
        <v>4611</v>
      </c>
      <c r="B650" s="2">
        <v>1970</v>
      </c>
      <c r="C650" s="14" t="s">
        <v>17</v>
      </c>
      <c r="D650" s="14" t="s">
        <v>19</v>
      </c>
      <c r="E650" s="2">
        <v>105471</v>
      </c>
      <c r="F650" s="2">
        <v>0</v>
      </c>
      <c r="G650" s="2">
        <v>0</v>
      </c>
      <c r="H650" s="16">
        <v>41295</v>
      </c>
      <c r="I650" s="2">
        <v>36</v>
      </c>
      <c r="J650">
        <f>VLOOKUP(A650,'Sales Data'!$A$1:$E$2241,2,0)</f>
        <v>181</v>
      </c>
      <c r="K650">
        <f>VLOOKUP(A650,'Sales Data'!$A$1:$E$2241,3,0)</f>
        <v>21</v>
      </c>
      <c r="L650">
        <f>VLOOKUP(A650,'Sales Data'!$A$1:$E$2241,4,0)</f>
        <v>9</v>
      </c>
      <c r="M650">
        <f>VLOOKUP(A650,'Sales Data'!$A$1:$E$2241,5,0)</f>
        <v>13</v>
      </c>
      <c r="N650">
        <f t="shared" si="31"/>
        <v>55</v>
      </c>
      <c r="O650">
        <f t="shared" si="32"/>
        <v>0</v>
      </c>
      <c r="P650">
        <f t="shared" si="33"/>
        <v>22</v>
      </c>
    </row>
    <row r="651" ht="14.4" spans="1:16">
      <c r="A651" s="2">
        <v>3376</v>
      </c>
      <c r="B651" s="2">
        <v>1970</v>
      </c>
      <c r="C651" s="14" t="s">
        <v>22</v>
      </c>
      <c r="D651" s="14" t="s">
        <v>23</v>
      </c>
      <c r="E651" s="2">
        <v>55282</v>
      </c>
      <c r="F651" s="2">
        <v>1</v>
      </c>
      <c r="G651" s="2">
        <v>0</v>
      </c>
      <c r="H651" s="17">
        <v>41621</v>
      </c>
      <c r="I651" s="2">
        <v>9</v>
      </c>
      <c r="J651">
        <f>VLOOKUP(A651,'Sales Data'!$A$1:$E$2241,2,0)</f>
        <v>6</v>
      </c>
      <c r="K651">
        <f>VLOOKUP(A651,'Sales Data'!$A$1:$E$2241,3,0)</f>
        <v>4</v>
      </c>
      <c r="L651">
        <f>VLOOKUP(A651,'Sales Data'!$A$1:$E$2241,4,0)</f>
        <v>3</v>
      </c>
      <c r="M651">
        <f>VLOOKUP(A651,'Sales Data'!$A$1:$E$2241,5,0)</f>
        <v>6</v>
      </c>
      <c r="N651">
        <f t="shared" si="31"/>
        <v>55</v>
      </c>
      <c r="O651">
        <f t="shared" si="32"/>
        <v>1</v>
      </c>
      <c r="P651">
        <f t="shared" si="33"/>
        <v>9</v>
      </c>
    </row>
    <row r="652" ht="14.4" spans="1:16">
      <c r="A652" s="2">
        <v>4679</v>
      </c>
      <c r="B652" s="2">
        <v>1977</v>
      </c>
      <c r="C652" s="14" t="s">
        <v>22</v>
      </c>
      <c r="D652" s="14" t="s">
        <v>21</v>
      </c>
      <c r="E652" s="2">
        <v>78710</v>
      </c>
      <c r="F652" s="2">
        <v>0</v>
      </c>
      <c r="G652" s="2">
        <v>1</v>
      </c>
      <c r="H652" s="16">
        <v>41782</v>
      </c>
      <c r="I652" s="2">
        <v>42</v>
      </c>
      <c r="J652">
        <f>VLOOKUP(A652,'Sales Data'!$A$1:$E$2241,2,0)</f>
        <v>0</v>
      </c>
      <c r="K652">
        <f>VLOOKUP(A652,'Sales Data'!$A$1:$E$2241,3,0)</f>
        <v>50</v>
      </c>
      <c r="L652">
        <f>VLOOKUP(A652,'Sales Data'!$A$1:$E$2241,4,0)</f>
        <v>7</v>
      </c>
      <c r="M652">
        <f>VLOOKUP(A652,'Sales Data'!$A$1:$E$2241,5,0)</f>
        <v>12</v>
      </c>
      <c r="N652">
        <f t="shared" si="31"/>
        <v>48</v>
      </c>
      <c r="O652">
        <f t="shared" si="32"/>
        <v>1</v>
      </c>
      <c r="P652">
        <f t="shared" si="33"/>
        <v>19</v>
      </c>
    </row>
    <row r="653" ht="14.4" spans="1:16">
      <c r="A653" s="2">
        <v>10928</v>
      </c>
      <c r="B653" s="2">
        <v>1958</v>
      </c>
      <c r="C653" s="14" t="s">
        <v>17</v>
      </c>
      <c r="D653" s="14" t="s">
        <v>19</v>
      </c>
      <c r="E653" s="2">
        <v>66886</v>
      </c>
      <c r="F653" s="2">
        <v>0</v>
      </c>
      <c r="G653" s="2">
        <v>1</v>
      </c>
      <c r="H653" s="16">
        <v>41533</v>
      </c>
      <c r="I653" s="2">
        <v>28</v>
      </c>
      <c r="J653">
        <f>VLOOKUP(A653,'Sales Data'!$A$1:$E$2241,2,0)</f>
        <v>4</v>
      </c>
      <c r="K653">
        <f>VLOOKUP(A653,'Sales Data'!$A$1:$E$2241,3,0)</f>
        <v>31</v>
      </c>
      <c r="L653">
        <f>VLOOKUP(A653,'Sales Data'!$A$1:$E$2241,4,0)</f>
        <v>7</v>
      </c>
      <c r="M653">
        <f>VLOOKUP(A653,'Sales Data'!$A$1:$E$2241,5,0)</f>
        <v>7</v>
      </c>
      <c r="N653">
        <f t="shared" si="31"/>
        <v>67</v>
      </c>
      <c r="O653">
        <f t="shared" si="32"/>
        <v>1</v>
      </c>
      <c r="P653">
        <f t="shared" si="33"/>
        <v>14</v>
      </c>
    </row>
    <row r="654" ht="14.4" spans="1:16">
      <c r="A654" s="2">
        <v>4248</v>
      </c>
      <c r="B654" s="2">
        <v>1960</v>
      </c>
      <c r="C654" s="14" t="s">
        <v>22</v>
      </c>
      <c r="D654" s="14" t="s">
        <v>18</v>
      </c>
      <c r="E654" s="2">
        <v>98777</v>
      </c>
      <c r="F654" s="2">
        <v>0</v>
      </c>
      <c r="G654" s="2">
        <v>0</v>
      </c>
      <c r="H654" s="16">
        <v>41687</v>
      </c>
      <c r="I654" s="2">
        <v>23</v>
      </c>
      <c r="J654">
        <f>VLOOKUP(A654,'Sales Data'!$A$1:$E$2241,2,0)</f>
        <v>19</v>
      </c>
      <c r="K654">
        <f>VLOOKUP(A654,'Sales Data'!$A$1:$E$2241,3,0)</f>
        <v>115</v>
      </c>
      <c r="L654">
        <f>VLOOKUP(A654,'Sales Data'!$A$1:$E$2241,4,0)</f>
        <v>4</v>
      </c>
      <c r="M654">
        <f>VLOOKUP(A654,'Sales Data'!$A$1:$E$2241,5,0)</f>
        <v>9</v>
      </c>
      <c r="N654">
        <f t="shared" si="31"/>
        <v>65</v>
      </c>
      <c r="O654">
        <f t="shared" si="32"/>
        <v>0</v>
      </c>
      <c r="P654">
        <f t="shared" si="33"/>
        <v>13</v>
      </c>
    </row>
    <row r="655" ht="14.4" spans="1:16">
      <c r="A655" s="2">
        <v>6728</v>
      </c>
      <c r="B655" s="2">
        <v>1985</v>
      </c>
      <c r="C655" s="14" t="s">
        <v>17</v>
      </c>
      <c r="D655" s="14" t="s">
        <v>19</v>
      </c>
      <c r="E655" s="2">
        <v>29103</v>
      </c>
      <c r="F655" s="2">
        <v>1</v>
      </c>
      <c r="G655" s="2">
        <v>0</v>
      </c>
      <c r="H655" s="16">
        <v>41148</v>
      </c>
      <c r="I655" s="2">
        <v>38</v>
      </c>
      <c r="J655">
        <f>VLOOKUP(A655,'Sales Data'!$A$1:$E$2241,2,0)</f>
        <v>0</v>
      </c>
      <c r="K655">
        <f>VLOOKUP(A655,'Sales Data'!$A$1:$E$2241,3,0)</f>
        <v>3</v>
      </c>
      <c r="L655">
        <f>VLOOKUP(A655,'Sales Data'!$A$1:$E$2241,4,0)</f>
        <v>1</v>
      </c>
      <c r="M655">
        <f>VLOOKUP(A655,'Sales Data'!$A$1:$E$2241,5,0)</f>
        <v>3</v>
      </c>
      <c r="N655">
        <f t="shared" si="31"/>
        <v>40</v>
      </c>
      <c r="O655">
        <f t="shared" si="32"/>
        <v>1</v>
      </c>
      <c r="P655">
        <f t="shared" si="33"/>
        <v>4</v>
      </c>
    </row>
    <row r="656" ht="14.4" spans="1:16">
      <c r="A656" s="2">
        <v>6661</v>
      </c>
      <c r="B656" s="2">
        <v>1974</v>
      </c>
      <c r="C656" s="14" t="s">
        <v>17</v>
      </c>
      <c r="D656" s="14" t="s">
        <v>21</v>
      </c>
      <c r="E656" s="2">
        <v>67445</v>
      </c>
      <c r="F656" s="2">
        <v>0</v>
      </c>
      <c r="G656" s="2">
        <v>1</v>
      </c>
      <c r="H656" s="16">
        <v>41133</v>
      </c>
      <c r="I656" s="2">
        <v>63</v>
      </c>
      <c r="J656">
        <f>VLOOKUP(A656,'Sales Data'!$A$1:$E$2241,2,0)</f>
        <v>80</v>
      </c>
      <c r="K656">
        <f>VLOOKUP(A656,'Sales Data'!$A$1:$E$2241,3,0)</f>
        <v>80</v>
      </c>
      <c r="L656">
        <f>VLOOKUP(A656,'Sales Data'!$A$1:$E$2241,4,0)</f>
        <v>9</v>
      </c>
      <c r="M656">
        <f>VLOOKUP(A656,'Sales Data'!$A$1:$E$2241,5,0)</f>
        <v>12</v>
      </c>
      <c r="N656">
        <f t="shared" si="31"/>
        <v>51</v>
      </c>
      <c r="O656">
        <f t="shared" si="32"/>
        <v>1</v>
      </c>
      <c r="P656">
        <f t="shared" si="33"/>
        <v>21</v>
      </c>
    </row>
    <row r="657" ht="14.4" spans="1:16">
      <c r="A657" s="2">
        <v>4725</v>
      </c>
      <c r="B657" s="2">
        <v>1950</v>
      </c>
      <c r="C657" s="14" t="s">
        <v>20</v>
      </c>
      <c r="D657" s="14" t="s">
        <v>19</v>
      </c>
      <c r="E657" s="2">
        <v>50616</v>
      </c>
      <c r="F657" s="2">
        <v>0</v>
      </c>
      <c r="G657" s="2">
        <v>1</v>
      </c>
      <c r="H657" s="16">
        <v>41742</v>
      </c>
      <c r="I657" s="2">
        <v>71</v>
      </c>
      <c r="J657">
        <f>VLOOKUP(A657,'Sales Data'!$A$1:$E$2241,2,0)</f>
        <v>2</v>
      </c>
      <c r="K657">
        <f>VLOOKUP(A657,'Sales Data'!$A$1:$E$2241,3,0)</f>
        <v>1</v>
      </c>
      <c r="L657">
        <f>VLOOKUP(A657,'Sales Data'!$A$1:$E$2241,4,0)</f>
        <v>1</v>
      </c>
      <c r="M657">
        <f>VLOOKUP(A657,'Sales Data'!$A$1:$E$2241,5,0)</f>
        <v>4</v>
      </c>
      <c r="N657">
        <f t="shared" si="31"/>
        <v>75</v>
      </c>
      <c r="O657">
        <f t="shared" si="32"/>
        <v>1</v>
      </c>
      <c r="P657">
        <f t="shared" si="33"/>
        <v>5</v>
      </c>
    </row>
    <row r="658" ht="14.4" spans="1:16">
      <c r="A658" s="2">
        <v>3277</v>
      </c>
      <c r="B658" s="2">
        <v>1955</v>
      </c>
      <c r="C658" s="14" t="s">
        <v>17</v>
      </c>
      <c r="D658" s="14" t="s">
        <v>23</v>
      </c>
      <c r="E658" s="2">
        <v>49431</v>
      </c>
      <c r="F658" s="2">
        <v>0</v>
      </c>
      <c r="G658" s="2">
        <v>1</v>
      </c>
      <c r="H658" s="16">
        <v>41124</v>
      </c>
      <c r="I658" s="2">
        <v>9</v>
      </c>
      <c r="J658">
        <f>VLOOKUP(A658,'Sales Data'!$A$1:$E$2241,2,0)</f>
        <v>3</v>
      </c>
      <c r="K658">
        <f>VLOOKUP(A658,'Sales Data'!$A$1:$E$2241,3,0)</f>
        <v>0</v>
      </c>
      <c r="L658">
        <f>VLOOKUP(A658,'Sales Data'!$A$1:$E$2241,4,0)</f>
        <v>7</v>
      </c>
      <c r="M658">
        <f>VLOOKUP(A658,'Sales Data'!$A$1:$E$2241,5,0)</f>
        <v>5</v>
      </c>
      <c r="N658">
        <f t="shared" si="31"/>
        <v>70</v>
      </c>
      <c r="O658">
        <f t="shared" si="32"/>
        <v>1</v>
      </c>
      <c r="P658">
        <f t="shared" si="33"/>
        <v>12</v>
      </c>
    </row>
    <row r="659" ht="14.4" spans="1:16">
      <c r="A659" s="2">
        <v>5555</v>
      </c>
      <c r="B659" s="2">
        <v>1975</v>
      </c>
      <c r="C659" s="14" t="s">
        <v>17</v>
      </c>
      <c r="D659" s="14" t="s">
        <v>23</v>
      </c>
      <c r="E659" s="2">
        <v>153924</v>
      </c>
      <c r="F659" s="2">
        <v>0</v>
      </c>
      <c r="G659" s="2">
        <v>0</v>
      </c>
      <c r="H659" s="16">
        <v>41677</v>
      </c>
      <c r="I659" s="2">
        <v>81</v>
      </c>
      <c r="J659">
        <f>VLOOKUP(A659,'Sales Data'!$A$1:$E$2241,2,0)</f>
        <v>1</v>
      </c>
      <c r="K659">
        <f>VLOOKUP(A659,'Sales Data'!$A$1:$E$2241,3,0)</f>
        <v>1</v>
      </c>
      <c r="L659">
        <f>VLOOKUP(A659,'Sales Data'!$A$1:$E$2241,4,0)</f>
        <v>0</v>
      </c>
      <c r="M659">
        <f>VLOOKUP(A659,'Sales Data'!$A$1:$E$2241,5,0)</f>
        <v>0</v>
      </c>
      <c r="N659">
        <f t="shared" si="31"/>
        <v>50</v>
      </c>
      <c r="O659">
        <f t="shared" si="32"/>
        <v>0</v>
      </c>
      <c r="P659">
        <f t="shared" si="33"/>
        <v>0</v>
      </c>
    </row>
    <row r="660" ht="14.4" spans="1:16">
      <c r="A660" s="2">
        <v>2564</v>
      </c>
      <c r="B660" s="2">
        <v>1953</v>
      </c>
      <c r="C660" s="14" t="s">
        <v>17</v>
      </c>
      <c r="D660" s="14" t="s">
        <v>19</v>
      </c>
      <c r="E660" s="2">
        <v>61278</v>
      </c>
      <c r="F660" s="2">
        <v>0</v>
      </c>
      <c r="G660" s="2">
        <v>1</v>
      </c>
      <c r="H660" s="16">
        <v>41643</v>
      </c>
      <c r="I660" s="2">
        <v>87</v>
      </c>
      <c r="J660">
        <f>VLOOKUP(A660,'Sales Data'!$A$1:$E$2241,2,0)</f>
        <v>3</v>
      </c>
      <c r="K660">
        <f>VLOOKUP(A660,'Sales Data'!$A$1:$E$2241,3,0)</f>
        <v>6</v>
      </c>
      <c r="L660">
        <f>VLOOKUP(A660,'Sales Data'!$A$1:$E$2241,4,0)</f>
        <v>3</v>
      </c>
      <c r="M660">
        <f>VLOOKUP(A660,'Sales Data'!$A$1:$E$2241,5,0)</f>
        <v>4</v>
      </c>
      <c r="N660">
        <f t="shared" si="31"/>
        <v>72</v>
      </c>
      <c r="O660">
        <f t="shared" si="32"/>
        <v>1</v>
      </c>
      <c r="P660">
        <f t="shared" si="33"/>
        <v>7</v>
      </c>
    </row>
    <row r="661" ht="14.4" spans="1:16">
      <c r="A661" s="2">
        <v>946</v>
      </c>
      <c r="B661" s="2">
        <v>1958</v>
      </c>
      <c r="C661" s="14" t="s">
        <v>25</v>
      </c>
      <c r="D661" s="14" t="s">
        <v>19</v>
      </c>
      <c r="E661" s="2">
        <v>26490</v>
      </c>
      <c r="F661" s="2">
        <v>0</v>
      </c>
      <c r="G661" s="2">
        <v>0</v>
      </c>
      <c r="H661" s="16">
        <v>41174</v>
      </c>
      <c r="I661" s="2">
        <v>92</v>
      </c>
      <c r="J661">
        <f>VLOOKUP(A661,'Sales Data'!$A$1:$E$2241,2,0)</f>
        <v>47</v>
      </c>
      <c r="K661">
        <f>VLOOKUP(A661,'Sales Data'!$A$1:$E$2241,3,0)</f>
        <v>20</v>
      </c>
      <c r="L661">
        <f>VLOOKUP(A661,'Sales Data'!$A$1:$E$2241,4,0)</f>
        <v>3</v>
      </c>
      <c r="M661">
        <f>VLOOKUP(A661,'Sales Data'!$A$1:$E$2241,5,0)</f>
        <v>5</v>
      </c>
      <c r="N661">
        <f t="shared" si="31"/>
        <v>67</v>
      </c>
      <c r="O661">
        <f t="shared" si="32"/>
        <v>0</v>
      </c>
      <c r="P661">
        <f t="shared" si="33"/>
        <v>8</v>
      </c>
    </row>
    <row r="662" ht="14.4" spans="1:16">
      <c r="A662" s="2">
        <v>3867</v>
      </c>
      <c r="B662" s="2">
        <v>1947</v>
      </c>
      <c r="C662" s="14" t="s">
        <v>20</v>
      </c>
      <c r="D662" s="14" t="s">
        <v>19</v>
      </c>
      <c r="E662" s="2">
        <v>73059</v>
      </c>
      <c r="F662" s="2">
        <v>0</v>
      </c>
      <c r="G662" s="2">
        <v>1</v>
      </c>
      <c r="H662" s="16">
        <v>41517</v>
      </c>
      <c r="I662" s="2">
        <v>36</v>
      </c>
      <c r="J662">
        <f>VLOOKUP(A662,'Sales Data'!$A$1:$E$2241,2,0)</f>
        <v>112</v>
      </c>
      <c r="K662">
        <f>VLOOKUP(A662,'Sales Data'!$A$1:$E$2241,3,0)</f>
        <v>82</v>
      </c>
      <c r="L662">
        <f>VLOOKUP(A662,'Sales Data'!$A$1:$E$2241,4,0)</f>
        <v>9</v>
      </c>
      <c r="M662">
        <f>VLOOKUP(A662,'Sales Data'!$A$1:$E$2241,5,0)</f>
        <v>13</v>
      </c>
      <c r="N662">
        <f t="shared" si="31"/>
        <v>78</v>
      </c>
      <c r="O662">
        <f t="shared" si="32"/>
        <v>1</v>
      </c>
      <c r="P662">
        <f t="shared" si="33"/>
        <v>22</v>
      </c>
    </row>
    <row r="663" ht="14.4" spans="1:16">
      <c r="A663" s="2">
        <v>6940</v>
      </c>
      <c r="B663" s="2">
        <v>1966</v>
      </c>
      <c r="C663" s="14" t="s">
        <v>20</v>
      </c>
      <c r="D663" s="14" t="s">
        <v>18</v>
      </c>
      <c r="E663" s="2">
        <v>46734</v>
      </c>
      <c r="F663" s="2">
        <v>1</v>
      </c>
      <c r="G663" s="2">
        <v>2</v>
      </c>
      <c r="H663" s="17">
        <v>41568</v>
      </c>
      <c r="I663" s="2">
        <v>86</v>
      </c>
      <c r="J663">
        <f>VLOOKUP(A663,'Sales Data'!$A$1:$E$2241,2,0)</f>
        <v>1</v>
      </c>
      <c r="K663">
        <f>VLOOKUP(A663,'Sales Data'!$A$1:$E$2241,3,0)</f>
        <v>1</v>
      </c>
      <c r="L663">
        <f>VLOOKUP(A663,'Sales Data'!$A$1:$E$2241,4,0)</f>
        <v>3</v>
      </c>
      <c r="M663">
        <f>VLOOKUP(A663,'Sales Data'!$A$1:$E$2241,5,0)</f>
        <v>3</v>
      </c>
      <c r="N663">
        <f t="shared" si="31"/>
        <v>59</v>
      </c>
      <c r="O663">
        <f t="shared" si="32"/>
        <v>3</v>
      </c>
      <c r="P663">
        <f t="shared" si="33"/>
        <v>6</v>
      </c>
    </row>
    <row r="664" ht="14.4" spans="1:16">
      <c r="A664" s="2">
        <v>55</v>
      </c>
      <c r="B664" s="2">
        <v>1963</v>
      </c>
      <c r="C664" s="14" t="s">
        <v>17</v>
      </c>
      <c r="D664" s="14" t="s">
        <v>19</v>
      </c>
      <c r="E664" s="2">
        <v>56253</v>
      </c>
      <c r="F664" s="2">
        <v>0</v>
      </c>
      <c r="G664" s="2">
        <v>1</v>
      </c>
      <c r="H664" s="16">
        <v>41250</v>
      </c>
      <c r="I664" s="2">
        <v>83</v>
      </c>
      <c r="J664">
        <f>VLOOKUP(A664,'Sales Data'!$A$1:$E$2241,2,0)</f>
        <v>0</v>
      </c>
      <c r="K664">
        <f>VLOOKUP(A664,'Sales Data'!$A$1:$E$2241,3,0)</f>
        <v>11</v>
      </c>
      <c r="L664">
        <f>VLOOKUP(A664,'Sales Data'!$A$1:$E$2241,4,0)</f>
        <v>7</v>
      </c>
      <c r="M664">
        <f>VLOOKUP(A664,'Sales Data'!$A$1:$E$2241,5,0)</f>
        <v>9</v>
      </c>
      <c r="N664">
        <f t="shared" si="31"/>
        <v>62</v>
      </c>
      <c r="O664">
        <f t="shared" si="32"/>
        <v>1</v>
      </c>
      <c r="P664">
        <f t="shared" si="33"/>
        <v>16</v>
      </c>
    </row>
    <row r="665" ht="14.4" spans="1:16">
      <c r="A665" s="2">
        <v>7093</v>
      </c>
      <c r="B665" s="2">
        <v>1985</v>
      </c>
      <c r="C665" s="14" t="s">
        <v>17</v>
      </c>
      <c r="D665" s="14" t="s">
        <v>21</v>
      </c>
      <c r="E665" s="2">
        <v>19986</v>
      </c>
      <c r="F665" s="2">
        <v>1</v>
      </c>
      <c r="G665" s="2">
        <v>0</v>
      </c>
      <c r="H665" s="17">
        <v>41592</v>
      </c>
      <c r="I665" s="2">
        <v>74</v>
      </c>
      <c r="J665">
        <f>VLOOKUP(A665,'Sales Data'!$A$1:$E$2241,2,0)</f>
        <v>6</v>
      </c>
      <c r="K665">
        <f>VLOOKUP(A665,'Sales Data'!$A$1:$E$2241,3,0)</f>
        <v>2</v>
      </c>
      <c r="L665">
        <f>VLOOKUP(A665,'Sales Data'!$A$1:$E$2241,4,0)</f>
        <v>0</v>
      </c>
      <c r="M665">
        <f>VLOOKUP(A665,'Sales Data'!$A$1:$E$2241,5,0)</f>
        <v>3</v>
      </c>
      <c r="N665">
        <f t="shared" si="31"/>
        <v>40</v>
      </c>
      <c r="O665">
        <f t="shared" si="32"/>
        <v>1</v>
      </c>
      <c r="P665">
        <f t="shared" si="33"/>
        <v>3</v>
      </c>
    </row>
    <row r="666" ht="14.4" spans="1:16">
      <c r="A666" s="2">
        <v>5084</v>
      </c>
      <c r="B666" s="2">
        <v>1975</v>
      </c>
      <c r="C666" s="14" t="s">
        <v>17</v>
      </c>
      <c r="D666" s="14" t="s">
        <v>26</v>
      </c>
      <c r="E666" s="2">
        <v>58330</v>
      </c>
      <c r="F666" s="2">
        <v>0</v>
      </c>
      <c r="G666" s="2">
        <v>1</v>
      </c>
      <c r="H666" s="17">
        <v>41633</v>
      </c>
      <c r="I666" s="2">
        <v>87</v>
      </c>
      <c r="J666">
        <f>VLOOKUP(A666,'Sales Data'!$A$1:$E$2241,2,0)</f>
        <v>53</v>
      </c>
      <c r="K666">
        <f>VLOOKUP(A666,'Sales Data'!$A$1:$E$2241,3,0)</f>
        <v>98</v>
      </c>
      <c r="L666">
        <f>VLOOKUP(A666,'Sales Data'!$A$1:$E$2241,4,0)</f>
        <v>6</v>
      </c>
      <c r="M666">
        <f>VLOOKUP(A666,'Sales Data'!$A$1:$E$2241,5,0)</f>
        <v>13</v>
      </c>
      <c r="N666">
        <f t="shared" si="31"/>
        <v>50</v>
      </c>
      <c r="O666">
        <f t="shared" si="32"/>
        <v>1</v>
      </c>
      <c r="P666">
        <f t="shared" si="33"/>
        <v>19</v>
      </c>
    </row>
    <row r="667" ht="14.4" spans="1:16">
      <c r="A667" s="2">
        <v>1777</v>
      </c>
      <c r="B667" s="2">
        <v>1980</v>
      </c>
      <c r="C667" s="14" t="s">
        <v>24</v>
      </c>
      <c r="D667" s="14" t="s">
        <v>21</v>
      </c>
      <c r="E667" s="2">
        <v>25965</v>
      </c>
      <c r="F667" s="2">
        <v>0</v>
      </c>
      <c r="G667" s="2">
        <v>0</v>
      </c>
      <c r="H667" s="16">
        <v>41159</v>
      </c>
      <c r="I667" s="2">
        <v>29</v>
      </c>
      <c r="J667">
        <f>VLOOKUP(A667,'Sales Data'!$A$1:$E$2241,2,0)</f>
        <v>2</v>
      </c>
      <c r="K667">
        <f>VLOOKUP(A667,'Sales Data'!$A$1:$E$2241,3,0)</f>
        <v>7</v>
      </c>
      <c r="L667">
        <f>VLOOKUP(A667,'Sales Data'!$A$1:$E$2241,4,0)</f>
        <v>2</v>
      </c>
      <c r="M667">
        <f>VLOOKUP(A667,'Sales Data'!$A$1:$E$2241,5,0)</f>
        <v>3</v>
      </c>
      <c r="N667">
        <f t="shared" si="31"/>
        <v>45</v>
      </c>
      <c r="O667">
        <f t="shared" si="32"/>
        <v>0</v>
      </c>
      <c r="P667">
        <f t="shared" si="33"/>
        <v>5</v>
      </c>
    </row>
    <row r="668" ht="14.4" spans="1:16">
      <c r="A668" s="2">
        <v>8162</v>
      </c>
      <c r="B668" s="2">
        <v>1956</v>
      </c>
      <c r="C668" s="14" t="s">
        <v>22</v>
      </c>
      <c r="D668" s="14" t="s">
        <v>19</v>
      </c>
      <c r="E668" s="2">
        <v>14661</v>
      </c>
      <c r="F668" s="2">
        <v>0</v>
      </c>
      <c r="G668" s="2">
        <v>0</v>
      </c>
      <c r="H668" s="16">
        <v>41275</v>
      </c>
      <c r="I668" s="2">
        <v>88</v>
      </c>
      <c r="J668">
        <f>VLOOKUP(A668,'Sales Data'!$A$1:$E$2241,2,0)</f>
        <v>1</v>
      </c>
      <c r="K668">
        <f>VLOOKUP(A668,'Sales Data'!$A$1:$E$2241,3,0)</f>
        <v>2</v>
      </c>
      <c r="L668">
        <f>VLOOKUP(A668,'Sales Data'!$A$1:$E$2241,4,0)</f>
        <v>1</v>
      </c>
      <c r="M668">
        <f>VLOOKUP(A668,'Sales Data'!$A$1:$E$2241,5,0)</f>
        <v>3</v>
      </c>
      <c r="N668">
        <f t="shared" si="31"/>
        <v>69</v>
      </c>
      <c r="O668">
        <f t="shared" si="32"/>
        <v>0</v>
      </c>
      <c r="P668">
        <f t="shared" si="33"/>
        <v>4</v>
      </c>
    </row>
    <row r="669" ht="14.4" spans="1:16">
      <c r="A669" s="2">
        <v>10826</v>
      </c>
      <c r="B669" s="2">
        <v>1959</v>
      </c>
      <c r="C669" s="14" t="s">
        <v>17</v>
      </c>
      <c r="D669" s="14" t="s">
        <v>21</v>
      </c>
      <c r="E669" s="2">
        <v>18690</v>
      </c>
      <c r="F669" s="2">
        <v>0</v>
      </c>
      <c r="G669" s="2">
        <v>0</v>
      </c>
      <c r="H669" s="17">
        <v>41271</v>
      </c>
      <c r="I669" s="2">
        <v>77</v>
      </c>
      <c r="J669">
        <f>VLOOKUP(A669,'Sales Data'!$A$1:$E$2241,2,0)</f>
        <v>1</v>
      </c>
      <c r="K669">
        <f>VLOOKUP(A669,'Sales Data'!$A$1:$E$2241,3,0)</f>
        <v>4</v>
      </c>
      <c r="L669">
        <f>VLOOKUP(A669,'Sales Data'!$A$1:$E$2241,4,0)</f>
        <v>1</v>
      </c>
      <c r="M669">
        <f>VLOOKUP(A669,'Sales Data'!$A$1:$E$2241,5,0)</f>
        <v>2</v>
      </c>
      <c r="N669">
        <f t="shared" si="31"/>
        <v>66</v>
      </c>
      <c r="O669">
        <f t="shared" si="32"/>
        <v>0</v>
      </c>
      <c r="P669">
        <f t="shared" si="33"/>
        <v>3</v>
      </c>
    </row>
    <row r="670" ht="14.4" spans="1:16">
      <c r="A670" s="2">
        <v>8754</v>
      </c>
      <c r="B670" s="2">
        <v>1974</v>
      </c>
      <c r="C670" s="14" t="s">
        <v>20</v>
      </c>
      <c r="D670" s="14" t="s">
        <v>19</v>
      </c>
      <c r="E670" s="2">
        <v>45068</v>
      </c>
      <c r="F670" s="2">
        <v>0</v>
      </c>
      <c r="G670" s="2">
        <v>1</v>
      </c>
      <c r="H670" s="16">
        <v>41410</v>
      </c>
      <c r="I670" s="2">
        <v>25</v>
      </c>
      <c r="J670">
        <f>VLOOKUP(A670,'Sales Data'!$A$1:$E$2241,2,0)</f>
        <v>0</v>
      </c>
      <c r="K670">
        <f>VLOOKUP(A670,'Sales Data'!$A$1:$E$2241,3,0)</f>
        <v>0</v>
      </c>
      <c r="L670">
        <f>VLOOKUP(A670,'Sales Data'!$A$1:$E$2241,4,0)</f>
        <v>1</v>
      </c>
      <c r="M670">
        <f>VLOOKUP(A670,'Sales Data'!$A$1:$E$2241,5,0)</f>
        <v>2</v>
      </c>
      <c r="N670">
        <f t="shared" si="31"/>
        <v>51</v>
      </c>
      <c r="O670">
        <f t="shared" si="32"/>
        <v>1</v>
      </c>
      <c r="P670">
        <f t="shared" si="33"/>
        <v>3</v>
      </c>
    </row>
    <row r="671" ht="14.4" spans="1:16">
      <c r="A671" s="2">
        <v>1987</v>
      </c>
      <c r="B671" s="2">
        <v>1987</v>
      </c>
      <c r="C671" s="14" t="s">
        <v>24</v>
      </c>
      <c r="D671" s="14" t="s">
        <v>18</v>
      </c>
      <c r="E671" s="2">
        <v>21063</v>
      </c>
      <c r="F671" s="2">
        <v>1</v>
      </c>
      <c r="G671" s="2">
        <v>0</v>
      </c>
      <c r="H671" s="16">
        <v>41542</v>
      </c>
      <c r="I671" s="2">
        <v>34</v>
      </c>
      <c r="J671">
        <f>VLOOKUP(A671,'Sales Data'!$A$1:$E$2241,2,0)</f>
        <v>10</v>
      </c>
      <c r="K671">
        <f>VLOOKUP(A671,'Sales Data'!$A$1:$E$2241,3,0)</f>
        <v>3</v>
      </c>
      <c r="L671">
        <f>VLOOKUP(A671,'Sales Data'!$A$1:$E$2241,4,0)</f>
        <v>2</v>
      </c>
      <c r="M671">
        <f>VLOOKUP(A671,'Sales Data'!$A$1:$E$2241,5,0)</f>
        <v>3</v>
      </c>
      <c r="N671">
        <f t="shared" si="31"/>
        <v>38</v>
      </c>
      <c r="O671">
        <f t="shared" si="32"/>
        <v>1</v>
      </c>
      <c r="P671">
        <f t="shared" si="33"/>
        <v>5</v>
      </c>
    </row>
    <row r="672" ht="14.4" spans="1:16">
      <c r="A672" s="2">
        <v>11007</v>
      </c>
      <c r="B672" s="2">
        <v>1968</v>
      </c>
      <c r="C672" s="14" t="s">
        <v>20</v>
      </c>
      <c r="D672" s="14" t="s">
        <v>21</v>
      </c>
      <c r="E672" s="2">
        <v>29187</v>
      </c>
      <c r="F672" s="2">
        <v>1</v>
      </c>
      <c r="G672" s="2">
        <v>0</v>
      </c>
      <c r="H672" s="16">
        <v>41403</v>
      </c>
      <c r="I672" s="2">
        <v>43</v>
      </c>
      <c r="J672">
        <f>VLOOKUP(A672,'Sales Data'!$A$1:$E$2241,2,0)</f>
        <v>0</v>
      </c>
      <c r="K672">
        <f>VLOOKUP(A672,'Sales Data'!$A$1:$E$2241,3,0)</f>
        <v>0</v>
      </c>
      <c r="L672">
        <f>VLOOKUP(A672,'Sales Data'!$A$1:$E$2241,4,0)</f>
        <v>1</v>
      </c>
      <c r="M672">
        <f>VLOOKUP(A672,'Sales Data'!$A$1:$E$2241,5,0)</f>
        <v>3</v>
      </c>
      <c r="N672">
        <f t="shared" si="31"/>
        <v>57</v>
      </c>
      <c r="O672">
        <f t="shared" si="32"/>
        <v>1</v>
      </c>
      <c r="P672">
        <f t="shared" si="33"/>
        <v>4</v>
      </c>
    </row>
    <row r="673" ht="14.4" spans="1:16">
      <c r="A673" s="2">
        <v>7426</v>
      </c>
      <c r="B673" s="2">
        <v>1971</v>
      </c>
      <c r="C673" s="14" t="s">
        <v>25</v>
      </c>
      <c r="D673" s="14" t="s">
        <v>21</v>
      </c>
      <c r="E673" s="2">
        <v>54690</v>
      </c>
      <c r="F673" s="2">
        <v>1</v>
      </c>
      <c r="G673" s="2">
        <v>1</v>
      </c>
      <c r="H673" s="16">
        <v>41585</v>
      </c>
      <c r="I673" s="2">
        <v>76</v>
      </c>
      <c r="J673">
        <f>VLOOKUP(A673,'Sales Data'!$A$1:$E$2241,2,0)</f>
        <v>16</v>
      </c>
      <c r="K673">
        <f>VLOOKUP(A673,'Sales Data'!$A$1:$E$2241,3,0)</f>
        <v>9</v>
      </c>
      <c r="L673">
        <f>VLOOKUP(A673,'Sales Data'!$A$1:$E$2241,4,0)</f>
        <v>3</v>
      </c>
      <c r="M673">
        <f>VLOOKUP(A673,'Sales Data'!$A$1:$E$2241,5,0)</f>
        <v>5</v>
      </c>
      <c r="N673">
        <f t="shared" si="31"/>
        <v>54</v>
      </c>
      <c r="O673">
        <f t="shared" si="32"/>
        <v>2</v>
      </c>
      <c r="P673">
        <f t="shared" si="33"/>
        <v>8</v>
      </c>
    </row>
    <row r="674" ht="14.4" spans="1:16">
      <c r="A674" s="2">
        <v>9153</v>
      </c>
      <c r="B674" s="2">
        <v>1964</v>
      </c>
      <c r="C674" s="14" t="s">
        <v>20</v>
      </c>
      <c r="D674" s="14" t="s">
        <v>21</v>
      </c>
      <c r="E674" s="2">
        <v>59304</v>
      </c>
      <c r="F674" s="2">
        <v>0</v>
      </c>
      <c r="G674" s="2">
        <v>1</v>
      </c>
      <c r="H674" s="16">
        <v>41484</v>
      </c>
      <c r="I674" s="2">
        <v>81</v>
      </c>
      <c r="J674">
        <f>VLOOKUP(A674,'Sales Data'!$A$1:$E$2241,2,0)</f>
        <v>61</v>
      </c>
      <c r="K674">
        <f>VLOOKUP(A674,'Sales Data'!$A$1:$E$2241,3,0)</f>
        <v>51</v>
      </c>
      <c r="L674">
        <f>VLOOKUP(A674,'Sales Data'!$A$1:$E$2241,4,0)</f>
        <v>7</v>
      </c>
      <c r="M674">
        <f>VLOOKUP(A674,'Sales Data'!$A$1:$E$2241,5,0)</f>
        <v>10</v>
      </c>
      <c r="N674">
        <f t="shared" si="31"/>
        <v>61</v>
      </c>
      <c r="O674">
        <f t="shared" si="32"/>
        <v>1</v>
      </c>
      <c r="P674">
        <f t="shared" si="33"/>
        <v>17</v>
      </c>
    </row>
    <row r="675" ht="14.4" spans="1:16">
      <c r="A675" s="2">
        <v>10379</v>
      </c>
      <c r="B675" s="2">
        <v>1962</v>
      </c>
      <c r="C675" s="14" t="s">
        <v>22</v>
      </c>
      <c r="D675" s="14" t="s">
        <v>18</v>
      </c>
      <c r="E675" s="2">
        <v>59247</v>
      </c>
      <c r="F675" s="2">
        <v>0</v>
      </c>
      <c r="G675" s="2">
        <v>2</v>
      </c>
      <c r="H675" s="16">
        <v>41586</v>
      </c>
      <c r="I675" s="2">
        <v>87</v>
      </c>
      <c r="J675">
        <f>VLOOKUP(A675,'Sales Data'!$A$1:$E$2241,2,0)</f>
        <v>9</v>
      </c>
      <c r="K675">
        <f>VLOOKUP(A675,'Sales Data'!$A$1:$E$2241,3,0)</f>
        <v>14</v>
      </c>
      <c r="L675">
        <f>VLOOKUP(A675,'Sales Data'!$A$1:$E$2241,4,0)</f>
        <v>5</v>
      </c>
      <c r="M675">
        <f>VLOOKUP(A675,'Sales Data'!$A$1:$E$2241,5,0)</f>
        <v>9</v>
      </c>
      <c r="N675">
        <f t="shared" si="31"/>
        <v>63</v>
      </c>
      <c r="O675">
        <f t="shared" si="32"/>
        <v>2</v>
      </c>
      <c r="P675">
        <f t="shared" si="33"/>
        <v>14</v>
      </c>
    </row>
    <row r="676" ht="14.4" spans="1:16">
      <c r="A676" s="2">
        <v>9204</v>
      </c>
      <c r="B676" s="2">
        <v>1970</v>
      </c>
      <c r="C676" s="14" t="s">
        <v>17</v>
      </c>
      <c r="D676" s="14" t="s">
        <v>26</v>
      </c>
      <c r="E676" s="2">
        <v>66731</v>
      </c>
      <c r="F676" s="2">
        <v>0</v>
      </c>
      <c r="G676" s="2">
        <v>1</v>
      </c>
      <c r="H676" s="16">
        <v>41164</v>
      </c>
      <c r="I676" s="2">
        <v>33</v>
      </c>
      <c r="J676">
        <f>VLOOKUP(A676,'Sales Data'!$A$1:$E$2241,2,0)</f>
        <v>159</v>
      </c>
      <c r="K676">
        <f>VLOOKUP(A676,'Sales Data'!$A$1:$E$2241,3,0)</f>
        <v>106</v>
      </c>
      <c r="L676">
        <f>VLOOKUP(A676,'Sales Data'!$A$1:$E$2241,4,0)</f>
        <v>4</v>
      </c>
      <c r="M676">
        <f>VLOOKUP(A676,'Sales Data'!$A$1:$E$2241,5,0)</f>
        <v>6</v>
      </c>
      <c r="N676">
        <f t="shared" si="31"/>
        <v>55</v>
      </c>
      <c r="O676">
        <f t="shared" si="32"/>
        <v>1</v>
      </c>
      <c r="P676">
        <f t="shared" si="33"/>
        <v>10</v>
      </c>
    </row>
    <row r="677" ht="14.4" spans="1:16">
      <c r="A677" s="2">
        <v>3197</v>
      </c>
      <c r="B677" s="2">
        <v>1980</v>
      </c>
      <c r="C677" s="14" t="s">
        <v>17</v>
      </c>
      <c r="D677" s="14" t="s">
        <v>21</v>
      </c>
      <c r="E677" s="2">
        <v>77353</v>
      </c>
      <c r="F677" s="2">
        <v>0</v>
      </c>
      <c r="G677" s="2">
        <v>1</v>
      </c>
      <c r="H677" s="17">
        <v>41624</v>
      </c>
      <c r="I677" s="2">
        <v>38</v>
      </c>
      <c r="J677">
        <f>VLOOKUP(A677,'Sales Data'!$A$1:$E$2241,2,0)</f>
        <v>59</v>
      </c>
      <c r="K677">
        <f>VLOOKUP(A677,'Sales Data'!$A$1:$E$2241,3,0)</f>
        <v>101</v>
      </c>
      <c r="L677">
        <f>VLOOKUP(A677,'Sales Data'!$A$1:$E$2241,4,0)</f>
        <v>6</v>
      </c>
      <c r="M677">
        <f>VLOOKUP(A677,'Sales Data'!$A$1:$E$2241,5,0)</f>
        <v>8</v>
      </c>
      <c r="N677">
        <f t="shared" si="31"/>
        <v>45</v>
      </c>
      <c r="O677">
        <f t="shared" si="32"/>
        <v>1</v>
      </c>
      <c r="P677">
        <f t="shared" si="33"/>
        <v>14</v>
      </c>
    </row>
    <row r="678" ht="14.4" spans="1:16">
      <c r="A678" s="2">
        <v>2920</v>
      </c>
      <c r="B678" s="2">
        <v>1975</v>
      </c>
      <c r="C678" s="14" t="s">
        <v>20</v>
      </c>
      <c r="D678" s="14" t="s">
        <v>18</v>
      </c>
      <c r="E678" s="2">
        <v>52614</v>
      </c>
      <c r="F678" s="2">
        <v>0</v>
      </c>
      <c r="G678" s="2">
        <v>1</v>
      </c>
      <c r="H678" s="16">
        <v>41244</v>
      </c>
      <c r="I678" s="2">
        <v>63</v>
      </c>
      <c r="J678">
        <f>VLOOKUP(A678,'Sales Data'!$A$1:$E$2241,2,0)</f>
        <v>0</v>
      </c>
      <c r="K678">
        <f>VLOOKUP(A678,'Sales Data'!$A$1:$E$2241,3,0)</f>
        <v>9</v>
      </c>
      <c r="L678">
        <f>VLOOKUP(A678,'Sales Data'!$A$1:$E$2241,4,0)</f>
        <v>2</v>
      </c>
      <c r="M678">
        <f>VLOOKUP(A678,'Sales Data'!$A$1:$E$2241,5,0)</f>
        <v>8</v>
      </c>
      <c r="N678">
        <f t="shared" si="31"/>
        <v>50</v>
      </c>
      <c r="O678">
        <f t="shared" si="32"/>
        <v>1</v>
      </c>
      <c r="P678">
        <f t="shared" si="33"/>
        <v>10</v>
      </c>
    </row>
    <row r="679" ht="14.4" spans="1:16">
      <c r="A679" s="2">
        <v>6961</v>
      </c>
      <c r="B679" s="2">
        <v>1974</v>
      </c>
      <c r="C679" s="14" t="s">
        <v>17</v>
      </c>
      <c r="D679" s="14" t="s">
        <v>21</v>
      </c>
      <c r="E679" s="2">
        <v>26751</v>
      </c>
      <c r="F679" s="2">
        <v>2</v>
      </c>
      <c r="G679" s="2">
        <v>0</v>
      </c>
      <c r="H679" s="16">
        <v>41781</v>
      </c>
      <c r="I679" s="2">
        <v>26</v>
      </c>
      <c r="J679">
        <f>VLOOKUP(A679,'Sales Data'!$A$1:$E$2241,2,0)</f>
        <v>1</v>
      </c>
      <c r="K679">
        <f>VLOOKUP(A679,'Sales Data'!$A$1:$E$2241,3,0)</f>
        <v>3</v>
      </c>
      <c r="L679">
        <f>VLOOKUP(A679,'Sales Data'!$A$1:$E$2241,4,0)</f>
        <v>1</v>
      </c>
      <c r="M679">
        <f>VLOOKUP(A679,'Sales Data'!$A$1:$E$2241,5,0)</f>
        <v>2</v>
      </c>
      <c r="N679">
        <f t="shared" si="31"/>
        <v>51</v>
      </c>
      <c r="O679">
        <f t="shared" si="32"/>
        <v>2</v>
      </c>
      <c r="P679">
        <f t="shared" si="33"/>
        <v>3</v>
      </c>
    </row>
    <row r="680" ht="14.4" spans="1:16">
      <c r="A680" s="2">
        <v>4673</v>
      </c>
      <c r="B680" s="2">
        <v>1963</v>
      </c>
      <c r="C680" s="14" t="s">
        <v>20</v>
      </c>
      <c r="D680" s="14" t="s">
        <v>21</v>
      </c>
      <c r="E680" s="2">
        <v>81300</v>
      </c>
      <c r="F680" s="2">
        <v>0</v>
      </c>
      <c r="G680" s="2">
        <v>1</v>
      </c>
      <c r="H680" s="17">
        <v>41212</v>
      </c>
      <c r="I680" s="2">
        <v>17</v>
      </c>
      <c r="J680">
        <f>VLOOKUP(A680,'Sales Data'!$A$1:$E$2241,2,0)</f>
        <v>12</v>
      </c>
      <c r="K680">
        <f>VLOOKUP(A680,'Sales Data'!$A$1:$E$2241,3,0)</f>
        <v>12</v>
      </c>
      <c r="L680">
        <f>VLOOKUP(A680,'Sales Data'!$A$1:$E$2241,4,0)</f>
        <v>10</v>
      </c>
      <c r="M680">
        <f>VLOOKUP(A680,'Sales Data'!$A$1:$E$2241,5,0)</f>
        <v>5</v>
      </c>
      <c r="N680">
        <f t="shared" si="31"/>
        <v>62</v>
      </c>
      <c r="O680">
        <f t="shared" si="32"/>
        <v>1</v>
      </c>
      <c r="P680">
        <f t="shared" si="33"/>
        <v>15</v>
      </c>
    </row>
    <row r="681" ht="14.4" spans="1:16">
      <c r="A681" s="2">
        <v>9937</v>
      </c>
      <c r="B681" s="2">
        <v>1979</v>
      </c>
      <c r="C681" s="14" t="s">
        <v>17</v>
      </c>
      <c r="D681" s="14" t="s">
        <v>18</v>
      </c>
      <c r="E681" s="2">
        <v>70337</v>
      </c>
      <c r="F681" s="2">
        <v>0</v>
      </c>
      <c r="G681" s="2">
        <v>0</v>
      </c>
      <c r="H681" s="16">
        <v>41641</v>
      </c>
      <c r="I681" s="2">
        <v>75</v>
      </c>
      <c r="J681">
        <f>VLOOKUP(A681,'Sales Data'!$A$1:$E$2241,2,0)</f>
        <v>81</v>
      </c>
      <c r="K681">
        <f>VLOOKUP(A681,'Sales Data'!$A$1:$E$2241,3,0)</f>
        <v>43</v>
      </c>
      <c r="L681">
        <f>VLOOKUP(A681,'Sales Data'!$A$1:$E$2241,4,0)</f>
        <v>2</v>
      </c>
      <c r="M681">
        <f>VLOOKUP(A681,'Sales Data'!$A$1:$E$2241,5,0)</f>
        <v>12</v>
      </c>
      <c r="N681">
        <f t="shared" si="31"/>
        <v>46</v>
      </c>
      <c r="O681">
        <f t="shared" si="32"/>
        <v>0</v>
      </c>
      <c r="P681">
        <f t="shared" si="33"/>
        <v>14</v>
      </c>
    </row>
    <row r="682" ht="14.4" spans="1:16">
      <c r="A682" s="2">
        <v>8779</v>
      </c>
      <c r="B682" s="2">
        <v>1985</v>
      </c>
      <c r="C682" s="14" t="s">
        <v>25</v>
      </c>
      <c r="D682" s="14" t="s">
        <v>21</v>
      </c>
      <c r="E682" s="2">
        <v>36145</v>
      </c>
      <c r="F682" s="2">
        <v>1</v>
      </c>
      <c r="G682" s="2">
        <v>0</v>
      </c>
      <c r="H682" s="16">
        <v>41441</v>
      </c>
      <c r="I682" s="2">
        <v>13</v>
      </c>
      <c r="J682">
        <f>VLOOKUP(A682,'Sales Data'!$A$1:$E$2241,2,0)</f>
        <v>4</v>
      </c>
      <c r="K682">
        <f>VLOOKUP(A682,'Sales Data'!$A$1:$E$2241,3,0)</f>
        <v>1</v>
      </c>
      <c r="L682">
        <f>VLOOKUP(A682,'Sales Data'!$A$1:$E$2241,4,0)</f>
        <v>4</v>
      </c>
      <c r="M682">
        <f>VLOOKUP(A682,'Sales Data'!$A$1:$E$2241,5,0)</f>
        <v>3</v>
      </c>
      <c r="N682">
        <f t="shared" si="31"/>
        <v>40</v>
      </c>
      <c r="O682">
        <f t="shared" si="32"/>
        <v>1</v>
      </c>
      <c r="P682">
        <f t="shared" si="33"/>
        <v>7</v>
      </c>
    </row>
    <row r="683" ht="14.4" spans="1:16">
      <c r="A683" s="2">
        <v>9596</v>
      </c>
      <c r="B683" s="2">
        <v>1980</v>
      </c>
      <c r="C683" s="14" t="s">
        <v>20</v>
      </c>
      <c r="D683" s="14" t="s">
        <v>18</v>
      </c>
      <c r="E683" s="2">
        <v>65295</v>
      </c>
      <c r="F683" s="2">
        <v>0</v>
      </c>
      <c r="G683" s="2">
        <v>0</v>
      </c>
      <c r="H683" s="17">
        <v>41631</v>
      </c>
      <c r="I683" s="2">
        <v>19</v>
      </c>
      <c r="J683">
        <f>VLOOKUP(A683,'Sales Data'!$A$1:$E$2241,2,0)</f>
        <v>32</v>
      </c>
      <c r="K683">
        <f>VLOOKUP(A683,'Sales Data'!$A$1:$E$2241,3,0)</f>
        <v>110</v>
      </c>
      <c r="L683">
        <f>VLOOKUP(A683,'Sales Data'!$A$1:$E$2241,4,0)</f>
        <v>3</v>
      </c>
      <c r="M683">
        <f>VLOOKUP(A683,'Sales Data'!$A$1:$E$2241,5,0)</f>
        <v>13</v>
      </c>
      <c r="N683">
        <f t="shared" si="31"/>
        <v>45</v>
      </c>
      <c r="O683">
        <f t="shared" si="32"/>
        <v>0</v>
      </c>
      <c r="P683">
        <f t="shared" si="33"/>
        <v>16</v>
      </c>
    </row>
    <row r="684" ht="14.4" spans="1:16">
      <c r="A684" s="2">
        <v>2891</v>
      </c>
      <c r="B684" s="2">
        <v>1963</v>
      </c>
      <c r="C684" s="14" t="s">
        <v>17</v>
      </c>
      <c r="D684" s="14" t="s">
        <v>23</v>
      </c>
      <c r="E684" s="2">
        <v>68118</v>
      </c>
      <c r="F684" s="2">
        <v>0</v>
      </c>
      <c r="G684" s="2">
        <v>1</v>
      </c>
      <c r="H684" s="17">
        <v>41565</v>
      </c>
      <c r="I684" s="2">
        <v>51</v>
      </c>
      <c r="J684">
        <f>VLOOKUP(A684,'Sales Data'!$A$1:$E$2241,2,0)</f>
        <v>23</v>
      </c>
      <c r="K684">
        <f>VLOOKUP(A684,'Sales Data'!$A$1:$E$2241,3,0)</f>
        <v>23</v>
      </c>
      <c r="L684">
        <f>VLOOKUP(A684,'Sales Data'!$A$1:$E$2241,4,0)</f>
        <v>8</v>
      </c>
      <c r="M684">
        <f>VLOOKUP(A684,'Sales Data'!$A$1:$E$2241,5,0)</f>
        <v>4</v>
      </c>
      <c r="N684">
        <f t="shared" si="31"/>
        <v>62</v>
      </c>
      <c r="O684">
        <f t="shared" si="32"/>
        <v>1</v>
      </c>
      <c r="P684">
        <f t="shared" si="33"/>
        <v>12</v>
      </c>
    </row>
    <row r="685" ht="14.4" spans="1:16">
      <c r="A685" s="2">
        <v>4910</v>
      </c>
      <c r="B685" s="2">
        <v>1967</v>
      </c>
      <c r="C685" s="14" t="s">
        <v>17</v>
      </c>
      <c r="D685" s="14" t="s">
        <v>23</v>
      </c>
      <c r="E685" s="2">
        <v>68743</v>
      </c>
      <c r="F685" s="2">
        <v>0</v>
      </c>
      <c r="G685" s="2">
        <v>0</v>
      </c>
      <c r="H685" s="16">
        <v>41151</v>
      </c>
      <c r="I685" s="2">
        <v>81</v>
      </c>
      <c r="J685">
        <f>VLOOKUP(A685,'Sales Data'!$A$1:$E$2241,2,0)</f>
        <v>134</v>
      </c>
      <c r="K685">
        <f>VLOOKUP(A685,'Sales Data'!$A$1:$E$2241,3,0)</f>
        <v>134</v>
      </c>
      <c r="L685">
        <f>VLOOKUP(A685,'Sales Data'!$A$1:$E$2241,4,0)</f>
        <v>11</v>
      </c>
      <c r="M685">
        <f>VLOOKUP(A685,'Sales Data'!$A$1:$E$2241,5,0)</f>
        <v>13</v>
      </c>
      <c r="N685">
        <f t="shared" si="31"/>
        <v>58</v>
      </c>
      <c r="O685">
        <f t="shared" si="32"/>
        <v>0</v>
      </c>
      <c r="P685">
        <f t="shared" si="33"/>
        <v>24</v>
      </c>
    </row>
    <row r="686" ht="14.4" spans="1:16">
      <c r="A686" s="2">
        <v>75</v>
      </c>
      <c r="B686" s="2">
        <v>1982</v>
      </c>
      <c r="C686" s="14" t="s">
        <v>25</v>
      </c>
      <c r="D686" s="14" t="s">
        <v>19</v>
      </c>
      <c r="E686" s="2">
        <v>41039</v>
      </c>
      <c r="F686" s="2">
        <v>0</v>
      </c>
      <c r="G686" s="2">
        <v>0</v>
      </c>
      <c r="H686" s="16">
        <v>41480</v>
      </c>
      <c r="I686" s="2">
        <v>32</v>
      </c>
      <c r="J686">
        <f>VLOOKUP(A686,'Sales Data'!$A$1:$E$2241,2,0)</f>
        <v>11</v>
      </c>
      <c r="K686">
        <f>VLOOKUP(A686,'Sales Data'!$A$1:$E$2241,3,0)</f>
        <v>61</v>
      </c>
      <c r="L686">
        <f>VLOOKUP(A686,'Sales Data'!$A$1:$E$2241,4,0)</f>
        <v>8</v>
      </c>
      <c r="M686">
        <f>VLOOKUP(A686,'Sales Data'!$A$1:$E$2241,5,0)</f>
        <v>5</v>
      </c>
      <c r="N686">
        <f t="shared" si="31"/>
        <v>43</v>
      </c>
      <c r="O686">
        <f t="shared" si="32"/>
        <v>0</v>
      </c>
      <c r="P686">
        <f t="shared" si="33"/>
        <v>13</v>
      </c>
    </row>
    <row r="687" ht="14.4" spans="1:16">
      <c r="A687" s="2">
        <v>10120</v>
      </c>
      <c r="B687" s="2">
        <v>1955</v>
      </c>
      <c r="C687" s="14" t="s">
        <v>17</v>
      </c>
      <c r="D687" s="14" t="s">
        <v>19</v>
      </c>
      <c r="E687" s="2">
        <v>38946</v>
      </c>
      <c r="F687" s="2">
        <v>0</v>
      </c>
      <c r="G687" s="2">
        <v>1</v>
      </c>
      <c r="H687" s="17">
        <v>41571</v>
      </c>
      <c r="I687" s="2">
        <v>84</v>
      </c>
      <c r="J687">
        <f>VLOOKUP(A687,'Sales Data'!$A$1:$E$2241,2,0)</f>
        <v>6</v>
      </c>
      <c r="K687">
        <f>VLOOKUP(A687,'Sales Data'!$A$1:$E$2241,3,0)</f>
        <v>6</v>
      </c>
      <c r="L687">
        <f>VLOOKUP(A687,'Sales Data'!$A$1:$E$2241,4,0)</f>
        <v>3</v>
      </c>
      <c r="M687">
        <f>VLOOKUP(A687,'Sales Data'!$A$1:$E$2241,5,0)</f>
        <v>6</v>
      </c>
      <c r="N687">
        <f t="shared" si="31"/>
        <v>70</v>
      </c>
      <c r="O687">
        <f t="shared" si="32"/>
        <v>1</v>
      </c>
      <c r="P687">
        <f t="shared" si="33"/>
        <v>9</v>
      </c>
    </row>
    <row r="688" ht="14.4" spans="1:16">
      <c r="A688" s="2">
        <v>6327</v>
      </c>
      <c r="B688" s="2">
        <v>1967</v>
      </c>
      <c r="C688" s="14" t="s">
        <v>17</v>
      </c>
      <c r="D688" s="14" t="s">
        <v>19</v>
      </c>
      <c r="E688" s="2">
        <v>65777</v>
      </c>
      <c r="F688" s="2">
        <v>0</v>
      </c>
      <c r="G688" s="2">
        <v>0</v>
      </c>
      <c r="H688" s="17">
        <v>41627</v>
      </c>
      <c r="I688" s="2">
        <v>87</v>
      </c>
      <c r="J688">
        <f>VLOOKUP(A688,'Sales Data'!$A$1:$E$2241,2,0)</f>
        <v>32</v>
      </c>
      <c r="K688">
        <f>VLOOKUP(A688,'Sales Data'!$A$1:$E$2241,3,0)</f>
        <v>32</v>
      </c>
      <c r="L688">
        <f>VLOOKUP(A688,'Sales Data'!$A$1:$E$2241,4,0)</f>
        <v>2</v>
      </c>
      <c r="M688">
        <f>VLOOKUP(A688,'Sales Data'!$A$1:$E$2241,5,0)</f>
        <v>6</v>
      </c>
      <c r="N688">
        <f t="shared" si="31"/>
        <v>58</v>
      </c>
      <c r="O688">
        <f t="shared" si="32"/>
        <v>0</v>
      </c>
      <c r="P688">
        <f t="shared" si="33"/>
        <v>8</v>
      </c>
    </row>
    <row r="689" ht="14.4" spans="1:16">
      <c r="A689" s="2">
        <v>10142</v>
      </c>
      <c r="B689" s="2">
        <v>1976</v>
      </c>
      <c r="C689" s="14" t="s">
        <v>20</v>
      </c>
      <c r="D689" s="14" t="s">
        <v>23</v>
      </c>
      <c r="E689" s="2">
        <v>66476</v>
      </c>
      <c r="F689" s="2">
        <v>0</v>
      </c>
      <c r="G689" s="2">
        <v>1</v>
      </c>
      <c r="H689" s="16">
        <v>41340</v>
      </c>
      <c r="I689" s="2">
        <v>99</v>
      </c>
      <c r="J689">
        <f>VLOOKUP(A689,'Sales Data'!$A$1:$E$2241,2,0)</f>
        <v>18</v>
      </c>
      <c r="K689">
        <f>VLOOKUP(A689,'Sales Data'!$A$1:$E$2241,3,0)</f>
        <v>48</v>
      </c>
      <c r="L689">
        <f>VLOOKUP(A689,'Sales Data'!$A$1:$E$2241,4,0)</f>
        <v>5</v>
      </c>
      <c r="M689">
        <f>VLOOKUP(A689,'Sales Data'!$A$1:$E$2241,5,0)</f>
        <v>11</v>
      </c>
      <c r="N689">
        <f t="shared" si="31"/>
        <v>49</v>
      </c>
      <c r="O689">
        <f t="shared" si="32"/>
        <v>1</v>
      </c>
      <c r="P689">
        <f t="shared" si="33"/>
        <v>16</v>
      </c>
    </row>
    <row r="690" ht="14.4" spans="1:16">
      <c r="A690" s="2">
        <v>9826</v>
      </c>
      <c r="B690" s="2">
        <v>1972</v>
      </c>
      <c r="C690" s="14" t="s">
        <v>20</v>
      </c>
      <c r="D690" s="14" t="s">
        <v>18</v>
      </c>
      <c r="E690" s="2">
        <v>86857</v>
      </c>
      <c r="F690" s="2">
        <v>0</v>
      </c>
      <c r="G690" s="2">
        <v>0</v>
      </c>
      <c r="H690" s="16">
        <v>41164</v>
      </c>
      <c r="I690" s="2">
        <v>96</v>
      </c>
      <c r="J690">
        <f>VLOOKUP(A690,'Sales Data'!$A$1:$E$2241,2,0)</f>
        <v>102</v>
      </c>
      <c r="K690">
        <f>VLOOKUP(A690,'Sales Data'!$A$1:$E$2241,3,0)</f>
        <v>102</v>
      </c>
      <c r="L690">
        <f>VLOOKUP(A690,'Sales Data'!$A$1:$E$2241,4,0)</f>
        <v>5</v>
      </c>
      <c r="M690">
        <f>VLOOKUP(A690,'Sales Data'!$A$1:$E$2241,5,0)</f>
        <v>10</v>
      </c>
      <c r="N690">
        <f t="shared" si="31"/>
        <v>53</v>
      </c>
      <c r="O690">
        <f t="shared" si="32"/>
        <v>0</v>
      </c>
      <c r="P690">
        <f t="shared" si="33"/>
        <v>15</v>
      </c>
    </row>
    <row r="691" ht="14.4" spans="1:16">
      <c r="A691" s="2">
        <v>1501</v>
      </c>
      <c r="B691" s="2">
        <v>1982</v>
      </c>
      <c r="C691" s="14" t="s">
        <v>20</v>
      </c>
      <c r="D691" s="14" t="s">
        <v>21</v>
      </c>
      <c r="E691" s="2">
        <v>160803</v>
      </c>
      <c r="F691" s="2">
        <v>0</v>
      </c>
      <c r="G691" s="2">
        <v>0</v>
      </c>
      <c r="H691" s="16">
        <v>41125</v>
      </c>
      <c r="I691" s="2">
        <v>21</v>
      </c>
      <c r="J691">
        <f>VLOOKUP(A691,'Sales Data'!$A$1:$E$2241,2,0)</f>
        <v>16</v>
      </c>
      <c r="K691">
        <f>VLOOKUP(A691,'Sales Data'!$A$1:$E$2241,3,0)</f>
        <v>3</v>
      </c>
      <c r="L691">
        <f>VLOOKUP(A691,'Sales Data'!$A$1:$E$2241,4,0)</f>
        <v>0</v>
      </c>
      <c r="M691">
        <f>VLOOKUP(A691,'Sales Data'!$A$1:$E$2241,5,0)</f>
        <v>1</v>
      </c>
      <c r="N691">
        <f t="shared" si="31"/>
        <v>43</v>
      </c>
      <c r="O691">
        <f t="shared" si="32"/>
        <v>0</v>
      </c>
      <c r="P691">
        <f t="shared" si="33"/>
        <v>1</v>
      </c>
    </row>
    <row r="692" ht="14.4" spans="1:16">
      <c r="A692" s="2">
        <v>10767</v>
      </c>
      <c r="B692" s="2">
        <v>1989</v>
      </c>
      <c r="C692" s="14" t="s">
        <v>20</v>
      </c>
      <c r="D692" s="14" t="s">
        <v>19</v>
      </c>
      <c r="E692" s="2">
        <v>77845</v>
      </c>
      <c r="F692" s="2">
        <v>0</v>
      </c>
      <c r="G692" s="2">
        <v>0</v>
      </c>
      <c r="H692" s="16">
        <v>41775</v>
      </c>
      <c r="I692" s="2">
        <v>40</v>
      </c>
      <c r="J692">
        <f>VLOOKUP(A692,'Sales Data'!$A$1:$E$2241,2,0)</f>
        <v>40</v>
      </c>
      <c r="K692">
        <f>VLOOKUP(A692,'Sales Data'!$A$1:$E$2241,3,0)</f>
        <v>40</v>
      </c>
      <c r="L692">
        <f>VLOOKUP(A692,'Sales Data'!$A$1:$E$2241,4,0)</f>
        <v>3</v>
      </c>
      <c r="M692">
        <f>VLOOKUP(A692,'Sales Data'!$A$1:$E$2241,5,0)</f>
        <v>12</v>
      </c>
      <c r="N692">
        <f t="shared" si="31"/>
        <v>36</v>
      </c>
      <c r="O692">
        <f t="shared" si="32"/>
        <v>0</v>
      </c>
      <c r="P692">
        <f t="shared" si="33"/>
        <v>15</v>
      </c>
    </row>
    <row r="693" ht="14.4" spans="1:16">
      <c r="A693" s="2">
        <v>7279</v>
      </c>
      <c r="B693" s="2">
        <v>1969</v>
      </c>
      <c r="C693" s="14" t="s">
        <v>20</v>
      </c>
      <c r="D693" s="14" t="s">
        <v>19</v>
      </c>
      <c r="E693" s="2">
        <v>69476</v>
      </c>
      <c r="F693" s="2">
        <v>0</v>
      </c>
      <c r="G693" s="2">
        <v>0</v>
      </c>
      <c r="H693" s="16">
        <v>41547</v>
      </c>
      <c r="I693" s="2">
        <v>3</v>
      </c>
      <c r="J693">
        <f>VLOOKUP(A693,'Sales Data'!$A$1:$E$2241,2,0)</f>
        <v>86</v>
      </c>
      <c r="K693">
        <f>VLOOKUP(A693,'Sales Data'!$A$1:$E$2241,3,0)</f>
        <v>9</v>
      </c>
      <c r="L693">
        <f>VLOOKUP(A693,'Sales Data'!$A$1:$E$2241,4,0)</f>
        <v>4</v>
      </c>
      <c r="M693">
        <f>VLOOKUP(A693,'Sales Data'!$A$1:$E$2241,5,0)</f>
        <v>4</v>
      </c>
      <c r="N693">
        <f t="shared" si="31"/>
        <v>56</v>
      </c>
      <c r="O693">
        <f t="shared" si="32"/>
        <v>0</v>
      </c>
      <c r="P693">
        <f t="shared" si="33"/>
        <v>8</v>
      </c>
    </row>
    <row r="694" ht="14.4" spans="1:16">
      <c r="A694" s="2">
        <v>7230</v>
      </c>
      <c r="B694" s="2">
        <v>1960</v>
      </c>
      <c r="C694" s="14" t="s">
        <v>20</v>
      </c>
      <c r="D694" s="14" t="s">
        <v>23</v>
      </c>
      <c r="E694" s="2">
        <v>50611</v>
      </c>
      <c r="F694" s="2">
        <v>0</v>
      </c>
      <c r="G694" s="2">
        <v>1</v>
      </c>
      <c r="H694" s="16">
        <v>41186</v>
      </c>
      <c r="I694" s="2">
        <v>98</v>
      </c>
      <c r="J694">
        <f>VLOOKUP(A694,'Sales Data'!$A$1:$E$2241,2,0)</f>
        <v>0</v>
      </c>
      <c r="K694">
        <f>VLOOKUP(A694,'Sales Data'!$A$1:$E$2241,3,0)</f>
        <v>0</v>
      </c>
      <c r="L694">
        <f>VLOOKUP(A694,'Sales Data'!$A$1:$E$2241,4,0)</f>
        <v>4</v>
      </c>
      <c r="M694">
        <f>VLOOKUP(A694,'Sales Data'!$A$1:$E$2241,5,0)</f>
        <v>7</v>
      </c>
      <c r="N694">
        <f t="shared" si="31"/>
        <v>65</v>
      </c>
      <c r="O694">
        <f t="shared" si="32"/>
        <v>1</v>
      </c>
      <c r="P694">
        <f t="shared" si="33"/>
        <v>11</v>
      </c>
    </row>
    <row r="695" ht="14.4" spans="1:16">
      <c r="A695" s="2">
        <v>143</v>
      </c>
      <c r="B695" s="2">
        <v>1970</v>
      </c>
      <c r="C695" s="14" t="s">
        <v>17</v>
      </c>
      <c r="D695" s="14" t="s">
        <v>18</v>
      </c>
      <c r="E695" s="2">
        <v>61209</v>
      </c>
      <c r="F695" s="2">
        <v>0</v>
      </c>
      <c r="G695" s="2">
        <v>0</v>
      </c>
      <c r="H695" s="16">
        <v>41511</v>
      </c>
      <c r="I695" s="2">
        <v>73</v>
      </c>
      <c r="J695">
        <f>VLOOKUP(A695,'Sales Data'!$A$1:$E$2241,2,0)</f>
        <v>0</v>
      </c>
      <c r="K695">
        <f>VLOOKUP(A695,'Sales Data'!$A$1:$E$2241,3,0)</f>
        <v>49</v>
      </c>
      <c r="L695">
        <f>VLOOKUP(A695,'Sales Data'!$A$1:$E$2241,4,0)</f>
        <v>5</v>
      </c>
      <c r="M695">
        <f>VLOOKUP(A695,'Sales Data'!$A$1:$E$2241,5,0)</f>
        <v>4</v>
      </c>
      <c r="N695">
        <f t="shared" si="31"/>
        <v>55</v>
      </c>
      <c r="O695">
        <f t="shared" si="32"/>
        <v>0</v>
      </c>
      <c r="P695">
        <f t="shared" si="33"/>
        <v>9</v>
      </c>
    </row>
    <row r="696" ht="14.4" spans="1:16">
      <c r="A696" s="2">
        <v>450</v>
      </c>
      <c r="B696" s="2">
        <v>1958</v>
      </c>
      <c r="C696" s="14" t="s">
        <v>22</v>
      </c>
      <c r="D696" s="14" t="s">
        <v>19</v>
      </c>
      <c r="E696" s="2">
        <v>42315</v>
      </c>
      <c r="F696" s="2">
        <v>0</v>
      </c>
      <c r="G696" s="2">
        <v>1</v>
      </c>
      <c r="H696" s="16">
        <v>41467</v>
      </c>
      <c r="I696" s="2">
        <v>90</v>
      </c>
      <c r="J696">
        <f>VLOOKUP(A696,'Sales Data'!$A$1:$E$2241,2,0)</f>
        <v>15</v>
      </c>
      <c r="K696">
        <f>VLOOKUP(A696,'Sales Data'!$A$1:$E$2241,3,0)</f>
        <v>11</v>
      </c>
      <c r="L696">
        <f>VLOOKUP(A696,'Sales Data'!$A$1:$E$2241,4,0)</f>
        <v>1</v>
      </c>
      <c r="M696">
        <f>VLOOKUP(A696,'Sales Data'!$A$1:$E$2241,5,0)</f>
        <v>4</v>
      </c>
      <c r="N696">
        <f t="shared" si="31"/>
        <v>67</v>
      </c>
      <c r="O696">
        <f t="shared" si="32"/>
        <v>1</v>
      </c>
      <c r="P696">
        <f t="shared" si="33"/>
        <v>5</v>
      </c>
    </row>
    <row r="697" ht="14.4" spans="1:16">
      <c r="A697" s="2">
        <v>9316</v>
      </c>
      <c r="B697" s="2">
        <v>1952</v>
      </c>
      <c r="C697" s="14" t="s">
        <v>24</v>
      </c>
      <c r="D697" s="14" t="s">
        <v>19</v>
      </c>
      <c r="E697" s="2">
        <v>13084</v>
      </c>
      <c r="F697" s="2">
        <v>0</v>
      </c>
      <c r="G697" s="2">
        <v>0</v>
      </c>
      <c r="H697" s="16">
        <v>41580</v>
      </c>
      <c r="I697" s="2">
        <v>29</v>
      </c>
      <c r="J697">
        <f>VLOOKUP(A697,'Sales Data'!$A$1:$E$2241,2,0)</f>
        <v>0</v>
      </c>
      <c r="K697">
        <f>VLOOKUP(A697,'Sales Data'!$A$1:$E$2241,3,0)</f>
        <v>7</v>
      </c>
      <c r="L697">
        <f>VLOOKUP(A697,'Sales Data'!$A$1:$E$2241,4,0)</f>
        <v>1</v>
      </c>
      <c r="M697">
        <f>VLOOKUP(A697,'Sales Data'!$A$1:$E$2241,5,0)</f>
        <v>3</v>
      </c>
      <c r="N697">
        <f t="shared" si="31"/>
        <v>73</v>
      </c>
      <c r="O697">
        <f t="shared" si="32"/>
        <v>0</v>
      </c>
      <c r="P697">
        <f t="shared" si="33"/>
        <v>4</v>
      </c>
    </row>
    <row r="698" ht="14.4" spans="1:16">
      <c r="A698" s="2">
        <v>6379</v>
      </c>
      <c r="B698" s="2">
        <v>1949</v>
      </c>
      <c r="C698" s="14" t="s">
        <v>22</v>
      </c>
      <c r="D698" s="14" t="s">
        <v>26</v>
      </c>
      <c r="E698" s="2">
        <v>47570</v>
      </c>
      <c r="F698" s="2">
        <v>1</v>
      </c>
      <c r="G698" s="2">
        <v>1</v>
      </c>
      <c r="H698" s="16">
        <v>41423</v>
      </c>
      <c r="I698" s="2">
        <v>3</v>
      </c>
      <c r="J698">
        <f>VLOOKUP(A698,'Sales Data'!$A$1:$E$2241,2,0)</f>
        <v>1</v>
      </c>
      <c r="K698">
        <f>VLOOKUP(A698,'Sales Data'!$A$1:$E$2241,3,0)</f>
        <v>2</v>
      </c>
      <c r="L698">
        <f>VLOOKUP(A698,'Sales Data'!$A$1:$E$2241,4,0)</f>
        <v>2</v>
      </c>
      <c r="M698">
        <f>VLOOKUP(A698,'Sales Data'!$A$1:$E$2241,5,0)</f>
        <v>2</v>
      </c>
      <c r="N698">
        <f t="shared" si="31"/>
        <v>76</v>
      </c>
      <c r="O698">
        <f t="shared" si="32"/>
        <v>2</v>
      </c>
      <c r="P698">
        <f t="shared" si="33"/>
        <v>4</v>
      </c>
    </row>
    <row r="699" ht="14.4" spans="1:16">
      <c r="A699" s="2">
        <v>9239</v>
      </c>
      <c r="B699" s="2">
        <v>1961</v>
      </c>
      <c r="C699" s="14" t="s">
        <v>22</v>
      </c>
      <c r="D699" s="14" t="s">
        <v>21</v>
      </c>
      <c r="E699" s="2">
        <v>61923</v>
      </c>
      <c r="F699" s="2">
        <v>0</v>
      </c>
      <c r="G699" s="2">
        <v>2</v>
      </c>
      <c r="H699" s="16">
        <v>41481</v>
      </c>
      <c r="I699" s="2">
        <v>94</v>
      </c>
      <c r="J699">
        <f>VLOOKUP(A699,'Sales Data'!$A$1:$E$2241,2,0)</f>
        <v>4</v>
      </c>
      <c r="K699">
        <f>VLOOKUP(A699,'Sales Data'!$A$1:$E$2241,3,0)</f>
        <v>3</v>
      </c>
      <c r="L699">
        <f>VLOOKUP(A699,'Sales Data'!$A$1:$E$2241,4,0)</f>
        <v>2</v>
      </c>
      <c r="M699">
        <f>VLOOKUP(A699,'Sales Data'!$A$1:$E$2241,5,0)</f>
        <v>4</v>
      </c>
      <c r="N699">
        <f t="shared" si="31"/>
        <v>64</v>
      </c>
      <c r="O699">
        <f t="shared" si="32"/>
        <v>2</v>
      </c>
      <c r="P699">
        <f t="shared" si="33"/>
        <v>6</v>
      </c>
    </row>
    <row r="700" ht="14.4" spans="1:16">
      <c r="A700" s="2">
        <v>8315</v>
      </c>
      <c r="B700" s="2">
        <v>1995</v>
      </c>
      <c r="C700" s="14" t="s">
        <v>17</v>
      </c>
      <c r="D700" s="14" t="s">
        <v>18</v>
      </c>
      <c r="E700" s="2">
        <v>34824</v>
      </c>
      <c r="F700" s="2">
        <v>0</v>
      </c>
      <c r="G700" s="2">
        <v>0</v>
      </c>
      <c r="H700" s="16">
        <v>41724</v>
      </c>
      <c r="I700" s="2">
        <v>65</v>
      </c>
      <c r="J700">
        <f>VLOOKUP(A700,'Sales Data'!$A$1:$E$2241,2,0)</f>
        <v>2</v>
      </c>
      <c r="K700">
        <f>VLOOKUP(A700,'Sales Data'!$A$1:$E$2241,3,0)</f>
        <v>0</v>
      </c>
      <c r="L700">
        <f>VLOOKUP(A700,'Sales Data'!$A$1:$E$2241,4,0)</f>
        <v>1</v>
      </c>
      <c r="M700">
        <f>VLOOKUP(A700,'Sales Data'!$A$1:$E$2241,5,0)</f>
        <v>2</v>
      </c>
      <c r="N700">
        <f t="shared" si="31"/>
        <v>30</v>
      </c>
      <c r="O700">
        <f t="shared" si="32"/>
        <v>0</v>
      </c>
      <c r="P700">
        <f t="shared" si="33"/>
        <v>3</v>
      </c>
    </row>
    <row r="701" ht="14.4" spans="1:16">
      <c r="A701" s="2">
        <v>2868</v>
      </c>
      <c r="B701" s="2">
        <v>1949</v>
      </c>
      <c r="C701" s="14" t="s">
        <v>20</v>
      </c>
      <c r="D701" s="14" t="s">
        <v>18</v>
      </c>
      <c r="E701" s="2">
        <v>26518</v>
      </c>
      <c r="F701" s="2">
        <v>1</v>
      </c>
      <c r="G701" s="2">
        <v>1</v>
      </c>
      <c r="H701" s="16">
        <v>41372</v>
      </c>
      <c r="I701" s="2">
        <v>33</v>
      </c>
      <c r="J701">
        <f>VLOOKUP(A701,'Sales Data'!$A$1:$E$2241,2,0)</f>
        <v>1</v>
      </c>
      <c r="K701">
        <f>VLOOKUP(A701,'Sales Data'!$A$1:$E$2241,3,0)</f>
        <v>3</v>
      </c>
      <c r="L701">
        <f>VLOOKUP(A701,'Sales Data'!$A$1:$E$2241,4,0)</f>
        <v>2</v>
      </c>
      <c r="M701">
        <f>VLOOKUP(A701,'Sales Data'!$A$1:$E$2241,5,0)</f>
        <v>3</v>
      </c>
      <c r="N701">
        <f t="shared" si="31"/>
        <v>76</v>
      </c>
      <c r="O701">
        <f t="shared" si="32"/>
        <v>2</v>
      </c>
      <c r="P701">
        <f t="shared" si="33"/>
        <v>5</v>
      </c>
    </row>
    <row r="702" ht="14.4" spans="1:16">
      <c r="A702" s="2">
        <v>10888</v>
      </c>
      <c r="B702" s="2">
        <v>1961</v>
      </c>
      <c r="C702" s="14" t="s">
        <v>17</v>
      </c>
      <c r="D702" s="14" t="s">
        <v>18</v>
      </c>
      <c r="E702" s="2">
        <v>45938</v>
      </c>
      <c r="F702" s="2">
        <v>0</v>
      </c>
      <c r="G702" s="2">
        <v>0</v>
      </c>
      <c r="H702" s="16">
        <v>41581</v>
      </c>
      <c r="I702" s="2">
        <v>46</v>
      </c>
      <c r="J702">
        <f>VLOOKUP(A702,'Sales Data'!$A$1:$E$2241,2,0)</f>
        <v>11</v>
      </c>
      <c r="K702">
        <f>VLOOKUP(A702,'Sales Data'!$A$1:$E$2241,3,0)</f>
        <v>83</v>
      </c>
      <c r="L702">
        <f>VLOOKUP(A702,'Sales Data'!$A$1:$E$2241,4,0)</f>
        <v>8</v>
      </c>
      <c r="M702">
        <f>VLOOKUP(A702,'Sales Data'!$A$1:$E$2241,5,0)</f>
        <v>6</v>
      </c>
      <c r="N702">
        <f t="shared" si="31"/>
        <v>64</v>
      </c>
      <c r="O702">
        <f t="shared" si="32"/>
        <v>0</v>
      </c>
      <c r="P702">
        <f t="shared" si="33"/>
        <v>14</v>
      </c>
    </row>
    <row r="703" ht="14.4" spans="1:16">
      <c r="A703" s="2">
        <v>1277</v>
      </c>
      <c r="B703" s="2">
        <v>1960</v>
      </c>
      <c r="C703" s="14" t="s">
        <v>17</v>
      </c>
      <c r="D703" s="14" t="s">
        <v>19</v>
      </c>
      <c r="E703" s="2">
        <v>78468</v>
      </c>
      <c r="F703" s="2">
        <v>0</v>
      </c>
      <c r="G703" s="2">
        <v>0</v>
      </c>
      <c r="H703" s="16">
        <v>41738</v>
      </c>
      <c r="I703" s="2">
        <v>29</v>
      </c>
      <c r="J703">
        <f>VLOOKUP(A703,'Sales Data'!$A$1:$E$2241,2,0)</f>
        <v>22</v>
      </c>
      <c r="K703">
        <f>VLOOKUP(A703,'Sales Data'!$A$1:$E$2241,3,0)</f>
        <v>22</v>
      </c>
      <c r="L703">
        <f>VLOOKUP(A703,'Sales Data'!$A$1:$E$2241,4,0)</f>
        <v>10</v>
      </c>
      <c r="M703">
        <f>VLOOKUP(A703,'Sales Data'!$A$1:$E$2241,5,0)</f>
        <v>10</v>
      </c>
      <c r="N703">
        <f t="shared" si="31"/>
        <v>65</v>
      </c>
      <c r="O703">
        <f t="shared" si="32"/>
        <v>0</v>
      </c>
      <c r="P703">
        <f t="shared" si="33"/>
        <v>20</v>
      </c>
    </row>
    <row r="704" ht="14.4" spans="1:16">
      <c r="A704" s="2">
        <v>9977</v>
      </c>
      <c r="B704" s="2">
        <v>1973</v>
      </c>
      <c r="C704" s="14" t="s">
        <v>17</v>
      </c>
      <c r="D704" s="14" t="s">
        <v>23</v>
      </c>
      <c r="E704" s="2">
        <v>78901</v>
      </c>
      <c r="F704" s="2">
        <v>0</v>
      </c>
      <c r="G704" s="2">
        <v>1</v>
      </c>
      <c r="H704" s="16">
        <v>41534</v>
      </c>
      <c r="I704" s="2">
        <v>99</v>
      </c>
      <c r="J704">
        <f>VLOOKUP(A704,'Sales Data'!$A$1:$E$2241,2,0)</f>
        <v>11</v>
      </c>
      <c r="K704">
        <f>VLOOKUP(A704,'Sales Data'!$A$1:$E$2241,3,0)</f>
        <v>26</v>
      </c>
      <c r="L704">
        <f>VLOOKUP(A704,'Sales Data'!$A$1:$E$2241,4,0)</f>
        <v>9</v>
      </c>
      <c r="M704">
        <f>VLOOKUP(A704,'Sales Data'!$A$1:$E$2241,5,0)</f>
        <v>5</v>
      </c>
      <c r="N704">
        <f t="shared" si="31"/>
        <v>52</v>
      </c>
      <c r="O704">
        <f t="shared" si="32"/>
        <v>1</v>
      </c>
      <c r="P704">
        <f t="shared" si="33"/>
        <v>14</v>
      </c>
    </row>
    <row r="705" ht="14.4" spans="1:16">
      <c r="A705" s="2">
        <v>10196</v>
      </c>
      <c r="B705" s="2">
        <v>1978</v>
      </c>
      <c r="C705" s="14" t="s">
        <v>17</v>
      </c>
      <c r="D705" s="14" t="s">
        <v>21</v>
      </c>
      <c r="E705" s="2">
        <v>71427</v>
      </c>
      <c r="F705" s="2">
        <v>2</v>
      </c>
      <c r="G705" s="2">
        <v>0</v>
      </c>
      <c r="H705" s="16">
        <v>41710</v>
      </c>
      <c r="I705" s="2">
        <v>26</v>
      </c>
      <c r="J705">
        <f>VLOOKUP(A705,'Sales Data'!$A$1:$E$2241,2,0)</f>
        <v>123</v>
      </c>
      <c r="K705">
        <f>VLOOKUP(A705,'Sales Data'!$A$1:$E$2241,3,0)</f>
        <v>64</v>
      </c>
      <c r="L705">
        <f>VLOOKUP(A705,'Sales Data'!$A$1:$E$2241,4,0)</f>
        <v>8</v>
      </c>
      <c r="M705">
        <f>VLOOKUP(A705,'Sales Data'!$A$1:$E$2241,5,0)</f>
        <v>8</v>
      </c>
      <c r="N705">
        <f t="shared" si="31"/>
        <v>47</v>
      </c>
      <c r="O705">
        <f t="shared" si="32"/>
        <v>2</v>
      </c>
      <c r="P705">
        <f t="shared" si="33"/>
        <v>16</v>
      </c>
    </row>
    <row r="706" ht="14.4" spans="1:16">
      <c r="A706" s="2">
        <v>6384</v>
      </c>
      <c r="B706" s="2">
        <v>1978</v>
      </c>
      <c r="C706" s="14" t="s">
        <v>17</v>
      </c>
      <c r="D706" s="14" t="s">
        <v>23</v>
      </c>
      <c r="E706" s="2">
        <v>71022</v>
      </c>
      <c r="F706" s="2">
        <v>0</v>
      </c>
      <c r="G706" s="2">
        <v>1</v>
      </c>
      <c r="H706" s="16">
        <v>41681</v>
      </c>
      <c r="I706" s="2">
        <v>30</v>
      </c>
      <c r="J706">
        <f>VLOOKUP(A706,'Sales Data'!$A$1:$E$2241,2,0)</f>
        <v>12</v>
      </c>
      <c r="K706">
        <f>VLOOKUP(A706,'Sales Data'!$A$1:$E$2241,3,0)</f>
        <v>12</v>
      </c>
      <c r="L706">
        <f>VLOOKUP(A706,'Sales Data'!$A$1:$E$2241,4,0)</f>
        <v>5</v>
      </c>
      <c r="M706">
        <f>VLOOKUP(A706,'Sales Data'!$A$1:$E$2241,5,0)</f>
        <v>11</v>
      </c>
      <c r="N706">
        <f t="shared" si="31"/>
        <v>47</v>
      </c>
      <c r="O706">
        <f t="shared" si="32"/>
        <v>1</v>
      </c>
      <c r="P706">
        <f t="shared" si="33"/>
        <v>16</v>
      </c>
    </row>
    <row r="707" ht="14.4" spans="1:16">
      <c r="A707" s="2">
        <v>8029</v>
      </c>
      <c r="B707" s="2">
        <v>1988</v>
      </c>
      <c r="C707" s="14" t="s">
        <v>22</v>
      </c>
      <c r="D707" s="14" t="s">
        <v>18</v>
      </c>
      <c r="E707" s="2">
        <v>90247</v>
      </c>
      <c r="F707" s="2">
        <v>0</v>
      </c>
      <c r="G707" s="2">
        <v>0</v>
      </c>
      <c r="H707" s="16">
        <v>41758</v>
      </c>
      <c r="I707" s="2">
        <v>27</v>
      </c>
      <c r="J707">
        <f>VLOOKUP(A707,'Sales Data'!$A$1:$E$2241,2,0)</f>
        <v>32</v>
      </c>
      <c r="K707">
        <f>VLOOKUP(A707,'Sales Data'!$A$1:$E$2241,3,0)</f>
        <v>16</v>
      </c>
      <c r="L707">
        <f>VLOOKUP(A707,'Sales Data'!$A$1:$E$2241,4,0)</f>
        <v>3</v>
      </c>
      <c r="M707">
        <f>VLOOKUP(A707,'Sales Data'!$A$1:$E$2241,5,0)</f>
        <v>7</v>
      </c>
      <c r="N707">
        <f t="shared" si="31"/>
        <v>37</v>
      </c>
      <c r="O707">
        <f t="shared" si="32"/>
        <v>0</v>
      </c>
      <c r="P707">
        <f t="shared" si="33"/>
        <v>10</v>
      </c>
    </row>
    <row r="708" ht="14.4" spans="1:16">
      <c r="A708" s="2">
        <v>968</v>
      </c>
      <c r="B708" s="2">
        <v>1968</v>
      </c>
      <c r="C708" s="14" t="s">
        <v>22</v>
      </c>
      <c r="D708" s="14" t="s">
        <v>23</v>
      </c>
      <c r="E708" s="2">
        <v>41335</v>
      </c>
      <c r="F708" s="2">
        <v>1</v>
      </c>
      <c r="G708" s="2">
        <v>0</v>
      </c>
      <c r="H708" s="17">
        <v>41634</v>
      </c>
      <c r="I708" s="2">
        <v>24</v>
      </c>
      <c r="J708">
        <f>VLOOKUP(A708,'Sales Data'!$A$1:$E$2241,2,0)</f>
        <v>19</v>
      </c>
      <c r="K708">
        <f>VLOOKUP(A708,'Sales Data'!$A$1:$E$2241,3,0)</f>
        <v>14</v>
      </c>
      <c r="L708">
        <f>VLOOKUP(A708,'Sales Data'!$A$1:$E$2241,4,0)</f>
        <v>4</v>
      </c>
      <c r="M708">
        <f>VLOOKUP(A708,'Sales Data'!$A$1:$E$2241,5,0)</f>
        <v>4</v>
      </c>
      <c r="N708">
        <f t="shared" si="31"/>
        <v>57</v>
      </c>
      <c r="O708">
        <f t="shared" si="32"/>
        <v>1</v>
      </c>
      <c r="P708">
        <f t="shared" si="33"/>
        <v>8</v>
      </c>
    </row>
    <row r="709" ht="14.4" spans="1:16">
      <c r="A709" s="2">
        <v>6988</v>
      </c>
      <c r="B709" s="2">
        <v>1986</v>
      </c>
      <c r="C709" s="14" t="s">
        <v>17</v>
      </c>
      <c r="D709" s="14" t="s">
        <v>21</v>
      </c>
      <c r="E709" s="2">
        <v>71952</v>
      </c>
      <c r="F709" s="2">
        <v>1</v>
      </c>
      <c r="G709" s="2">
        <v>0</v>
      </c>
      <c r="H709" s="16">
        <v>41284</v>
      </c>
      <c r="I709" s="2">
        <v>93</v>
      </c>
      <c r="J709">
        <f>VLOOKUP(A709,'Sales Data'!$A$1:$E$2241,2,0)</f>
        <v>80</v>
      </c>
      <c r="K709">
        <f>VLOOKUP(A709,'Sales Data'!$A$1:$E$2241,3,0)</f>
        <v>107</v>
      </c>
      <c r="L709">
        <f>VLOOKUP(A709,'Sales Data'!$A$1:$E$2241,4,0)</f>
        <v>8</v>
      </c>
      <c r="M709">
        <f>VLOOKUP(A709,'Sales Data'!$A$1:$E$2241,5,0)</f>
        <v>8</v>
      </c>
      <c r="N709">
        <f t="shared" ref="N709:N772" si="34">2025-B709</f>
        <v>39</v>
      </c>
      <c r="O709">
        <f t="shared" ref="O709:O772" si="35">F709+G709</f>
        <v>1</v>
      </c>
      <c r="P709">
        <f t="shared" ref="P709:P772" si="36">L709+M709</f>
        <v>16</v>
      </c>
    </row>
    <row r="710" ht="14.4" spans="1:16">
      <c r="A710" s="2">
        <v>4472</v>
      </c>
      <c r="B710" s="2">
        <v>1970</v>
      </c>
      <c r="C710" s="14" t="s">
        <v>20</v>
      </c>
      <c r="D710" s="14" t="s">
        <v>23</v>
      </c>
      <c r="E710" s="2">
        <v>35682</v>
      </c>
      <c r="F710" s="2">
        <v>1</v>
      </c>
      <c r="G710" s="2">
        <v>0</v>
      </c>
      <c r="H710" s="16">
        <v>41817</v>
      </c>
      <c r="I710" s="2">
        <v>34</v>
      </c>
      <c r="J710">
        <f>VLOOKUP(A710,'Sales Data'!$A$1:$E$2241,2,0)</f>
        <v>0</v>
      </c>
      <c r="K710">
        <f>VLOOKUP(A710,'Sales Data'!$A$1:$E$2241,3,0)</f>
        <v>2</v>
      </c>
      <c r="L710">
        <f>VLOOKUP(A710,'Sales Data'!$A$1:$E$2241,4,0)</f>
        <v>1</v>
      </c>
      <c r="M710">
        <f>VLOOKUP(A710,'Sales Data'!$A$1:$E$2241,5,0)</f>
        <v>3</v>
      </c>
      <c r="N710">
        <f t="shared" si="34"/>
        <v>55</v>
      </c>
      <c r="O710">
        <f t="shared" si="35"/>
        <v>1</v>
      </c>
      <c r="P710">
        <f t="shared" si="36"/>
        <v>4</v>
      </c>
    </row>
    <row r="711" ht="14.4" spans="1:16">
      <c r="A711" s="2">
        <v>6991</v>
      </c>
      <c r="B711" s="2">
        <v>1951</v>
      </c>
      <c r="C711" s="14" t="s">
        <v>17</v>
      </c>
      <c r="D711" s="14" t="s">
        <v>23</v>
      </c>
      <c r="E711" s="2">
        <v>43185</v>
      </c>
      <c r="F711" s="2">
        <v>0</v>
      </c>
      <c r="G711" s="2">
        <v>1</v>
      </c>
      <c r="H711" s="16">
        <v>41374</v>
      </c>
      <c r="I711" s="2">
        <v>88</v>
      </c>
      <c r="J711">
        <f>VLOOKUP(A711,'Sales Data'!$A$1:$E$2241,2,0)</f>
        <v>6</v>
      </c>
      <c r="K711">
        <f>VLOOKUP(A711,'Sales Data'!$A$1:$E$2241,3,0)</f>
        <v>6</v>
      </c>
      <c r="L711">
        <f>VLOOKUP(A711,'Sales Data'!$A$1:$E$2241,4,0)</f>
        <v>9</v>
      </c>
      <c r="M711">
        <f>VLOOKUP(A711,'Sales Data'!$A$1:$E$2241,5,0)</f>
        <v>6</v>
      </c>
      <c r="N711">
        <f t="shared" si="34"/>
        <v>74</v>
      </c>
      <c r="O711">
        <f t="shared" si="35"/>
        <v>1</v>
      </c>
      <c r="P711">
        <f t="shared" si="36"/>
        <v>15</v>
      </c>
    </row>
    <row r="712" ht="14.4" spans="1:16">
      <c r="A712" s="2">
        <v>3336</v>
      </c>
      <c r="B712" s="2">
        <v>1948</v>
      </c>
      <c r="C712" s="14" t="s">
        <v>20</v>
      </c>
      <c r="D712" s="14" t="s">
        <v>19</v>
      </c>
      <c r="E712" s="2">
        <v>66375</v>
      </c>
      <c r="F712" s="2">
        <v>0</v>
      </c>
      <c r="G712" s="2">
        <v>1</v>
      </c>
      <c r="H712" s="17">
        <v>41599</v>
      </c>
      <c r="I712" s="2">
        <v>96</v>
      </c>
      <c r="J712">
        <f>VLOOKUP(A712,'Sales Data'!$A$1:$E$2241,2,0)</f>
        <v>0</v>
      </c>
      <c r="K712">
        <f>VLOOKUP(A712,'Sales Data'!$A$1:$E$2241,3,0)</f>
        <v>0</v>
      </c>
      <c r="L712">
        <f>VLOOKUP(A712,'Sales Data'!$A$1:$E$2241,4,0)</f>
        <v>2</v>
      </c>
      <c r="M712">
        <f>VLOOKUP(A712,'Sales Data'!$A$1:$E$2241,5,0)</f>
        <v>5</v>
      </c>
      <c r="N712">
        <f t="shared" si="34"/>
        <v>77</v>
      </c>
      <c r="O712">
        <f t="shared" si="35"/>
        <v>1</v>
      </c>
      <c r="P712">
        <f t="shared" si="36"/>
        <v>7</v>
      </c>
    </row>
    <row r="713" ht="14.4" spans="1:16">
      <c r="A713" s="2">
        <v>4301</v>
      </c>
      <c r="B713" s="2">
        <v>1971</v>
      </c>
      <c r="C713" s="14" t="s">
        <v>22</v>
      </c>
      <c r="D713" s="14" t="s">
        <v>21</v>
      </c>
      <c r="E713" s="2">
        <v>35178</v>
      </c>
      <c r="F713" s="2">
        <v>1</v>
      </c>
      <c r="G713" s="2">
        <v>0</v>
      </c>
      <c r="H713" s="16">
        <v>41284</v>
      </c>
      <c r="I713" s="2">
        <v>10</v>
      </c>
      <c r="J713">
        <f>VLOOKUP(A713,'Sales Data'!$A$1:$E$2241,2,0)</f>
        <v>1</v>
      </c>
      <c r="K713">
        <f>VLOOKUP(A713,'Sales Data'!$A$1:$E$2241,3,0)</f>
        <v>2</v>
      </c>
      <c r="L713">
        <f>VLOOKUP(A713,'Sales Data'!$A$1:$E$2241,4,0)</f>
        <v>1</v>
      </c>
      <c r="M713">
        <f>VLOOKUP(A713,'Sales Data'!$A$1:$E$2241,5,0)</f>
        <v>2</v>
      </c>
      <c r="N713">
        <f t="shared" si="34"/>
        <v>54</v>
      </c>
      <c r="O713">
        <f t="shared" si="35"/>
        <v>1</v>
      </c>
      <c r="P713">
        <f t="shared" si="36"/>
        <v>3</v>
      </c>
    </row>
    <row r="714" ht="14.4" spans="1:16">
      <c r="A714" s="2">
        <v>1940</v>
      </c>
      <c r="B714" s="2">
        <v>1986</v>
      </c>
      <c r="C714" s="14" t="s">
        <v>17</v>
      </c>
      <c r="D714" s="14" t="s">
        <v>21</v>
      </c>
      <c r="E714" s="2">
        <v>25252</v>
      </c>
      <c r="F714" s="2">
        <v>1</v>
      </c>
      <c r="G714" s="2">
        <v>0</v>
      </c>
      <c r="H714" s="16">
        <v>41467</v>
      </c>
      <c r="I714" s="2">
        <v>26</v>
      </c>
      <c r="J714">
        <f>VLOOKUP(A714,'Sales Data'!$A$1:$E$2241,2,0)</f>
        <v>3</v>
      </c>
      <c r="K714">
        <f>VLOOKUP(A714,'Sales Data'!$A$1:$E$2241,3,0)</f>
        <v>2</v>
      </c>
      <c r="L714">
        <f>VLOOKUP(A714,'Sales Data'!$A$1:$E$2241,4,0)</f>
        <v>1</v>
      </c>
      <c r="M714">
        <f>VLOOKUP(A714,'Sales Data'!$A$1:$E$2241,5,0)</f>
        <v>2</v>
      </c>
      <c r="N714">
        <f t="shared" si="34"/>
        <v>39</v>
      </c>
      <c r="O714">
        <f t="shared" si="35"/>
        <v>1</v>
      </c>
      <c r="P714">
        <f t="shared" si="36"/>
        <v>3</v>
      </c>
    </row>
    <row r="715" ht="14.4" spans="1:16">
      <c r="A715" s="2">
        <v>1272</v>
      </c>
      <c r="B715" s="2">
        <v>1965</v>
      </c>
      <c r="C715" s="14" t="s">
        <v>22</v>
      </c>
      <c r="D715" s="14" t="s">
        <v>18</v>
      </c>
      <c r="E715" s="2">
        <v>55250</v>
      </c>
      <c r="F715" s="2">
        <v>0</v>
      </c>
      <c r="G715" s="2">
        <v>1</v>
      </c>
      <c r="H715" s="17">
        <v>41203</v>
      </c>
      <c r="I715" s="2">
        <v>49</v>
      </c>
      <c r="J715">
        <f>VLOOKUP(A715,'Sales Data'!$A$1:$E$2241,2,0)</f>
        <v>58</v>
      </c>
      <c r="K715">
        <f>VLOOKUP(A715,'Sales Data'!$A$1:$E$2241,3,0)</f>
        <v>0</v>
      </c>
      <c r="L715">
        <f>VLOOKUP(A715,'Sales Data'!$A$1:$E$2241,4,0)</f>
        <v>7</v>
      </c>
      <c r="M715">
        <f>VLOOKUP(A715,'Sales Data'!$A$1:$E$2241,5,0)</f>
        <v>10</v>
      </c>
      <c r="N715">
        <f t="shared" si="34"/>
        <v>60</v>
      </c>
      <c r="O715">
        <f t="shared" si="35"/>
        <v>1</v>
      </c>
      <c r="P715">
        <f t="shared" si="36"/>
        <v>17</v>
      </c>
    </row>
    <row r="716" ht="14.4" spans="1:16">
      <c r="A716" s="2">
        <v>1388</v>
      </c>
      <c r="B716" s="2">
        <v>1975</v>
      </c>
      <c r="C716" s="14" t="s">
        <v>17</v>
      </c>
      <c r="D716" s="14" t="s">
        <v>18</v>
      </c>
      <c r="E716" s="2">
        <v>33249</v>
      </c>
      <c r="F716" s="2">
        <v>1</v>
      </c>
      <c r="G716" s="2">
        <v>0</v>
      </c>
      <c r="H716" s="16">
        <v>41325</v>
      </c>
      <c r="I716" s="2">
        <v>11</v>
      </c>
      <c r="J716">
        <f>VLOOKUP(A716,'Sales Data'!$A$1:$E$2241,2,0)</f>
        <v>10</v>
      </c>
      <c r="K716">
        <f>VLOOKUP(A716,'Sales Data'!$A$1:$E$2241,3,0)</f>
        <v>14</v>
      </c>
      <c r="L716">
        <f>VLOOKUP(A716,'Sales Data'!$A$1:$E$2241,4,0)</f>
        <v>2</v>
      </c>
      <c r="M716">
        <f>VLOOKUP(A716,'Sales Data'!$A$1:$E$2241,5,0)</f>
        <v>3</v>
      </c>
      <c r="N716">
        <f t="shared" si="34"/>
        <v>50</v>
      </c>
      <c r="O716">
        <f t="shared" si="35"/>
        <v>1</v>
      </c>
      <c r="P716">
        <f t="shared" si="36"/>
        <v>5</v>
      </c>
    </row>
    <row r="717" ht="14.4" spans="1:16">
      <c r="A717" s="2">
        <v>1044</v>
      </c>
      <c r="B717" s="2">
        <v>1953</v>
      </c>
      <c r="C717" s="14" t="s">
        <v>17</v>
      </c>
      <c r="D717" s="14" t="s">
        <v>19</v>
      </c>
      <c r="E717" s="2">
        <v>58398</v>
      </c>
      <c r="F717" s="2">
        <v>0</v>
      </c>
      <c r="G717" s="2">
        <v>0</v>
      </c>
      <c r="H717" s="16">
        <v>41408</v>
      </c>
      <c r="I717" s="2">
        <v>44</v>
      </c>
      <c r="J717">
        <f>VLOOKUP(A717,'Sales Data'!$A$1:$E$2241,2,0)</f>
        <v>5</v>
      </c>
      <c r="K717">
        <f>VLOOKUP(A717,'Sales Data'!$A$1:$E$2241,3,0)</f>
        <v>21</v>
      </c>
      <c r="L717">
        <f>VLOOKUP(A717,'Sales Data'!$A$1:$E$2241,4,0)</f>
        <v>5</v>
      </c>
      <c r="M717">
        <f>VLOOKUP(A717,'Sales Data'!$A$1:$E$2241,5,0)</f>
        <v>8</v>
      </c>
      <c r="N717">
        <f t="shared" si="34"/>
        <v>72</v>
      </c>
      <c r="O717">
        <f t="shared" si="35"/>
        <v>0</v>
      </c>
      <c r="P717">
        <f t="shared" si="36"/>
        <v>13</v>
      </c>
    </row>
    <row r="718" ht="14.4" spans="1:16">
      <c r="A718" s="2">
        <v>6969</v>
      </c>
      <c r="B718" s="2">
        <v>1982</v>
      </c>
      <c r="C718" s="14" t="s">
        <v>17</v>
      </c>
      <c r="D718" s="14" t="s">
        <v>19</v>
      </c>
      <c r="E718" s="2">
        <v>50272</v>
      </c>
      <c r="F718" s="2">
        <v>1</v>
      </c>
      <c r="G718" s="2">
        <v>0</v>
      </c>
      <c r="H718" s="16">
        <v>41493</v>
      </c>
      <c r="I718" s="2">
        <v>75</v>
      </c>
      <c r="J718">
        <f>VLOOKUP(A718,'Sales Data'!$A$1:$E$2241,2,0)</f>
        <v>13</v>
      </c>
      <c r="K718">
        <f>VLOOKUP(A718,'Sales Data'!$A$1:$E$2241,3,0)</f>
        <v>8</v>
      </c>
      <c r="L718">
        <f>VLOOKUP(A718,'Sales Data'!$A$1:$E$2241,4,0)</f>
        <v>4</v>
      </c>
      <c r="M718">
        <f>VLOOKUP(A718,'Sales Data'!$A$1:$E$2241,5,0)</f>
        <v>5</v>
      </c>
      <c r="N718">
        <f t="shared" si="34"/>
        <v>43</v>
      </c>
      <c r="O718">
        <f t="shared" si="35"/>
        <v>1</v>
      </c>
      <c r="P718">
        <f t="shared" si="36"/>
        <v>9</v>
      </c>
    </row>
    <row r="719" ht="14.4" spans="1:16">
      <c r="A719" s="2">
        <v>10479</v>
      </c>
      <c r="B719" s="2">
        <v>1975</v>
      </c>
      <c r="C719" s="14" t="s">
        <v>20</v>
      </c>
      <c r="D719" s="14" t="s">
        <v>21</v>
      </c>
      <c r="E719" s="2">
        <v>76618</v>
      </c>
      <c r="F719" s="2">
        <v>0</v>
      </c>
      <c r="G719" s="2">
        <v>0</v>
      </c>
      <c r="H719" s="16">
        <v>41250</v>
      </c>
      <c r="I719" s="2">
        <v>64</v>
      </c>
      <c r="J719">
        <f>VLOOKUP(A719,'Sales Data'!$A$1:$E$2241,2,0)</f>
        <v>40</v>
      </c>
      <c r="K719">
        <f>VLOOKUP(A719,'Sales Data'!$A$1:$E$2241,3,0)</f>
        <v>160</v>
      </c>
      <c r="L719">
        <f>VLOOKUP(A719,'Sales Data'!$A$1:$E$2241,4,0)</f>
        <v>3</v>
      </c>
      <c r="M719">
        <f>VLOOKUP(A719,'Sales Data'!$A$1:$E$2241,5,0)</f>
        <v>5</v>
      </c>
      <c r="N719">
        <f t="shared" si="34"/>
        <v>50</v>
      </c>
      <c r="O719">
        <f t="shared" si="35"/>
        <v>0</v>
      </c>
      <c r="P719">
        <f t="shared" si="36"/>
        <v>8</v>
      </c>
    </row>
    <row r="720" ht="14.4" spans="1:16">
      <c r="A720" s="2">
        <v>3619</v>
      </c>
      <c r="B720" s="2">
        <v>1960</v>
      </c>
      <c r="C720" s="14" t="s">
        <v>25</v>
      </c>
      <c r="D720" s="14" t="s">
        <v>23</v>
      </c>
      <c r="E720" s="2">
        <v>87305</v>
      </c>
      <c r="F720" s="2">
        <v>0</v>
      </c>
      <c r="G720" s="2">
        <v>0</v>
      </c>
      <c r="H720" s="16">
        <v>41175</v>
      </c>
      <c r="I720" s="2">
        <v>19</v>
      </c>
      <c r="J720">
        <f>VLOOKUP(A720,'Sales Data'!$A$1:$E$2241,2,0)</f>
        <v>25</v>
      </c>
      <c r="K720">
        <f>VLOOKUP(A720,'Sales Data'!$A$1:$E$2241,3,0)</f>
        <v>138</v>
      </c>
      <c r="L720">
        <f>VLOOKUP(A720,'Sales Data'!$A$1:$E$2241,4,0)</f>
        <v>5</v>
      </c>
      <c r="M720">
        <f>VLOOKUP(A720,'Sales Data'!$A$1:$E$2241,5,0)</f>
        <v>8</v>
      </c>
      <c r="N720">
        <f t="shared" si="34"/>
        <v>65</v>
      </c>
      <c r="O720">
        <f t="shared" si="35"/>
        <v>0</v>
      </c>
      <c r="P720">
        <f t="shared" si="36"/>
        <v>13</v>
      </c>
    </row>
    <row r="721" ht="14.4" spans="1:16">
      <c r="A721" s="2">
        <v>1715</v>
      </c>
      <c r="B721" s="2">
        <v>1978</v>
      </c>
      <c r="C721" s="14" t="s">
        <v>17</v>
      </c>
      <c r="D721" s="14" t="s">
        <v>19</v>
      </c>
      <c r="E721" s="2">
        <v>25851</v>
      </c>
      <c r="F721" s="2">
        <v>1</v>
      </c>
      <c r="G721" s="2">
        <v>0</v>
      </c>
      <c r="H721" s="16">
        <v>41316</v>
      </c>
      <c r="I721" s="2">
        <v>45</v>
      </c>
      <c r="J721">
        <f>VLOOKUP(A721,'Sales Data'!$A$1:$E$2241,2,0)</f>
        <v>4</v>
      </c>
      <c r="K721">
        <f>VLOOKUP(A721,'Sales Data'!$A$1:$E$2241,3,0)</f>
        <v>5</v>
      </c>
      <c r="L721">
        <f>VLOOKUP(A721,'Sales Data'!$A$1:$E$2241,4,0)</f>
        <v>2</v>
      </c>
      <c r="M721">
        <f>VLOOKUP(A721,'Sales Data'!$A$1:$E$2241,5,0)</f>
        <v>3</v>
      </c>
      <c r="N721">
        <f t="shared" si="34"/>
        <v>47</v>
      </c>
      <c r="O721">
        <f t="shared" si="35"/>
        <v>1</v>
      </c>
      <c r="P721">
        <f t="shared" si="36"/>
        <v>5</v>
      </c>
    </row>
    <row r="722" ht="14.4" spans="1:16">
      <c r="A722" s="2">
        <v>10159</v>
      </c>
      <c r="B722" s="2">
        <v>1970</v>
      </c>
      <c r="C722" s="14" t="s">
        <v>17</v>
      </c>
      <c r="D722" s="14" t="s">
        <v>23</v>
      </c>
      <c r="E722" s="2">
        <v>58710</v>
      </c>
      <c r="F722" s="2">
        <v>0</v>
      </c>
      <c r="G722" s="2">
        <v>1</v>
      </c>
      <c r="H722" s="16">
        <v>41364</v>
      </c>
      <c r="I722" s="2">
        <v>77</v>
      </c>
      <c r="J722">
        <f>VLOOKUP(A722,'Sales Data'!$A$1:$E$2241,2,0)</f>
        <v>81</v>
      </c>
      <c r="K722">
        <f>VLOOKUP(A722,'Sales Data'!$A$1:$E$2241,3,0)</f>
        <v>122</v>
      </c>
      <c r="L722">
        <f>VLOOKUP(A722,'Sales Data'!$A$1:$E$2241,4,0)</f>
        <v>11</v>
      </c>
      <c r="M722">
        <f>VLOOKUP(A722,'Sales Data'!$A$1:$E$2241,5,0)</f>
        <v>9</v>
      </c>
      <c r="N722">
        <f t="shared" si="34"/>
        <v>55</v>
      </c>
      <c r="O722">
        <f t="shared" si="35"/>
        <v>1</v>
      </c>
      <c r="P722">
        <f t="shared" si="36"/>
        <v>20</v>
      </c>
    </row>
    <row r="723" ht="14.4" spans="1:16">
      <c r="A723" s="2">
        <v>1463</v>
      </c>
      <c r="B723" s="2">
        <v>1958</v>
      </c>
      <c r="C723" s="14" t="s">
        <v>17</v>
      </c>
      <c r="D723" s="14" t="s">
        <v>18</v>
      </c>
      <c r="E723" s="2">
        <v>45160</v>
      </c>
      <c r="F723" s="2">
        <v>1</v>
      </c>
      <c r="G723" s="2">
        <v>1</v>
      </c>
      <c r="H723" s="16">
        <v>41727</v>
      </c>
      <c r="I723" s="2">
        <v>9</v>
      </c>
      <c r="J723">
        <f>VLOOKUP(A723,'Sales Data'!$A$1:$E$2241,2,0)</f>
        <v>2</v>
      </c>
      <c r="K723">
        <f>VLOOKUP(A723,'Sales Data'!$A$1:$E$2241,3,0)</f>
        <v>0</v>
      </c>
      <c r="L723">
        <f>VLOOKUP(A723,'Sales Data'!$A$1:$E$2241,4,0)</f>
        <v>1</v>
      </c>
      <c r="M723">
        <f>VLOOKUP(A723,'Sales Data'!$A$1:$E$2241,5,0)</f>
        <v>2</v>
      </c>
      <c r="N723">
        <f t="shared" si="34"/>
        <v>67</v>
      </c>
      <c r="O723">
        <f t="shared" si="35"/>
        <v>2</v>
      </c>
      <c r="P723">
        <f t="shared" si="36"/>
        <v>3</v>
      </c>
    </row>
    <row r="724" ht="14.4" spans="1:16">
      <c r="A724" s="2">
        <v>5114</v>
      </c>
      <c r="B724" s="2">
        <v>1965</v>
      </c>
      <c r="C724" s="14" t="s">
        <v>22</v>
      </c>
      <c r="D724" s="14" t="s">
        <v>21</v>
      </c>
      <c r="E724" s="2">
        <v>74806</v>
      </c>
      <c r="F724" s="2">
        <v>0</v>
      </c>
      <c r="G724" s="2">
        <v>1</v>
      </c>
      <c r="H724" s="17">
        <v>41262</v>
      </c>
      <c r="I724" s="2">
        <v>1</v>
      </c>
      <c r="J724">
        <f>VLOOKUP(A724,'Sales Data'!$A$1:$E$2241,2,0)</f>
        <v>9</v>
      </c>
      <c r="K724">
        <f>VLOOKUP(A724,'Sales Data'!$A$1:$E$2241,3,0)</f>
        <v>28</v>
      </c>
      <c r="L724">
        <f>VLOOKUP(A724,'Sales Data'!$A$1:$E$2241,4,0)</f>
        <v>5</v>
      </c>
      <c r="M724">
        <f>VLOOKUP(A724,'Sales Data'!$A$1:$E$2241,5,0)</f>
        <v>5</v>
      </c>
      <c r="N724">
        <f t="shared" si="34"/>
        <v>60</v>
      </c>
      <c r="O724">
        <f t="shared" si="35"/>
        <v>1</v>
      </c>
      <c r="P724">
        <f t="shared" si="36"/>
        <v>10</v>
      </c>
    </row>
    <row r="725" ht="14.4" spans="1:16">
      <c r="A725" s="2">
        <v>4990</v>
      </c>
      <c r="B725" s="2">
        <v>1954</v>
      </c>
      <c r="C725" s="14" t="s">
        <v>17</v>
      </c>
      <c r="D725" s="14" t="s">
        <v>21</v>
      </c>
      <c r="E725" s="2">
        <v>59111</v>
      </c>
      <c r="F725" s="2">
        <v>0</v>
      </c>
      <c r="G725" s="2">
        <v>0</v>
      </c>
      <c r="H725" s="16">
        <v>41396</v>
      </c>
      <c r="I725" s="2">
        <v>90</v>
      </c>
      <c r="J725">
        <f>VLOOKUP(A725,'Sales Data'!$A$1:$E$2241,2,0)</f>
        <v>0</v>
      </c>
      <c r="K725">
        <f>VLOOKUP(A725,'Sales Data'!$A$1:$E$2241,3,0)</f>
        <v>28</v>
      </c>
      <c r="L725">
        <f>VLOOKUP(A725,'Sales Data'!$A$1:$E$2241,4,0)</f>
        <v>11</v>
      </c>
      <c r="M725">
        <f>VLOOKUP(A725,'Sales Data'!$A$1:$E$2241,5,0)</f>
        <v>8</v>
      </c>
      <c r="N725">
        <f t="shared" si="34"/>
        <v>71</v>
      </c>
      <c r="O725">
        <f t="shared" si="35"/>
        <v>0</v>
      </c>
      <c r="P725">
        <f t="shared" si="36"/>
        <v>19</v>
      </c>
    </row>
    <row r="726" ht="14.4" spans="1:16">
      <c r="A726" s="2">
        <v>4329</v>
      </c>
      <c r="B726" s="2">
        <v>1984</v>
      </c>
      <c r="C726" s="14" t="s">
        <v>20</v>
      </c>
      <c r="D726" s="14" t="s">
        <v>21</v>
      </c>
      <c r="E726" s="2">
        <v>18988</v>
      </c>
      <c r="F726" s="2">
        <v>1</v>
      </c>
      <c r="G726" s="2">
        <v>0</v>
      </c>
      <c r="H726" s="16">
        <v>41782</v>
      </c>
      <c r="I726" s="2">
        <v>43</v>
      </c>
      <c r="J726">
        <f>VLOOKUP(A726,'Sales Data'!$A$1:$E$2241,2,0)</f>
        <v>0</v>
      </c>
      <c r="K726">
        <f>VLOOKUP(A726,'Sales Data'!$A$1:$E$2241,3,0)</f>
        <v>1</v>
      </c>
      <c r="L726">
        <f>VLOOKUP(A726,'Sales Data'!$A$1:$E$2241,4,0)</f>
        <v>1</v>
      </c>
      <c r="M726">
        <f>VLOOKUP(A726,'Sales Data'!$A$1:$E$2241,5,0)</f>
        <v>3</v>
      </c>
      <c r="N726">
        <f t="shared" si="34"/>
        <v>41</v>
      </c>
      <c r="O726">
        <f t="shared" si="35"/>
        <v>1</v>
      </c>
      <c r="P726">
        <f t="shared" si="36"/>
        <v>4</v>
      </c>
    </row>
    <row r="727" ht="14.4" spans="1:16">
      <c r="A727" s="2">
        <v>10936</v>
      </c>
      <c r="B727" s="2">
        <v>1965</v>
      </c>
      <c r="C727" s="14" t="s">
        <v>17</v>
      </c>
      <c r="D727" s="14" t="s">
        <v>21</v>
      </c>
      <c r="E727" s="2">
        <v>72190</v>
      </c>
      <c r="F727" s="2">
        <v>0</v>
      </c>
      <c r="G727" s="2">
        <v>0</v>
      </c>
      <c r="H727" s="16">
        <v>41318</v>
      </c>
      <c r="I727" s="2">
        <v>79</v>
      </c>
      <c r="J727">
        <f>VLOOKUP(A727,'Sales Data'!$A$1:$E$2241,2,0)</f>
        <v>166</v>
      </c>
      <c r="K727">
        <f>VLOOKUP(A727,'Sales Data'!$A$1:$E$2241,3,0)</f>
        <v>166</v>
      </c>
      <c r="L727">
        <f>VLOOKUP(A727,'Sales Data'!$A$1:$E$2241,4,0)</f>
        <v>5</v>
      </c>
      <c r="M727">
        <f>VLOOKUP(A727,'Sales Data'!$A$1:$E$2241,5,0)</f>
        <v>4</v>
      </c>
      <c r="N727">
        <f t="shared" si="34"/>
        <v>60</v>
      </c>
      <c r="O727">
        <f t="shared" si="35"/>
        <v>0</v>
      </c>
      <c r="P727">
        <f t="shared" si="36"/>
        <v>9</v>
      </c>
    </row>
    <row r="728" ht="14.4" spans="1:16">
      <c r="A728" s="2">
        <v>4692</v>
      </c>
      <c r="B728" s="2">
        <v>1976</v>
      </c>
      <c r="C728" s="14" t="s">
        <v>17</v>
      </c>
      <c r="D728" s="14" t="s">
        <v>21</v>
      </c>
      <c r="E728" s="2">
        <v>7500</v>
      </c>
      <c r="F728" s="2">
        <v>1</v>
      </c>
      <c r="G728" s="2">
        <v>0</v>
      </c>
      <c r="H728" s="16">
        <v>41122</v>
      </c>
      <c r="I728" s="2">
        <v>19</v>
      </c>
      <c r="J728">
        <f>VLOOKUP(A728,'Sales Data'!$A$1:$E$2241,2,0)</f>
        <v>0</v>
      </c>
      <c r="K728">
        <f>VLOOKUP(A728,'Sales Data'!$A$1:$E$2241,3,0)</f>
        <v>7</v>
      </c>
      <c r="L728">
        <f>VLOOKUP(A728,'Sales Data'!$A$1:$E$2241,4,0)</f>
        <v>4</v>
      </c>
      <c r="M728">
        <f>VLOOKUP(A728,'Sales Data'!$A$1:$E$2241,5,0)</f>
        <v>2</v>
      </c>
      <c r="N728">
        <f t="shared" si="34"/>
        <v>49</v>
      </c>
      <c r="O728">
        <f t="shared" si="35"/>
        <v>1</v>
      </c>
      <c r="P728">
        <f t="shared" si="36"/>
        <v>6</v>
      </c>
    </row>
    <row r="729" ht="14.4" spans="1:16">
      <c r="A729" s="2">
        <v>7212</v>
      </c>
      <c r="B729" s="2">
        <v>1966</v>
      </c>
      <c r="C729" s="14" t="s">
        <v>17</v>
      </c>
      <c r="D729" s="14" t="s">
        <v>21</v>
      </c>
      <c r="E729" s="2">
        <v>44794</v>
      </c>
      <c r="F729" s="2">
        <v>0</v>
      </c>
      <c r="G729" s="2">
        <v>1</v>
      </c>
      <c r="H729" s="16">
        <v>41798</v>
      </c>
      <c r="I729" s="2">
        <v>99</v>
      </c>
      <c r="J729">
        <f>VLOOKUP(A729,'Sales Data'!$A$1:$E$2241,2,0)</f>
        <v>0</v>
      </c>
      <c r="K729">
        <f>VLOOKUP(A729,'Sales Data'!$A$1:$E$2241,3,0)</f>
        <v>0</v>
      </c>
      <c r="L729">
        <f>VLOOKUP(A729,'Sales Data'!$A$1:$E$2241,4,0)</f>
        <v>2</v>
      </c>
      <c r="M729">
        <f>VLOOKUP(A729,'Sales Data'!$A$1:$E$2241,5,0)</f>
        <v>3</v>
      </c>
      <c r="N729">
        <f t="shared" si="34"/>
        <v>59</v>
      </c>
      <c r="O729">
        <f t="shared" si="35"/>
        <v>1</v>
      </c>
      <c r="P729">
        <f t="shared" si="36"/>
        <v>5</v>
      </c>
    </row>
    <row r="730" ht="14.4" spans="1:16">
      <c r="A730" s="2">
        <v>6086</v>
      </c>
      <c r="B730" s="2">
        <v>1955</v>
      </c>
      <c r="C730" s="14" t="s">
        <v>17</v>
      </c>
      <c r="D730" s="14" t="s">
        <v>21</v>
      </c>
      <c r="E730" s="2">
        <v>80395</v>
      </c>
      <c r="F730" s="2">
        <v>0</v>
      </c>
      <c r="G730" s="2">
        <v>0</v>
      </c>
      <c r="H730" s="17">
        <v>41601</v>
      </c>
      <c r="I730" s="2">
        <v>62</v>
      </c>
      <c r="J730">
        <f>VLOOKUP(A730,'Sales Data'!$A$1:$E$2241,2,0)</f>
        <v>25</v>
      </c>
      <c r="K730">
        <f>VLOOKUP(A730,'Sales Data'!$A$1:$E$2241,3,0)</f>
        <v>76</v>
      </c>
      <c r="L730">
        <f>VLOOKUP(A730,'Sales Data'!$A$1:$E$2241,4,0)</f>
        <v>6</v>
      </c>
      <c r="M730">
        <f>VLOOKUP(A730,'Sales Data'!$A$1:$E$2241,5,0)</f>
        <v>12</v>
      </c>
      <c r="N730">
        <f t="shared" si="34"/>
        <v>70</v>
      </c>
      <c r="O730">
        <f t="shared" si="35"/>
        <v>0</v>
      </c>
      <c r="P730">
        <f t="shared" si="36"/>
        <v>18</v>
      </c>
    </row>
    <row r="731" ht="14.4" spans="1:16">
      <c r="A731" s="2">
        <v>437</v>
      </c>
      <c r="B731" s="2">
        <v>1976</v>
      </c>
      <c r="C731" s="14" t="s">
        <v>22</v>
      </c>
      <c r="D731" s="14" t="s">
        <v>23</v>
      </c>
      <c r="E731" s="2">
        <v>75012</v>
      </c>
      <c r="F731" s="2">
        <v>0</v>
      </c>
      <c r="G731" s="2">
        <v>0</v>
      </c>
      <c r="H731" s="16">
        <v>41664</v>
      </c>
      <c r="I731" s="2">
        <v>41</v>
      </c>
      <c r="J731">
        <f>VLOOKUP(A731,'Sales Data'!$A$1:$E$2241,2,0)</f>
        <v>142</v>
      </c>
      <c r="K731">
        <f>VLOOKUP(A731,'Sales Data'!$A$1:$E$2241,3,0)</f>
        <v>58</v>
      </c>
      <c r="L731">
        <f>VLOOKUP(A731,'Sales Data'!$A$1:$E$2241,4,0)</f>
        <v>3</v>
      </c>
      <c r="M731">
        <f>VLOOKUP(A731,'Sales Data'!$A$1:$E$2241,5,0)</f>
        <v>11</v>
      </c>
      <c r="N731">
        <f t="shared" si="34"/>
        <v>49</v>
      </c>
      <c r="O731">
        <f t="shared" si="35"/>
        <v>0</v>
      </c>
      <c r="P731">
        <f t="shared" si="36"/>
        <v>14</v>
      </c>
    </row>
    <row r="732" ht="14.4" spans="1:16">
      <c r="A732" s="2">
        <v>11171</v>
      </c>
      <c r="B732" s="2">
        <v>1965</v>
      </c>
      <c r="C732" s="14" t="s">
        <v>22</v>
      </c>
      <c r="D732" s="14" t="s">
        <v>21</v>
      </c>
      <c r="E732" s="2">
        <v>56962</v>
      </c>
      <c r="F732" s="2">
        <v>2</v>
      </c>
      <c r="G732" s="2">
        <v>1</v>
      </c>
      <c r="H732" s="17">
        <v>41558</v>
      </c>
      <c r="I732" s="2">
        <v>60</v>
      </c>
      <c r="J732">
        <f>VLOOKUP(A732,'Sales Data'!$A$1:$E$2241,2,0)</f>
        <v>3</v>
      </c>
      <c r="K732">
        <f>VLOOKUP(A732,'Sales Data'!$A$1:$E$2241,3,0)</f>
        <v>3</v>
      </c>
      <c r="L732">
        <f>VLOOKUP(A732,'Sales Data'!$A$1:$E$2241,4,0)</f>
        <v>6</v>
      </c>
      <c r="M732">
        <f>VLOOKUP(A732,'Sales Data'!$A$1:$E$2241,5,0)</f>
        <v>5</v>
      </c>
      <c r="N732">
        <f t="shared" si="34"/>
        <v>60</v>
      </c>
      <c r="O732">
        <f t="shared" si="35"/>
        <v>3</v>
      </c>
      <c r="P732">
        <f t="shared" si="36"/>
        <v>11</v>
      </c>
    </row>
    <row r="733" ht="14.4" spans="1:16">
      <c r="A733" s="2">
        <v>11101</v>
      </c>
      <c r="B733" s="2">
        <v>1991</v>
      </c>
      <c r="C733" s="14" t="s">
        <v>17</v>
      </c>
      <c r="D733" s="14" t="s">
        <v>19</v>
      </c>
      <c r="E733" s="2">
        <v>89891</v>
      </c>
      <c r="F733" s="2">
        <v>0</v>
      </c>
      <c r="G733" s="2">
        <v>0</v>
      </c>
      <c r="H733" s="16">
        <v>41379</v>
      </c>
      <c r="I733" s="2">
        <v>17</v>
      </c>
      <c r="J733">
        <f>VLOOKUP(A733,'Sales Data'!$A$1:$E$2241,2,0)</f>
        <v>22</v>
      </c>
      <c r="K733">
        <f>VLOOKUP(A733,'Sales Data'!$A$1:$E$2241,3,0)</f>
        <v>28</v>
      </c>
      <c r="L733">
        <f>VLOOKUP(A733,'Sales Data'!$A$1:$E$2241,4,0)</f>
        <v>11</v>
      </c>
      <c r="M733">
        <f>VLOOKUP(A733,'Sales Data'!$A$1:$E$2241,5,0)</f>
        <v>8</v>
      </c>
      <c r="N733">
        <f t="shared" si="34"/>
        <v>34</v>
      </c>
      <c r="O733">
        <f t="shared" si="35"/>
        <v>0</v>
      </c>
      <c r="P733">
        <f t="shared" si="36"/>
        <v>19</v>
      </c>
    </row>
    <row r="734" ht="14.4" spans="1:16">
      <c r="A734" s="2">
        <v>5329</v>
      </c>
      <c r="B734" s="2">
        <v>1949</v>
      </c>
      <c r="C734" s="14" t="s">
        <v>20</v>
      </c>
      <c r="D734" s="14" t="s">
        <v>23</v>
      </c>
      <c r="E734" s="2">
        <v>35946</v>
      </c>
      <c r="F734" s="2">
        <v>1</v>
      </c>
      <c r="G734" s="2">
        <v>1</v>
      </c>
      <c r="H734" s="16">
        <v>41544</v>
      </c>
      <c r="I734" s="2">
        <v>24</v>
      </c>
      <c r="J734">
        <f>VLOOKUP(A734,'Sales Data'!$A$1:$E$2241,2,0)</f>
        <v>0</v>
      </c>
      <c r="K734">
        <f>VLOOKUP(A734,'Sales Data'!$A$1:$E$2241,3,0)</f>
        <v>0</v>
      </c>
      <c r="L734">
        <f>VLOOKUP(A734,'Sales Data'!$A$1:$E$2241,4,0)</f>
        <v>0</v>
      </c>
      <c r="M734">
        <f>VLOOKUP(A734,'Sales Data'!$A$1:$E$2241,5,0)</f>
        <v>3</v>
      </c>
      <c r="N734">
        <f t="shared" si="34"/>
        <v>76</v>
      </c>
      <c r="O734">
        <f t="shared" si="35"/>
        <v>2</v>
      </c>
      <c r="P734">
        <f t="shared" si="36"/>
        <v>3</v>
      </c>
    </row>
    <row r="735" ht="14.4" spans="1:16">
      <c r="A735" s="2">
        <v>610</v>
      </c>
      <c r="B735" s="2">
        <v>1953</v>
      </c>
      <c r="C735" s="14" t="s">
        <v>20</v>
      </c>
      <c r="D735" s="14" t="s">
        <v>19</v>
      </c>
      <c r="E735" s="2">
        <v>53593</v>
      </c>
      <c r="F735" s="2">
        <v>1</v>
      </c>
      <c r="G735" s="2">
        <v>1</v>
      </c>
      <c r="H735" s="16">
        <v>41128</v>
      </c>
      <c r="I735" s="2">
        <v>60</v>
      </c>
      <c r="J735">
        <f>VLOOKUP(A735,'Sales Data'!$A$1:$E$2241,2,0)</f>
        <v>4</v>
      </c>
      <c r="K735">
        <f>VLOOKUP(A735,'Sales Data'!$A$1:$E$2241,3,0)</f>
        <v>0</v>
      </c>
      <c r="L735">
        <f>VLOOKUP(A735,'Sales Data'!$A$1:$E$2241,4,0)</f>
        <v>7</v>
      </c>
      <c r="M735">
        <f>VLOOKUP(A735,'Sales Data'!$A$1:$E$2241,5,0)</f>
        <v>6</v>
      </c>
      <c r="N735">
        <f t="shared" si="34"/>
        <v>72</v>
      </c>
      <c r="O735">
        <f t="shared" si="35"/>
        <v>2</v>
      </c>
      <c r="P735">
        <f t="shared" si="36"/>
        <v>13</v>
      </c>
    </row>
    <row r="736" ht="14.4" spans="1:16">
      <c r="A736" s="2">
        <v>9384</v>
      </c>
      <c r="B736" s="2">
        <v>1978</v>
      </c>
      <c r="C736" s="14" t="s">
        <v>17</v>
      </c>
      <c r="D736" s="14" t="s">
        <v>21</v>
      </c>
      <c r="E736" s="2">
        <v>66373</v>
      </c>
      <c r="F736" s="2">
        <v>1</v>
      </c>
      <c r="G736" s="2">
        <v>1</v>
      </c>
      <c r="H736" s="16">
        <v>41437</v>
      </c>
      <c r="I736" s="2">
        <v>57</v>
      </c>
      <c r="J736">
        <f>VLOOKUP(A736,'Sales Data'!$A$1:$E$2241,2,0)</f>
        <v>9</v>
      </c>
      <c r="K736">
        <f>VLOOKUP(A736,'Sales Data'!$A$1:$E$2241,3,0)</f>
        <v>24</v>
      </c>
      <c r="L736">
        <f>VLOOKUP(A736,'Sales Data'!$A$1:$E$2241,4,0)</f>
        <v>4</v>
      </c>
      <c r="M736">
        <f>VLOOKUP(A736,'Sales Data'!$A$1:$E$2241,5,0)</f>
        <v>10</v>
      </c>
      <c r="N736">
        <f t="shared" si="34"/>
        <v>47</v>
      </c>
      <c r="O736">
        <f t="shared" si="35"/>
        <v>2</v>
      </c>
      <c r="P736">
        <f t="shared" si="36"/>
        <v>14</v>
      </c>
    </row>
    <row r="737" ht="14.4" spans="1:16">
      <c r="A737" s="2">
        <v>5956</v>
      </c>
      <c r="B737" s="2">
        <v>1948</v>
      </c>
      <c r="C737" s="14" t="s">
        <v>20</v>
      </c>
      <c r="D737" s="14" t="s">
        <v>23</v>
      </c>
      <c r="E737" s="2">
        <v>45072</v>
      </c>
      <c r="F737" s="2">
        <v>1</v>
      </c>
      <c r="G737" s="2">
        <v>2</v>
      </c>
      <c r="H737" s="17">
        <v>41563</v>
      </c>
      <c r="I737" s="2">
        <v>74</v>
      </c>
      <c r="J737">
        <f>VLOOKUP(A737,'Sales Data'!$A$1:$E$2241,2,0)</f>
        <v>2</v>
      </c>
      <c r="K737">
        <f>VLOOKUP(A737,'Sales Data'!$A$1:$E$2241,3,0)</f>
        <v>2</v>
      </c>
      <c r="L737">
        <f>VLOOKUP(A737,'Sales Data'!$A$1:$E$2241,4,0)</f>
        <v>6</v>
      </c>
      <c r="M737">
        <f>VLOOKUP(A737,'Sales Data'!$A$1:$E$2241,5,0)</f>
        <v>4</v>
      </c>
      <c r="N737">
        <f t="shared" si="34"/>
        <v>77</v>
      </c>
      <c r="O737">
        <f t="shared" si="35"/>
        <v>3</v>
      </c>
      <c r="P737">
        <f t="shared" si="36"/>
        <v>10</v>
      </c>
    </row>
    <row r="738" ht="14.4" spans="1:16">
      <c r="A738" s="2">
        <v>10430</v>
      </c>
      <c r="B738" s="2">
        <v>1973</v>
      </c>
      <c r="C738" s="14" t="s">
        <v>17</v>
      </c>
      <c r="D738" s="14" t="s">
        <v>23</v>
      </c>
      <c r="E738" s="2">
        <v>89694</v>
      </c>
      <c r="F738" s="2">
        <v>1</v>
      </c>
      <c r="G738" s="2">
        <v>1</v>
      </c>
      <c r="H738" s="16">
        <v>41556</v>
      </c>
      <c r="I738" s="2">
        <v>22</v>
      </c>
      <c r="J738">
        <f>VLOOKUP(A738,'Sales Data'!$A$1:$E$2241,2,0)</f>
        <v>28</v>
      </c>
      <c r="K738">
        <f>VLOOKUP(A738,'Sales Data'!$A$1:$E$2241,3,0)</f>
        <v>28</v>
      </c>
      <c r="L738">
        <f>VLOOKUP(A738,'Sales Data'!$A$1:$E$2241,4,0)</f>
        <v>4</v>
      </c>
      <c r="M738">
        <f>VLOOKUP(A738,'Sales Data'!$A$1:$E$2241,5,0)</f>
        <v>4</v>
      </c>
      <c r="N738">
        <f t="shared" si="34"/>
        <v>52</v>
      </c>
      <c r="O738">
        <f t="shared" si="35"/>
        <v>2</v>
      </c>
      <c r="P738">
        <f t="shared" si="36"/>
        <v>8</v>
      </c>
    </row>
    <row r="739" ht="14.4" spans="1:16">
      <c r="A739" s="2">
        <v>7875</v>
      </c>
      <c r="B739" s="2">
        <v>1949</v>
      </c>
      <c r="C739" s="14" t="s">
        <v>17</v>
      </c>
      <c r="D739" s="14" t="s">
        <v>21</v>
      </c>
      <c r="E739" s="2">
        <v>72025</v>
      </c>
      <c r="F739" s="2">
        <v>0</v>
      </c>
      <c r="G739" s="2">
        <v>0</v>
      </c>
      <c r="H739" s="16">
        <v>41758</v>
      </c>
      <c r="I739" s="2">
        <v>46</v>
      </c>
      <c r="J739">
        <f>VLOOKUP(A739,'Sales Data'!$A$1:$E$2241,2,0)</f>
        <v>0</v>
      </c>
      <c r="K739">
        <f>VLOOKUP(A739,'Sales Data'!$A$1:$E$2241,3,0)</f>
        <v>50</v>
      </c>
      <c r="L739">
        <f>VLOOKUP(A739,'Sales Data'!$A$1:$E$2241,4,0)</f>
        <v>4</v>
      </c>
      <c r="M739">
        <f>VLOOKUP(A739,'Sales Data'!$A$1:$E$2241,5,0)</f>
        <v>13</v>
      </c>
      <c r="N739">
        <f t="shared" si="34"/>
        <v>76</v>
      </c>
      <c r="O739">
        <f t="shared" si="35"/>
        <v>0</v>
      </c>
      <c r="P739">
        <f t="shared" si="36"/>
        <v>17</v>
      </c>
    </row>
    <row r="740" ht="14.4" spans="1:16">
      <c r="A740" s="2">
        <v>7072</v>
      </c>
      <c r="B740" s="2">
        <v>1973</v>
      </c>
      <c r="C740" s="14" t="s">
        <v>17</v>
      </c>
      <c r="D740" s="14" t="s">
        <v>21</v>
      </c>
      <c r="E740" s="2">
        <v>67432</v>
      </c>
      <c r="F740" s="2">
        <v>0</v>
      </c>
      <c r="G740" s="2">
        <v>1</v>
      </c>
      <c r="H740" s="16">
        <v>41362</v>
      </c>
      <c r="I740" s="2">
        <v>69</v>
      </c>
      <c r="J740">
        <f>VLOOKUP(A740,'Sales Data'!$A$1:$E$2241,2,0)</f>
        <v>79</v>
      </c>
      <c r="K740">
        <f>VLOOKUP(A740,'Sales Data'!$A$1:$E$2241,3,0)</f>
        <v>136</v>
      </c>
      <c r="L740">
        <f>VLOOKUP(A740,'Sales Data'!$A$1:$E$2241,4,0)</f>
        <v>8</v>
      </c>
      <c r="M740">
        <f>VLOOKUP(A740,'Sales Data'!$A$1:$E$2241,5,0)</f>
        <v>4</v>
      </c>
      <c r="N740">
        <f t="shared" si="34"/>
        <v>52</v>
      </c>
      <c r="O740">
        <f t="shared" si="35"/>
        <v>1</v>
      </c>
      <c r="P740">
        <f t="shared" si="36"/>
        <v>12</v>
      </c>
    </row>
    <row r="741" ht="14.4" spans="1:16">
      <c r="A741" s="2">
        <v>6255</v>
      </c>
      <c r="B741" s="2">
        <v>1952</v>
      </c>
      <c r="C741" s="14" t="s">
        <v>22</v>
      </c>
      <c r="D741" s="14" t="s">
        <v>19</v>
      </c>
      <c r="E741" s="2">
        <v>70545</v>
      </c>
      <c r="F741" s="2">
        <v>0</v>
      </c>
      <c r="G741" s="2">
        <v>1</v>
      </c>
      <c r="H741" s="16">
        <v>41793</v>
      </c>
      <c r="I741" s="2">
        <v>29</v>
      </c>
      <c r="J741">
        <f>VLOOKUP(A741,'Sales Data'!$A$1:$E$2241,2,0)</f>
        <v>39</v>
      </c>
      <c r="K741">
        <f>VLOOKUP(A741,'Sales Data'!$A$1:$E$2241,3,0)</f>
        <v>18</v>
      </c>
      <c r="L741">
        <f>VLOOKUP(A741,'Sales Data'!$A$1:$E$2241,4,0)</f>
        <v>4</v>
      </c>
      <c r="M741">
        <f>VLOOKUP(A741,'Sales Data'!$A$1:$E$2241,5,0)</f>
        <v>7</v>
      </c>
      <c r="N741">
        <f t="shared" si="34"/>
        <v>73</v>
      </c>
      <c r="O741">
        <f t="shared" si="35"/>
        <v>1</v>
      </c>
      <c r="P741">
        <f t="shared" si="36"/>
        <v>11</v>
      </c>
    </row>
    <row r="742" ht="14.4" spans="1:16">
      <c r="A742" s="2">
        <v>6516</v>
      </c>
      <c r="B742" s="2">
        <v>1989</v>
      </c>
      <c r="C742" s="14" t="s">
        <v>24</v>
      </c>
      <c r="D742" s="14" t="s">
        <v>21</v>
      </c>
      <c r="E742" s="2">
        <v>17487</v>
      </c>
      <c r="F742" s="2">
        <v>1</v>
      </c>
      <c r="G742" s="2">
        <v>0</v>
      </c>
      <c r="H742" s="16">
        <v>41351</v>
      </c>
      <c r="I742" s="2">
        <v>37</v>
      </c>
      <c r="J742">
        <f>VLOOKUP(A742,'Sales Data'!$A$1:$E$2241,2,0)</f>
        <v>0</v>
      </c>
      <c r="K742">
        <f>VLOOKUP(A742,'Sales Data'!$A$1:$E$2241,3,0)</f>
        <v>4</v>
      </c>
      <c r="L742">
        <f>VLOOKUP(A742,'Sales Data'!$A$1:$E$2241,4,0)</f>
        <v>1</v>
      </c>
      <c r="M742">
        <f>VLOOKUP(A742,'Sales Data'!$A$1:$E$2241,5,0)</f>
        <v>2</v>
      </c>
      <c r="N742">
        <f t="shared" si="34"/>
        <v>36</v>
      </c>
      <c r="O742">
        <f t="shared" si="35"/>
        <v>1</v>
      </c>
      <c r="P742">
        <f t="shared" si="36"/>
        <v>3</v>
      </c>
    </row>
    <row r="743" ht="14.4" spans="1:16">
      <c r="A743" s="2">
        <v>5564</v>
      </c>
      <c r="B743" s="2">
        <v>1969</v>
      </c>
      <c r="C743" s="14" t="s">
        <v>17</v>
      </c>
      <c r="D743" s="14" t="s">
        <v>19</v>
      </c>
      <c r="E743" s="2">
        <v>62882</v>
      </c>
      <c r="F743" s="2">
        <v>0</v>
      </c>
      <c r="G743" s="2">
        <v>1</v>
      </c>
      <c r="H743" s="16">
        <v>41130</v>
      </c>
      <c r="I743" s="2">
        <v>26</v>
      </c>
      <c r="J743">
        <f>VLOOKUP(A743,'Sales Data'!$A$1:$E$2241,2,0)</f>
        <v>133</v>
      </c>
      <c r="K743">
        <f>VLOOKUP(A743,'Sales Data'!$A$1:$E$2241,3,0)</f>
        <v>24</v>
      </c>
      <c r="L743">
        <f>VLOOKUP(A743,'Sales Data'!$A$1:$E$2241,4,0)</f>
        <v>7</v>
      </c>
      <c r="M743">
        <f>VLOOKUP(A743,'Sales Data'!$A$1:$E$2241,5,0)</f>
        <v>6</v>
      </c>
      <c r="N743">
        <f t="shared" si="34"/>
        <v>56</v>
      </c>
      <c r="O743">
        <f t="shared" si="35"/>
        <v>1</v>
      </c>
      <c r="P743">
        <f t="shared" si="36"/>
        <v>13</v>
      </c>
    </row>
    <row r="744" ht="14.4" spans="1:16">
      <c r="A744" s="2">
        <v>5682</v>
      </c>
      <c r="B744" s="2">
        <v>1953</v>
      </c>
      <c r="C744" s="14" t="s">
        <v>20</v>
      </c>
      <c r="D744" s="14" t="s">
        <v>18</v>
      </c>
      <c r="E744" s="2">
        <v>64108</v>
      </c>
      <c r="F744" s="2">
        <v>0</v>
      </c>
      <c r="G744" s="2">
        <v>1</v>
      </c>
      <c r="H744" s="16">
        <v>41356</v>
      </c>
      <c r="I744" s="2">
        <v>8</v>
      </c>
      <c r="J744">
        <f>VLOOKUP(A744,'Sales Data'!$A$1:$E$2241,2,0)</f>
        <v>10</v>
      </c>
      <c r="K744">
        <f>VLOOKUP(A744,'Sales Data'!$A$1:$E$2241,3,0)</f>
        <v>21</v>
      </c>
      <c r="L744">
        <f>VLOOKUP(A744,'Sales Data'!$A$1:$E$2241,4,0)</f>
        <v>6</v>
      </c>
      <c r="M744">
        <f>VLOOKUP(A744,'Sales Data'!$A$1:$E$2241,5,0)</f>
        <v>11</v>
      </c>
      <c r="N744">
        <f t="shared" si="34"/>
        <v>72</v>
      </c>
      <c r="O744">
        <f t="shared" si="35"/>
        <v>1</v>
      </c>
      <c r="P744">
        <f t="shared" si="36"/>
        <v>17</v>
      </c>
    </row>
    <row r="745" ht="14.4" spans="1:16">
      <c r="A745" s="2">
        <v>7458</v>
      </c>
      <c r="B745" s="2">
        <v>1956</v>
      </c>
      <c r="C745" s="14" t="s">
        <v>22</v>
      </c>
      <c r="D745" s="14" t="s">
        <v>19</v>
      </c>
      <c r="E745" s="2">
        <v>34941</v>
      </c>
      <c r="F745" s="2">
        <v>1</v>
      </c>
      <c r="G745" s="2">
        <v>1</v>
      </c>
      <c r="H745" s="16">
        <v>41339</v>
      </c>
      <c r="I745" s="2">
        <v>26</v>
      </c>
      <c r="J745">
        <f>VLOOKUP(A745,'Sales Data'!$A$1:$E$2241,2,0)</f>
        <v>2</v>
      </c>
      <c r="K745">
        <f>VLOOKUP(A745,'Sales Data'!$A$1:$E$2241,3,0)</f>
        <v>3</v>
      </c>
      <c r="L745">
        <f>VLOOKUP(A745,'Sales Data'!$A$1:$E$2241,4,0)</f>
        <v>3</v>
      </c>
      <c r="M745">
        <f>VLOOKUP(A745,'Sales Data'!$A$1:$E$2241,5,0)</f>
        <v>3</v>
      </c>
      <c r="N745">
        <f t="shared" si="34"/>
        <v>69</v>
      </c>
      <c r="O745">
        <f t="shared" si="35"/>
        <v>2</v>
      </c>
      <c r="P745">
        <f t="shared" si="36"/>
        <v>6</v>
      </c>
    </row>
    <row r="746" ht="14.4" spans="1:16">
      <c r="A746" s="2">
        <v>5237</v>
      </c>
      <c r="B746" s="2">
        <v>1950</v>
      </c>
      <c r="C746" s="14" t="s">
        <v>20</v>
      </c>
      <c r="D746" s="14" t="s">
        <v>18</v>
      </c>
      <c r="E746" s="2">
        <v>48767</v>
      </c>
      <c r="F746" s="2">
        <v>1</v>
      </c>
      <c r="G746" s="2">
        <v>2</v>
      </c>
      <c r="H746" s="16">
        <v>41640</v>
      </c>
      <c r="I746" s="2">
        <v>79</v>
      </c>
      <c r="J746">
        <f>VLOOKUP(A746,'Sales Data'!$A$1:$E$2241,2,0)</f>
        <v>1</v>
      </c>
      <c r="K746">
        <f>VLOOKUP(A746,'Sales Data'!$A$1:$E$2241,3,0)</f>
        <v>0</v>
      </c>
      <c r="L746">
        <f>VLOOKUP(A746,'Sales Data'!$A$1:$E$2241,4,0)</f>
        <v>2</v>
      </c>
      <c r="M746">
        <f>VLOOKUP(A746,'Sales Data'!$A$1:$E$2241,5,0)</f>
        <v>3</v>
      </c>
      <c r="N746">
        <f t="shared" si="34"/>
        <v>75</v>
      </c>
      <c r="O746">
        <f t="shared" si="35"/>
        <v>3</v>
      </c>
      <c r="P746">
        <f t="shared" si="36"/>
        <v>5</v>
      </c>
    </row>
    <row r="747" ht="14.4" spans="1:16">
      <c r="A747" s="2">
        <v>7761</v>
      </c>
      <c r="B747" s="2">
        <v>1978</v>
      </c>
      <c r="C747" s="14" t="s">
        <v>25</v>
      </c>
      <c r="D747" s="14" t="s">
        <v>19</v>
      </c>
      <c r="E747" s="2">
        <v>38702</v>
      </c>
      <c r="F747" s="2">
        <v>1</v>
      </c>
      <c r="G747" s="2">
        <v>0</v>
      </c>
      <c r="H747" s="16">
        <v>41487</v>
      </c>
      <c r="I747" s="2">
        <v>71</v>
      </c>
      <c r="J747">
        <f>VLOOKUP(A747,'Sales Data'!$A$1:$E$2241,2,0)</f>
        <v>11</v>
      </c>
      <c r="K747">
        <f>VLOOKUP(A747,'Sales Data'!$A$1:$E$2241,3,0)</f>
        <v>8</v>
      </c>
      <c r="L747">
        <f>VLOOKUP(A747,'Sales Data'!$A$1:$E$2241,4,0)</f>
        <v>3</v>
      </c>
      <c r="M747">
        <f>VLOOKUP(A747,'Sales Data'!$A$1:$E$2241,5,0)</f>
        <v>4</v>
      </c>
      <c r="N747">
        <f t="shared" si="34"/>
        <v>47</v>
      </c>
      <c r="O747">
        <f t="shared" si="35"/>
        <v>1</v>
      </c>
      <c r="P747">
        <f t="shared" si="36"/>
        <v>7</v>
      </c>
    </row>
    <row r="748" ht="14.4" spans="1:16">
      <c r="A748" s="2">
        <v>5278</v>
      </c>
      <c r="B748" s="2">
        <v>1964</v>
      </c>
      <c r="C748" s="14" t="s">
        <v>17</v>
      </c>
      <c r="D748" s="14" t="s">
        <v>21</v>
      </c>
      <c r="E748" s="2">
        <v>82224</v>
      </c>
      <c r="F748" s="2">
        <v>0</v>
      </c>
      <c r="G748" s="2">
        <v>0</v>
      </c>
      <c r="H748" s="16">
        <v>41664</v>
      </c>
      <c r="I748" s="2">
        <v>83</v>
      </c>
      <c r="J748">
        <f>VLOOKUP(A748,'Sales Data'!$A$1:$E$2241,2,0)</f>
        <v>26</v>
      </c>
      <c r="K748">
        <f>VLOOKUP(A748,'Sales Data'!$A$1:$E$2241,3,0)</f>
        <v>31</v>
      </c>
      <c r="L748">
        <f>VLOOKUP(A748,'Sales Data'!$A$1:$E$2241,4,0)</f>
        <v>6</v>
      </c>
      <c r="M748">
        <f>VLOOKUP(A748,'Sales Data'!$A$1:$E$2241,5,0)</f>
        <v>5</v>
      </c>
      <c r="N748">
        <f t="shared" si="34"/>
        <v>61</v>
      </c>
      <c r="O748">
        <f t="shared" si="35"/>
        <v>0</v>
      </c>
      <c r="P748">
        <f t="shared" si="36"/>
        <v>11</v>
      </c>
    </row>
    <row r="749" ht="14.4" spans="1:16">
      <c r="A749" s="2">
        <v>3560</v>
      </c>
      <c r="B749" s="2">
        <v>1952</v>
      </c>
      <c r="C749" s="14" t="s">
        <v>17</v>
      </c>
      <c r="D749" s="14" t="s">
        <v>19</v>
      </c>
      <c r="E749" s="2">
        <v>83844</v>
      </c>
      <c r="F749" s="2">
        <v>0</v>
      </c>
      <c r="G749" s="2">
        <v>0</v>
      </c>
      <c r="H749" s="16">
        <v>41406</v>
      </c>
      <c r="I749" s="2">
        <v>57</v>
      </c>
      <c r="J749">
        <f>VLOOKUP(A749,'Sales Data'!$A$1:$E$2241,2,0)</f>
        <v>31</v>
      </c>
      <c r="K749">
        <f>VLOOKUP(A749,'Sales Data'!$A$1:$E$2241,3,0)</f>
        <v>31</v>
      </c>
      <c r="L749">
        <f>VLOOKUP(A749,'Sales Data'!$A$1:$E$2241,4,0)</f>
        <v>4</v>
      </c>
      <c r="M749">
        <f>VLOOKUP(A749,'Sales Data'!$A$1:$E$2241,5,0)</f>
        <v>11</v>
      </c>
      <c r="N749">
        <f t="shared" si="34"/>
        <v>73</v>
      </c>
      <c r="O749">
        <f t="shared" si="35"/>
        <v>0</v>
      </c>
      <c r="P749">
        <f t="shared" si="36"/>
        <v>15</v>
      </c>
    </row>
    <row r="750" ht="14.4" spans="1:16">
      <c r="A750" s="2">
        <v>7235</v>
      </c>
      <c r="B750" s="2">
        <v>1975</v>
      </c>
      <c r="C750" s="14" t="s">
        <v>25</v>
      </c>
      <c r="D750" s="14" t="s">
        <v>21</v>
      </c>
      <c r="E750" s="2">
        <v>17003</v>
      </c>
      <c r="F750" s="2">
        <v>1</v>
      </c>
      <c r="G750" s="2">
        <v>0</v>
      </c>
      <c r="H750" s="16">
        <v>41617</v>
      </c>
      <c r="I750" s="2">
        <v>37</v>
      </c>
      <c r="J750">
        <f>VLOOKUP(A750,'Sales Data'!$A$1:$E$2241,2,0)</f>
        <v>5</v>
      </c>
      <c r="K750">
        <f>VLOOKUP(A750,'Sales Data'!$A$1:$E$2241,3,0)</f>
        <v>8</v>
      </c>
      <c r="L750">
        <f>VLOOKUP(A750,'Sales Data'!$A$1:$E$2241,4,0)</f>
        <v>2</v>
      </c>
      <c r="M750">
        <f>VLOOKUP(A750,'Sales Data'!$A$1:$E$2241,5,0)</f>
        <v>4</v>
      </c>
      <c r="N750">
        <f t="shared" si="34"/>
        <v>50</v>
      </c>
      <c r="O750">
        <f t="shared" si="35"/>
        <v>1</v>
      </c>
      <c r="P750">
        <f t="shared" si="36"/>
        <v>6</v>
      </c>
    </row>
    <row r="751" ht="14.4" spans="1:16">
      <c r="A751" s="2">
        <v>10548</v>
      </c>
      <c r="B751" s="2">
        <v>1995</v>
      </c>
      <c r="C751" s="14" t="s">
        <v>17</v>
      </c>
      <c r="D751" s="14" t="s">
        <v>18</v>
      </c>
      <c r="E751" s="2">
        <v>71163</v>
      </c>
      <c r="F751" s="2">
        <v>0</v>
      </c>
      <c r="G751" s="2">
        <v>0</v>
      </c>
      <c r="H751" s="16">
        <v>41707</v>
      </c>
      <c r="I751" s="2">
        <v>30</v>
      </c>
      <c r="J751">
        <f>VLOOKUP(A751,'Sales Data'!$A$1:$E$2241,2,0)</f>
        <v>17</v>
      </c>
      <c r="K751">
        <f>VLOOKUP(A751,'Sales Data'!$A$1:$E$2241,3,0)</f>
        <v>106</v>
      </c>
      <c r="L751">
        <f>VLOOKUP(A751,'Sales Data'!$A$1:$E$2241,4,0)</f>
        <v>3</v>
      </c>
      <c r="M751">
        <f>VLOOKUP(A751,'Sales Data'!$A$1:$E$2241,5,0)</f>
        <v>12</v>
      </c>
      <c r="N751">
        <f t="shared" si="34"/>
        <v>30</v>
      </c>
      <c r="O751">
        <f t="shared" si="35"/>
        <v>0</v>
      </c>
      <c r="P751">
        <f t="shared" si="36"/>
        <v>15</v>
      </c>
    </row>
    <row r="752" ht="14.4" spans="1:16">
      <c r="A752" s="2">
        <v>2281</v>
      </c>
      <c r="B752" s="2">
        <v>1970</v>
      </c>
      <c r="C752" s="14" t="s">
        <v>17</v>
      </c>
      <c r="D752" s="14" t="s">
        <v>18</v>
      </c>
      <c r="E752" s="2">
        <v>33697</v>
      </c>
      <c r="F752" s="2">
        <v>1</v>
      </c>
      <c r="G752" s="2">
        <v>0</v>
      </c>
      <c r="H752" s="16">
        <v>41532</v>
      </c>
      <c r="I752" s="2">
        <v>34</v>
      </c>
      <c r="J752">
        <f>VLOOKUP(A752,'Sales Data'!$A$1:$E$2241,2,0)</f>
        <v>3</v>
      </c>
      <c r="K752">
        <f>VLOOKUP(A752,'Sales Data'!$A$1:$E$2241,3,0)</f>
        <v>3</v>
      </c>
      <c r="L752">
        <f>VLOOKUP(A752,'Sales Data'!$A$1:$E$2241,4,0)</f>
        <v>1</v>
      </c>
      <c r="M752">
        <f>VLOOKUP(A752,'Sales Data'!$A$1:$E$2241,5,0)</f>
        <v>2</v>
      </c>
      <c r="N752">
        <f t="shared" si="34"/>
        <v>55</v>
      </c>
      <c r="O752">
        <f t="shared" si="35"/>
        <v>1</v>
      </c>
      <c r="P752">
        <f t="shared" si="36"/>
        <v>3</v>
      </c>
    </row>
    <row r="753" ht="14.4" spans="1:16">
      <c r="A753" s="2">
        <v>4073</v>
      </c>
      <c r="B753" s="2">
        <v>1954</v>
      </c>
      <c r="C753" s="14" t="s">
        <v>25</v>
      </c>
      <c r="D753" s="14" t="s">
        <v>21</v>
      </c>
      <c r="E753" s="2">
        <v>63564</v>
      </c>
      <c r="F753" s="2">
        <v>0</v>
      </c>
      <c r="G753" s="2">
        <v>0</v>
      </c>
      <c r="H753" s="16">
        <v>41668</v>
      </c>
      <c r="I753" s="2">
        <v>0</v>
      </c>
      <c r="J753">
        <f>VLOOKUP(A753,'Sales Data'!$A$1:$E$2241,2,0)</f>
        <v>80</v>
      </c>
      <c r="K753">
        <f>VLOOKUP(A753,'Sales Data'!$A$1:$E$2241,3,0)</f>
        <v>34</v>
      </c>
      <c r="L753">
        <f>VLOOKUP(A753,'Sales Data'!$A$1:$E$2241,4,0)</f>
        <v>10</v>
      </c>
      <c r="M753">
        <f>VLOOKUP(A753,'Sales Data'!$A$1:$E$2241,5,0)</f>
        <v>7</v>
      </c>
      <c r="N753">
        <f t="shared" si="34"/>
        <v>71</v>
      </c>
      <c r="O753">
        <f t="shared" si="35"/>
        <v>0</v>
      </c>
      <c r="P753">
        <f t="shared" si="36"/>
        <v>17</v>
      </c>
    </row>
    <row r="754" ht="14.4" spans="1:16">
      <c r="A754" s="2">
        <v>6974</v>
      </c>
      <c r="B754" s="2">
        <v>1972</v>
      </c>
      <c r="C754" s="14" t="s">
        <v>20</v>
      </c>
      <c r="D754" s="14" t="s">
        <v>19</v>
      </c>
      <c r="E754" s="2">
        <v>83443</v>
      </c>
      <c r="F754" s="2">
        <v>0</v>
      </c>
      <c r="G754" s="2">
        <v>0</v>
      </c>
      <c r="H754" s="17">
        <v>41639</v>
      </c>
      <c r="I754" s="2">
        <v>89</v>
      </c>
      <c r="J754">
        <f>VLOOKUP(A754,'Sales Data'!$A$1:$E$2241,2,0)</f>
        <v>42</v>
      </c>
      <c r="K754">
        <f>VLOOKUP(A754,'Sales Data'!$A$1:$E$2241,3,0)</f>
        <v>56</v>
      </c>
      <c r="L754">
        <f>VLOOKUP(A754,'Sales Data'!$A$1:$E$2241,4,0)</f>
        <v>6</v>
      </c>
      <c r="M754">
        <f>VLOOKUP(A754,'Sales Data'!$A$1:$E$2241,5,0)</f>
        <v>5</v>
      </c>
      <c r="N754">
        <f t="shared" si="34"/>
        <v>53</v>
      </c>
      <c r="O754">
        <f t="shared" si="35"/>
        <v>0</v>
      </c>
      <c r="P754">
        <f t="shared" si="36"/>
        <v>11</v>
      </c>
    </row>
    <row r="755" ht="14.4" spans="1:16">
      <c r="A755" s="2">
        <v>7938</v>
      </c>
      <c r="B755" s="2">
        <v>1958</v>
      </c>
      <c r="C755" s="14" t="s">
        <v>20</v>
      </c>
      <c r="D755" s="14" t="s">
        <v>19</v>
      </c>
      <c r="E755" s="2">
        <v>51518</v>
      </c>
      <c r="F755" s="2">
        <v>0</v>
      </c>
      <c r="G755" s="2">
        <v>1</v>
      </c>
      <c r="H755" s="16">
        <v>41550</v>
      </c>
      <c r="I755" s="2">
        <v>92</v>
      </c>
      <c r="J755">
        <f>VLOOKUP(A755,'Sales Data'!$A$1:$E$2241,2,0)</f>
        <v>8</v>
      </c>
      <c r="K755">
        <f>VLOOKUP(A755,'Sales Data'!$A$1:$E$2241,3,0)</f>
        <v>4</v>
      </c>
      <c r="L755">
        <f>VLOOKUP(A755,'Sales Data'!$A$1:$E$2241,4,0)</f>
        <v>3</v>
      </c>
      <c r="M755">
        <f>VLOOKUP(A755,'Sales Data'!$A$1:$E$2241,5,0)</f>
        <v>10</v>
      </c>
      <c r="N755">
        <f t="shared" si="34"/>
        <v>67</v>
      </c>
      <c r="O755">
        <f t="shared" si="35"/>
        <v>1</v>
      </c>
      <c r="P755">
        <f t="shared" si="36"/>
        <v>13</v>
      </c>
    </row>
    <row r="756" ht="14.4" spans="1:16">
      <c r="A756" s="2">
        <v>7094</v>
      </c>
      <c r="B756" s="2">
        <v>1975</v>
      </c>
      <c r="C756" s="14" t="s">
        <v>17</v>
      </c>
      <c r="D756" s="14" t="s">
        <v>26</v>
      </c>
      <c r="E756" s="2">
        <v>58330</v>
      </c>
      <c r="F756" s="2">
        <v>0</v>
      </c>
      <c r="G756" s="2">
        <v>1</v>
      </c>
      <c r="H756" s="17">
        <v>41633</v>
      </c>
      <c r="I756" s="2">
        <v>87</v>
      </c>
      <c r="J756">
        <f>VLOOKUP(A756,'Sales Data'!$A$1:$E$2241,2,0)</f>
        <v>53</v>
      </c>
      <c r="K756">
        <f>VLOOKUP(A756,'Sales Data'!$A$1:$E$2241,3,0)</f>
        <v>98</v>
      </c>
      <c r="L756">
        <f>VLOOKUP(A756,'Sales Data'!$A$1:$E$2241,4,0)</f>
        <v>6</v>
      </c>
      <c r="M756">
        <f>VLOOKUP(A756,'Sales Data'!$A$1:$E$2241,5,0)</f>
        <v>13</v>
      </c>
      <c r="N756">
        <f t="shared" si="34"/>
        <v>50</v>
      </c>
      <c r="O756">
        <f t="shared" si="35"/>
        <v>1</v>
      </c>
      <c r="P756">
        <f t="shared" si="36"/>
        <v>19</v>
      </c>
    </row>
    <row r="757" ht="14.4" spans="1:16">
      <c r="A757" s="2">
        <v>3667</v>
      </c>
      <c r="B757" s="2">
        <v>1969</v>
      </c>
      <c r="C757" s="14" t="s">
        <v>17</v>
      </c>
      <c r="D757" s="14" t="s">
        <v>21</v>
      </c>
      <c r="E757" s="2">
        <v>80952</v>
      </c>
      <c r="F757" s="2">
        <v>0</v>
      </c>
      <c r="G757" s="2">
        <v>0</v>
      </c>
      <c r="H757" s="16">
        <v>41333</v>
      </c>
      <c r="I757" s="2">
        <v>20</v>
      </c>
      <c r="J757">
        <f>VLOOKUP(A757,'Sales Data'!$A$1:$E$2241,2,0)</f>
        <v>178</v>
      </c>
      <c r="K757">
        <f>VLOOKUP(A757,'Sales Data'!$A$1:$E$2241,3,0)</f>
        <v>27</v>
      </c>
      <c r="L757">
        <f>VLOOKUP(A757,'Sales Data'!$A$1:$E$2241,4,0)</f>
        <v>8</v>
      </c>
      <c r="M757">
        <f>VLOOKUP(A757,'Sales Data'!$A$1:$E$2241,5,0)</f>
        <v>11</v>
      </c>
      <c r="N757">
        <f t="shared" si="34"/>
        <v>56</v>
      </c>
      <c r="O757">
        <f t="shared" si="35"/>
        <v>0</v>
      </c>
      <c r="P757">
        <f t="shared" si="36"/>
        <v>19</v>
      </c>
    </row>
    <row r="758" ht="14.4" spans="1:16">
      <c r="A758" s="2">
        <v>7723</v>
      </c>
      <c r="B758" s="2">
        <v>1979</v>
      </c>
      <c r="C758" s="14" t="s">
        <v>17</v>
      </c>
      <c r="D758" s="14" t="s">
        <v>19</v>
      </c>
      <c r="E758" s="2">
        <v>75507</v>
      </c>
      <c r="F758" s="2">
        <v>0</v>
      </c>
      <c r="G758" s="2">
        <v>0</v>
      </c>
      <c r="H758" s="16">
        <v>41761</v>
      </c>
      <c r="I758" s="2">
        <v>56</v>
      </c>
      <c r="J758">
        <f>VLOOKUP(A758,'Sales Data'!$A$1:$E$2241,2,0)</f>
        <v>93</v>
      </c>
      <c r="K758">
        <f>VLOOKUP(A758,'Sales Data'!$A$1:$E$2241,3,0)</f>
        <v>80</v>
      </c>
      <c r="L758">
        <f>VLOOKUP(A758,'Sales Data'!$A$1:$E$2241,4,0)</f>
        <v>8</v>
      </c>
      <c r="M758">
        <f>VLOOKUP(A758,'Sales Data'!$A$1:$E$2241,5,0)</f>
        <v>6</v>
      </c>
      <c r="N758">
        <f t="shared" si="34"/>
        <v>46</v>
      </c>
      <c r="O758">
        <f t="shared" si="35"/>
        <v>0</v>
      </c>
      <c r="P758">
        <f t="shared" si="36"/>
        <v>14</v>
      </c>
    </row>
    <row r="759" ht="14.4" spans="1:16">
      <c r="A759" s="2">
        <v>3870</v>
      </c>
      <c r="B759" s="2">
        <v>1978</v>
      </c>
      <c r="C759" s="14" t="s">
        <v>25</v>
      </c>
      <c r="D759" s="14" t="s">
        <v>19</v>
      </c>
      <c r="E759" s="2">
        <v>63855</v>
      </c>
      <c r="F759" s="2">
        <v>0</v>
      </c>
      <c r="G759" s="2">
        <v>0</v>
      </c>
      <c r="H759" s="16">
        <v>41314</v>
      </c>
      <c r="I759" s="2">
        <v>28</v>
      </c>
      <c r="J759">
        <f>VLOOKUP(A759,'Sales Data'!$A$1:$E$2241,2,0)</f>
        <v>35</v>
      </c>
      <c r="K759">
        <f>VLOOKUP(A759,'Sales Data'!$A$1:$E$2241,3,0)</f>
        <v>116</v>
      </c>
      <c r="L759">
        <f>VLOOKUP(A759,'Sales Data'!$A$1:$E$2241,4,0)</f>
        <v>7</v>
      </c>
      <c r="M759">
        <f>VLOOKUP(A759,'Sales Data'!$A$1:$E$2241,5,0)</f>
        <v>13</v>
      </c>
      <c r="N759">
        <f t="shared" si="34"/>
        <v>47</v>
      </c>
      <c r="O759">
        <f t="shared" si="35"/>
        <v>0</v>
      </c>
      <c r="P759">
        <f t="shared" si="36"/>
        <v>20</v>
      </c>
    </row>
    <row r="760" ht="14.4" spans="1:16">
      <c r="A760" s="2">
        <v>4012</v>
      </c>
      <c r="B760" s="2">
        <v>1972</v>
      </c>
      <c r="C760" s="14" t="s">
        <v>20</v>
      </c>
      <c r="D760" s="14" t="s">
        <v>19</v>
      </c>
      <c r="E760" s="2">
        <v>62220</v>
      </c>
      <c r="F760" s="2">
        <v>0</v>
      </c>
      <c r="G760" s="2">
        <v>1</v>
      </c>
      <c r="H760" s="16">
        <v>41132</v>
      </c>
      <c r="I760" s="2">
        <v>55</v>
      </c>
      <c r="J760">
        <f>VLOOKUP(A760,'Sales Data'!$A$1:$E$2241,2,0)</f>
        <v>12</v>
      </c>
      <c r="K760">
        <f>VLOOKUP(A760,'Sales Data'!$A$1:$E$2241,3,0)</f>
        <v>12</v>
      </c>
      <c r="L760">
        <f>VLOOKUP(A760,'Sales Data'!$A$1:$E$2241,4,0)</f>
        <v>7</v>
      </c>
      <c r="M760">
        <f>VLOOKUP(A760,'Sales Data'!$A$1:$E$2241,5,0)</f>
        <v>5</v>
      </c>
      <c r="N760">
        <f t="shared" si="34"/>
        <v>53</v>
      </c>
      <c r="O760">
        <f t="shared" si="35"/>
        <v>1</v>
      </c>
      <c r="P760">
        <f t="shared" si="36"/>
        <v>12</v>
      </c>
    </row>
    <row r="761" ht="14.4" spans="1:16">
      <c r="A761" s="2">
        <v>5909</v>
      </c>
      <c r="B761" s="2">
        <v>1964</v>
      </c>
      <c r="C761" s="14" t="s">
        <v>17</v>
      </c>
      <c r="D761" s="14" t="s">
        <v>21</v>
      </c>
      <c r="E761" s="2">
        <v>58512</v>
      </c>
      <c r="F761" s="2">
        <v>0</v>
      </c>
      <c r="G761" s="2">
        <v>1</v>
      </c>
      <c r="H761" s="16">
        <v>41536</v>
      </c>
      <c r="I761" s="2">
        <v>25</v>
      </c>
      <c r="J761">
        <f>VLOOKUP(A761,'Sales Data'!$A$1:$E$2241,2,0)</f>
        <v>10</v>
      </c>
      <c r="K761">
        <f>VLOOKUP(A761,'Sales Data'!$A$1:$E$2241,3,0)</f>
        <v>0</v>
      </c>
      <c r="L761">
        <f>VLOOKUP(A761,'Sales Data'!$A$1:$E$2241,4,0)</f>
        <v>3</v>
      </c>
      <c r="M761">
        <f>VLOOKUP(A761,'Sales Data'!$A$1:$E$2241,5,0)</f>
        <v>8</v>
      </c>
      <c r="N761">
        <f t="shared" si="34"/>
        <v>61</v>
      </c>
      <c r="O761">
        <f t="shared" si="35"/>
        <v>1</v>
      </c>
      <c r="P761">
        <f t="shared" si="36"/>
        <v>11</v>
      </c>
    </row>
    <row r="762" ht="14.4" spans="1:16">
      <c r="A762" s="2">
        <v>10470</v>
      </c>
      <c r="B762" s="2">
        <v>1979</v>
      </c>
      <c r="C762" s="14" t="s">
        <v>22</v>
      </c>
      <c r="D762" s="14" t="s">
        <v>21</v>
      </c>
      <c r="E762" s="2">
        <v>40662</v>
      </c>
      <c r="F762" s="2">
        <v>1</v>
      </c>
      <c r="G762" s="2">
        <v>0</v>
      </c>
      <c r="H762" s="16">
        <v>41348</v>
      </c>
      <c r="I762" s="2">
        <v>0</v>
      </c>
      <c r="J762">
        <f>VLOOKUP(A762,'Sales Data'!$A$1:$E$2241,2,0)</f>
        <v>2</v>
      </c>
      <c r="K762">
        <f>VLOOKUP(A762,'Sales Data'!$A$1:$E$2241,3,0)</f>
        <v>4</v>
      </c>
      <c r="L762">
        <f>VLOOKUP(A762,'Sales Data'!$A$1:$E$2241,4,0)</f>
        <v>2</v>
      </c>
      <c r="M762">
        <f>VLOOKUP(A762,'Sales Data'!$A$1:$E$2241,5,0)</f>
        <v>3</v>
      </c>
      <c r="N762">
        <f t="shared" si="34"/>
        <v>46</v>
      </c>
      <c r="O762">
        <f t="shared" si="35"/>
        <v>1</v>
      </c>
      <c r="P762">
        <f t="shared" si="36"/>
        <v>5</v>
      </c>
    </row>
    <row r="763" ht="14.4" spans="1:16">
      <c r="A763" s="2">
        <v>6488</v>
      </c>
      <c r="B763" s="2">
        <v>1959</v>
      </c>
      <c r="C763" s="14" t="s">
        <v>20</v>
      </c>
      <c r="D763" s="14" t="s">
        <v>21</v>
      </c>
      <c r="E763" s="2">
        <v>38829</v>
      </c>
      <c r="F763" s="2">
        <v>0</v>
      </c>
      <c r="G763" s="2">
        <v>1</v>
      </c>
      <c r="H763" s="16">
        <v>41735</v>
      </c>
      <c r="I763" s="2">
        <v>86</v>
      </c>
      <c r="J763">
        <f>VLOOKUP(A763,'Sales Data'!$A$1:$E$2241,2,0)</f>
        <v>0</v>
      </c>
      <c r="K763">
        <f>VLOOKUP(A763,'Sales Data'!$A$1:$E$2241,3,0)</f>
        <v>0</v>
      </c>
      <c r="L763">
        <f>VLOOKUP(A763,'Sales Data'!$A$1:$E$2241,4,0)</f>
        <v>3</v>
      </c>
      <c r="M763">
        <f>VLOOKUP(A763,'Sales Data'!$A$1:$E$2241,5,0)</f>
        <v>2</v>
      </c>
      <c r="N763">
        <f t="shared" si="34"/>
        <v>66</v>
      </c>
      <c r="O763">
        <f t="shared" si="35"/>
        <v>1</v>
      </c>
      <c r="P763">
        <f t="shared" si="36"/>
        <v>5</v>
      </c>
    </row>
    <row r="764" ht="14.4" spans="1:16">
      <c r="A764" s="2">
        <v>10270</v>
      </c>
      <c r="B764" s="2">
        <v>1981</v>
      </c>
      <c r="C764" s="14" t="s">
        <v>25</v>
      </c>
      <c r="D764" s="14" t="s">
        <v>21</v>
      </c>
      <c r="E764" s="2">
        <v>35523</v>
      </c>
      <c r="F764" s="2">
        <v>1</v>
      </c>
      <c r="G764" s="2">
        <v>0</v>
      </c>
      <c r="H764" s="16">
        <v>41550</v>
      </c>
      <c r="I764" s="2">
        <v>8</v>
      </c>
      <c r="J764">
        <f>VLOOKUP(A764,'Sales Data'!$A$1:$E$2241,2,0)</f>
        <v>5</v>
      </c>
      <c r="K764">
        <f>VLOOKUP(A764,'Sales Data'!$A$1:$E$2241,3,0)</f>
        <v>5</v>
      </c>
      <c r="L764">
        <f>VLOOKUP(A764,'Sales Data'!$A$1:$E$2241,4,0)</f>
        <v>3</v>
      </c>
      <c r="M764">
        <f>VLOOKUP(A764,'Sales Data'!$A$1:$E$2241,5,0)</f>
        <v>3</v>
      </c>
      <c r="N764">
        <f t="shared" si="34"/>
        <v>44</v>
      </c>
      <c r="O764">
        <f t="shared" si="35"/>
        <v>1</v>
      </c>
      <c r="P764">
        <f t="shared" si="36"/>
        <v>6</v>
      </c>
    </row>
    <row r="765" ht="14.4" spans="1:16">
      <c r="A765" s="2">
        <v>6887</v>
      </c>
      <c r="B765" s="2">
        <v>1967</v>
      </c>
      <c r="C765" s="14" t="s">
        <v>17</v>
      </c>
      <c r="D765" s="14" t="s">
        <v>18</v>
      </c>
      <c r="E765" s="2">
        <v>79146</v>
      </c>
      <c r="F765" s="2">
        <v>1</v>
      </c>
      <c r="G765" s="2">
        <v>1</v>
      </c>
      <c r="H765" s="16">
        <v>41753</v>
      </c>
      <c r="I765" s="2">
        <v>33</v>
      </c>
      <c r="J765">
        <f>VLOOKUP(A765,'Sales Data'!$A$1:$E$2241,2,0)</f>
        <v>16</v>
      </c>
      <c r="K765">
        <f>VLOOKUP(A765,'Sales Data'!$A$1:$E$2241,3,0)</f>
        <v>43</v>
      </c>
      <c r="L765">
        <f>VLOOKUP(A765,'Sales Data'!$A$1:$E$2241,4,0)</f>
        <v>8</v>
      </c>
      <c r="M765">
        <f>VLOOKUP(A765,'Sales Data'!$A$1:$E$2241,5,0)</f>
        <v>8</v>
      </c>
      <c r="N765">
        <f t="shared" si="34"/>
        <v>58</v>
      </c>
      <c r="O765">
        <f t="shared" si="35"/>
        <v>2</v>
      </c>
      <c r="P765">
        <f t="shared" si="36"/>
        <v>16</v>
      </c>
    </row>
    <row r="766" ht="14.4" spans="1:16">
      <c r="A766" s="2">
        <v>6406</v>
      </c>
      <c r="B766" s="2">
        <v>1988</v>
      </c>
      <c r="C766" s="14" t="s">
        <v>22</v>
      </c>
      <c r="D766" s="14" t="s">
        <v>21</v>
      </c>
      <c r="E766" s="2">
        <v>78285</v>
      </c>
      <c r="F766" s="2">
        <v>0</v>
      </c>
      <c r="G766" s="2">
        <v>0</v>
      </c>
      <c r="H766" s="17">
        <v>41575</v>
      </c>
      <c r="I766" s="2">
        <v>13</v>
      </c>
      <c r="J766">
        <f>VLOOKUP(A766,'Sales Data'!$A$1:$E$2241,2,0)</f>
        <v>107</v>
      </c>
      <c r="K766">
        <f>VLOOKUP(A766,'Sales Data'!$A$1:$E$2241,3,0)</f>
        <v>67</v>
      </c>
      <c r="L766">
        <f>VLOOKUP(A766,'Sales Data'!$A$1:$E$2241,4,0)</f>
        <v>6</v>
      </c>
      <c r="M766">
        <f>VLOOKUP(A766,'Sales Data'!$A$1:$E$2241,5,0)</f>
        <v>10</v>
      </c>
      <c r="N766">
        <f t="shared" si="34"/>
        <v>37</v>
      </c>
      <c r="O766">
        <f t="shared" si="35"/>
        <v>0</v>
      </c>
      <c r="P766">
        <f t="shared" si="36"/>
        <v>16</v>
      </c>
    </row>
    <row r="767" ht="14.4" spans="1:16">
      <c r="A767" s="2">
        <v>7573</v>
      </c>
      <c r="B767" s="2">
        <v>1978</v>
      </c>
      <c r="C767" s="14" t="s">
        <v>20</v>
      </c>
      <c r="D767" s="14" t="s">
        <v>18</v>
      </c>
      <c r="E767" s="2">
        <v>31626</v>
      </c>
      <c r="F767" s="2">
        <v>1</v>
      </c>
      <c r="G767" s="2">
        <v>0</v>
      </c>
      <c r="H767" s="16">
        <v>41404</v>
      </c>
      <c r="I767" s="2">
        <v>12</v>
      </c>
      <c r="J767">
        <f>VLOOKUP(A767,'Sales Data'!$A$1:$E$2241,2,0)</f>
        <v>1</v>
      </c>
      <c r="K767">
        <f>VLOOKUP(A767,'Sales Data'!$A$1:$E$2241,3,0)</f>
        <v>1</v>
      </c>
      <c r="L767">
        <f>VLOOKUP(A767,'Sales Data'!$A$1:$E$2241,4,0)</f>
        <v>2</v>
      </c>
      <c r="M767">
        <f>VLOOKUP(A767,'Sales Data'!$A$1:$E$2241,5,0)</f>
        <v>2</v>
      </c>
      <c r="N767">
        <f t="shared" si="34"/>
        <v>47</v>
      </c>
      <c r="O767">
        <f t="shared" si="35"/>
        <v>1</v>
      </c>
      <c r="P767">
        <f t="shared" si="36"/>
        <v>4</v>
      </c>
    </row>
    <row r="768" ht="14.4" spans="1:16">
      <c r="A768" s="2">
        <v>4508</v>
      </c>
      <c r="B768" s="2">
        <v>1952</v>
      </c>
      <c r="C768" s="14" t="s">
        <v>17</v>
      </c>
      <c r="D768" s="14" t="s">
        <v>18</v>
      </c>
      <c r="E768" s="2">
        <v>75127</v>
      </c>
      <c r="F768" s="2">
        <v>0</v>
      </c>
      <c r="G768" s="2">
        <v>0</v>
      </c>
      <c r="H768" s="16">
        <v>41781</v>
      </c>
      <c r="I768" s="2">
        <v>92</v>
      </c>
      <c r="J768">
        <f>VLOOKUP(A768,'Sales Data'!$A$1:$E$2241,2,0)</f>
        <v>35</v>
      </c>
      <c r="K768">
        <f>VLOOKUP(A768,'Sales Data'!$A$1:$E$2241,3,0)</f>
        <v>17</v>
      </c>
      <c r="L768">
        <f>VLOOKUP(A768,'Sales Data'!$A$1:$E$2241,4,0)</f>
        <v>2</v>
      </c>
      <c r="M768">
        <f>VLOOKUP(A768,'Sales Data'!$A$1:$E$2241,5,0)</f>
        <v>5</v>
      </c>
      <c r="N768">
        <f t="shared" si="34"/>
        <v>73</v>
      </c>
      <c r="O768">
        <f t="shared" si="35"/>
        <v>0</v>
      </c>
      <c r="P768">
        <f t="shared" si="36"/>
        <v>7</v>
      </c>
    </row>
    <row r="769" ht="14.4" spans="1:16">
      <c r="A769" s="2">
        <v>221</v>
      </c>
      <c r="B769" s="2">
        <v>1955</v>
      </c>
      <c r="C769" s="14" t="s">
        <v>17</v>
      </c>
      <c r="D769" s="14" t="s">
        <v>21</v>
      </c>
      <c r="E769" s="2">
        <v>48726</v>
      </c>
      <c r="F769" s="2">
        <v>0</v>
      </c>
      <c r="G769" s="2">
        <v>1</v>
      </c>
      <c r="H769" s="16">
        <v>41391</v>
      </c>
      <c r="I769" s="2">
        <v>90</v>
      </c>
      <c r="J769">
        <f>VLOOKUP(A769,'Sales Data'!$A$1:$E$2241,2,0)</f>
        <v>3</v>
      </c>
      <c r="K769">
        <f>VLOOKUP(A769,'Sales Data'!$A$1:$E$2241,3,0)</f>
        <v>0</v>
      </c>
      <c r="L769">
        <f>VLOOKUP(A769,'Sales Data'!$A$1:$E$2241,4,0)</f>
        <v>3</v>
      </c>
      <c r="M769">
        <f>VLOOKUP(A769,'Sales Data'!$A$1:$E$2241,5,0)</f>
        <v>4</v>
      </c>
      <c r="N769">
        <f t="shared" si="34"/>
        <v>70</v>
      </c>
      <c r="O769">
        <f t="shared" si="35"/>
        <v>1</v>
      </c>
      <c r="P769">
        <f t="shared" si="36"/>
        <v>7</v>
      </c>
    </row>
    <row r="770" ht="14.4" spans="1:16">
      <c r="A770" s="2">
        <v>5331</v>
      </c>
      <c r="B770" s="2">
        <v>1977</v>
      </c>
      <c r="C770" s="14" t="s">
        <v>17</v>
      </c>
      <c r="D770" s="14" t="s">
        <v>21</v>
      </c>
      <c r="E770" s="2">
        <v>74985</v>
      </c>
      <c r="F770" s="2">
        <v>0</v>
      </c>
      <c r="G770" s="2">
        <v>0</v>
      </c>
      <c r="H770" s="16">
        <v>41163</v>
      </c>
      <c r="I770" s="2">
        <v>8</v>
      </c>
      <c r="J770">
        <f>VLOOKUP(A770,'Sales Data'!$A$1:$E$2241,2,0)</f>
        <v>51</v>
      </c>
      <c r="K770">
        <f>VLOOKUP(A770,'Sales Data'!$A$1:$E$2241,3,0)</f>
        <v>0</v>
      </c>
      <c r="L770">
        <f>VLOOKUP(A770,'Sales Data'!$A$1:$E$2241,4,0)</f>
        <v>3</v>
      </c>
      <c r="M770">
        <f>VLOOKUP(A770,'Sales Data'!$A$1:$E$2241,5,0)</f>
        <v>7</v>
      </c>
      <c r="N770">
        <f t="shared" si="34"/>
        <v>48</v>
      </c>
      <c r="O770">
        <f t="shared" si="35"/>
        <v>0</v>
      </c>
      <c r="P770">
        <f t="shared" si="36"/>
        <v>10</v>
      </c>
    </row>
    <row r="771" ht="14.4" spans="1:16">
      <c r="A771" s="2">
        <v>1911</v>
      </c>
      <c r="B771" s="2">
        <v>1987</v>
      </c>
      <c r="C771" s="14" t="s">
        <v>17</v>
      </c>
      <c r="D771" s="14" t="s">
        <v>19</v>
      </c>
      <c r="E771" s="2">
        <v>67430</v>
      </c>
      <c r="F771" s="2">
        <v>0</v>
      </c>
      <c r="G771" s="2">
        <v>0</v>
      </c>
      <c r="H771" s="16">
        <v>41157</v>
      </c>
      <c r="I771" s="2">
        <v>6</v>
      </c>
      <c r="J771">
        <f>VLOOKUP(A771,'Sales Data'!$A$1:$E$2241,2,0)</f>
        <v>97</v>
      </c>
      <c r="K771">
        <f>VLOOKUP(A771,'Sales Data'!$A$1:$E$2241,3,0)</f>
        <v>133</v>
      </c>
      <c r="L771">
        <f>VLOOKUP(A771,'Sales Data'!$A$1:$E$2241,4,0)</f>
        <v>11</v>
      </c>
      <c r="M771">
        <f>VLOOKUP(A771,'Sales Data'!$A$1:$E$2241,5,0)</f>
        <v>12</v>
      </c>
      <c r="N771">
        <f t="shared" si="34"/>
        <v>38</v>
      </c>
      <c r="O771">
        <f t="shared" si="35"/>
        <v>0</v>
      </c>
      <c r="P771">
        <f t="shared" si="36"/>
        <v>23</v>
      </c>
    </row>
    <row r="772" ht="14.4" spans="1:16">
      <c r="A772" s="2">
        <v>20</v>
      </c>
      <c r="B772" s="2">
        <v>1965</v>
      </c>
      <c r="C772" s="14" t="s">
        <v>25</v>
      </c>
      <c r="D772" s="14" t="s">
        <v>21</v>
      </c>
      <c r="E772" s="2">
        <v>46891</v>
      </c>
      <c r="F772" s="2">
        <v>0</v>
      </c>
      <c r="G772" s="2">
        <v>1</v>
      </c>
      <c r="H772" s="16">
        <v>41518</v>
      </c>
      <c r="I772" s="2">
        <v>91</v>
      </c>
      <c r="J772">
        <f>VLOOKUP(A772,'Sales Data'!$A$1:$E$2241,2,0)</f>
        <v>12</v>
      </c>
      <c r="K772">
        <f>VLOOKUP(A772,'Sales Data'!$A$1:$E$2241,3,0)</f>
        <v>15</v>
      </c>
      <c r="L772">
        <f>VLOOKUP(A772,'Sales Data'!$A$1:$E$2241,4,0)</f>
        <v>2</v>
      </c>
      <c r="M772">
        <f>VLOOKUP(A772,'Sales Data'!$A$1:$E$2241,5,0)</f>
        <v>4</v>
      </c>
      <c r="N772">
        <f t="shared" si="34"/>
        <v>60</v>
      </c>
      <c r="O772">
        <f t="shared" si="35"/>
        <v>1</v>
      </c>
      <c r="P772">
        <f t="shared" si="36"/>
        <v>6</v>
      </c>
    </row>
    <row r="773" ht="14.4" spans="1:16">
      <c r="A773" s="2">
        <v>8786</v>
      </c>
      <c r="B773" s="2">
        <v>1956</v>
      </c>
      <c r="C773" s="14" t="s">
        <v>22</v>
      </c>
      <c r="D773" s="14" t="s">
        <v>21</v>
      </c>
      <c r="E773" s="2">
        <v>62058</v>
      </c>
      <c r="F773" s="2">
        <v>0</v>
      </c>
      <c r="G773" s="2">
        <v>1</v>
      </c>
      <c r="H773" s="16">
        <v>41420</v>
      </c>
      <c r="I773" s="2">
        <v>52</v>
      </c>
      <c r="J773">
        <f>VLOOKUP(A773,'Sales Data'!$A$1:$E$2241,2,0)</f>
        <v>7</v>
      </c>
      <c r="K773">
        <f>VLOOKUP(A773,'Sales Data'!$A$1:$E$2241,3,0)</f>
        <v>0</v>
      </c>
      <c r="L773">
        <f>VLOOKUP(A773,'Sales Data'!$A$1:$E$2241,4,0)</f>
        <v>6</v>
      </c>
      <c r="M773">
        <f>VLOOKUP(A773,'Sales Data'!$A$1:$E$2241,5,0)</f>
        <v>7</v>
      </c>
      <c r="N773">
        <f t="shared" ref="N773:N836" si="37">2025-B773</f>
        <v>69</v>
      </c>
      <c r="O773">
        <f t="shared" ref="O773:O836" si="38">F773+G773</f>
        <v>1</v>
      </c>
      <c r="P773">
        <f t="shared" ref="P773:P836" si="39">L773+M773</f>
        <v>13</v>
      </c>
    </row>
    <row r="774" ht="14.4" spans="1:16">
      <c r="A774" s="2">
        <v>10582</v>
      </c>
      <c r="B774" s="2">
        <v>1979</v>
      </c>
      <c r="C774" s="14" t="s">
        <v>17</v>
      </c>
      <c r="D774" s="14" t="s">
        <v>21</v>
      </c>
      <c r="E774" s="2">
        <v>72063</v>
      </c>
      <c r="F774" s="2">
        <v>0</v>
      </c>
      <c r="G774" s="2">
        <v>1</v>
      </c>
      <c r="H774" s="16">
        <v>41458</v>
      </c>
      <c r="I774" s="2">
        <v>3</v>
      </c>
      <c r="J774">
        <f>VLOOKUP(A774,'Sales Data'!$A$1:$E$2241,2,0)</f>
        <v>32</v>
      </c>
      <c r="K774">
        <f>VLOOKUP(A774,'Sales Data'!$A$1:$E$2241,3,0)</f>
        <v>32</v>
      </c>
      <c r="L774">
        <f>VLOOKUP(A774,'Sales Data'!$A$1:$E$2241,4,0)</f>
        <v>5</v>
      </c>
      <c r="M774">
        <f>VLOOKUP(A774,'Sales Data'!$A$1:$E$2241,5,0)</f>
        <v>12</v>
      </c>
      <c r="N774">
        <f t="shared" si="37"/>
        <v>46</v>
      </c>
      <c r="O774">
        <f t="shared" si="38"/>
        <v>1</v>
      </c>
      <c r="P774">
        <f t="shared" si="39"/>
        <v>17</v>
      </c>
    </row>
    <row r="775" ht="14.4" spans="1:16">
      <c r="A775" s="2">
        <v>1915</v>
      </c>
      <c r="B775" s="2">
        <v>1951</v>
      </c>
      <c r="C775" s="14" t="s">
        <v>20</v>
      </c>
      <c r="D775" s="14" t="s">
        <v>21</v>
      </c>
      <c r="E775" s="2">
        <v>78939</v>
      </c>
      <c r="F775" s="2">
        <v>0</v>
      </c>
      <c r="G775" s="2">
        <v>0</v>
      </c>
      <c r="H775" s="17">
        <v>41620</v>
      </c>
      <c r="I775" s="2">
        <v>57</v>
      </c>
      <c r="J775">
        <f>VLOOKUP(A775,'Sales Data'!$A$1:$E$2241,2,0)</f>
        <v>115</v>
      </c>
      <c r="K775">
        <f>VLOOKUP(A775,'Sales Data'!$A$1:$E$2241,3,0)</f>
        <v>0</v>
      </c>
      <c r="L775">
        <f>VLOOKUP(A775,'Sales Data'!$A$1:$E$2241,4,0)</f>
        <v>8</v>
      </c>
      <c r="M775">
        <f>VLOOKUP(A775,'Sales Data'!$A$1:$E$2241,5,0)</f>
        <v>6</v>
      </c>
      <c r="N775">
        <f t="shared" si="37"/>
        <v>74</v>
      </c>
      <c r="O775">
        <f t="shared" si="38"/>
        <v>0</v>
      </c>
      <c r="P775">
        <f t="shared" si="39"/>
        <v>14</v>
      </c>
    </row>
    <row r="776" ht="14.4" spans="1:16">
      <c r="A776" s="2">
        <v>8897</v>
      </c>
      <c r="B776" s="2">
        <v>1965</v>
      </c>
      <c r="C776" s="14" t="s">
        <v>17</v>
      </c>
      <c r="D776" s="14" t="s">
        <v>18</v>
      </c>
      <c r="E776" s="2">
        <v>42720</v>
      </c>
      <c r="F776" s="2">
        <v>1</v>
      </c>
      <c r="G776" s="2">
        <v>1</v>
      </c>
      <c r="H776" s="16">
        <v>41388</v>
      </c>
      <c r="I776" s="2">
        <v>9</v>
      </c>
      <c r="J776">
        <f>VLOOKUP(A776,'Sales Data'!$A$1:$E$2241,2,0)</f>
        <v>5</v>
      </c>
      <c r="K776">
        <f>VLOOKUP(A776,'Sales Data'!$A$1:$E$2241,3,0)</f>
        <v>26</v>
      </c>
      <c r="L776">
        <f>VLOOKUP(A776,'Sales Data'!$A$1:$E$2241,4,0)</f>
        <v>7</v>
      </c>
      <c r="M776">
        <f>VLOOKUP(A776,'Sales Data'!$A$1:$E$2241,5,0)</f>
        <v>7</v>
      </c>
      <c r="N776">
        <f t="shared" si="37"/>
        <v>60</v>
      </c>
      <c r="O776">
        <f t="shared" si="38"/>
        <v>2</v>
      </c>
      <c r="P776">
        <f t="shared" si="39"/>
        <v>14</v>
      </c>
    </row>
    <row r="777" ht="14.4" spans="1:16">
      <c r="A777" s="2">
        <v>2371</v>
      </c>
      <c r="B777" s="2">
        <v>1972</v>
      </c>
      <c r="C777" s="14" t="s">
        <v>17</v>
      </c>
      <c r="D777" s="14" t="s">
        <v>21</v>
      </c>
      <c r="E777" s="2">
        <v>33622</v>
      </c>
      <c r="F777" s="2">
        <v>1</v>
      </c>
      <c r="G777" s="2">
        <v>1</v>
      </c>
      <c r="H777" s="16">
        <v>41377</v>
      </c>
      <c r="I777" s="2">
        <v>22</v>
      </c>
      <c r="J777">
        <f>VLOOKUP(A777,'Sales Data'!$A$1:$E$2241,2,0)</f>
        <v>1</v>
      </c>
      <c r="K777">
        <f>VLOOKUP(A777,'Sales Data'!$A$1:$E$2241,3,0)</f>
        <v>4</v>
      </c>
      <c r="L777">
        <f>VLOOKUP(A777,'Sales Data'!$A$1:$E$2241,4,0)</f>
        <v>2</v>
      </c>
      <c r="M777">
        <f>VLOOKUP(A777,'Sales Data'!$A$1:$E$2241,5,0)</f>
        <v>4</v>
      </c>
      <c r="N777">
        <f t="shared" si="37"/>
        <v>53</v>
      </c>
      <c r="O777">
        <f t="shared" si="38"/>
        <v>2</v>
      </c>
      <c r="P777">
        <f t="shared" si="39"/>
        <v>6</v>
      </c>
    </row>
    <row r="778" ht="14.4" spans="1:16">
      <c r="A778" s="2">
        <v>4303</v>
      </c>
      <c r="B778" s="2">
        <v>1957</v>
      </c>
      <c r="C778" s="14" t="s">
        <v>20</v>
      </c>
      <c r="D778" s="14" t="s">
        <v>19</v>
      </c>
      <c r="E778" s="2">
        <v>6835</v>
      </c>
      <c r="F778" s="2">
        <v>0</v>
      </c>
      <c r="G778" s="2">
        <v>1</v>
      </c>
      <c r="H778" s="16">
        <v>41251</v>
      </c>
      <c r="I778" s="2">
        <v>76</v>
      </c>
      <c r="J778">
        <f>VLOOKUP(A778,'Sales Data'!$A$1:$E$2241,2,0)</f>
        <v>2</v>
      </c>
      <c r="K778">
        <f>VLOOKUP(A778,'Sales Data'!$A$1:$E$2241,3,0)</f>
        <v>2</v>
      </c>
      <c r="L778">
        <f>VLOOKUP(A778,'Sales Data'!$A$1:$E$2241,4,0)</f>
        <v>0</v>
      </c>
      <c r="M778">
        <f>VLOOKUP(A778,'Sales Data'!$A$1:$E$2241,5,0)</f>
        <v>1</v>
      </c>
      <c r="N778">
        <f t="shared" si="37"/>
        <v>68</v>
      </c>
      <c r="O778">
        <f t="shared" si="38"/>
        <v>1</v>
      </c>
      <c r="P778">
        <f t="shared" si="39"/>
        <v>1</v>
      </c>
    </row>
    <row r="779" ht="14.4" spans="1:16">
      <c r="A779" s="2">
        <v>6825</v>
      </c>
      <c r="B779" s="2">
        <v>1953</v>
      </c>
      <c r="C779" s="14" t="s">
        <v>17</v>
      </c>
      <c r="D779" s="14" t="s">
        <v>19</v>
      </c>
      <c r="E779" s="2">
        <v>41452</v>
      </c>
      <c r="F779" s="2">
        <v>1</v>
      </c>
      <c r="G779" s="2">
        <v>1</v>
      </c>
      <c r="H779" s="16">
        <v>41339</v>
      </c>
      <c r="I779" s="2">
        <v>86</v>
      </c>
      <c r="J779">
        <f>VLOOKUP(A779,'Sales Data'!$A$1:$E$2241,2,0)</f>
        <v>0</v>
      </c>
      <c r="K779">
        <f>VLOOKUP(A779,'Sales Data'!$A$1:$E$2241,3,0)</f>
        <v>0</v>
      </c>
      <c r="L779">
        <f>VLOOKUP(A779,'Sales Data'!$A$1:$E$2241,4,0)</f>
        <v>1</v>
      </c>
      <c r="M779">
        <f>VLOOKUP(A779,'Sales Data'!$A$1:$E$2241,5,0)</f>
        <v>2</v>
      </c>
      <c r="N779">
        <f t="shared" si="37"/>
        <v>72</v>
      </c>
      <c r="O779">
        <f t="shared" si="38"/>
        <v>2</v>
      </c>
      <c r="P779">
        <f t="shared" si="39"/>
        <v>3</v>
      </c>
    </row>
    <row r="780" ht="14.4" spans="1:16">
      <c r="A780" s="2">
        <v>1072</v>
      </c>
      <c r="B780" s="2">
        <v>1965</v>
      </c>
      <c r="C780" s="14" t="s">
        <v>20</v>
      </c>
      <c r="D780" s="14" t="s">
        <v>18</v>
      </c>
      <c r="E780" s="2">
        <v>40760</v>
      </c>
      <c r="F780" s="2">
        <v>0</v>
      </c>
      <c r="G780" s="2">
        <v>1</v>
      </c>
      <c r="H780" s="16">
        <v>41516</v>
      </c>
      <c r="I780" s="2">
        <v>64</v>
      </c>
      <c r="J780">
        <f>VLOOKUP(A780,'Sales Data'!$A$1:$E$2241,2,0)</f>
        <v>0</v>
      </c>
      <c r="K780">
        <f>VLOOKUP(A780,'Sales Data'!$A$1:$E$2241,3,0)</f>
        <v>0</v>
      </c>
      <c r="L780">
        <f>VLOOKUP(A780,'Sales Data'!$A$1:$E$2241,4,0)</f>
        <v>2</v>
      </c>
      <c r="M780">
        <f>VLOOKUP(A780,'Sales Data'!$A$1:$E$2241,5,0)</f>
        <v>3</v>
      </c>
      <c r="N780">
        <f t="shared" si="37"/>
        <v>60</v>
      </c>
      <c r="O780">
        <f t="shared" si="38"/>
        <v>1</v>
      </c>
      <c r="P780">
        <f t="shared" si="39"/>
        <v>5</v>
      </c>
    </row>
    <row r="781" ht="14.4" spans="1:16">
      <c r="A781" s="2">
        <v>4964</v>
      </c>
      <c r="B781" s="2">
        <v>1958</v>
      </c>
      <c r="C781" s="14" t="s">
        <v>20</v>
      </c>
      <c r="D781" s="14" t="s">
        <v>19</v>
      </c>
      <c r="E781" s="2">
        <v>74250</v>
      </c>
      <c r="F781" s="2">
        <v>0</v>
      </c>
      <c r="G781" s="2">
        <v>0</v>
      </c>
      <c r="H781" s="16">
        <v>41665</v>
      </c>
      <c r="I781" s="2">
        <v>90</v>
      </c>
      <c r="J781">
        <f>VLOOKUP(A781,'Sales Data'!$A$1:$E$2241,2,0)</f>
        <v>11</v>
      </c>
      <c r="K781">
        <f>VLOOKUP(A781,'Sales Data'!$A$1:$E$2241,3,0)</f>
        <v>0</v>
      </c>
      <c r="L781">
        <f>VLOOKUP(A781,'Sales Data'!$A$1:$E$2241,4,0)</f>
        <v>2</v>
      </c>
      <c r="M781">
        <f>VLOOKUP(A781,'Sales Data'!$A$1:$E$2241,5,0)</f>
        <v>4</v>
      </c>
      <c r="N781">
        <f t="shared" si="37"/>
        <v>67</v>
      </c>
      <c r="O781">
        <f t="shared" si="38"/>
        <v>0</v>
      </c>
      <c r="P781">
        <f t="shared" si="39"/>
        <v>6</v>
      </c>
    </row>
    <row r="782" ht="14.4" spans="1:16">
      <c r="A782" s="2">
        <v>2461</v>
      </c>
      <c r="B782" s="2">
        <v>1955</v>
      </c>
      <c r="C782" s="14" t="s">
        <v>22</v>
      </c>
      <c r="D782" s="14" t="s">
        <v>18</v>
      </c>
      <c r="E782" s="2">
        <v>51124</v>
      </c>
      <c r="F782" s="2">
        <v>1</v>
      </c>
      <c r="G782" s="2">
        <v>1</v>
      </c>
      <c r="H782" s="17">
        <v>41626</v>
      </c>
      <c r="I782" s="2">
        <v>79</v>
      </c>
      <c r="J782">
        <f>VLOOKUP(A782,'Sales Data'!$A$1:$E$2241,2,0)</f>
        <v>1</v>
      </c>
      <c r="K782">
        <f>VLOOKUP(A782,'Sales Data'!$A$1:$E$2241,3,0)</f>
        <v>1</v>
      </c>
      <c r="L782">
        <f>VLOOKUP(A782,'Sales Data'!$A$1:$E$2241,4,0)</f>
        <v>1</v>
      </c>
      <c r="M782">
        <f>VLOOKUP(A782,'Sales Data'!$A$1:$E$2241,5,0)</f>
        <v>3</v>
      </c>
      <c r="N782">
        <f t="shared" si="37"/>
        <v>70</v>
      </c>
      <c r="O782">
        <f t="shared" si="38"/>
        <v>2</v>
      </c>
      <c r="P782">
        <f t="shared" si="39"/>
        <v>4</v>
      </c>
    </row>
    <row r="783" ht="14.4" spans="1:16">
      <c r="A783" s="2">
        <v>10736</v>
      </c>
      <c r="B783" s="2">
        <v>1971</v>
      </c>
      <c r="C783" s="14" t="s">
        <v>17</v>
      </c>
      <c r="D783" s="14" t="s">
        <v>18</v>
      </c>
      <c r="E783" s="2">
        <v>72258</v>
      </c>
      <c r="F783" s="2">
        <v>0</v>
      </c>
      <c r="G783" s="2">
        <v>1</v>
      </c>
      <c r="H783" s="16">
        <v>41529</v>
      </c>
      <c r="I783" s="2">
        <v>28</v>
      </c>
      <c r="J783">
        <f>VLOOKUP(A783,'Sales Data'!$A$1:$E$2241,2,0)</f>
        <v>0</v>
      </c>
      <c r="K783">
        <f>VLOOKUP(A783,'Sales Data'!$A$1:$E$2241,3,0)</f>
        <v>120</v>
      </c>
      <c r="L783">
        <f>VLOOKUP(A783,'Sales Data'!$A$1:$E$2241,4,0)</f>
        <v>6</v>
      </c>
      <c r="M783">
        <f>VLOOKUP(A783,'Sales Data'!$A$1:$E$2241,5,0)</f>
        <v>5</v>
      </c>
      <c r="N783">
        <f t="shared" si="37"/>
        <v>54</v>
      </c>
      <c r="O783">
        <f t="shared" si="38"/>
        <v>1</v>
      </c>
      <c r="P783">
        <f t="shared" si="39"/>
        <v>11</v>
      </c>
    </row>
    <row r="784" ht="14.4" spans="1:16">
      <c r="A784" s="2">
        <v>3194</v>
      </c>
      <c r="B784" s="2">
        <v>1974</v>
      </c>
      <c r="C784" s="14" t="s">
        <v>20</v>
      </c>
      <c r="D784" s="14" t="s">
        <v>18</v>
      </c>
      <c r="E784" s="2">
        <v>71466</v>
      </c>
      <c r="F784" s="2">
        <v>0</v>
      </c>
      <c r="G784" s="2">
        <v>0</v>
      </c>
      <c r="H784" s="16">
        <v>41734</v>
      </c>
      <c r="I784" s="2">
        <v>86</v>
      </c>
      <c r="J784">
        <f>VLOOKUP(A784,'Sales Data'!$A$1:$E$2241,2,0)</f>
        <v>12</v>
      </c>
      <c r="K784">
        <f>VLOOKUP(A784,'Sales Data'!$A$1:$E$2241,3,0)</f>
        <v>182</v>
      </c>
      <c r="L784">
        <f>VLOOKUP(A784,'Sales Data'!$A$1:$E$2241,4,0)</f>
        <v>4</v>
      </c>
      <c r="M784">
        <f>VLOOKUP(A784,'Sales Data'!$A$1:$E$2241,5,0)</f>
        <v>10</v>
      </c>
      <c r="N784">
        <f t="shared" si="37"/>
        <v>51</v>
      </c>
      <c r="O784">
        <f t="shared" si="38"/>
        <v>0</v>
      </c>
      <c r="P784">
        <f t="shared" si="39"/>
        <v>14</v>
      </c>
    </row>
    <row r="785" ht="14.4" spans="1:16">
      <c r="A785" s="2">
        <v>10839</v>
      </c>
      <c r="B785" s="2">
        <v>1976</v>
      </c>
      <c r="C785" s="14" t="s">
        <v>17</v>
      </c>
      <c r="D785" s="14" t="s">
        <v>19</v>
      </c>
      <c r="E785" s="2">
        <v>36283</v>
      </c>
      <c r="F785" s="2">
        <v>1</v>
      </c>
      <c r="G785" s="2">
        <v>1</v>
      </c>
      <c r="H785" s="16">
        <v>41743</v>
      </c>
      <c r="I785" s="2">
        <v>42</v>
      </c>
      <c r="J785">
        <f>VLOOKUP(A785,'Sales Data'!$A$1:$E$2241,2,0)</f>
        <v>5</v>
      </c>
      <c r="K785">
        <f>VLOOKUP(A785,'Sales Data'!$A$1:$E$2241,3,0)</f>
        <v>0</v>
      </c>
      <c r="L785">
        <f>VLOOKUP(A785,'Sales Data'!$A$1:$E$2241,4,0)</f>
        <v>1</v>
      </c>
      <c r="M785">
        <f>VLOOKUP(A785,'Sales Data'!$A$1:$E$2241,5,0)</f>
        <v>3</v>
      </c>
      <c r="N785">
        <f t="shared" si="37"/>
        <v>49</v>
      </c>
      <c r="O785">
        <f t="shared" si="38"/>
        <v>2</v>
      </c>
      <c r="P785">
        <f t="shared" si="39"/>
        <v>4</v>
      </c>
    </row>
    <row r="786" ht="14.4" spans="1:16">
      <c r="A786" s="2">
        <v>49</v>
      </c>
      <c r="B786" s="2">
        <v>1970</v>
      </c>
      <c r="C786" s="14" t="s">
        <v>17</v>
      </c>
      <c r="D786" s="14" t="s">
        <v>18</v>
      </c>
      <c r="E786" s="2">
        <v>20587</v>
      </c>
      <c r="F786" s="2">
        <v>1</v>
      </c>
      <c r="G786" s="2">
        <v>0</v>
      </c>
      <c r="H786" s="16">
        <v>41770</v>
      </c>
      <c r="I786" s="2">
        <v>39</v>
      </c>
      <c r="J786">
        <f>VLOOKUP(A786,'Sales Data'!$A$1:$E$2241,2,0)</f>
        <v>3</v>
      </c>
      <c r="K786">
        <f>VLOOKUP(A786,'Sales Data'!$A$1:$E$2241,3,0)</f>
        <v>1</v>
      </c>
      <c r="L786">
        <f>VLOOKUP(A786,'Sales Data'!$A$1:$E$2241,4,0)</f>
        <v>1</v>
      </c>
      <c r="M786">
        <f>VLOOKUP(A786,'Sales Data'!$A$1:$E$2241,5,0)</f>
        <v>2</v>
      </c>
      <c r="N786">
        <f t="shared" si="37"/>
        <v>55</v>
      </c>
      <c r="O786">
        <f t="shared" si="38"/>
        <v>1</v>
      </c>
      <c r="P786">
        <f t="shared" si="39"/>
        <v>3</v>
      </c>
    </row>
    <row r="787" ht="14.4" spans="1:16">
      <c r="A787" s="2">
        <v>4290</v>
      </c>
      <c r="B787" s="2">
        <v>1972</v>
      </c>
      <c r="C787" s="14" t="s">
        <v>17</v>
      </c>
      <c r="D787" s="14" t="s">
        <v>21</v>
      </c>
      <c r="E787" s="2">
        <v>30467</v>
      </c>
      <c r="F787" s="2">
        <v>1</v>
      </c>
      <c r="G787" s="2">
        <v>0</v>
      </c>
      <c r="H787" s="16">
        <v>41717</v>
      </c>
      <c r="I787" s="2">
        <v>8</v>
      </c>
      <c r="J787">
        <f>VLOOKUP(A787,'Sales Data'!$A$1:$E$2241,2,0)</f>
        <v>3</v>
      </c>
      <c r="K787">
        <f>VLOOKUP(A787,'Sales Data'!$A$1:$E$2241,3,0)</f>
        <v>5</v>
      </c>
      <c r="L787">
        <f>VLOOKUP(A787,'Sales Data'!$A$1:$E$2241,4,0)</f>
        <v>1</v>
      </c>
      <c r="M787">
        <f>VLOOKUP(A787,'Sales Data'!$A$1:$E$2241,5,0)</f>
        <v>2</v>
      </c>
      <c r="N787">
        <f t="shared" si="37"/>
        <v>53</v>
      </c>
      <c r="O787">
        <f t="shared" si="38"/>
        <v>1</v>
      </c>
      <c r="P787">
        <f t="shared" si="39"/>
        <v>3</v>
      </c>
    </row>
    <row r="788" ht="14.4" spans="1:16">
      <c r="A788" s="2">
        <v>10219</v>
      </c>
      <c r="B788" s="2">
        <v>1972</v>
      </c>
      <c r="C788" s="14" t="s">
        <v>17</v>
      </c>
      <c r="D788" s="14" t="s">
        <v>19</v>
      </c>
      <c r="E788" s="2">
        <v>31590</v>
      </c>
      <c r="F788" s="2">
        <v>1</v>
      </c>
      <c r="G788" s="2">
        <v>0</v>
      </c>
      <c r="H788" s="16">
        <v>41443</v>
      </c>
      <c r="I788" s="2">
        <v>40</v>
      </c>
      <c r="J788">
        <f>VLOOKUP(A788,'Sales Data'!$A$1:$E$2241,2,0)</f>
        <v>2</v>
      </c>
      <c r="K788">
        <f>VLOOKUP(A788,'Sales Data'!$A$1:$E$2241,3,0)</f>
        <v>6</v>
      </c>
      <c r="L788">
        <f>VLOOKUP(A788,'Sales Data'!$A$1:$E$2241,4,0)</f>
        <v>1</v>
      </c>
      <c r="M788">
        <f>VLOOKUP(A788,'Sales Data'!$A$1:$E$2241,5,0)</f>
        <v>3</v>
      </c>
      <c r="N788">
        <f t="shared" si="37"/>
        <v>53</v>
      </c>
      <c r="O788">
        <f t="shared" si="38"/>
        <v>1</v>
      </c>
      <c r="P788">
        <f t="shared" si="39"/>
        <v>4</v>
      </c>
    </row>
    <row r="789" ht="14.4" spans="1:16">
      <c r="A789" s="2">
        <v>4211</v>
      </c>
      <c r="B789" s="2">
        <v>1986</v>
      </c>
      <c r="C789" s="14" t="s">
        <v>24</v>
      </c>
      <c r="D789" s="14" t="s">
        <v>21</v>
      </c>
      <c r="E789" s="2">
        <v>20425</v>
      </c>
      <c r="F789" s="2">
        <v>1</v>
      </c>
      <c r="G789" s="2">
        <v>0</v>
      </c>
      <c r="H789" s="17">
        <v>41211</v>
      </c>
      <c r="I789" s="2">
        <v>5</v>
      </c>
      <c r="J789">
        <f>VLOOKUP(A789,'Sales Data'!$A$1:$E$2241,2,0)</f>
        <v>12</v>
      </c>
      <c r="K789">
        <f>VLOOKUP(A789,'Sales Data'!$A$1:$E$2241,3,0)</f>
        <v>16</v>
      </c>
      <c r="L789">
        <f>VLOOKUP(A789,'Sales Data'!$A$1:$E$2241,4,0)</f>
        <v>2</v>
      </c>
      <c r="M789">
        <f>VLOOKUP(A789,'Sales Data'!$A$1:$E$2241,5,0)</f>
        <v>3</v>
      </c>
      <c r="N789">
        <f t="shared" si="37"/>
        <v>39</v>
      </c>
      <c r="O789">
        <f t="shared" si="38"/>
        <v>1</v>
      </c>
      <c r="P789">
        <f t="shared" si="39"/>
        <v>5</v>
      </c>
    </row>
    <row r="790" ht="14.4" spans="1:16">
      <c r="A790" s="2">
        <v>1135</v>
      </c>
      <c r="B790" s="2">
        <v>1960</v>
      </c>
      <c r="C790" s="14" t="s">
        <v>22</v>
      </c>
      <c r="D790" s="14" t="s">
        <v>19</v>
      </c>
      <c r="E790" s="2">
        <v>17144</v>
      </c>
      <c r="F790" s="2">
        <v>1</v>
      </c>
      <c r="G790" s="2">
        <v>1</v>
      </c>
      <c r="H790" s="16">
        <v>41685</v>
      </c>
      <c r="I790" s="2">
        <v>96</v>
      </c>
      <c r="J790">
        <f>VLOOKUP(A790,'Sales Data'!$A$1:$E$2241,2,0)</f>
        <v>2</v>
      </c>
      <c r="K790">
        <f>VLOOKUP(A790,'Sales Data'!$A$1:$E$2241,3,0)</f>
        <v>2</v>
      </c>
      <c r="L790">
        <f>VLOOKUP(A790,'Sales Data'!$A$1:$E$2241,4,0)</f>
        <v>3</v>
      </c>
      <c r="M790">
        <f>VLOOKUP(A790,'Sales Data'!$A$1:$E$2241,5,0)</f>
        <v>4</v>
      </c>
      <c r="N790">
        <f t="shared" si="37"/>
        <v>65</v>
      </c>
      <c r="O790">
        <f t="shared" si="38"/>
        <v>2</v>
      </c>
      <c r="P790">
        <f t="shared" si="39"/>
        <v>7</v>
      </c>
    </row>
    <row r="791" ht="14.4" spans="1:16">
      <c r="A791" s="2">
        <v>6299</v>
      </c>
      <c r="B791" s="2">
        <v>1968</v>
      </c>
      <c r="C791" s="14" t="s">
        <v>20</v>
      </c>
      <c r="D791" s="14" t="s">
        <v>23</v>
      </c>
      <c r="E791" s="2">
        <v>42564</v>
      </c>
      <c r="F791" s="2">
        <v>0</v>
      </c>
      <c r="G791" s="2">
        <v>1</v>
      </c>
      <c r="H791" s="16">
        <v>41276</v>
      </c>
      <c r="I791" s="2">
        <v>28</v>
      </c>
      <c r="J791">
        <f>VLOOKUP(A791,'Sales Data'!$A$1:$E$2241,2,0)</f>
        <v>48</v>
      </c>
      <c r="K791">
        <f>VLOOKUP(A791,'Sales Data'!$A$1:$E$2241,3,0)</f>
        <v>18</v>
      </c>
      <c r="L791">
        <f>VLOOKUP(A791,'Sales Data'!$A$1:$E$2241,4,0)</f>
        <v>6</v>
      </c>
      <c r="M791">
        <f>VLOOKUP(A791,'Sales Data'!$A$1:$E$2241,5,0)</f>
        <v>4</v>
      </c>
      <c r="N791">
        <f t="shared" si="37"/>
        <v>57</v>
      </c>
      <c r="O791">
        <f t="shared" si="38"/>
        <v>1</v>
      </c>
      <c r="P791">
        <f t="shared" si="39"/>
        <v>10</v>
      </c>
    </row>
    <row r="792" ht="14.4" spans="1:16">
      <c r="A792" s="2">
        <v>10846</v>
      </c>
      <c r="B792" s="2">
        <v>1978</v>
      </c>
      <c r="C792" s="14" t="s">
        <v>22</v>
      </c>
      <c r="D792" s="14" t="s">
        <v>21</v>
      </c>
      <c r="E792" s="2">
        <v>43783</v>
      </c>
      <c r="F792" s="2">
        <v>1</v>
      </c>
      <c r="G792" s="2">
        <v>0</v>
      </c>
      <c r="H792" s="16">
        <v>41788</v>
      </c>
      <c r="I792" s="2">
        <v>22</v>
      </c>
      <c r="J792">
        <f>VLOOKUP(A792,'Sales Data'!$A$1:$E$2241,2,0)</f>
        <v>9</v>
      </c>
      <c r="K792">
        <f>VLOOKUP(A792,'Sales Data'!$A$1:$E$2241,3,0)</f>
        <v>4</v>
      </c>
      <c r="L792">
        <f>VLOOKUP(A792,'Sales Data'!$A$1:$E$2241,4,0)</f>
        <v>7</v>
      </c>
      <c r="M792">
        <f>VLOOKUP(A792,'Sales Data'!$A$1:$E$2241,5,0)</f>
        <v>8</v>
      </c>
      <c r="N792">
        <f t="shared" si="37"/>
        <v>47</v>
      </c>
      <c r="O792">
        <f t="shared" si="38"/>
        <v>1</v>
      </c>
      <c r="P792">
        <f t="shared" si="39"/>
        <v>15</v>
      </c>
    </row>
    <row r="793" ht="14.4" spans="1:16">
      <c r="A793" s="2">
        <v>347</v>
      </c>
      <c r="B793" s="2">
        <v>1976</v>
      </c>
      <c r="C793" s="14" t="s">
        <v>17</v>
      </c>
      <c r="D793" s="14" t="s">
        <v>23</v>
      </c>
      <c r="E793" s="2">
        <v>40780</v>
      </c>
      <c r="F793" s="2">
        <v>0</v>
      </c>
      <c r="G793" s="2">
        <v>1</v>
      </c>
      <c r="H793" s="16">
        <v>41160</v>
      </c>
      <c r="I793" s="2">
        <v>30</v>
      </c>
      <c r="J793">
        <f>VLOOKUP(A793,'Sales Data'!$A$1:$E$2241,2,0)</f>
        <v>27</v>
      </c>
      <c r="K793">
        <f>VLOOKUP(A793,'Sales Data'!$A$1:$E$2241,3,0)</f>
        <v>3</v>
      </c>
      <c r="L793">
        <f>VLOOKUP(A793,'Sales Data'!$A$1:$E$2241,4,0)</f>
        <v>7</v>
      </c>
      <c r="M793">
        <f>VLOOKUP(A793,'Sales Data'!$A$1:$E$2241,5,0)</f>
        <v>5</v>
      </c>
      <c r="N793">
        <f t="shared" si="37"/>
        <v>49</v>
      </c>
      <c r="O793">
        <f t="shared" si="38"/>
        <v>1</v>
      </c>
      <c r="P793">
        <f t="shared" si="39"/>
        <v>12</v>
      </c>
    </row>
    <row r="794" ht="14.4" spans="1:16">
      <c r="A794" s="2">
        <v>6543</v>
      </c>
      <c r="B794" s="2">
        <v>1945</v>
      </c>
      <c r="C794" s="14" t="s">
        <v>22</v>
      </c>
      <c r="D794" s="14" t="s">
        <v>19</v>
      </c>
      <c r="E794" s="2">
        <v>62847</v>
      </c>
      <c r="F794" s="2">
        <v>0</v>
      </c>
      <c r="G794" s="2">
        <v>0</v>
      </c>
      <c r="H794" s="16">
        <v>41289</v>
      </c>
      <c r="I794" s="2">
        <v>45</v>
      </c>
      <c r="J794">
        <f>VLOOKUP(A794,'Sales Data'!$A$1:$E$2241,2,0)</f>
        <v>168</v>
      </c>
      <c r="K794">
        <f>VLOOKUP(A794,'Sales Data'!$A$1:$E$2241,3,0)</f>
        <v>76</v>
      </c>
      <c r="L794">
        <f>VLOOKUP(A794,'Sales Data'!$A$1:$E$2241,4,0)</f>
        <v>3</v>
      </c>
      <c r="M794">
        <f>VLOOKUP(A794,'Sales Data'!$A$1:$E$2241,5,0)</f>
        <v>4</v>
      </c>
      <c r="N794">
        <f t="shared" si="37"/>
        <v>80</v>
      </c>
      <c r="O794">
        <f t="shared" si="38"/>
        <v>0</v>
      </c>
      <c r="P794">
        <f t="shared" si="39"/>
        <v>7</v>
      </c>
    </row>
    <row r="795" ht="14.4" spans="1:16">
      <c r="A795" s="2">
        <v>10446</v>
      </c>
      <c r="B795" s="2">
        <v>1957</v>
      </c>
      <c r="C795" s="14" t="s">
        <v>20</v>
      </c>
      <c r="D795" s="14" t="s">
        <v>21</v>
      </c>
      <c r="E795" s="2">
        <v>82017</v>
      </c>
      <c r="F795" s="2">
        <v>0</v>
      </c>
      <c r="G795" s="2">
        <v>0</v>
      </c>
      <c r="H795" s="16">
        <v>41220</v>
      </c>
      <c r="I795" s="2">
        <v>58</v>
      </c>
      <c r="J795">
        <f>VLOOKUP(A795,'Sales Data'!$A$1:$E$2241,2,0)</f>
        <v>23</v>
      </c>
      <c r="K795">
        <f>VLOOKUP(A795,'Sales Data'!$A$1:$E$2241,3,0)</f>
        <v>23</v>
      </c>
      <c r="L795">
        <f>VLOOKUP(A795,'Sales Data'!$A$1:$E$2241,4,0)</f>
        <v>5</v>
      </c>
      <c r="M795">
        <f>VLOOKUP(A795,'Sales Data'!$A$1:$E$2241,5,0)</f>
        <v>7</v>
      </c>
      <c r="N795">
        <f t="shared" si="37"/>
        <v>68</v>
      </c>
      <c r="O795">
        <f t="shared" si="38"/>
        <v>0</v>
      </c>
      <c r="P795">
        <f t="shared" si="39"/>
        <v>12</v>
      </c>
    </row>
    <row r="796" ht="14.4" spans="1:16">
      <c r="A796" s="2">
        <v>3479</v>
      </c>
      <c r="B796" s="2">
        <v>1950</v>
      </c>
      <c r="C796" s="14" t="s">
        <v>17</v>
      </c>
      <c r="D796" s="14" t="s">
        <v>18</v>
      </c>
      <c r="E796" s="2">
        <v>16813</v>
      </c>
      <c r="F796" s="2">
        <v>0</v>
      </c>
      <c r="G796" s="2">
        <v>0</v>
      </c>
      <c r="H796" s="16">
        <v>41474</v>
      </c>
      <c r="I796" s="2">
        <v>49</v>
      </c>
      <c r="J796">
        <f>VLOOKUP(A796,'Sales Data'!$A$1:$E$2241,2,0)</f>
        <v>8</v>
      </c>
      <c r="K796">
        <f>VLOOKUP(A796,'Sales Data'!$A$1:$E$2241,3,0)</f>
        <v>2</v>
      </c>
      <c r="L796">
        <f>VLOOKUP(A796,'Sales Data'!$A$1:$E$2241,4,0)</f>
        <v>2</v>
      </c>
      <c r="M796">
        <f>VLOOKUP(A796,'Sales Data'!$A$1:$E$2241,5,0)</f>
        <v>3</v>
      </c>
      <c r="N796">
        <f t="shared" si="37"/>
        <v>75</v>
      </c>
      <c r="O796">
        <f t="shared" si="38"/>
        <v>0</v>
      </c>
      <c r="P796">
        <f t="shared" si="39"/>
        <v>5</v>
      </c>
    </row>
    <row r="797" ht="14.4" spans="1:16">
      <c r="A797" s="2">
        <v>11075</v>
      </c>
      <c r="B797" s="2">
        <v>1978</v>
      </c>
      <c r="C797" s="14" t="s">
        <v>17</v>
      </c>
      <c r="D797" s="14" t="s">
        <v>21</v>
      </c>
      <c r="E797" s="2">
        <v>51267</v>
      </c>
      <c r="F797" s="2">
        <v>1</v>
      </c>
      <c r="G797" s="2">
        <v>1</v>
      </c>
      <c r="H797" s="17">
        <v>41576</v>
      </c>
      <c r="I797" s="2">
        <v>37</v>
      </c>
      <c r="J797">
        <f>VLOOKUP(A797,'Sales Data'!$A$1:$E$2241,2,0)</f>
        <v>2</v>
      </c>
      <c r="K797">
        <f>VLOOKUP(A797,'Sales Data'!$A$1:$E$2241,3,0)</f>
        <v>2</v>
      </c>
      <c r="L797">
        <f>VLOOKUP(A797,'Sales Data'!$A$1:$E$2241,4,0)</f>
        <v>3</v>
      </c>
      <c r="M797">
        <f>VLOOKUP(A797,'Sales Data'!$A$1:$E$2241,5,0)</f>
        <v>5</v>
      </c>
      <c r="N797">
        <f t="shared" si="37"/>
        <v>47</v>
      </c>
      <c r="O797">
        <f t="shared" si="38"/>
        <v>2</v>
      </c>
      <c r="P797">
        <f t="shared" si="39"/>
        <v>8</v>
      </c>
    </row>
    <row r="798" ht="14.4" spans="1:16">
      <c r="A798" s="2">
        <v>4442</v>
      </c>
      <c r="B798" s="2">
        <v>1961</v>
      </c>
      <c r="C798" s="14" t="s">
        <v>17</v>
      </c>
      <c r="D798" s="14" t="s">
        <v>18</v>
      </c>
      <c r="E798" s="2">
        <v>46524</v>
      </c>
      <c r="F798" s="2">
        <v>0</v>
      </c>
      <c r="G798" s="2">
        <v>1</v>
      </c>
      <c r="H798" s="16">
        <v>41369</v>
      </c>
      <c r="I798" s="2">
        <v>70</v>
      </c>
      <c r="J798">
        <f>VLOOKUP(A798,'Sales Data'!$A$1:$E$2241,2,0)</f>
        <v>19</v>
      </c>
      <c r="K798">
        <f>VLOOKUP(A798,'Sales Data'!$A$1:$E$2241,3,0)</f>
        <v>14</v>
      </c>
      <c r="L798">
        <f>VLOOKUP(A798,'Sales Data'!$A$1:$E$2241,4,0)</f>
        <v>1</v>
      </c>
      <c r="M798">
        <f>VLOOKUP(A798,'Sales Data'!$A$1:$E$2241,5,0)</f>
        <v>5</v>
      </c>
      <c r="N798">
        <f t="shared" si="37"/>
        <v>64</v>
      </c>
      <c r="O798">
        <f t="shared" si="38"/>
        <v>1</v>
      </c>
      <c r="P798">
        <f t="shared" si="39"/>
        <v>6</v>
      </c>
    </row>
    <row r="799" ht="14.4" spans="1:16">
      <c r="A799" s="2">
        <v>199</v>
      </c>
      <c r="B799" s="2">
        <v>1962</v>
      </c>
      <c r="C799" s="14" t="s">
        <v>22</v>
      </c>
      <c r="D799" s="14" t="s">
        <v>18</v>
      </c>
      <c r="E799" s="2">
        <v>45183</v>
      </c>
      <c r="F799" s="2">
        <v>0</v>
      </c>
      <c r="G799" s="2">
        <v>0</v>
      </c>
      <c r="H799" s="16">
        <v>41294</v>
      </c>
      <c r="I799" s="2">
        <v>33</v>
      </c>
      <c r="J799">
        <f>VLOOKUP(A799,'Sales Data'!$A$1:$E$2241,2,0)</f>
        <v>3</v>
      </c>
      <c r="K799">
        <f>VLOOKUP(A799,'Sales Data'!$A$1:$E$2241,3,0)</f>
        <v>9</v>
      </c>
      <c r="L799">
        <f>VLOOKUP(A799,'Sales Data'!$A$1:$E$2241,4,0)</f>
        <v>4</v>
      </c>
      <c r="M799">
        <f>VLOOKUP(A799,'Sales Data'!$A$1:$E$2241,5,0)</f>
        <v>7</v>
      </c>
      <c r="N799">
        <f t="shared" si="37"/>
        <v>63</v>
      </c>
      <c r="O799">
        <f t="shared" si="38"/>
        <v>0</v>
      </c>
      <c r="P799">
        <f t="shared" si="39"/>
        <v>11</v>
      </c>
    </row>
    <row r="800" ht="14.4" spans="1:16">
      <c r="A800" s="2">
        <v>6722</v>
      </c>
      <c r="B800" s="2">
        <v>1954</v>
      </c>
      <c r="C800" s="14" t="s">
        <v>20</v>
      </c>
      <c r="D800" s="14" t="s">
        <v>21</v>
      </c>
      <c r="E800" s="2">
        <v>70421</v>
      </c>
      <c r="F800" s="2">
        <v>0</v>
      </c>
      <c r="G800" s="2">
        <v>1</v>
      </c>
      <c r="H800" s="16">
        <v>41818</v>
      </c>
      <c r="I800" s="2">
        <v>98</v>
      </c>
      <c r="J800">
        <f>VLOOKUP(A800,'Sales Data'!$A$1:$E$2241,2,0)</f>
        <v>28</v>
      </c>
      <c r="K800">
        <f>VLOOKUP(A800,'Sales Data'!$A$1:$E$2241,3,0)</f>
        <v>14</v>
      </c>
      <c r="L800">
        <f>VLOOKUP(A800,'Sales Data'!$A$1:$E$2241,4,0)</f>
        <v>10</v>
      </c>
      <c r="M800">
        <f>VLOOKUP(A800,'Sales Data'!$A$1:$E$2241,5,0)</f>
        <v>7</v>
      </c>
      <c r="N800">
        <f t="shared" si="37"/>
        <v>71</v>
      </c>
      <c r="O800">
        <f t="shared" si="38"/>
        <v>1</v>
      </c>
      <c r="P800">
        <f t="shared" si="39"/>
        <v>17</v>
      </c>
    </row>
    <row r="801" ht="14.4" spans="1:16">
      <c r="A801" s="2">
        <v>796</v>
      </c>
      <c r="B801" s="2">
        <v>1965</v>
      </c>
      <c r="C801" s="14" t="s">
        <v>25</v>
      </c>
      <c r="D801" s="14" t="s">
        <v>23</v>
      </c>
      <c r="E801" s="2">
        <v>60161</v>
      </c>
      <c r="F801" s="2">
        <v>0</v>
      </c>
      <c r="G801" s="2">
        <v>1</v>
      </c>
      <c r="H801" s="17">
        <v>41205</v>
      </c>
      <c r="I801" s="2">
        <v>17</v>
      </c>
      <c r="J801">
        <f>VLOOKUP(A801,'Sales Data'!$A$1:$E$2241,2,0)</f>
        <v>44</v>
      </c>
      <c r="K801">
        <f>VLOOKUP(A801,'Sales Data'!$A$1:$E$2241,3,0)</f>
        <v>8</v>
      </c>
      <c r="L801">
        <f>VLOOKUP(A801,'Sales Data'!$A$1:$E$2241,4,0)</f>
        <v>11</v>
      </c>
      <c r="M801">
        <f>VLOOKUP(A801,'Sales Data'!$A$1:$E$2241,5,0)</f>
        <v>8</v>
      </c>
      <c r="N801">
        <f t="shared" si="37"/>
        <v>60</v>
      </c>
      <c r="O801">
        <f t="shared" si="38"/>
        <v>1</v>
      </c>
      <c r="P801">
        <f t="shared" si="39"/>
        <v>19</v>
      </c>
    </row>
    <row r="802" ht="14.4" spans="1:16">
      <c r="A802" s="2">
        <v>3749</v>
      </c>
      <c r="B802" s="2">
        <v>1973</v>
      </c>
      <c r="C802" s="14" t="s">
        <v>17</v>
      </c>
      <c r="D802" s="14" t="s">
        <v>19</v>
      </c>
      <c r="E802" s="2">
        <v>73926</v>
      </c>
      <c r="F802" s="2">
        <v>0</v>
      </c>
      <c r="G802" s="2">
        <v>0</v>
      </c>
      <c r="H802" s="16">
        <v>41335</v>
      </c>
      <c r="I802" s="2">
        <v>54</v>
      </c>
      <c r="J802">
        <f>VLOOKUP(A802,'Sales Data'!$A$1:$E$2241,2,0)</f>
        <v>91</v>
      </c>
      <c r="K802">
        <f>VLOOKUP(A802,'Sales Data'!$A$1:$E$2241,3,0)</f>
        <v>91</v>
      </c>
      <c r="L802">
        <f>VLOOKUP(A802,'Sales Data'!$A$1:$E$2241,4,0)</f>
        <v>6</v>
      </c>
      <c r="M802">
        <f>VLOOKUP(A802,'Sales Data'!$A$1:$E$2241,5,0)</f>
        <v>12</v>
      </c>
      <c r="N802">
        <f t="shared" si="37"/>
        <v>52</v>
      </c>
      <c r="O802">
        <f t="shared" si="38"/>
        <v>0</v>
      </c>
      <c r="P802">
        <f t="shared" si="39"/>
        <v>18</v>
      </c>
    </row>
    <row r="803" ht="14.4" spans="1:16">
      <c r="A803" s="2">
        <v>8523</v>
      </c>
      <c r="B803" s="2">
        <v>1968</v>
      </c>
      <c r="C803" s="14" t="s">
        <v>17</v>
      </c>
      <c r="D803" s="14" t="s">
        <v>21</v>
      </c>
      <c r="E803" s="2">
        <v>19329</v>
      </c>
      <c r="F803" s="2">
        <v>1</v>
      </c>
      <c r="G803" s="2">
        <v>0</v>
      </c>
      <c r="H803" s="17">
        <v>41622</v>
      </c>
      <c r="I803" s="2">
        <v>39</v>
      </c>
      <c r="J803">
        <f>VLOOKUP(A803,'Sales Data'!$A$1:$E$2241,2,0)</f>
        <v>1</v>
      </c>
      <c r="K803">
        <f>VLOOKUP(A803,'Sales Data'!$A$1:$E$2241,3,0)</f>
        <v>2</v>
      </c>
      <c r="L803">
        <f>VLOOKUP(A803,'Sales Data'!$A$1:$E$2241,4,0)</f>
        <v>4</v>
      </c>
      <c r="M803">
        <f>VLOOKUP(A803,'Sales Data'!$A$1:$E$2241,5,0)</f>
        <v>3</v>
      </c>
      <c r="N803">
        <f t="shared" si="37"/>
        <v>57</v>
      </c>
      <c r="O803">
        <f t="shared" si="38"/>
        <v>1</v>
      </c>
      <c r="P803">
        <f t="shared" si="39"/>
        <v>7</v>
      </c>
    </row>
    <row r="804" ht="14.4" spans="1:16">
      <c r="A804" s="2">
        <v>310</v>
      </c>
      <c r="B804" s="2">
        <v>1970</v>
      </c>
      <c r="C804" s="14" t="s">
        <v>22</v>
      </c>
      <c r="D804" s="14" t="s">
        <v>21</v>
      </c>
      <c r="E804" s="2">
        <v>61872</v>
      </c>
      <c r="F804" s="2">
        <v>0</v>
      </c>
      <c r="G804" s="2">
        <v>1</v>
      </c>
      <c r="H804" s="17">
        <v>41621</v>
      </c>
      <c r="I804" s="2">
        <v>81</v>
      </c>
      <c r="J804">
        <f>VLOOKUP(A804,'Sales Data'!$A$1:$E$2241,2,0)</f>
        <v>5</v>
      </c>
      <c r="K804">
        <f>VLOOKUP(A804,'Sales Data'!$A$1:$E$2241,3,0)</f>
        <v>27</v>
      </c>
      <c r="L804">
        <f>VLOOKUP(A804,'Sales Data'!$A$1:$E$2241,4,0)</f>
        <v>4</v>
      </c>
      <c r="M804">
        <f>VLOOKUP(A804,'Sales Data'!$A$1:$E$2241,5,0)</f>
        <v>9</v>
      </c>
      <c r="N804">
        <f t="shared" si="37"/>
        <v>55</v>
      </c>
      <c r="O804">
        <f t="shared" si="38"/>
        <v>1</v>
      </c>
      <c r="P804">
        <f t="shared" si="39"/>
        <v>13</v>
      </c>
    </row>
    <row r="805" ht="14.4" spans="1:16">
      <c r="A805" s="2">
        <v>8629</v>
      </c>
      <c r="B805" s="2">
        <v>1956</v>
      </c>
      <c r="C805" s="14" t="s">
        <v>17</v>
      </c>
      <c r="D805" s="14" t="s">
        <v>26</v>
      </c>
      <c r="E805" s="2">
        <v>46984</v>
      </c>
      <c r="F805" s="2">
        <v>1</v>
      </c>
      <c r="G805" s="2">
        <v>1</v>
      </c>
      <c r="H805" s="16">
        <v>41359</v>
      </c>
      <c r="I805" s="2">
        <v>71</v>
      </c>
      <c r="J805">
        <f>VLOOKUP(A805,'Sales Data'!$A$1:$E$2241,2,0)</f>
        <v>1</v>
      </c>
      <c r="K805">
        <f>VLOOKUP(A805,'Sales Data'!$A$1:$E$2241,3,0)</f>
        <v>1</v>
      </c>
      <c r="L805">
        <f>VLOOKUP(A805,'Sales Data'!$A$1:$E$2241,4,0)</f>
        <v>1</v>
      </c>
      <c r="M805">
        <f>VLOOKUP(A805,'Sales Data'!$A$1:$E$2241,5,0)</f>
        <v>3</v>
      </c>
      <c r="N805">
        <f t="shared" si="37"/>
        <v>69</v>
      </c>
      <c r="O805">
        <f t="shared" si="38"/>
        <v>2</v>
      </c>
      <c r="P805">
        <f t="shared" si="39"/>
        <v>4</v>
      </c>
    </row>
    <row r="806" ht="14.4" spans="1:16">
      <c r="A806" s="2">
        <v>236</v>
      </c>
      <c r="B806" s="2">
        <v>1951</v>
      </c>
      <c r="C806" s="14" t="s">
        <v>17</v>
      </c>
      <c r="D806" s="14" t="s">
        <v>21</v>
      </c>
      <c r="E806" s="2">
        <v>34838</v>
      </c>
      <c r="F806" s="2">
        <v>1</v>
      </c>
      <c r="G806" s="2">
        <v>1</v>
      </c>
      <c r="H806" s="16">
        <v>41293</v>
      </c>
      <c r="I806" s="2">
        <v>62</v>
      </c>
      <c r="J806">
        <f>VLOOKUP(A806,'Sales Data'!$A$1:$E$2241,2,0)</f>
        <v>23</v>
      </c>
      <c r="K806">
        <f>VLOOKUP(A806,'Sales Data'!$A$1:$E$2241,3,0)</f>
        <v>14</v>
      </c>
      <c r="L806">
        <f>VLOOKUP(A806,'Sales Data'!$A$1:$E$2241,4,0)</f>
        <v>2</v>
      </c>
      <c r="M806">
        <f>VLOOKUP(A806,'Sales Data'!$A$1:$E$2241,5,0)</f>
        <v>4</v>
      </c>
      <c r="N806">
        <f t="shared" si="37"/>
        <v>74</v>
      </c>
      <c r="O806">
        <f t="shared" si="38"/>
        <v>2</v>
      </c>
      <c r="P806">
        <f t="shared" si="39"/>
        <v>6</v>
      </c>
    </row>
    <row r="807" ht="14.4" spans="1:16">
      <c r="A807" s="2">
        <v>9930</v>
      </c>
      <c r="B807" s="2">
        <v>1944</v>
      </c>
      <c r="C807" s="14" t="s">
        <v>20</v>
      </c>
      <c r="D807" s="14" t="s">
        <v>18</v>
      </c>
      <c r="E807" s="2">
        <v>82716</v>
      </c>
      <c r="F807" s="2">
        <v>0</v>
      </c>
      <c r="G807" s="2">
        <v>0</v>
      </c>
      <c r="H807" s="16">
        <v>41583</v>
      </c>
      <c r="I807" s="2">
        <v>8</v>
      </c>
      <c r="J807">
        <f>VLOOKUP(A807,'Sales Data'!$A$1:$E$2241,2,0)</f>
        <v>148</v>
      </c>
      <c r="K807">
        <f>VLOOKUP(A807,'Sales Data'!$A$1:$E$2241,3,0)</f>
        <v>148</v>
      </c>
      <c r="L807">
        <f>VLOOKUP(A807,'Sales Data'!$A$1:$E$2241,4,0)</f>
        <v>6</v>
      </c>
      <c r="M807">
        <f>VLOOKUP(A807,'Sales Data'!$A$1:$E$2241,5,0)</f>
        <v>13</v>
      </c>
      <c r="N807">
        <f t="shared" si="37"/>
        <v>81</v>
      </c>
      <c r="O807">
        <f t="shared" si="38"/>
        <v>0</v>
      </c>
      <c r="P807">
        <f t="shared" si="39"/>
        <v>19</v>
      </c>
    </row>
    <row r="808" ht="14.4" spans="1:16">
      <c r="A808" s="2">
        <v>3483</v>
      </c>
      <c r="B808" s="2">
        <v>1958</v>
      </c>
      <c r="C808" s="14" t="s">
        <v>17</v>
      </c>
      <c r="D808" s="14" t="s">
        <v>21</v>
      </c>
      <c r="E808" s="2">
        <v>48192</v>
      </c>
      <c r="F808" s="2">
        <v>0</v>
      </c>
      <c r="G808" s="2">
        <v>0</v>
      </c>
      <c r="H808" s="16">
        <v>41370</v>
      </c>
      <c r="I808" s="2">
        <v>76</v>
      </c>
      <c r="J808">
        <f>VLOOKUP(A808,'Sales Data'!$A$1:$E$2241,2,0)</f>
        <v>43</v>
      </c>
      <c r="K808">
        <f>VLOOKUP(A808,'Sales Data'!$A$1:$E$2241,3,0)</f>
        <v>58</v>
      </c>
      <c r="L808">
        <f>VLOOKUP(A808,'Sales Data'!$A$1:$E$2241,4,0)</f>
        <v>2</v>
      </c>
      <c r="M808">
        <f>VLOOKUP(A808,'Sales Data'!$A$1:$E$2241,5,0)</f>
        <v>12</v>
      </c>
      <c r="N808">
        <f t="shared" si="37"/>
        <v>67</v>
      </c>
      <c r="O808">
        <f t="shared" si="38"/>
        <v>0</v>
      </c>
      <c r="P808">
        <f t="shared" si="39"/>
        <v>14</v>
      </c>
    </row>
    <row r="809" ht="14.4" spans="1:16">
      <c r="A809" s="2">
        <v>4599</v>
      </c>
      <c r="B809" s="2">
        <v>1976</v>
      </c>
      <c r="C809" s="14" t="s">
        <v>22</v>
      </c>
      <c r="D809" s="14" t="s">
        <v>21</v>
      </c>
      <c r="E809" s="2">
        <v>49681</v>
      </c>
      <c r="F809" s="2">
        <v>0</v>
      </c>
      <c r="G809" s="2">
        <v>2</v>
      </c>
      <c r="H809" s="16">
        <v>41582</v>
      </c>
      <c r="I809" s="2">
        <v>66</v>
      </c>
      <c r="J809">
        <f>VLOOKUP(A809,'Sales Data'!$A$1:$E$2241,2,0)</f>
        <v>0</v>
      </c>
      <c r="K809">
        <f>VLOOKUP(A809,'Sales Data'!$A$1:$E$2241,3,0)</f>
        <v>0</v>
      </c>
      <c r="L809">
        <f>VLOOKUP(A809,'Sales Data'!$A$1:$E$2241,4,0)</f>
        <v>7</v>
      </c>
      <c r="M809">
        <f>VLOOKUP(A809,'Sales Data'!$A$1:$E$2241,5,0)</f>
        <v>7</v>
      </c>
      <c r="N809">
        <f t="shared" si="37"/>
        <v>49</v>
      </c>
      <c r="O809">
        <f t="shared" si="38"/>
        <v>2</v>
      </c>
      <c r="P809">
        <f t="shared" si="39"/>
        <v>14</v>
      </c>
    </row>
    <row r="810" ht="14.4" spans="1:16">
      <c r="A810" s="2">
        <v>7326</v>
      </c>
      <c r="B810" s="2">
        <v>1971</v>
      </c>
      <c r="C810" s="14" t="s">
        <v>22</v>
      </c>
      <c r="D810" s="14" t="s">
        <v>21</v>
      </c>
      <c r="E810" s="2">
        <v>56850</v>
      </c>
      <c r="F810" s="2">
        <v>0</v>
      </c>
      <c r="G810" s="2">
        <v>1</v>
      </c>
      <c r="H810" s="16">
        <v>41721</v>
      </c>
      <c r="I810" s="2">
        <v>83</v>
      </c>
      <c r="J810">
        <f>VLOOKUP(A810,'Sales Data'!$A$1:$E$2241,2,0)</f>
        <v>1</v>
      </c>
      <c r="K810">
        <f>VLOOKUP(A810,'Sales Data'!$A$1:$E$2241,3,0)</f>
        <v>7</v>
      </c>
      <c r="L810">
        <f>VLOOKUP(A810,'Sales Data'!$A$1:$E$2241,4,0)</f>
        <v>1</v>
      </c>
      <c r="M810">
        <f>VLOOKUP(A810,'Sales Data'!$A$1:$E$2241,5,0)</f>
        <v>3</v>
      </c>
      <c r="N810">
        <f t="shared" si="37"/>
        <v>54</v>
      </c>
      <c r="O810">
        <f t="shared" si="38"/>
        <v>1</v>
      </c>
      <c r="P810">
        <f t="shared" si="39"/>
        <v>4</v>
      </c>
    </row>
    <row r="811" ht="14.4" spans="1:16">
      <c r="A811" s="2">
        <v>7352</v>
      </c>
      <c r="B811" s="2">
        <v>1957</v>
      </c>
      <c r="C811" s="14" t="s">
        <v>17</v>
      </c>
      <c r="D811" s="14" t="s">
        <v>21</v>
      </c>
      <c r="E811" s="2">
        <v>55267</v>
      </c>
      <c r="F811" s="2">
        <v>0</v>
      </c>
      <c r="G811" s="2">
        <v>1</v>
      </c>
      <c r="H811" s="17">
        <v>41568</v>
      </c>
      <c r="I811" s="2">
        <v>28</v>
      </c>
      <c r="J811">
        <f>VLOOKUP(A811,'Sales Data'!$A$1:$E$2241,2,0)</f>
        <v>28</v>
      </c>
      <c r="K811">
        <f>VLOOKUP(A811,'Sales Data'!$A$1:$E$2241,3,0)</f>
        <v>3</v>
      </c>
      <c r="L811">
        <f>VLOOKUP(A811,'Sales Data'!$A$1:$E$2241,4,0)</f>
        <v>3</v>
      </c>
      <c r="M811">
        <f>VLOOKUP(A811,'Sales Data'!$A$1:$E$2241,5,0)</f>
        <v>6</v>
      </c>
      <c r="N811">
        <f t="shared" si="37"/>
        <v>68</v>
      </c>
      <c r="O811">
        <f t="shared" si="38"/>
        <v>1</v>
      </c>
      <c r="P811">
        <f t="shared" si="39"/>
        <v>9</v>
      </c>
    </row>
    <row r="812" ht="14.4" spans="1:16">
      <c r="A812" s="2">
        <v>2350</v>
      </c>
      <c r="B812" s="2">
        <v>1972</v>
      </c>
      <c r="C812" s="14" t="s">
        <v>17</v>
      </c>
      <c r="D812" s="14" t="s">
        <v>21</v>
      </c>
      <c r="E812" s="2">
        <v>59666</v>
      </c>
      <c r="F812" s="2">
        <v>1</v>
      </c>
      <c r="G812" s="2">
        <v>1</v>
      </c>
      <c r="H812" s="16">
        <v>41355</v>
      </c>
      <c r="I812" s="2">
        <v>87</v>
      </c>
      <c r="J812">
        <f>VLOOKUP(A812,'Sales Data'!$A$1:$E$2241,2,0)</f>
        <v>53</v>
      </c>
      <c r="K812">
        <f>VLOOKUP(A812,'Sales Data'!$A$1:$E$2241,3,0)</f>
        <v>17</v>
      </c>
      <c r="L812">
        <f>VLOOKUP(A812,'Sales Data'!$A$1:$E$2241,4,0)</f>
        <v>3</v>
      </c>
      <c r="M812">
        <f>VLOOKUP(A812,'Sales Data'!$A$1:$E$2241,5,0)</f>
        <v>8</v>
      </c>
      <c r="N812">
        <f t="shared" si="37"/>
        <v>53</v>
      </c>
      <c r="O812">
        <f t="shared" si="38"/>
        <v>2</v>
      </c>
      <c r="P812">
        <f t="shared" si="39"/>
        <v>11</v>
      </c>
    </row>
    <row r="813" ht="14.4" spans="1:16">
      <c r="A813" s="2">
        <v>9145</v>
      </c>
      <c r="B813" s="2">
        <v>1972</v>
      </c>
      <c r="C813" s="14" t="s">
        <v>17</v>
      </c>
      <c r="D813" s="14" t="s">
        <v>18</v>
      </c>
      <c r="E813" s="2">
        <v>72504</v>
      </c>
      <c r="F813" s="2">
        <v>0</v>
      </c>
      <c r="G813" s="2">
        <v>1</v>
      </c>
      <c r="H813" s="16">
        <v>41370</v>
      </c>
      <c r="I813" s="2">
        <v>43</v>
      </c>
      <c r="J813">
        <f>VLOOKUP(A813,'Sales Data'!$A$1:$E$2241,2,0)</f>
        <v>26</v>
      </c>
      <c r="K813">
        <f>VLOOKUP(A813,'Sales Data'!$A$1:$E$2241,3,0)</f>
        <v>161</v>
      </c>
      <c r="L813">
        <f>VLOOKUP(A813,'Sales Data'!$A$1:$E$2241,4,0)</f>
        <v>5</v>
      </c>
      <c r="M813">
        <f>VLOOKUP(A813,'Sales Data'!$A$1:$E$2241,5,0)</f>
        <v>6</v>
      </c>
      <c r="N813">
        <f t="shared" si="37"/>
        <v>53</v>
      </c>
      <c r="O813">
        <f t="shared" si="38"/>
        <v>1</v>
      </c>
      <c r="P813">
        <f t="shared" si="39"/>
        <v>11</v>
      </c>
    </row>
    <row r="814" ht="14.4" spans="1:16">
      <c r="A814" s="2">
        <v>2964</v>
      </c>
      <c r="B814" s="2">
        <v>1981</v>
      </c>
      <c r="C814" s="14" t="s">
        <v>17</v>
      </c>
      <c r="D814" s="14" t="s">
        <v>21</v>
      </c>
      <c r="E814" s="2">
        <v>26872</v>
      </c>
      <c r="F814" s="2">
        <v>0</v>
      </c>
      <c r="G814" s="2">
        <v>0</v>
      </c>
      <c r="H814" s="17">
        <v>41563</v>
      </c>
      <c r="I814" s="2">
        <v>0</v>
      </c>
      <c r="J814">
        <f>VLOOKUP(A814,'Sales Data'!$A$1:$E$2241,2,0)</f>
        <v>10</v>
      </c>
      <c r="K814">
        <f>VLOOKUP(A814,'Sales Data'!$A$1:$E$2241,3,0)</f>
        <v>16</v>
      </c>
      <c r="L814">
        <f>VLOOKUP(A814,'Sales Data'!$A$1:$E$2241,4,0)</f>
        <v>1</v>
      </c>
      <c r="M814">
        <f>VLOOKUP(A814,'Sales Data'!$A$1:$E$2241,5,0)</f>
        <v>2</v>
      </c>
      <c r="N814">
        <f t="shared" si="37"/>
        <v>44</v>
      </c>
      <c r="O814">
        <f t="shared" si="38"/>
        <v>0</v>
      </c>
      <c r="P814">
        <f t="shared" si="39"/>
        <v>3</v>
      </c>
    </row>
    <row r="815" ht="14.4" spans="1:16">
      <c r="A815" s="2">
        <v>5585</v>
      </c>
      <c r="B815" s="2">
        <v>1972</v>
      </c>
      <c r="C815" s="14" t="s">
        <v>17</v>
      </c>
      <c r="D815" s="14" t="s">
        <v>18</v>
      </c>
      <c r="E815" s="2">
        <v>21359</v>
      </c>
      <c r="F815" s="2">
        <v>1</v>
      </c>
      <c r="G815" s="2">
        <v>0</v>
      </c>
      <c r="H815" s="16">
        <v>41384</v>
      </c>
      <c r="I815" s="2">
        <v>1</v>
      </c>
      <c r="J815">
        <f>VLOOKUP(A815,'Sales Data'!$A$1:$E$2241,2,0)</f>
        <v>2</v>
      </c>
      <c r="K815">
        <f>VLOOKUP(A815,'Sales Data'!$A$1:$E$2241,3,0)</f>
        <v>1</v>
      </c>
      <c r="L815">
        <f>VLOOKUP(A815,'Sales Data'!$A$1:$E$2241,4,0)</f>
        <v>2</v>
      </c>
      <c r="M815">
        <f>VLOOKUP(A815,'Sales Data'!$A$1:$E$2241,5,0)</f>
        <v>3</v>
      </c>
      <c r="N815">
        <f t="shared" si="37"/>
        <v>53</v>
      </c>
      <c r="O815">
        <f t="shared" si="38"/>
        <v>1</v>
      </c>
      <c r="P815">
        <f t="shared" si="39"/>
        <v>5</v>
      </c>
    </row>
    <row r="816" ht="14.4" spans="1:16">
      <c r="A816" s="2">
        <v>9687</v>
      </c>
      <c r="B816" s="2">
        <v>1975</v>
      </c>
      <c r="C816" s="14" t="s">
        <v>17</v>
      </c>
      <c r="D816" s="14" t="s">
        <v>18</v>
      </c>
      <c r="E816" s="2">
        <v>73170</v>
      </c>
      <c r="F816" s="2">
        <v>0</v>
      </c>
      <c r="G816" s="2">
        <v>0</v>
      </c>
      <c r="H816" s="16">
        <v>41790</v>
      </c>
      <c r="I816" s="2">
        <v>1</v>
      </c>
      <c r="J816">
        <f>VLOOKUP(A816,'Sales Data'!$A$1:$E$2241,2,0)</f>
        <v>174</v>
      </c>
      <c r="K816">
        <f>VLOOKUP(A816,'Sales Data'!$A$1:$E$2241,3,0)</f>
        <v>30</v>
      </c>
      <c r="L816">
        <f>VLOOKUP(A816,'Sales Data'!$A$1:$E$2241,4,0)</f>
        <v>5</v>
      </c>
      <c r="M816">
        <f>VLOOKUP(A816,'Sales Data'!$A$1:$E$2241,5,0)</f>
        <v>6</v>
      </c>
      <c r="N816">
        <f t="shared" si="37"/>
        <v>50</v>
      </c>
      <c r="O816">
        <f t="shared" si="38"/>
        <v>0</v>
      </c>
      <c r="P816">
        <f t="shared" si="39"/>
        <v>11</v>
      </c>
    </row>
    <row r="817" ht="14.4" spans="1:16">
      <c r="A817" s="2">
        <v>3732</v>
      </c>
      <c r="B817" s="2">
        <v>1955</v>
      </c>
      <c r="C817" s="14" t="s">
        <v>22</v>
      </c>
      <c r="D817" s="14" t="s">
        <v>21</v>
      </c>
      <c r="E817" s="2">
        <v>52750</v>
      </c>
      <c r="F817" s="2">
        <v>0</v>
      </c>
      <c r="G817" s="2">
        <v>1</v>
      </c>
      <c r="H817" s="16">
        <v>41309</v>
      </c>
      <c r="I817" s="2">
        <v>72</v>
      </c>
      <c r="J817">
        <f>VLOOKUP(A817,'Sales Data'!$A$1:$E$2241,2,0)</f>
        <v>0</v>
      </c>
      <c r="K817">
        <f>VLOOKUP(A817,'Sales Data'!$A$1:$E$2241,3,0)</f>
        <v>69</v>
      </c>
      <c r="L817">
        <f>VLOOKUP(A817,'Sales Data'!$A$1:$E$2241,4,0)</f>
        <v>5</v>
      </c>
      <c r="M817">
        <f>VLOOKUP(A817,'Sales Data'!$A$1:$E$2241,5,0)</f>
        <v>9</v>
      </c>
      <c r="N817">
        <f t="shared" si="37"/>
        <v>70</v>
      </c>
      <c r="O817">
        <f t="shared" si="38"/>
        <v>1</v>
      </c>
      <c r="P817">
        <f t="shared" si="39"/>
        <v>14</v>
      </c>
    </row>
    <row r="818" ht="14.4" spans="1:16">
      <c r="A818" s="2">
        <v>6303</v>
      </c>
      <c r="B818" s="2">
        <v>1986</v>
      </c>
      <c r="C818" s="14" t="s">
        <v>20</v>
      </c>
      <c r="D818" s="14" t="s">
        <v>19</v>
      </c>
      <c r="E818" s="2">
        <v>91820</v>
      </c>
      <c r="F818" s="2">
        <v>0</v>
      </c>
      <c r="G818" s="2">
        <v>0</v>
      </c>
      <c r="H818" s="17">
        <v>41601</v>
      </c>
      <c r="I818" s="2">
        <v>72</v>
      </c>
      <c r="J818">
        <f>VLOOKUP(A818,'Sales Data'!$A$1:$E$2241,2,0)</f>
        <v>73</v>
      </c>
      <c r="K818">
        <f>VLOOKUP(A818,'Sales Data'!$A$1:$E$2241,3,0)</f>
        <v>161</v>
      </c>
      <c r="L818">
        <f>VLOOKUP(A818,'Sales Data'!$A$1:$E$2241,4,0)</f>
        <v>5</v>
      </c>
      <c r="M818">
        <f>VLOOKUP(A818,'Sales Data'!$A$1:$E$2241,5,0)</f>
        <v>12</v>
      </c>
      <c r="N818">
        <f t="shared" si="37"/>
        <v>39</v>
      </c>
      <c r="O818">
        <f t="shared" si="38"/>
        <v>0</v>
      </c>
      <c r="P818">
        <f t="shared" si="39"/>
        <v>17</v>
      </c>
    </row>
    <row r="819" ht="14.4" spans="1:16">
      <c r="A819" s="2">
        <v>11176</v>
      </c>
      <c r="B819" s="2">
        <v>1970</v>
      </c>
      <c r="C819" s="14" t="s">
        <v>20</v>
      </c>
      <c r="D819" s="14" t="s">
        <v>19</v>
      </c>
      <c r="E819" s="2">
        <v>65968</v>
      </c>
      <c r="F819" s="2">
        <v>0</v>
      </c>
      <c r="G819" s="2">
        <v>1</v>
      </c>
      <c r="H819" s="16">
        <v>41771</v>
      </c>
      <c r="I819" s="2">
        <v>12</v>
      </c>
      <c r="J819">
        <f>VLOOKUP(A819,'Sales Data'!$A$1:$E$2241,2,0)</f>
        <v>9</v>
      </c>
      <c r="K819">
        <f>VLOOKUP(A819,'Sales Data'!$A$1:$E$2241,3,0)</f>
        <v>4</v>
      </c>
      <c r="L819">
        <f>VLOOKUP(A819,'Sales Data'!$A$1:$E$2241,4,0)</f>
        <v>5</v>
      </c>
      <c r="M819">
        <f>VLOOKUP(A819,'Sales Data'!$A$1:$E$2241,5,0)</f>
        <v>7</v>
      </c>
      <c r="N819">
        <f t="shared" si="37"/>
        <v>55</v>
      </c>
      <c r="O819">
        <f t="shared" si="38"/>
        <v>1</v>
      </c>
      <c r="P819">
        <f t="shared" si="39"/>
        <v>12</v>
      </c>
    </row>
    <row r="820" ht="14.4" spans="1:16">
      <c r="A820" s="2">
        <v>2986</v>
      </c>
      <c r="B820" s="2">
        <v>1976</v>
      </c>
      <c r="C820" s="14" t="s">
        <v>17</v>
      </c>
      <c r="D820" s="14" t="s">
        <v>21</v>
      </c>
      <c r="E820" s="2">
        <v>30772</v>
      </c>
      <c r="F820" s="2">
        <v>1</v>
      </c>
      <c r="G820" s="2">
        <v>1</v>
      </c>
      <c r="H820" s="16">
        <v>41710</v>
      </c>
      <c r="I820" s="2">
        <v>89</v>
      </c>
      <c r="J820">
        <f>VLOOKUP(A820,'Sales Data'!$A$1:$E$2241,2,0)</f>
        <v>2</v>
      </c>
      <c r="K820">
        <f>VLOOKUP(A820,'Sales Data'!$A$1:$E$2241,3,0)</f>
        <v>1</v>
      </c>
      <c r="L820">
        <f>VLOOKUP(A820,'Sales Data'!$A$1:$E$2241,4,0)</f>
        <v>1</v>
      </c>
      <c r="M820">
        <f>VLOOKUP(A820,'Sales Data'!$A$1:$E$2241,5,0)</f>
        <v>2</v>
      </c>
      <c r="N820">
        <f t="shared" si="37"/>
        <v>49</v>
      </c>
      <c r="O820">
        <f t="shared" si="38"/>
        <v>2</v>
      </c>
      <c r="P820">
        <f t="shared" si="39"/>
        <v>3</v>
      </c>
    </row>
    <row r="821" ht="14.4" spans="1:16">
      <c r="A821" s="2">
        <v>7462</v>
      </c>
      <c r="B821" s="2">
        <v>1954</v>
      </c>
      <c r="C821" s="14" t="s">
        <v>17</v>
      </c>
      <c r="D821" s="14" t="s">
        <v>18</v>
      </c>
      <c r="E821" s="2">
        <v>22507</v>
      </c>
      <c r="F821" s="2">
        <v>0</v>
      </c>
      <c r="G821" s="2">
        <v>0</v>
      </c>
      <c r="H821" s="17">
        <v>41237</v>
      </c>
      <c r="I821" s="2">
        <v>67</v>
      </c>
      <c r="J821">
        <f>VLOOKUP(A821,'Sales Data'!$A$1:$E$2241,2,0)</f>
        <v>0</v>
      </c>
      <c r="K821">
        <f>VLOOKUP(A821,'Sales Data'!$A$1:$E$2241,3,0)</f>
        <v>157</v>
      </c>
      <c r="L821">
        <f>VLOOKUP(A821,'Sales Data'!$A$1:$E$2241,4,0)</f>
        <v>10</v>
      </c>
      <c r="M821">
        <f>VLOOKUP(A821,'Sales Data'!$A$1:$E$2241,5,0)</f>
        <v>4</v>
      </c>
      <c r="N821">
        <f t="shared" si="37"/>
        <v>71</v>
      </c>
      <c r="O821">
        <f t="shared" si="38"/>
        <v>0</v>
      </c>
      <c r="P821">
        <f t="shared" si="39"/>
        <v>14</v>
      </c>
    </row>
    <row r="822" ht="14.4" spans="1:16">
      <c r="A822" s="2">
        <v>3900</v>
      </c>
      <c r="B822" s="2">
        <v>1972</v>
      </c>
      <c r="C822" s="14" t="s">
        <v>17</v>
      </c>
      <c r="D822" s="14" t="s">
        <v>21</v>
      </c>
      <c r="E822" s="2">
        <v>65685</v>
      </c>
      <c r="F822" s="2">
        <v>0</v>
      </c>
      <c r="G822" s="2">
        <v>1</v>
      </c>
      <c r="H822" s="16">
        <v>41727</v>
      </c>
      <c r="I822" s="2">
        <v>54</v>
      </c>
      <c r="J822">
        <f>VLOOKUP(A822,'Sales Data'!$A$1:$E$2241,2,0)</f>
        <v>14</v>
      </c>
      <c r="K822">
        <f>VLOOKUP(A822,'Sales Data'!$A$1:$E$2241,3,0)</f>
        <v>7</v>
      </c>
      <c r="L822">
        <f>VLOOKUP(A822,'Sales Data'!$A$1:$E$2241,4,0)</f>
        <v>9</v>
      </c>
      <c r="M822">
        <f>VLOOKUP(A822,'Sales Data'!$A$1:$E$2241,5,0)</f>
        <v>9</v>
      </c>
      <c r="N822">
        <f t="shared" si="37"/>
        <v>53</v>
      </c>
      <c r="O822">
        <f t="shared" si="38"/>
        <v>1</v>
      </c>
      <c r="P822">
        <f t="shared" si="39"/>
        <v>18</v>
      </c>
    </row>
    <row r="823" ht="14.4" spans="1:16">
      <c r="A823" s="2">
        <v>7034</v>
      </c>
      <c r="B823" s="2">
        <v>1978</v>
      </c>
      <c r="C823" s="14" t="s">
        <v>25</v>
      </c>
      <c r="D823" s="14" t="s">
        <v>21</v>
      </c>
      <c r="E823" s="2">
        <v>25804</v>
      </c>
      <c r="F823" s="2">
        <v>1</v>
      </c>
      <c r="G823" s="2">
        <v>0</v>
      </c>
      <c r="H823" s="16">
        <v>41518</v>
      </c>
      <c r="I823" s="2">
        <v>34</v>
      </c>
      <c r="J823">
        <f>VLOOKUP(A823,'Sales Data'!$A$1:$E$2241,2,0)</f>
        <v>7</v>
      </c>
      <c r="K823">
        <f>VLOOKUP(A823,'Sales Data'!$A$1:$E$2241,3,0)</f>
        <v>6</v>
      </c>
      <c r="L823">
        <f>VLOOKUP(A823,'Sales Data'!$A$1:$E$2241,4,0)</f>
        <v>2</v>
      </c>
      <c r="M823">
        <f>VLOOKUP(A823,'Sales Data'!$A$1:$E$2241,5,0)</f>
        <v>3</v>
      </c>
      <c r="N823">
        <f t="shared" si="37"/>
        <v>47</v>
      </c>
      <c r="O823">
        <f t="shared" si="38"/>
        <v>1</v>
      </c>
      <c r="P823">
        <f t="shared" si="39"/>
        <v>5</v>
      </c>
    </row>
    <row r="824" ht="14.4" spans="1:16">
      <c r="A824" s="2">
        <v>9493</v>
      </c>
      <c r="B824" s="2">
        <v>1980</v>
      </c>
      <c r="C824" s="14" t="s">
        <v>20</v>
      </c>
      <c r="D824" s="14" t="s">
        <v>18</v>
      </c>
      <c r="E824" s="2">
        <v>76412</v>
      </c>
      <c r="F824" s="2">
        <v>0</v>
      </c>
      <c r="G824" s="2">
        <v>0</v>
      </c>
      <c r="H824" s="16">
        <v>41399</v>
      </c>
      <c r="I824" s="2">
        <v>15</v>
      </c>
      <c r="J824">
        <f>VLOOKUP(A824,'Sales Data'!$A$1:$E$2241,2,0)</f>
        <v>53</v>
      </c>
      <c r="K824">
        <f>VLOOKUP(A824,'Sales Data'!$A$1:$E$2241,3,0)</f>
        <v>71</v>
      </c>
      <c r="L824">
        <f>VLOOKUP(A824,'Sales Data'!$A$1:$E$2241,4,0)</f>
        <v>5</v>
      </c>
      <c r="M824">
        <f>VLOOKUP(A824,'Sales Data'!$A$1:$E$2241,5,0)</f>
        <v>8</v>
      </c>
      <c r="N824">
        <f t="shared" si="37"/>
        <v>45</v>
      </c>
      <c r="O824">
        <f t="shared" si="38"/>
        <v>0</v>
      </c>
      <c r="P824">
        <f t="shared" si="39"/>
        <v>13</v>
      </c>
    </row>
    <row r="825" ht="14.4" spans="1:16">
      <c r="A825" s="2">
        <v>1143</v>
      </c>
      <c r="B825" s="2">
        <v>1972</v>
      </c>
      <c r="C825" s="14" t="s">
        <v>17</v>
      </c>
      <c r="D825" s="14" t="s">
        <v>21</v>
      </c>
      <c r="E825" s="2">
        <v>22063</v>
      </c>
      <c r="F825" s="2">
        <v>1</v>
      </c>
      <c r="G825" s="2">
        <v>0</v>
      </c>
      <c r="H825" s="16">
        <v>41494</v>
      </c>
      <c r="I825" s="2">
        <v>43</v>
      </c>
      <c r="J825">
        <f>VLOOKUP(A825,'Sales Data'!$A$1:$E$2241,2,0)</f>
        <v>10</v>
      </c>
      <c r="K825">
        <f>VLOOKUP(A825,'Sales Data'!$A$1:$E$2241,3,0)</f>
        <v>11</v>
      </c>
      <c r="L825">
        <f>VLOOKUP(A825,'Sales Data'!$A$1:$E$2241,4,0)</f>
        <v>2</v>
      </c>
      <c r="M825">
        <f>VLOOKUP(A825,'Sales Data'!$A$1:$E$2241,5,0)</f>
        <v>3</v>
      </c>
      <c r="N825">
        <f t="shared" si="37"/>
        <v>53</v>
      </c>
      <c r="O825">
        <f t="shared" si="38"/>
        <v>1</v>
      </c>
      <c r="P825">
        <f t="shared" si="39"/>
        <v>5</v>
      </c>
    </row>
    <row r="826" ht="14.4" spans="1:16">
      <c r="A826" s="2">
        <v>1</v>
      </c>
      <c r="B826" s="2">
        <v>1961</v>
      </c>
      <c r="C826" s="14" t="s">
        <v>17</v>
      </c>
      <c r="D826" s="14" t="s">
        <v>18</v>
      </c>
      <c r="E826" s="2">
        <v>57091</v>
      </c>
      <c r="F826" s="2">
        <v>0</v>
      </c>
      <c r="G826" s="2">
        <v>0</v>
      </c>
      <c r="H826" s="16">
        <v>41805</v>
      </c>
      <c r="I826" s="2">
        <v>0</v>
      </c>
      <c r="J826">
        <f>VLOOKUP(A826,'Sales Data'!$A$1:$E$2241,2,0)</f>
        <v>5</v>
      </c>
      <c r="K826">
        <f>VLOOKUP(A826,'Sales Data'!$A$1:$E$2241,3,0)</f>
        <v>0</v>
      </c>
      <c r="L826">
        <f>VLOOKUP(A826,'Sales Data'!$A$1:$E$2241,4,0)</f>
        <v>7</v>
      </c>
      <c r="M826">
        <f>VLOOKUP(A826,'Sales Data'!$A$1:$E$2241,5,0)</f>
        <v>7</v>
      </c>
      <c r="N826">
        <f t="shared" si="37"/>
        <v>64</v>
      </c>
      <c r="O826">
        <f t="shared" si="38"/>
        <v>0</v>
      </c>
      <c r="P826">
        <f t="shared" si="39"/>
        <v>14</v>
      </c>
    </row>
    <row r="827" ht="14.4" spans="1:16">
      <c r="A827" s="2">
        <v>3855</v>
      </c>
      <c r="B827" s="2">
        <v>1963</v>
      </c>
      <c r="C827" s="14" t="s">
        <v>17</v>
      </c>
      <c r="D827" s="14" t="s">
        <v>21</v>
      </c>
      <c r="E827" s="2">
        <v>22419</v>
      </c>
      <c r="F827" s="2">
        <v>0</v>
      </c>
      <c r="G827" s="2">
        <v>0</v>
      </c>
      <c r="H827" s="16">
        <v>41382</v>
      </c>
      <c r="I827" s="2">
        <v>74</v>
      </c>
      <c r="J827">
        <f>VLOOKUP(A827,'Sales Data'!$A$1:$E$2241,2,0)</f>
        <v>3</v>
      </c>
      <c r="K827">
        <f>VLOOKUP(A827,'Sales Data'!$A$1:$E$2241,3,0)</f>
        <v>21</v>
      </c>
      <c r="L827">
        <f>VLOOKUP(A827,'Sales Data'!$A$1:$E$2241,4,0)</f>
        <v>3</v>
      </c>
      <c r="M827">
        <f>VLOOKUP(A827,'Sales Data'!$A$1:$E$2241,5,0)</f>
        <v>2</v>
      </c>
      <c r="N827">
        <f t="shared" si="37"/>
        <v>62</v>
      </c>
      <c r="O827">
        <f t="shared" si="38"/>
        <v>0</v>
      </c>
      <c r="P827">
        <f t="shared" si="39"/>
        <v>5</v>
      </c>
    </row>
    <row r="828" ht="14.4" spans="1:16">
      <c r="A828" s="2">
        <v>5536</v>
      </c>
      <c r="B828" s="2">
        <v>1959</v>
      </c>
      <c r="C828" s="14" t="s">
        <v>17</v>
      </c>
      <c r="D828" s="14" t="s">
        <v>19</v>
      </c>
      <c r="E828" s="2">
        <v>87771</v>
      </c>
      <c r="F828" s="2">
        <v>0</v>
      </c>
      <c r="G828" s="2">
        <v>1</v>
      </c>
      <c r="H828" s="16">
        <v>41416</v>
      </c>
      <c r="I828" s="2">
        <v>61</v>
      </c>
      <c r="J828">
        <f>VLOOKUP(A828,'Sales Data'!$A$1:$E$2241,2,0)</f>
        <v>38</v>
      </c>
      <c r="K828">
        <f>VLOOKUP(A828,'Sales Data'!$A$1:$E$2241,3,0)</f>
        <v>57</v>
      </c>
      <c r="L828">
        <f>VLOOKUP(A828,'Sales Data'!$A$1:$E$2241,4,0)</f>
        <v>5</v>
      </c>
      <c r="M828">
        <f>VLOOKUP(A828,'Sales Data'!$A$1:$E$2241,5,0)</f>
        <v>4</v>
      </c>
      <c r="N828">
        <f t="shared" si="37"/>
        <v>66</v>
      </c>
      <c r="O828">
        <f t="shared" si="38"/>
        <v>1</v>
      </c>
      <c r="P828">
        <f t="shared" si="39"/>
        <v>9</v>
      </c>
    </row>
    <row r="829" ht="14.4" spans="1:16">
      <c r="A829" s="2">
        <v>5989</v>
      </c>
      <c r="B829" s="2">
        <v>1959</v>
      </c>
      <c r="C829" s="14" t="s">
        <v>25</v>
      </c>
      <c r="D829" s="14" t="s">
        <v>23</v>
      </c>
      <c r="E829" s="2">
        <v>78353</v>
      </c>
      <c r="F829" s="2">
        <v>0</v>
      </c>
      <c r="G829" s="2">
        <v>1</v>
      </c>
      <c r="H829" s="16">
        <v>41380</v>
      </c>
      <c r="I829" s="2">
        <v>51</v>
      </c>
      <c r="J829">
        <f>VLOOKUP(A829,'Sales Data'!$A$1:$E$2241,2,0)</f>
        <v>122</v>
      </c>
      <c r="K829">
        <f>VLOOKUP(A829,'Sales Data'!$A$1:$E$2241,3,0)</f>
        <v>153</v>
      </c>
      <c r="L829">
        <f>VLOOKUP(A829,'Sales Data'!$A$1:$E$2241,4,0)</f>
        <v>10</v>
      </c>
      <c r="M829">
        <f>VLOOKUP(A829,'Sales Data'!$A$1:$E$2241,5,0)</f>
        <v>11</v>
      </c>
      <c r="N829">
        <f t="shared" si="37"/>
        <v>66</v>
      </c>
      <c r="O829">
        <f t="shared" si="38"/>
        <v>1</v>
      </c>
      <c r="P829">
        <f t="shared" si="39"/>
        <v>21</v>
      </c>
    </row>
    <row r="830" ht="14.4" spans="1:16">
      <c r="A830" s="2">
        <v>9499</v>
      </c>
      <c r="B830" s="2">
        <v>1954</v>
      </c>
      <c r="C830" s="14" t="s">
        <v>17</v>
      </c>
      <c r="D830" s="14" t="s">
        <v>21</v>
      </c>
      <c r="E830" s="2">
        <v>93404</v>
      </c>
      <c r="F830" s="2">
        <v>1</v>
      </c>
      <c r="G830" s="2">
        <v>2</v>
      </c>
      <c r="H830" s="16">
        <v>41401</v>
      </c>
      <c r="I830" s="2">
        <v>97</v>
      </c>
      <c r="J830">
        <f>VLOOKUP(A830,'Sales Data'!$A$1:$E$2241,2,0)</f>
        <v>15</v>
      </c>
      <c r="K830">
        <f>VLOOKUP(A830,'Sales Data'!$A$1:$E$2241,3,0)</f>
        <v>0</v>
      </c>
      <c r="L830">
        <f>VLOOKUP(A830,'Sales Data'!$A$1:$E$2241,4,0)</f>
        <v>3</v>
      </c>
      <c r="M830">
        <f>VLOOKUP(A830,'Sales Data'!$A$1:$E$2241,5,0)</f>
        <v>7</v>
      </c>
      <c r="N830">
        <f t="shared" si="37"/>
        <v>71</v>
      </c>
      <c r="O830">
        <f t="shared" si="38"/>
        <v>3</v>
      </c>
      <c r="P830">
        <f t="shared" si="39"/>
        <v>10</v>
      </c>
    </row>
    <row r="831" ht="14.4" spans="1:16">
      <c r="A831" s="2">
        <v>6768</v>
      </c>
      <c r="B831" s="2">
        <v>1962</v>
      </c>
      <c r="C831" s="14" t="s">
        <v>17</v>
      </c>
      <c r="D831" s="14" t="s">
        <v>23</v>
      </c>
      <c r="E831" s="2">
        <v>37859</v>
      </c>
      <c r="F831" s="2">
        <v>1</v>
      </c>
      <c r="G831" s="2">
        <v>2</v>
      </c>
      <c r="H831" s="16">
        <v>41286</v>
      </c>
      <c r="I831" s="2">
        <v>75</v>
      </c>
      <c r="J831">
        <f>VLOOKUP(A831,'Sales Data'!$A$1:$E$2241,2,0)</f>
        <v>1</v>
      </c>
      <c r="K831">
        <f>VLOOKUP(A831,'Sales Data'!$A$1:$E$2241,3,0)</f>
        <v>1</v>
      </c>
      <c r="L831">
        <f>VLOOKUP(A831,'Sales Data'!$A$1:$E$2241,4,0)</f>
        <v>1</v>
      </c>
      <c r="M831">
        <f>VLOOKUP(A831,'Sales Data'!$A$1:$E$2241,5,0)</f>
        <v>3</v>
      </c>
      <c r="N831">
        <f t="shared" si="37"/>
        <v>63</v>
      </c>
      <c r="O831">
        <f t="shared" si="38"/>
        <v>3</v>
      </c>
      <c r="P831">
        <f t="shared" si="39"/>
        <v>4</v>
      </c>
    </row>
    <row r="832" ht="14.4" spans="1:16">
      <c r="A832" s="2">
        <v>2150</v>
      </c>
      <c r="B832" s="2">
        <v>1958</v>
      </c>
      <c r="C832" s="14" t="s">
        <v>20</v>
      </c>
      <c r="D832" s="14" t="s">
        <v>26</v>
      </c>
      <c r="E832" s="2">
        <v>80995</v>
      </c>
      <c r="F832" s="2">
        <v>0</v>
      </c>
      <c r="G832" s="2">
        <v>1</v>
      </c>
      <c r="H832" s="16">
        <v>41405</v>
      </c>
      <c r="I832" s="2">
        <v>83</v>
      </c>
      <c r="J832">
        <f>VLOOKUP(A832,'Sales Data'!$A$1:$E$2241,2,0)</f>
        <v>28</v>
      </c>
      <c r="K832">
        <f>VLOOKUP(A832,'Sales Data'!$A$1:$E$2241,3,0)</f>
        <v>56</v>
      </c>
      <c r="L832">
        <f>VLOOKUP(A832,'Sales Data'!$A$1:$E$2241,4,0)</f>
        <v>8</v>
      </c>
      <c r="M832">
        <f>VLOOKUP(A832,'Sales Data'!$A$1:$E$2241,5,0)</f>
        <v>4</v>
      </c>
      <c r="N832">
        <f t="shared" si="37"/>
        <v>67</v>
      </c>
      <c r="O832">
        <f t="shared" si="38"/>
        <v>1</v>
      </c>
      <c r="P832">
        <f t="shared" si="39"/>
        <v>12</v>
      </c>
    </row>
    <row r="833" ht="14.4" spans="1:16">
      <c r="A833" s="2">
        <v>6646</v>
      </c>
      <c r="B833" s="2">
        <v>1984</v>
      </c>
      <c r="C833" s="14" t="s">
        <v>17</v>
      </c>
      <c r="D833" s="14" t="s">
        <v>19</v>
      </c>
      <c r="E833" s="2">
        <v>16529</v>
      </c>
      <c r="F833" s="2">
        <v>1</v>
      </c>
      <c r="G833" s="2">
        <v>0</v>
      </c>
      <c r="H833" s="16">
        <v>41699</v>
      </c>
      <c r="I833" s="2">
        <v>23</v>
      </c>
      <c r="J833">
        <f>VLOOKUP(A833,'Sales Data'!$A$1:$E$2241,2,0)</f>
        <v>0</v>
      </c>
      <c r="K833">
        <f>VLOOKUP(A833,'Sales Data'!$A$1:$E$2241,3,0)</f>
        <v>0</v>
      </c>
      <c r="L833">
        <f>VLOOKUP(A833,'Sales Data'!$A$1:$E$2241,4,0)</f>
        <v>1</v>
      </c>
      <c r="M833">
        <f>VLOOKUP(A833,'Sales Data'!$A$1:$E$2241,5,0)</f>
        <v>3</v>
      </c>
      <c r="N833">
        <f t="shared" si="37"/>
        <v>41</v>
      </c>
      <c r="O833">
        <f t="shared" si="38"/>
        <v>1</v>
      </c>
      <c r="P833">
        <f t="shared" si="39"/>
        <v>4</v>
      </c>
    </row>
    <row r="834" ht="14.4" spans="1:16">
      <c r="A834" s="2">
        <v>4887</v>
      </c>
      <c r="B834" s="2">
        <v>1976</v>
      </c>
      <c r="C834" s="14" t="s">
        <v>20</v>
      </c>
      <c r="D834" s="14" t="s">
        <v>23</v>
      </c>
      <c r="E834" s="2">
        <v>55412</v>
      </c>
      <c r="F834" s="2">
        <v>1</v>
      </c>
      <c r="G834" s="2">
        <v>1</v>
      </c>
      <c r="H834" s="17">
        <v>41600</v>
      </c>
      <c r="I834" s="2">
        <v>65</v>
      </c>
      <c r="J834">
        <f>VLOOKUP(A834,'Sales Data'!$A$1:$E$2241,2,0)</f>
        <v>5</v>
      </c>
      <c r="K834">
        <f>VLOOKUP(A834,'Sales Data'!$A$1:$E$2241,3,0)</f>
        <v>1</v>
      </c>
      <c r="L834">
        <f>VLOOKUP(A834,'Sales Data'!$A$1:$E$2241,4,0)</f>
        <v>2</v>
      </c>
      <c r="M834">
        <f>VLOOKUP(A834,'Sales Data'!$A$1:$E$2241,5,0)</f>
        <v>3</v>
      </c>
      <c r="N834">
        <f t="shared" si="37"/>
        <v>49</v>
      </c>
      <c r="O834">
        <f t="shared" si="38"/>
        <v>2</v>
      </c>
      <c r="P834">
        <f t="shared" si="39"/>
        <v>5</v>
      </c>
    </row>
    <row r="835" ht="14.4" spans="1:16">
      <c r="A835" s="2">
        <v>8560</v>
      </c>
      <c r="B835" s="2">
        <v>1992</v>
      </c>
      <c r="C835" s="14" t="s">
        <v>17</v>
      </c>
      <c r="D835" s="14" t="s">
        <v>18</v>
      </c>
      <c r="E835" s="2">
        <v>48789</v>
      </c>
      <c r="F835" s="2">
        <v>0</v>
      </c>
      <c r="G835" s="2">
        <v>0</v>
      </c>
      <c r="H835" s="16">
        <v>41162</v>
      </c>
      <c r="I835" s="2">
        <v>94</v>
      </c>
      <c r="J835">
        <f>VLOOKUP(A835,'Sales Data'!$A$1:$E$2241,2,0)</f>
        <v>16</v>
      </c>
      <c r="K835">
        <f>VLOOKUP(A835,'Sales Data'!$A$1:$E$2241,3,0)</f>
        <v>5</v>
      </c>
      <c r="L835">
        <f>VLOOKUP(A835,'Sales Data'!$A$1:$E$2241,4,0)</f>
        <v>6</v>
      </c>
      <c r="M835">
        <f>VLOOKUP(A835,'Sales Data'!$A$1:$E$2241,5,0)</f>
        <v>7</v>
      </c>
      <c r="N835">
        <f t="shared" si="37"/>
        <v>33</v>
      </c>
      <c r="O835">
        <f t="shared" si="38"/>
        <v>0</v>
      </c>
      <c r="P835">
        <f t="shared" si="39"/>
        <v>13</v>
      </c>
    </row>
    <row r="836" ht="14.4" spans="1:16">
      <c r="A836" s="2">
        <v>3321</v>
      </c>
      <c r="B836" s="2">
        <v>1967</v>
      </c>
      <c r="C836" s="14" t="s">
        <v>20</v>
      </c>
      <c r="D836" s="14" t="s">
        <v>19</v>
      </c>
      <c r="E836" s="2">
        <v>56575</v>
      </c>
      <c r="F836" s="2">
        <v>0</v>
      </c>
      <c r="G836" s="2">
        <v>2</v>
      </c>
      <c r="H836" s="16">
        <v>41399</v>
      </c>
      <c r="I836" s="2">
        <v>42</v>
      </c>
      <c r="J836">
        <f>VLOOKUP(A836,'Sales Data'!$A$1:$E$2241,2,0)</f>
        <v>5</v>
      </c>
      <c r="K836">
        <f>VLOOKUP(A836,'Sales Data'!$A$1:$E$2241,3,0)</f>
        <v>16</v>
      </c>
      <c r="L836">
        <f>VLOOKUP(A836,'Sales Data'!$A$1:$E$2241,4,0)</f>
        <v>7</v>
      </c>
      <c r="M836">
        <f>VLOOKUP(A836,'Sales Data'!$A$1:$E$2241,5,0)</f>
        <v>7</v>
      </c>
      <c r="N836">
        <f t="shared" si="37"/>
        <v>58</v>
      </c>
      <c r="O836">
        <f t="shared" si="38"/>
        <v>2</v>
      </c>
      <c r="P836">
        <f t="shared" si="39"/>
        <v>14</v>
      </c>
    </row>
    <row r="837" ht="14.4" spans="1:16">
      <c r="A837" s="2">
        <v>11003</v>
      </c>
      <c r="B837" s="2">
        <v>1980</v>
      </c>
      <c r="C837" s="14" t="s">
        <v>25</v>
      </c>
      <c r="D837" s="14" t="s">
        <v>19</v>
      </c>
      <c r="E837" s="2">
        <v>25130</v>
      </c>
      <c r="F837" s="2">
        <v>1</v>
      </c>
      <c r="G837" s="2">
        <v>0</v>
      </c>
      <c r="H837" s="16">
        <v>41549</v>
      </c>
      <c r="I837" s="2">
        <v>10</v>
      </c>
      <c r="J837">
        <f>VLOOKUP(A837,'Sales Data'!$A$1:$E$2241,2,0)</f>
        <v>5</v>
      </c>
      <c r="K837">
        <f>VLOOKUP(A837,'Sales Data'!$A$1:$E$2241,3,0)</f>
        <v>18</v>
      </c>
      <c r="L837">
        <f>VLOOKUP(A837,'Sales Data'!$A$1:$E$2241,4,0)</f>
        <v>2</v>
      </c>
      <c r="M837">
        <f>VLOOKUP(A837,'Sales Data'!$A$1:$E$2241,5,0)</f>
        <v>3</v>
      </c>
      <c r="N837">
        <f t="shared" ref="N837:N900" si="40">2025-B837</f>
        <v>45</v>
      </c>
      <c r="O837">
        <f t="shared" ref="O837:O900" si="41">F837+G837</f>
        <v>1</v>
      </c>
      <c r="P837">
        <f t="shared" ref="P837:P900" si="42">L837+M837</f>
        <v>5</v>
      </c>
    </row>
    <row r="838" ht="14.4" spans="1:16">
      <c r="A838" s="2">
        <v>10402</v>
      </c>
      <c r="B838" s="2">
        <v>1967</v>
      </c>
      <c r="C838" s="14" t="s">
        <v>17</v>
      </c>
      <c r="D838" s="14" t="s">
        <v>21</v>
      </c>
      <c r="E838" s="2">
        <v>35441</v>
      </c>
      <c r="F838" s="2">
        <v>1</v>
      </c>
      <c r="G838" s="2">
        <v>1</v>
      </c>
      <c r="H838" s="16">
        <v>41319</v>
      </c>
      <c r="I838" s="2">
        <v>94</v>
      </c>
      <c r="J838">
        <f>VLOOKUP(A838,'Sales Data'!$A$1:$E$2241,2,0)</f>
        <v>1</v>
      </c>
      <c r="K838">
        <f>VLOOKUP(A838,'Sales Data'!$A$1:$E$2241,3,0)</f>
        <v>1</v>
      </c>
      <c r="L838">
        <f>VLOOKUP(A838,'Sales Data'!$A$1:$E$2241,4,0)</f>
        <v>1</v>
      </c>
      <c r="M838">
        <f>VLOOKUP(A838,'Sales Data'!$A$1:$E$2241,5,0)</f>
        <v>3</v>
      </c>
      <c r="N838">
        <f t="shared" si="40"/>
        <v>58</v>
      </c>
      <c r="O838">
        <f t="shared" si="41"/>
        <v>2</v>
      </c>
      <c r="P838">
        <f t="shared" si="42"/>
        <v>4</v>
      </c>
    </row>
    <row r="839" ht="14.4" spans="1:16">
      <c r="A839" s="2">
        <v>9904</v>
      </c>
      <c r="B839" s="2">
        <v>1956</v>
      </c>
      <c r="C839" s="14" t="s">
        <v>17</v>
      </c>
      <c r="D839" s="14" t="s">
        <v>21</v>
      </c>
      <c r="E839" s="2">
        <v>71391</v>
      </c>
      <c r="F839" s="2">
        <v>0</v>
      </c>
      <c r="G839" s="2">
        <v>1</v>
      </c>
      <c r="H839" s="16">
        <v>41362</v>
      </c>
      <c r="I839" s="2">
        <v>50</v>
      </c>
      <c r="J839">
        <f>VLOOKUP(A839,'Sales Data'!$A$1:$E$2241,2,0)</f>
        <v>123</v>
      </c>
      <c r="K839">
        <f>VLOOKUP(A839,'Sales Data'!$A$1:$E$2241,3,0)</f>
        <v>123</v>
      </c>
      <c r="L839">
        <f>VLOOKUP(A839,'Sales Data'!$A$1:$E$2241,4,0)</f>
        <v>6</v>
      </c>
      <c r="M839">
        <f>VLOOKUP(A839,'Sales Data'!$A$1:$E$2241,5,0)</f>
        <v>12</v>
      </c>
      <c r="N839">
        <f t="shared" si="40"/>
        <v>69</v>
      </c>
      <c r="O839">
        <f t="shared" si="41"/>
        <v>1</v>
      </c>
      <c r="P839">
        <f t="shared" si="42"/>
        <v>18</v>
      </c>
    </row>
    <row r="840" ht="14.4" spans="1:16">
      <c r="A840" s="2">
        <v>6141</v>
      </c>
      <c r="B840" s="2">
        <v>1972</v>
      </c>
      <c r="C840" s="14" t="s">
        <v>22</v>
      </c>
      <c r="D840" s="14" t="s">
        <v>18</v>
      </c>
      <c r="E840" s="2">
        <v>49494</v>
      </c>
      <c r="F840" s="2">
        <v>1</v>
      </c>
      <c r="G840" s="2">
        <v>0</v>
      </c>
      <c r="H840" s="16">
        <v>41389</v>
      </c>
      <c r="I840" s="2">
        <v>46</v>
      </c>
      <c r="J840">
        <f>VLOOKUP(A840,'Sales Data'!$A$1:$E$2241,2,0)</f>
        <v>9</v>
      </c>
      <c r="K840">
        <f>VLOOKUP(A840,'Sales Data'!$A$1:$E$2241,3,0)</f>
        <v>6</v>
      </c>
      <c r="L840">
        <f>VLOOKUP(A840,'Sales Data'!$A$1:$E$2241,4,0)</f>
        <v>6</v>
      </c>
      <c r="M840">
        <f>VLOOKUP(A840,'Sales Data'!$A$1:$E$2241,5,0)</f>
        <v>5</v>
      </c>
      <c r="N840">
        <f t="shared" si="40"/>
        <v>53</v>
      </c>
      <c r="O840">
        <f t="shared" si="41"/>
        <v>1</v>
      </c>
      <c r="P840">
        <f t="shared" si="42"/>
        <v>11</v>
      </c>
    </row>
    <row r="841" ht="14.4" spans="1:16">
      <c r="A841" s="2">
        <v>5687</v>
      </c>
      <c r="B841" s="2">
        <v>1980</v>
      </c>
      <c r="C841" s="14" t="s">
        <v>17</v>
      </c>
      <c r="D841" s="14" t="s">
        <v>23</v>
      </c>
      <c r="E841" s="2">
        <v>81702</v>
      </c>
      <c r="F841" s="2">
        <v>0</v>
      </c>
      <c r="G841" s="2">
        <v>0</v>
      </c>
      <c r="H841" s="16">
        <v>41175</v>
      </c>
      <c r="I841" s="2">
        <v>98</v>
      </c>
      <c r="J841">
        <f>VLOOKUP(A841,'Sales Data'!$A$1:$E$2241,2,0)</f>
        <v>50</v>
      </c>
      <c r="K841">
        <f>VLOOKUP(A841,'Sales Data'!$A$1:$E$2241,3,0)</f>
        <v>31</v>
      </c>
      <c r="L841">
        <f>VLOOKUP(A841,'Sales Data'!$A$1:$E$2241,4,0)</f>
        <v>7</v>
      </c>
      <c r="M841">
        <f>VLOOKUP(A841,'Sales Data'!$A$1:$E$2241,5,0)</f>
        <v>12</v>
      </c>
      <c r="N841">
        <f t="shared" si="40"/>
        <v>45</v>
      </c>
      <c r="O841">
        <f t="shared" si="41"/>
        <v>0</v>
      </c>
      <c r="P841">
        <f t="shared" si="42"/>
        <v>19</v>
      </c>
    </row>
    <row r="842" ht="14.4" spans="1:16">
      <c r="A842" s="2">
        <v>10856</v>
      </c>
      <c r="B842" s="2">
        <v>1980</v>
      </c>
      <c r="C842" s="14" t="s">
        <v>25</v>
      </c>
      <c r="D842" s="14" t="s">
        <v>18</v>
      </c>
      <c r="E842" s="2">
        <v>45889</v>
      </c>
      <c r="F842" s="2">
        <v>0</v>
      </c>
      <c r="G842" s="2">
        <v>1</v>
      </c>
      <c r="H842" s="16">
        <v>41457</v>
      </c>
      <c r="I842" s="2">
        <v>42</v>
      </c>
      <c r="J842">
        <f>VLOOKUP(A842,'Sales Data'!$A$1:$E$2241,2,0)</f>
        <v>0</v>
      </c>
      <c r="K842">
        <f>VLOOKUP(A842,'Sales Data'!$A$1:$E$2241,3,0)</f>
        <v>1</v>
      </c>
      <c r="L842">
        <f>VLOOKUP(A842,'Sales Data'!$A$1:$E$2241,4,0)</f>
        <v>1</v>
      </c>
      <c r="M842">
        <f>VLOOKUP(A842,'Sales Data'!$A$1:$E$2241,5,0)</f>
        <v>3</v>
      </c>
      <c r="N842">
        <f t="shared" si="40"/>
        <v>45</v>
      </c>
      <c r="O842">
        <f t="shared" si="41"/>
        <v>1</v>
      </c>
      <c r="P842">
        <f t="shared" si="42"/>
        <v>4</v>
      </c>
    </row>
    <row r="843" ht="14.4" spans="1:16">
      <c r="A843" s="2">
        <v>5121</v>
      </c>
      <c r="B843" s="2">
        <v>1977</v>
      </c>
      <c r="C843" s="14" t="s">
        <v>17</v>
      </c>
      <c r="D843" s="14" t="s">
        <v>18</v>
      </c>
      <c r="E843" s="2">
        <v>56628</v>
      </c>
      <c r="F843" s="2">
        <v>0</v>
      </c>
      <c r="G843" s="2">
        <v>1</v>
      </c>
      <c r="H843" s="16">
        <v>41719</v>
      </c>
      <c r="I843" s="2">
        <v>30</v>
      </c>
      <c r="J843">
        <f>VLOOKUP(A843,'Sales Data'!$A$1:$E$2241,2,0)</f>
        <v>5</v>
      </c>
      <c r="K843">
        <f>VLOOKUP(A843,'Sales Data'!$A$1:$E$2241,3,0)</f>
        <v>17</v>
      </c>
      <c r="L843">
        <f>VLOOKUP(A843,'Sales Data'!$A$1:$E$2241,4,0)</f>
        <v>7</v>
      </c>
      <c r="M843">
        <f>VLOOKUP(A843,'Sales Data'!$A$1:$E$2241,5,0)</f>
        <v>5</v>
      </c>
      <c r="N843">
        <f t="shared" si="40"/>
        <v>48</v>
      </c>
      <c r="O843">
        <f t="shared" si="41"/>
        <v>1</v>
      </c>
      <c r="P843">
        <f t="shared" si="42"/>
        <v>12</v>
      </c>
    </row>
    <row r="844" ht="14.4" spans="1:16">
      <c r="A844" s="2">
        <v>4186</v>
      </c>
      <c r="B844" s="2">
        <v>1950</v>
      </c>
      <c r="C844" s="14" t="s">
        <v>17</v>
      </c>
      <c r="D844" s="14" t="s">
        <v>19</v>
      </c>
      <c r="E844" s="2">
        <v>34026</v>
      </c>
      <c r="F844" s="2">
        <v>1</v>
      </c>
      <c r="G844" s="2">
        <v>1</v>
      </c>
      <c r="H844" s="16">
        <v>41491</v>
      </c>
      <c r="I844" s="2">
        <v>11</v>
      </c>
      <c r="J844">
        <f>VLOOKUP(A844,'Sales Data'!$A$1:$E$2241,2,0)</f>
        <v>6</v>
      </c>
      <c r="K844">
        <f>VLOOKUP(A844,'Sales Data'!$A$1:$E$2241,3,0)</f>
        <v>8</v>
      </c>
      <c r="L844">
        <f>VLOOKUP(A844,'Sales Data'!$A$1:$E$2241,4,0)</f>
        <v>2</v>
      </c>
      <c r="M844">
        <f>VLOOKUP(A844,'Sales Data'!$A$1:$E$2241,5,0)</f>
        <v>3</v>
      </c>
      <c r="N844">
        <f t="shared" si="40"/>
        <v>75</v>
      </c>
      <c r="O844">
        <f t="shared" si="41"/>
        <v>2</v>
      </c>
      <c r="P844">
        <f t="shared" si="42"/>
        <v>5</v>
      </c>
    </row>
    <row r="845" ht="14.4" spans="1:16">
      <c r="A845" s="2">
        <v>368</v>
      </c>
      <c r="B845" s="2">
        <v>1974</v>
      </c>
      <c r="C845" s="14" t="s">
        <v>17</v>
      </c>
      <c r="D845" s="14" t="s">
        <v>21</v>
      </c>
      <c r="E845" s="2">
        <v>40049</v>
      </c>
      <c r="F845" s="2">
        <v>0</v>
      </c>
      <c r="G845" s="2">
        <v>1</v>
      </c>
      <c r="H845" s="17">
        <v>41242</v>
      </c>
      <c r="I845" s="2">
        <v>61</v>
      </c>
      <c r="J845">
        <f>VLOOKUP(A845,'Sales Data'!$A$1:$E$2241,2,0)</f>
        <v>65</v>
      </c>
      <c r="K845">
        <f>VLOOKUP(A845,'Sales Data'!$A$1:$E$2241,3,0)</f>
        <v>44</v>
      </c>
      <c r="L845">
        <f>VLOOKUP(A845,'Sales Data'!$A$1:$E$2241,4,0)</f>
        <v>3</v>
      </c>
      <c r="M845">
        <f>VLOOKUP(A845,'Sales Data'!$A$1:$E$2241,5,0)</f>
        <v>6</v>
      </c>
      <c r="N845">
        <f t="shared" si="40"/>
        <v>51</v>
      </c>
      <c r="O845">
        <f t="shared" si="41"/>
        <v>1</v>
      </c>
      <c r="P845">
        <f t="shared" si="42"/>
        <v>9</v>
      </c>
    </row>
    <row r="846" ht="14.4" spans="1:16">
      <c r="A846" s="2">
        <v>3312</v>
      </c>
      <c r="B846" s="2">
        <v>1988</v>
      </c>
      <c r="C846" s="14" t="s">
        <v>17</v>
      </c>
      <c r="D846" s="14" t="s">
        <v>18</v>
      </c>
      <c r="E846" s="2">
        <v>34176</v>
      </c>
      <c r="F846" s="2">
        <v>1</v>
      </c>
      <c r="G846" s="2">
        <v>0</v>
      </c>
      <c r="H846" s="16">
        <v>41771</v>
      </c>
      <c r="I846" s="2">
        <v>12</v>
      </c>
      <c r="J846">
        <f>VLOOKUP(A846,'Sales Data'!$A$1:$E$2241,2,0)</f>
        <v>7</v>
      </c>
      <c r="K846">
        <f>VLOOKUP(A846,'Sales Data'!$A$1:$E$2241,3,0)</f>
        <v>14</v>
      </c>
      <c r="L846">
        <f>VLOOKUP(A846,'Sales Data'!$A$1:$E$2241,4,0)</f>
        <v>3</v>
      </c>
      <c r="M846">
        <f>VLOOKUP(A846,'Sales Data'!$A$1:$E$2241,5,0)</f>
        <v>4</v>
      </c>
      <c r="N846">
        <f t="shared" si="40"/>
        <v>37</v>
      </c>
      <c r="O846">
        <f t="shared" si="41"/>
        <v>1</v>
      </c>
      <c r="P846">
        <f t="shared" si="42"/>
        <v>7</v>
      </c>
    </row>
    <row r="847" ht="14.4" spans="1:16">
      <c r="A847" s="2">
        <v>11121</v>
      </c>
      <c r="B847" s="2">
        <v>1981</v>
      </c>
      <c r="C847" s="14" t="s">
        <v>17</v>
      </c>
      <c r="D847" s="14" t="s">
        <v>21</v>
      </c>
      <c r="E847" s="2">
        <v>19419</v>
      </c>
      <c r="F847" s="2">
        <v>1</v>
      </c>
      <c r="G847" s="2">
        <v>0</v>
      </c>
      <c r="H847" s="17">
        <v>41223</v>
      </c>
      <c r="I847" s="2">
        <v>76</v>
      </c>
      <c r="J847">
        <f>VLOOKUP(A847,'Sales Data'!$A$1:$E$2241,2,0)</f>
        <v>14</v>
      </c>
      <c r="K847">
        <f>VLOOKUP(A847,'Sales Data'!$A$1:$E$2241,3,0)</f>
        <v>3</v>
      </c>
      <c r="L847">
        <f>VLOOKUP(A847,'Sales Data'!$A$1:$E$2241,4,0)</f>
        <v>4</v>
      </c>
      <c r="M847">
        <f>VLOOKUP(A847,'Sales Data'!$A$1:$E$2241,5,0)</f>
        <v>3</v>
      </c>
      <c r="N847">
        <f t="shared" si="40"/>
        <v>44</v>
      </c>
      <c r="O847">
        <f t="shared" si="41"/>
        <v>1</v>
      </c>
      <c r="P847">
        <f t="shared" si="42"/>
        <v>7</v>
      </c>
    </row>
    <row r="848" ht="14.4" spans="1:16">
      <c r="A848" s="2">
        <v>5332</v>
      </c>
      <c r="B848" s="2">
        <v>1960</v>
      </c>
      <c r="C848" s="14" t="s">
        <v>25</v>
      </c>
      <c r="D848" s="14" t="s">
        <v>21</v>
      </c>
      <c r="E848" s="2">
        <v>82504</v>
      </c>
      <c r="F848" s="2">
        <v>0</v>
      </c>
      <c r="G848" s="2">
        <v>0</v>
      </c>
      <c r="H848" s="16">
        <v>41482</v>
      </c>
      <c r="I848" s="2">
        <v>2</v>
      </c>
      <c r="J848">
        <f>VLOOKUP(A848,'Sales Data'!$A$1:$E$2241,2,0)</f>
        <v>50</v>
      </c>
      <c r="K848">
        <f>VLOOKUP(A848,'Sales Data'!$A$1:$E$2241,3,0)</f>
        <v>35</v>
      </c>
      <c r="L848">
        <f>VLOOKUP(A848,'Sales Data'!$A$1:$E$2241,4,0)</f>
        <v>3</v>
      </c>
      <c r="M848">
        <f>VLOOKUP(A848,'Sales Data'!$A$1:$E$2241,5,0)</f>
        <v>7</v>
      </c>
      <c r="N848">
        <f t="shared" si="40"/>
        <v>65</v>
      </c>
      <c r="O848">
        <f t="shared" si="41"/>
        <v>0</v>
      </c>
      <c r="P848">
        <f t="shared" si="42"/>
        <v>10</v>
      </c>
    </row>
    <row r="849" ht="14.4" spans="1:16">
      <c r="A849" s="2">
        <v>5848</v>
      </c>
      <c r="B849" s="2">
        <v>1970</v>
      </c>
      <c r="C849" s="14" t="s">
        <v>17</v>
      </c>
      <c r="D849" s="14" t="s">
        <v>19</v>
      </c>
      <c r="E849" s="2">
        <v>81205</v>
      </c>
      <c r="F849" s="2">
        <v>0</v>
      </c>
      <c r="G849" s="2">
        <v>0</v>
      </c>
      <c r="H849" s="16">
        <v>41652</v>
      </c>
      <c r="I849" s="2">
        <v>43</v>
      </c>
      <c r="J849">
        <f>VLOOKUP(A849,'Sales Data'!$A$1:$E$2241,2,0)</f>
        <v>74</v>
      </c>
      <c r="K849">
        <f>VLOOKUP(A849,'Sales Data'!$A$1:$E$2241,3,0)</f>
        <v>55</v>
      </c>
      <c r="L849">
        <f>VLOOKUP(A849,'Sales Data'!$A$1:$E$2241,4,0)</f>
        <v>5</v>
      </c>
      <c r="M849">
        <f>VLOOKUP(A849,'Sales Data'!$A$1:$E$2241,5,0)</f>
        <v>7</v>
      </c>
      <c r="N849">
        <f t="shared" si="40"/>
        <v>55</v>
      </c>
      <c r="O849">
        <f t="shared" si="41"/>
        <v>0</v>
      </c>
      <c r="P849">
        <f t="shared" si="42"/>
        <v>12</v>
      </c>
    </row>
    <row r="850" ht="14.4" spans="1:16">
      <c r="A850" s="2">
        <v>10343</v>
      </c>
      <c r="B850" s="2">
        <v>1991</v>
      </c>
      <c r="C850" s="14" t="s">
        <v>25</v>
      </c>
      <c r="D850" s="14" t="s">
        <v>18</v>
      </c>
      <c r="E850" s="2">
        <v>61618</v>
      </c>
      <c r="F850" s="2">
        <v>0</v>
      </c>
      <c r="G850" s="2">
        <v>0</v>
      </c>
      <c r="H850" s="16">
        <v>41181</v>
      </c>
      <c r="I850" s="2">
        <v>27</v>
      </c>
      <c r="J850">
        <f>VLOOKUP(A850,'Sales Data'!$A$1:$E$2241,2,0)</f>
        <v>91</v>
      </c>
      <c r="K850">
        <f>VLOOKUP(A850,'Sales Data'!$A$1:$E$2241,3,0)</f>
        <v>45</v>
      </c>
      <c r="L850">
        <f>VLOOKUP(A850,'Sales Data'!$A$1:$E$2241,4,0)</f>
        <v>3</v>
      </c>
      <c r="M850">
        <f>VLOOKUP(A850,'Sales Data'!$A$1:$E$2241,5,0)</f>
        <v>8</v>
      </c>
      <c r="N850">
        <f t="shared" si="40"/>
        <v>34</v>
      </c>
      <c r="O850">
        <f t="shared" si="41"/>
        <v>0</v>
      </c>
      <c r="P850">
        <f t="shared" si="42"/>
        <v>11</v>
      </c>
    </row>
    <row r="851" ht="14.4" spans="1:16">
      <c r="A851" s="2">
        <v>5935</v>
      </c>
      <c r="B851" s="2">
        <v>1956</v>
      </c>
      <c r="C851" s="14" t="s">
        <v>22</v>
      </c>
      <c r="D851" s="14" t="s">
        <v>18</v>
      </c>
      <c r="E851" s="2">
        <v>55284</v>
      </c>
      <c r="F851" s="2">
        <v>0</v>
      </c>
      <c r="G851" s="2">
        <v>1</v>
      </c>
      <c r="H851" s="17">
        <v>41267</v>
      </c>
      <c r="I851" s="2">
        <v>60</v>
      </c>
      <c r="J851">
        <f>VLOOKUP(A851,'Sales Data'!$A$1:$E$2241,2,0)</f>
        <v>7</v>
      </c>
      <c r="K851">
        <f>VLOOKUP(A851,'Sales Data'!$A$1:$E$2241,3,0)</f>
        <v>7</v>
      </c>
      <c r="L851">
        <f>VLOOKUP(A851,'Sales Data'!$A$1:$E$2241,4,0)</f>
        <v>7</v>
      </c>
      <c r="M851">
        <f>VLOOKUP(A851,'Sales Data'!$A$1:$E$2241,5,0)</f>
        <v>8</v>
      </c>
      <c r="N851">
        <f t="shared" si="40"/>
        <v>69</v>
      </c>
      <c r="O851">
        <f t="shared" si="41"/>
        <v>1</v>
      </c>
      <c r="P851">
        <f t="shared" si="42"/>
        <v>15</v>
      </c>
    </row>
    <row r="852" ht="14.4" spans="1:16">
      <c r="A852" s="2">
        <v>2895</v>
      </c>
      <c r="B852" s="2">
        <v>1963</v>
      </c>
      <c r="C852" s="14" t="s">
        <v>17</v>
      </c>
      <c r="D852" s="14" t="s">
        <v>18</v>
      </c>
      <c r="E852" s="2">
        <v>49980</v>
      </c>
      <c r="F852" s="2">
        <v>0</v>
      </c>
      <c r="G852" s="2">
        <v>1</v>
      </c>
      <c r="H852" s="17">
        <v>41570</v>
      </c>
      <c r="I852" s="2">
        <v>79</v>
      </c>
      <c r="J852">
        <f>VLOOKUP(A852,'Sales Data'!$A$1:$E$2241,2,0)</f>
        <v>1</v>
      </c>
      <c r="K852">
        <f>VLOOKUP(A852,'Sales Data'!$A$1:$E$2241,3,0)</f>
        <v>9</v>
      </c>
      <c r="L852">
        <f>VLOOKUP(A852,'Sales Data'!$A$1:$E$2241,4,0)</f>
        <v>3</v>
      </c>
      <c r="M852">
        <f>VLOOKUP(A852,'Sales Data'!$A$1:$E$2241,5,0)</f>
        <v>5</v>
      </c>
      <c r="N852">
        <f t="shared" si="40"/>
        <v>62</v>
      </c>
      <c r="O852">
        <f t="shared" si="41"/>
        <v>1</v>
      </c>
      <c r="P852">
        <f t="shared" si="42"/>
        <v>8</v>
      </c>
    </row>
    <row r="853" ht="14.4" spans="1:16">
      <c r="A853" s="2">
        <v>10262</v>
      </c>
      <c r="B853" s="2">
        <v>1980</v>
      </c>
      <c r="C853" s="14" t="s">
        <v>17</v>
      </c>
      <c r="D853" s="14" t="s">
        <v>21</v>
      </c>
      <c r="E853" s="2">
        <v>15072</v>
      </c>
      <c r="F853" s="2">
        <v>2</v>
      </c>
      <c r="G853" s="2">
        <v>0</v>
      </c>
      <c r="H853" s="16">
        <v>41404</v>
      </c>
      <c r="I853" s="2">
        <v>96</v>
      </c>
      <c r="J853">
        <f>VLOOKUP(A853,'Sales Data'!$A$1:$E$2241,2,0)</f>
        <v>2</v>
      </c>
      <c r="K853">
        <f>VLOOKUP(A853,'Sales Data'!$A$1:$E$2241,3,0)</f>
        <v>10</v>
      </c>
      <c r="L853">
        <f>VLOOKUP(A853,'Sales Data'!$A$1:$E$2241,4,0)</f>
        <v>3</v>
      </c>
      <c r="M853">
        <f>VLOOKUP(A853,'Sales Data'!$A$1:$E$2241,5,0)</f>
        <v>3</v>
      </c>
      <c r="N853">
        <f t="shared" si="40"/>
        <v>45</v>
      </c>
      <c r="O853">
        <f t="shared" si="41"/>
        <v>2</v>
      </c>
      <c r="P853">
        <f t="shared" si="42"/>
        <v>6</v>
      </c>
    </row>
    <row r="854" ht="14.4" spans="1:16">
      <c r="A854" s="2">
        <v>7848</v>
      </c>
      <c r="B854" s="2">
        <v>1974</v>
      </c>
      <c r="C854" s="14" t="s">
        <v>17</v>
      </c>
      <c r="D854" s="14" t="s">
        <v>18</v>
      </c>
      <c r="E854" s="2">
        <v>49166</v>
      </c>
      <c r="F854" s="2">
        <v>0</v>
      </c>
      <c r="G854" s="2">
        <v>1</v>
      </c>
      <c r="H854" s="16">
        <v>41438</v>
      </c>
      <c r="I854" s="2">
        <v>17</v>
      </c>
      <c r="J854">
        <f>VLOOKUP(A854,'Sales Data'!$A$1:$E$2241,2,0)</f>
        <v>2</v>
      </c>
      <c r="K854">
        <f>VLOOKUP(A854,'Sales Data'!$A$1:$E$2241,3,0)</f>
        <v>0</v>
      </c>
      <c r="L854">
        <f>VLOOKUP(A854,'Sales Data'!$A$1:$E$2241,4,0)</f>
        <v>5</v>
      </c>
      <c r="M854">
        <f>VLOOKUP(A854,'Sales Data'!$A$1:$E$2241,5,0)</f>
        <v>3</v>
      </c>
      <c r="N854">
        <f t="shared" si="40"/>
        <v>51</v>
      </c>
      <c r="O854">
        <f t="shared" si="41"/>
        <v>1</v>
      </c>
      <c r="P854">
        <f t="shared" si="42"/>
        <v>8</v>
      </c>
    </row>
    <row r="855" ht="14.4" spans="1:16">
      <c r="A855" s="2">
        <v>9477</v>
      </c>
      <c r="B855" s="2">
        <v>1954</v>
      </c>
      <c r="C855" s="14" t="s">
        <v>20</v>
      </c>
      <c r="D855" s="14" t="s">
        <v>21</v>
      </c>
      <c r="E855" s="2">
        <v>65324</v>
      </c>
      <c r="F855" s="2">
        <v>0</v>
      </c>
      <c r="G855" s="2">
        <v>1</v>
      </c>
      <c r="H855" s="16">
        <v>41650</v>
      </c>
      <c r="I855" s="2">
        <v>0</v>
      </c>
      <c r="J855">
        <f>VLOOKUP(A855,'Sales Data'!$A$1:$E$2241,2,0)</f>
        <v>0</v>
      </c>
      <c r="K855">
        <f>VLOOKUP(A855,'Sales Data'!$A$1:$E$2241,3,0)</f>
        <v>32</v>
      </c>
      <c r="L855">
        <f>VLOOKUP(A855,'Sales Data'!$A$1:$E$2241,4,0)</f>
        <v>6</v>
      </c>
      <c r="M855">
        <f>VLOOKUP(A855,'Sales Data'!$A$1:$E$2241,5,0)</f>
        <v>9</v>
      </c>
      <c r="N855">
        <f t="shared" si="40"/>
        <v>71</v>
      </c>
      <c r="O855">
        <f t="shared" si="41"/>
        <v>1</v>
      </c>
      <c r="P855">
        <f t="shared" si="42"/>
        <v>15</v>
      </c>
    </row>
    <row r="856" ht="14.4" spans="1:16">
      <c r="A856" s="2">
        <v>4856</v>
      </c>
      <c r="B856" s="2">
        <v>1957</v>
      </c>
      <c r="C856" s="14" t="s">
        <v>25</v>
      </c>
      <c r="D856" s="14" t="s">
        <v>21</v>
      </c>
      <c r="E856" s="2">
        <v>82347</v>
      </c>
      <c r="F856" s="2">
        <v>0</v>
      </c>
      <c r="G856" s="2">
        <v>0</v>
      </c>
      <c r="H856" s="16">
        <v>41219</v>
      </c>
      <c r="I856" s="2">
        <v>38</v>
      </c>
      <c r="J856">
        <f>VLOOKUP(A856,'Sales Data'!$A$1:$E$2241,2,0)</f>
        <v>54</v>
      </c>
      <c r="K856">
        <f>VLOOKUP(A856,'Sales Data'!$A$1:$E$2241,3,0)</f>
        <v>133</v>
      </c>
      <c r="L856">
        <f>VLOOKUP(A856,'Sales Data'!$A$1:$E$2241,4,0)</f>
        <v>7</v>
      </c>
      <c r="M856">
        <f>VLOOKUP(A856,'Sales Data'!$A$1:$E$2241,5,0)</f>
        <v>10</v>
      </c>
      <c r="N856">
        <f t="shared" si="40"/>
        <v>68</v>
      </c>
      <c r="O856">
        <f t="shared" si="41"/>
        <v>0</v>
      </c>
      <c r="P856">
        <f t="shared" si="42"/>
        <v>17</v>
      </c>
    </row>
    <row r="857" ht="14.4" spans="1:16">
      <c r="A857" s="2">
        <v>7186</v>
      </c>
      <c r="B857" s="2">
        <v>1966</v>
      </c>
      <c r="C857" s="14" t="s">
        <v>20</v>
      </c>
      <c r="D857" s="14" t="s">
        <v>19</v>
      </c>
      <c r="E857" s="2">
        <v>30843</v>
      </c>
      <c r="F857" s="2">
        <v>1</v>
      </c>
      <c r="G857" s="2">
        <v>1</v>
      </c>
      <c r="H857" s="16">
        <v>41785</v>
      </c>
      <c r="I857" s="2">
        <v>43</v>
      </c>
      <c r="J857">
        <f>VLOOKUP(A857,'Sales Data'!$A$1:$E$2241,2,0)</f>
        <v>0</v>
      </c>
      <c r="K857">
        <f>VLOOKUP(A857,'Sales Data'!$A$1:$E$2241,3,0)</f>
        <v>0</v>
      </c>
      <c r="L857">
        <f>VLOOKUP(A857,'Sales Data'!$A$1:$E$2241,4,0)</f>
        <v>1</v>
      </c>
      <c r="M857">
        <f>VLOOKUP(A857,'Sales Data'!$A$1:$E$2241,5,0)</f>
        <v>2</v>
      </c>
      <c r="N857">
        <f t="shared" si="40"/>
        <v>59</v>
      </c>
      <c r="O857">
        <f t="shared" si="41"/>
        <v>2</v>
      </c>
      <c r="P857">
        <f t="shared" si="42"/>
        <v>3</v>
      </c>
    </row>
    <row r="858" ht="14.4" spans="1:16">
      <c r="A858" s="2">
        <v>5794</v>
      </c>
      <c r="B858" s="2">
        <v>1974</v>
      </c>
      <c r="C858" s="14" t="s">
        <v>20</v>
      </c>
      <c r="D858" s="14" t="s">
        <v>21</v>
      </c>
      <c r="E858" s="2">
        <v>46374</v>
      </c>
      <c r="F858" s="2">
        <v>0</v>
      </c>
      <c r="G858" s="2">
        <v>1</v>
      </c>
      <c r="H858" s="16">
        <v>41715</v>
      </c>
      <c r="I858" s="2">
        <v>1</v>
      </c>
      <c r="J858">
        <f>VLOOKUP(A858,'Sales Data'!$A$1:$E$2241,2,0)</f>
        <v>0</v>
      </c>
      <c r="K858">
        <f>VLOOKUP(A858,'Sales Data'!$A$1:$E$2241,3,0)</f>
        <v>0</v>
      </c>
      <c r="L858">
        <f>VLOOKUP(A858,'Sales Data'!$A$1:$E$2241,4,0)</f>
        <v>7</v>
      </c>
      <c r="M858">
        <f>VLOOKUP(A858,'Sales Data'!$A$1:$E$2241,5,0)</f>
        <v>7</v>
      </c>
      <c r="N858">
        <f t="shared" si="40"/>
        <v>51</v>
      </c>
      <c r="O858">
        <f t="shared" si="41"/>
        <v>1</v>
      </c>
      <c r="P858">
        <f t="shared" si="42"/>
        <v>14</v>
      </c>
    </row>
    <row r="859" ht="14.4" spans="1:16">
      <c r="A859" s="2">
        <v>1456</v>
      </c>
      <c r="B859" s="2">
        <v>1979</v>
      </c>
      <c r="C859" s="14" t="s">
        <v>17</v>
      </c>
      <c r="D859" s="14" t="s">
        <v>18</v>
      </c>
      <c r="E859" s="2">
        <v>60474</v>
      </c>
      <c r="F859" s="2">
        <v>0</v>
      </c>
      <c r="G859" s="2">
        <v>1</v>
      </c>
      <c r="H859" s="16">
        <v>41365</v>
      </c>
      <c r="I859" s="2">
        <v>25</v>
      </c>
      <c r="J859">
        <f>VLOOKUP(A859,'Sales Data'!$A$1:$E$2241,2,0)</f>
        <v>199</v>
      </c>
      <c r="K859">
        <f>VLOOKUP(A859,'Sales Data'!$A$1:$E$2241,3,0)</f>
        <v>9</v>
      </c>
      <c r="L859">
        <f>VLOOKUP(A859,'Sales Data'!$A$1:$E$2241,4,0)</f>
        <v>10</v>
      </c>
      <c r="M859">
        <f>VLOOKUP(A859,'Sales Data'!$A$1:$E$2241,5,0)</f>
        <v>12</v>
      </c>
      <c r="N859">
        <f t="shared" si="40"/>
        <v>46</v>
      </c>
      <c r="O859">
        <f t="shared" si="41"/>
        <v>1</v>
      </c>
      <c r="P859">
        <f t="shared" si="42"/>
        <v>22</v>
      </c>
    </row>
    <row r="860" ht="14.4" spans="1:16">
      <c r="A860" s="2">
        <v>4877</v>
      </c>
      <c r="B860" s="2">
        <v>1973</v>
      </c>
      <c r="C860" s="14" t="s">
        <v>22</v>
      </c>
      <c r="D860" s="14" t="s">
        <v>21</v>
      </c>
      <c r="E860" s="2">
        <v>38576</v>
      </c>
      <c r="F860" s="2">
        <v>0</v>
      </c>
      <c r="G860" s="2">
        <v>1</v>
      </c>
      <c r="H860" s="16">
        <v>41702</v>
      </c>
      <c r="I860" s="2">
        <v>2</v>
      </c>
      <c r="J860">
        <f>VLOOKUP(A860,'Sales Data'!$A$1:$E$2241,2,0)</f>
        <v>0</v>
      </c>
      <c r="K860">
        <f>VLOOKUP(A860,'Sales Data'!$A$1:$E$2241,3,0)</f>
        <v>0</v>
      </c>
      <c r="L860">
        <f>VLOOKUP(A860,'Sales Data'!$A$1:$E$2241,4,0)</f>
        <v>1</v>
      </c>
      <c r="M860">
        <f>VLOOKUP(A860,'Sales Data'!$A$1:$E$2241,5,0)</f>
        <v>3</v>
      </c>
      <c r="N860">
        <f t="shared" si="40"/>
        <v>52</v>
      </c>
      <c r="O860">
        <f t="shared" si="41"/>
        <v>1</v>
      </c>
      <c r="P860">
        <f t="shared" si="42"/>
        <v>4</v>
      </c>
    </row>
    <row r="861" ht="14.4" spans="1:16">
      <c r="A861" s="2">
        <v>425</v>
      </c>
      <c r="B861" s="2">
        <v>1985</v>
      </c>
      <c r="C861" s="14" t="s">
        <v>17</v>
      </c>
      <c r="D861" s="14" t="s">
        <v>21</v>
      </c>
      <c r="E861" s="2">
        <v>55357</v>
      </c>
      <c r="F861" s="2">
        <v>2</v>
      </c>
      <c r="G861" s="2">
        <v>0</v>
      </c>
      <c r="H861" s="16">
        <v>41324</v>
      </c>
      <c r="I861" s="2">
        <v>66</v>
      </c>
      <c r="J861">
        <f>VLOOKUP(A861,'Sales Data'!$A$1:$E$2241,2,0)</f>
        <v>64</v>
      </c>
      <c r="K861">
        <f>VLOOKUP(A861,'Sales Data'!$A$1:$E$2241,3,0)</f>
        <v>25</v>
      </c>
      <c r="L861">
        <f>VLOOKUP(A861,'Sales Data'!$A$1:$E$2241,4,0)</f>
        <v>6</v>
      </c>
      <c r="M861">
        <f>VLOOKUP(A861,'Sales Data'!$A$1:$E$2241,5,0)</f>
        <v>11</v>
      </c>
      <c r="N861">
        <f t="shared" si="40"/>
        <v>40</v>
      </c>
      <c r="O861">
        <f t="shared" si="41"/>
        <v>2</v>
      </c>
      <c r="P861">
        <f t="shared" si="42"/>
        <v>17</v>
      </c>
    </row>
    <row r="862" ht="14.4" spans="1:16">
      <c r="A862" s="2">
        <v>3007</v>
      </c>
      <c r="B862" s="2">
        <v>1966</v>
      </c>
      <c r="C862" s="14" t="s">
        <v>17</v>
      </c>
      <c r="D862" s="14" t="s">
        <v>19</v>
      </c>
      <c r="E862" s="2">
        <v>37758</v>
      </c>
      <c r="F862" s="2">
        <v>1</v>
      </c>
      <c r="G862" s="2">
        <v>1</v>
      </c>
      <c r="H862" s="16">
        <v>41186</v>
      </c>
      <c r="I862" s="2">
        <v>49</v>
      </c>
      <c r="J862">
        <f>VLOOKUP(A862,'Sales Data'!$A$1:$E$2241,2,0)</f>
        <v>2</v>
      </c>
      <c r="K862">
        <f>VLOOKUP(A862,'Sales Data'!$A$1:$E$2241,3,0)</f>
        <v>0</v>
      </c>
      <c r="L862">
        <f>VLOOKUP(A862,'Sales Data'!$A$1:$E$2241,4,0)</f>
        <v>1</v>
      </c>
      <c r="M862">
        <f>VLOOKUP(A862,'Sales Data'!$A$1:$E$2241,5,0)</f>
        <v>3</v>
      </c>
      <c r="N862">
        <f t="shared" si="40"/>
        <v>59</v>
      </c>
      <c r="O862">
        <f t="shared" si="41"/>
        <v>2</v>
      </c>
      <c r="P862">
        <f t="shared" si="42"/>
        <v>4</v>
      </c>
    </row>
    <row r="863" ht="14.4" spans="1:16">
      <c r="A863" s="2">
        <v>1031</v>
      </c>
      <c r="B863" s="2">
        <v>1989</v>
      </c>
      <c r="C863" s="14" t="s">
        <v>25</v>
      </c>
      <c r="D863" s="14" t="s">
        <v>21</v>
      </c>
      <c r="E863" s="2">
        <v>85710</v>
      </c>
      <c r="F863" s="2">
        <v>0</v>
      </c>
      <c r="G863" s="2">
        <v>0</v>
      </c>
      <c r="H863" s="16">
        <v>41399</v>
      </c>
      <c r="I863" s="2">
        <v>5</v>
      </c>
      <c r="J863">
        <f>VLOOKUP(A863,'Sales Data'!$A$1:$E$2241,2,0)</f>
        <v>20</v>
      </c>
      <c r="K863">
        <f>VLOOKUP(A863,'Sales Data'!$A$1:$E$2241,3,0)</f>
        <v>30</v>
      </c>
      <c r="L863">
        <f>VLOOKUP(A863,'Sales Data'!$A$1:$E$2241,4,0)</f>
        <v>6</v>
      </c>
      <c r="M863">
        <f>VLOOKUP(A863,'Sales Data'!$A$1:$E$2241,5,0)</f>
        <v>10</v>
      </c>
      <c r="N863">
        <f t="shared" si="40"/>
        <v>36</v>
      </c>
      <c r="O863">
        <f t="shared" si="41"/>
        <v>0</v>
      </c>
      <c r="P863">
        <f t="shared" si="42"/>
        <v>16</v>
      </c>
    </row>
    <row r="864" ht="14.4" spans="1:16">
      <c r="A864" s="2">
        <v>4297</v>
      </c>
      <c r="B864" s="2">
        <v>1969</v>
      </c>
      <c r="C864" s="14" t="s">
        <v>17</v>
      </c>
      <c r="D864" s="14" t="s">
        <v>19</v>
      </c>
      <c r="E864" s="2">
        <v>23228</v>
      </c>
      <c r="F864" s="2">
        <v>1</v>
      </c>
      <c r="G864" s="2">
        <v>0</v>
      </c>
      <c r="H864" s="16">
        <v>41665</v>
      </c>
      <c r="I864" s="2">
        <v>71</v>
      </c>
      <c r="J864">
        <f>VLOOKUP(A864,'Sales Data'!$A$1:$E$2241,2,0)</f>
        <v>2</v>
      </c>
      <c r="K864">
        <f>VLOOKUP(A864,'Sales Data'!$A$1:$E$2241,3,0)</f>
        <v>1</v>
      </c>
      <c r="L864">
        <f>VLOOKUP(A864,'Sales Data'!$A$1:$E$2241,4,0)</f>
        <v>2</v>
      </c>
      <c r="M864">
        <f>VLOOKUP(A864,'Sales Data'!$A$1:$E$2241,5,0)</f>
        <v>3</v>
      </c>
      <c r="N864">
        <f t="shared" si="40"/>
        <v>56</v>
      </c>
      <c r="O864">
        <f t="shared" si="41"/>
        <v>1</v>
      </c>
      <c r="P864">
        <f t="shared" si="42"/>
        <v>5</v>
      </c>
    </row>
    <row r="865" ht="14.4" spans="1:16">
      <c r="A865" s="2">
        <v>807</v>
      </c>
      <c r="B865" s="2">
        <v>1969</v>
      </c>
      <c r="C865" s="14" t="s">
        <v>22</v>
      </c>
      <c r="D865" s="14" t="s">
        <v>19</v>
      </c>
      <c r="E865" s="2">
        <v>44602</v>
      </c>
      <c r="F865" s="2">
        <v>1</v>
      </c>
      <c r="G865" s="2">
        <v>1</v>
      </c>
      <c r="H865" s="16">
        <v>41685</v>
      </c>
      <c r="I865" s="2">
        <v>35</v>
      </c>
      <c r="J865">
        <f>VLOOKUP(A865,'Sales Data'!$A$1:$E$2241,2,0)</f>
        <v>2</v>
      </c>
      <c r="K865">
        <f>VLOOKUP(A865,'Sales Data'!$A$1:$E$2241,3,0)</f>
        <v>0</v>
      </c>
      <c r="L865">
        <f>VLOOKUP(A865,'Sales Data'!$A$1:$E$2241,4,0)</f>
        <v>6</v>
      </c>
      <c r="M865">
        <f>VLOOKUP(A865,'Sales Data'!$A$1:$E$2241,5,0)</f>
        <v>4</v>
      </c>
      <c r="N865">
        <f t="shared" si="40"/>
        <v>56</v>
      </c>
      <c r="O865">
        <f t="shared" si="41"/>
        <v>2</v>
      </c>
      <c r="P865">
        <f t="shared" si="42"/>
        <v>10</v>
      </c>
    </row>
    <row r="866" ht="14.4" spans="1:16">
      <c r="A866" s="2">
        <v>9553</v>
      </c>
      <c r="B866" s="2">
        <v>1987</v>
      </c>
      <c r="C866" s="14" t="s">
        <v>17</v>
      </c>
      <c r="D866" s="14" t="s">
        <v>21</v>
      </c>
      <c r="E866" s="2">
        <v>7500</v>
      </c>
      <c r="F866" s="2">
        <v>0</v>
      </c>
      <c r="G866" s="2">
        <v>0</v>
      </c>
      <c r="H866" s="16">
        <v>41283</v>
      </c>
      <c r="I866" s="2">
        <v>94</v>
      </c>
      <c r="J866">
        <f>VLOOKUP(A866,'Sales Data'!$A$1:$E$2241,2,0)</f>
        <v>2</v>
      </c>
      <c r="K866">
        <f>VLOOKUP(A866,'Sales Data'!$A$1:$E$2241,3,0)</f>
        <v>1</v>
      </c>
      <c r="L866">
        <f>VLOOKUP(A866,'Sales Data'!$A$1:$E$2241,4,0)</f>
        <v>0</v>
      </c>
      <c r="M866">
        <f>VLOOKUP(A866,'Sales Data'!$A$1:$E$2241,5,0)</f>
        <v>3</v>
      </c>
      <c r="N866">
        <f t="shared" si="40"/>
        <v>38</v>
      </c>
      <c r="O866">
        <f t="shared" si="41"/>
        <v>0</v>
      </c>
      <c r="P866">
        <f t="shared" si="42"/>
        <v>3</v>
      </c>
    </row>
    <row r="867" ht="14.4" spans="1:16">
      <c r="A867" s="2">
        <v>4271</v>
      </c>
      <c r="B867" s="2">
        <v>1989</v>
      </c>
      <c r="C867" s="14" t="s">
        <v>25</v>
      </c>
      <c r="D867" s="14" t="s">
        <v>19</v>
      </c>
      <c r="E867" s="2">
        <v>38683</v>
      </c>
      <c r="F867" s="2">
        <v>1</v>
      </c>
      <c r="G867" s="2">
        <v>0</v>
      </c>
      <c r="H867" s="16">
        <v>41186</v>
      </c>
      <c r="I867" s="2">
        <v>80</v>
      </c>
      <c r="J867">
        <f>VLOOKUP(A867,'Sales Data'!$A$1:$E$2241,2,0)</f>
        <v>35</v>
      </c>
      <c r="K867">
        <f>VLOOKUP(A867,'Sales Data'!$A$1:$E$2241,3,0)</f>
        <v>41</v>
      </c>
      <c r="L867">
        <f>VLOOKUP(A867,'Sales Data'!$A$1:$E$2241,4,0)</f>
        <v>4</v>
      </c>
      <c r="M867">
        <f>VLOOKUP(A867,'Sales Data'!$A$1:$E$2241,5,0)</f>
        <v>6</v>
      </c>
      <c r="N867">
        <f t="shared" si="40"/>
        <v>36</v>
      </c>
      <c r="O867">
        <f t="shared" si="41"/>
        <v>1</v>
      </c>
      <c r="P867">
        <f t="shared" si="42"/>
        <v>10</v>
      </c>
    </row>
    <row r="868" ht="14.4" spans="1:16">
      <c r="A868" s="2">
        <v>4120</v>
      </c>
      <c r="B868" s="2">
        <v>1975</v>
      </c>
      <c r="C868" s="14" t="s">
        <v>25</v>
      </c>
      <c r="D868" s="14" t="s">
        <v>18</v>
      </c>
      <c r="E868" s="2">
        <v>49514</v>
      </c>
      <c r="F868" s="2">
        <v>1</v>
      </c>
      <c r="G868" s="2">
        <v>0</v>
      </c>
      <c r="H868" s="17">
        <v>41625</v>
      </c>
      <c r="I868" s="2">
        <v>61</v>
      </c>
      <c r="J868">
        <f>VLOOKUP(A868,'Sales Data'!$A$1:$E$2241,2,0)</f>
        <v>39</v>
      </c>
      <c r="K868">
        <f>VLOOKUP(A868,'Sales Data'!$A$1:$E$2241,3,0)</f>
        <v>13</v>
      </c>
      <c r="L868">
        <f>VLOOKUP(A868,'Sales Data'!$A$1:$E$2241,4,0)</f>
        <v>6</v>
      </c>
      <c r="M868">
        <f>VLOOKUP(A868,'Sales Data'!$A$1:$E$2241,5,0)</f>
        <v>4</v>
      </c>
      <c r="N868">
        <f t="shared" si="40"/>
        <v>50</v>
      </c>
      <c r="O868">
        <f t="shared" si="41"/>
        <v>1</v>
      </c>
      <c r="P868">
        <f t="shared" si="42"/>
        <v>10</v>
      </c>
    </row>
    <row r="869" ht="14.4" spans="1:16">
      <c r="A869" s="2">
        <v>2036</v>
      </c>
      <c r="B869" s="2">
        <v>1973</v>
      </c>
      <c r="C869" s="14" t="s">
        <v>20</v>
      </c>
      <c r="D869" s="14" t="s">
        <v>19</v>
      </c>
      <c r="E869" s="2">
        <v>57906</v>
      </c>
      <c r="F869" s="2">
        <v>0</v>
      </c>
      <c r="G869" s="2">
        <v>1</v>
      </c>
      <c r="H869" s="16">
        <v>41436</v>
      </c>
      <c r="I869" s="2">
        <v>29</v>
      </c>
      <c r="J869">
        <f>VLOOKUP(A869,'Sales Data'!$A$1:$E$2241,2,0)</f>
        <v>11</v>
      </c>
      <c r="K869">
        <f>VLOOKUP(A869,'Sales Data'!$A$1:$E$2241,3,0)</f>
        <v>3</v>
      </c>
      <c r="L869">
        <f>VLOOKUP(A869,'Sales Data'!$A$1:$E$2241,4,0)</f>
        <v>4</v>
      </c>
      <c r="M869">
        <f>VLOOKUP(A869,'Sales Data'!$A$1:$E$2241,5,0)</f>
        <v>8</v>
      </c>
      <c r="N869">
        <f t="shared" si="40"/>
        <v>52</v>
      </c>
      <c r="O869">
        <f t="shared" si="41"/>
        <v>1</v>
      </c>
      <c r="P869">
        <f t="shared" si="42"/>
        <v>12</v>
      </c>
    </row>
    <row r="870" ht="14.4" spans="1:16">
      <c r="A870" s="2">
        <v>115</v>
      </c>
      <c r="B870" s="2">
        <v>1966</v>
      </c>
      <c r="C870" s="14" t="s">
        <v>22</v>
      </c>
      <c r="D870" s="14" t="s">
        <v>18</v>
      </c>
      <c r="E870" s="2">
        <v>43456</v>
      </c>
      <c r="F870" s="2">
        <v>0</v>
      </c>
      <c r="G870" s="2">
        <v>1</v>
      </c>
      <c r="H870" s="16">
        <v>41359</v>
      </c>
      <c r="I870" s="2">
        <v>0</v>
      </c>
      <c r="J870">
        <f>VLOOKUP(A870,'Sales Data'!$A$1:$E$2241,2,0)</f>
        <v>11</v>
      </c>
      <c r="K870">
        <f>VLOOKUP(A870,'Sales Data'!$A$1:$E$2241,3,0)</f>
        <v>7</v>
      </c>
      <c r="L870">
        <f>VLOOKUP(A870,'Sales Data'!$A$1:$E$2241,4,0)</f>
        <v>5</v>
      </c>
      <c r="M870">
        <f>VLOOKUP(A870,'Sales Data'!$A$1:$E$2241,5,0)</f>
        <v>8</v>
      </c>
      <c r="N870">
        <f t="shared" si="40"/>
        <v>59</v>
      </c>
      <c r="O870">
        <f t="shared" si="41"/>
        <v>1</v>
      </c>
      <c r="P870">
        <f t="shared" si="42"/>
        <v>13</v>
      </c>
    </row>
    <row r="871" ht="14.4" spans="1:16">
      <c r="A871" s="2">
        <v>4259</v>
      </c>
      <c r="B871" s="2">
        <v>1986</v>
      </c>
      <c r="C871" s="14" t="s">
        <v>22</v>
      </c>
      <c r="D871" s="14" t="s">
        <v>18</v>
      </c>
      <c r="E871" s="2">
        <v>19485</v>
      </c>
      <c r="F871" s="2">
        <v>2</v>
      </c>
      <c r="G871" s="2">
        <v>0</v>
      </c>
      <c r="H871" s="16">
        <v>41541</v>
      </c>
      <c r="I871" s="2">
        <v>80</v>
      </c>
      <c r="J871">
        <f>VLOOKUP(A871,'Sales Data'!$A$1:$E$2241,2,0)</f>
        <v>0</v>
      </c>
      <c r="K871">
        <f>VLOOKUP(A871,'Sales Data'!$A$1:$E$2241,3,0)</f>
        <v>0</v>
      </c>
      <c r="L871">
        <f>VLOOKUP(A871,'Sales Data'!$A$1:$E$2241,4,0)</f>
        <v>1</v>
      </c>
      <c r="M871">
        <f>VLOOKUP(A871,'Sales Data'!$A$1:$E$2241,5,0)</f>
        <v>2</v>
      </c>
      <c r="N871">
        <f t="shared" si="40"/>
        <v>39</v>
      </c>
      <c r="O871">
        <f t="shared" si="41"/>
        <v>2</v>
      </c>
      <c r="P871">
        <f t="shared" si="42"/>
        <v>3</v>
      </c>
    </row>
    <row r="872" ht="14.4" spans="1:16">
      <c r="A872" s="2">
        <v>8687</v>
      </c>
      <c r="B872" s="2">
        <v>1978</v>
      </c>
      <c r="C872" s="14" t="s">
        <v>17</v>
      </c>
      <c r="D872" s="14" t="s">
        <v>19</v>
      </c>
      <c r="E872" s="2">
        <v>53172</v>
      </c>
      <c r="F872" s="2">
        <v>0</v>
      </c>
      <c r="G872" s="2">
        <v>1</v>
      </c>
      <c r="H872" s="16">
        <v>41400</v>
      </c>
      <c r="I872" s="2">
        <v>54</v>
      </c>
      <c r="J872">
        <f>VLOOKUP(A872,'Sales Data'!$A$1:$E$2241,2,0)</f>
        <v>62</v>
      </c>
      <c r="K872">
        <f>VLOOKUP(A872,'Sales Data'!$A$1:$E$2241,3,0)</f>
        <v>20</v>
      </c>
      <c r="L872">
        <f>VLOOKUP(A872,'Sales Data'!$A$1:$E$2241,4,0)</f>
        <v>2</v>
      </c>
      <c r="M872">
        <f>VLOOKUP(A872,'Sales Data'!$A$1:$E$2241,5,0)</f>
        <v>8</v>
      </c>
      <c r="N872">
        <f t="shared" si="40"/>
        <v>47</v>
      </c>
      <c r="O872">
        <f t="shared" si="41"/>
        <v>1</v>
      </c>
      <c r="P872">
        <f t="shared" si="42"/>
        <v>10</v>
      </c>
    </row>
    <row r="873" ht="14.4" spans="1:16">
      <c r="A873" s="2">
        <v>2447</v>
      </c>
      <c r="B873" s="2">
        <v>1979</v>
      </c>
      <c r="C873" s="14" t="s">
        <v>17</v>
      </c>
      <c r="D873" s="14" t="s">
        <v>19</v>
      </c>
      <c r="E873" s="2">
        <v>30545</v>
      </c>
      <c r="F873" s="2">
        <v>1</v>
      </c>
      <c r="G873" s="2">
        <v>0</v>
      </c>
      <c r="H873" s="17">
        <v>41199</v>
      </c>
      <c r="I873" s="2">
        <v>71</v>
      </c>
      <c r="J873">
        <f>VLOOKUP(A873,'Sales Data'!$A$1:$E$2241,2,0)</f>
        <v>12</v>
      </c>
      <c r="K873">
        <f>VLOOKUP(A873,'Sales Data'!$A$1:$E$2241,3,0)</f>
        <v>7</v>
      </c>
      <c r="L873">
        <f>VLOOKUP(A873,'Sales Data'!$A$1:$E$2241,4,0)</f>
        <v>2</v>
      </c>
      <c r="M873">
        <f>VLOOKUP(A873,'Sales Data'!$A$1:$E$2241,5,0)</f>
        <v>3</v>
      </c>
      <c r="N873">
        <f t="shared" si="40"/>
        <v>46</v>
      </c>
      <c r="O873">
        <f t="shared" si="41"/>
        <v>1</v>
      </c>
      <c r="P873">
        <f t="shared" si="42"/>
        <v>5</v>
      </c>
    </row>
    <row r="874" ht="14.4" spans="1:16">
      <c r="A874" s="2">
        <v>10140</v>
      </c>
      <c r="B874" s="2">
        <v>1983</v>
      </c>
      <c r="C874" s="14" t="s">
        <v>20</v>
      </c>
      <c r="D874" s="14" t="s">
        <v>19</v>
      </c>
      <c r="E874" s="2">
        <v>70123</v>
      </c>
      <c r="F874" s="2">
        <v>0</v>
      </c>
      <c r="G874" s="2">
        <v>0</v>
      </c>
      <c r="H874" s="16">
        <v>41545</v>
      </c>
      <c r="I874" s="2">
        <v>27</v>
      </c>
      <c r="J874">
        <f>VLOOKUP(A874,'Sales Data'!$A$1:$E$2241,2,0)</f>
        <v>0</v>
      </c>
      <c r="K874">
        <f>VLOOKUP(A874,'Sales Data'!$A$1:$E$2241,3,0)</f>
        <v>0</v>
      </c>
      <c r="L874">
        <f>VLOOKUP(A874,'Sales Data'!$A$1:$E$2241,4,0)</f>
        <v>5</v>
      </c>
      <c r="M874">
        <f>VLOOKUP(A874,'Sales Data'!$A$1:$E$2241,5,0)</f>
        <v>4</v>
      </c>
      <c r="N874">
        <f t="shared" si="40"/>
        <v>42</v>
      </c>
      <c r="O874">
        <f t="shared" si="41"/>
        <v>0</v>
      </c>
      <c r="P874">
        <f t="shared" si="42"/>
        <v>9</v>
      </c>
    </row>
    <row r="875" ht="14.4" spans="1:16">
      <c r="A875" s="2">
        <v>9353</v>
      </c>
      <c r="B875" s="2">
        <v>1959</v>
      </c>
      <c r="C875" s="14" t="s">
        <v>17</v>
      </c>
      <c r="D875" s="14" t="s">
        <v>18</v>
      </c>
      <c r="E875" s="2">
        <v>62450</v>
      </c>
      <c r="F875" s="2">
        <v>0</v>
      </c>
      <c r="G875" s="2">
        <v>1</v>
      </c>
      <c r="H875" s="16">
        <v>41645</v>
      </c>
      <c r="I875" s="2">
        <v>61</v>
      </c>
      <c r="J875">
        <f>VLOOKUP(A875,'Sales Data'!$A$1:$E$2241,2,0)</f>
        <v>47</v>
      </c>
      <c r="K875">
        <f>VLOOKUP(A875,'Sales Data'!$A$1:$E$2241,3,0)</f>
        <v>66</v>
      </c>
      <c r="L875">
        <f>VLOOKUP(A875,'Sales Data'!$A$1:$E$2241,4,0)</f>
        <v>5</v>
      </c>
      <c r="M875">
        <f>VLOOKUP(A875,'Sales Data'!$A$1:$E$2241,5,0)</f>
        <v>4</v>
      </c>
      <c r="N875">
        <f t="shared" si="40"/>
        <v>66</v>
      </c>
      <c r="O875">
        <f t="shared" si="41"/>
        <v>1</v>
      </c>
      <c r="P875">
        <f t="shared" si="42"/>
        <v>9</v>
      </c>
    </row>
    <row r="876" ht="14.4" spans="1:16">
      <c r="A876" s="2">
        <v>3623</v>
      </c>
      <c r="B876" s="2">
        <v>1976</v>
      </c>
      <c r="C876" s="14" t="s">
        <v>17</v>
      </c>
      <c r="D876" s="14" t="s">
        <v>19</v>
      </c>
      <c r="E876" s="2">
        <v>21675</v>
      </c>
      <c r="F876" s="2">
        <v>1</v>
      </c>
      <c r="G876" s="2">
        <v>0</v>
      </c>
      <c r="H876" s="16">
        <v>41801</v>
      </c>
      <c r="I876" s="2">
        <v>55</v>
      </c>
      <c r="J876">
        <f>VLOOKUP(A876,'Sales Data'!$A$1:$E$2241,2,0)</f>
        <v>0</v>
      </c>
      <c r="K876">
        <f>VLOOKUP(A876,'Sales Data'!$A$1:$E$2241,3,0)</f>
        <v>4</v>
      </c>
      <c r="L876">
        <f>VLOOKUP(A876,'Sales Data'!$A$1:$E$2241,4,0)</f>
        <v>4</v>
      </c>
      <c r="M876">
        <f>VLOOKUP(A876,'Sales Data'!$A$1:$E$2241,5,0)</f>
        <v>3</v>
      </c>
      <c r="N876">
        <f t="shared" si="40"/>
        <v>49</v>
      </c>
      <c r="O876">
        <f t="shared" si="41"/>
        <v>1</v>
      </c>
      <c r="P876">
        <f t="shared" si="42"/>
        <v>7</v>
      </c>
    </row>
    <row r="877" ht="14.4" spans="1:16">
      <c r="A877" s="2">
        <v>738</v>
      </c>
      <c r="B877" s="2">
        <v>1981</v>
      </c>
      <c r="C877" s="14" t="s">
        <v>25</v>
      </c>
      <c r="D877" s="14" t="s">
        <v>18</v>
      </c>
      <c r="E877" s="2">
        <v>42395</v>
      </c>
      <c r="F877" s="2">
        <v>1</v>
      </c>
      <c r="G877" s="2">
        <v>1</v>
      </c>
      <c r="H877" s="16">
        <v>41733</v>
      </c>
      <c r="I877" s="2">
        <v>35</v>
      </c>
      <c r="J877">
        <f>VLOOKUP(A877,'Sales Data'!$A$1:$E$2241,2,0)</f>
        <v>13</v>
      </c>
      <c r="K877">
        <f>VLOOKUP(A877,'Sales Data'!$A$1:$E$2241,3,0)</f>
        <v>15</v>
      </c>
      <c r="L877">
        <f>VLOOKUP(A877,'Sales Data'!$A$1:$E$2241,4,0)</f>
        <v>3</v>
      </c>
      <c r="M877">
        <f>VLOOKUP(A877,'Sales Data'!$A$1:$E$2241,5,0)</f>
        <v>4</v>
      </c>
      <c r="N877">
        <f t="shared" si="40"/>
        <v>44</v>
      </c>
      <c r="O877">
        <f t="shared" si="41"/>
        <v>2</v>
      </c>
      <c r="P877">
        <f t="shared" si="42"/>
        <v>7</v>
      </c>
    </row>
    <row r="878" ht="14.4" spans="1:16">
      <c r="A878" s="2">
        <v>7631</v>
      </c>
      <c r="B878" s="2">
        <v>1978</v>
      </c>
      <c r="C878" s="14" t="s">
        <v>22</v>
      </c>
      <c r="D878" s="14" t="s">
        <v>19</v>
      </c>
      <c r="E878" s="2">
        <v>61346</v>
      </c>
      <c r="F878" s="2">
        <v>1</v>
      </c>
      <c r="G878" s="2">
        <v>0</v>
      </c>
      <c r="H878" s="16">
        <v>41553</v>
      </c>
      <c r="I878" s="2">
        <v>34</v>
      </c>
      <c r="J878">
        <f>VLOOKUP(A878,'Sales Data'!$A$1:$E$2241,2,0)</f>
        <v>58</v>
      </c>
      <c r="K878">
        <f>VLOOKUP(A878,'Sales Data'!$A$1:$E$2241,3,0)</f>
        <v>16</v>
      </c>
      <c r="L878">
        <f>VLOOKUP(A878,'Sales Data'!$A$1:$E$2241,4,0)</f>
        <v>5</v>
      </c>
      <c r="M878">
        <f>VLOOKUP(A878,'Sales Data'!$A$1:$E$2241,5,0)</f>
        <v>10</v>
      </c>
      <c r="N878">
        <f t="shared" si="40"/>
        <v>47</v>
      </c>
      <c r="O878">
        <f t="shared" si="41"/>
        <v>1</v>
      </c>
      <c r="P878">
        <f t="shared" si="42"/>
        <v>15</v>
      </c>
    </row>
    <row r="879" ht="14.4" spans="1:16">
      <c r="A879" s="2">
        <v>4789</v>
      </c>
      <c r="B879" s="2">
        <v>1953</v>
      </c>
      <c r="C879" s="14" t="s">
        <v>17</v>
      </c>
      <c r="D879" s="14" t="s">
        <v>19</v>
      </c>
      <c r="E879" s="2">
        <v>80812</v>
      </c>
      <c r="F879" s="2">
        <v>0</v>
      </c>
      <c r="G879" s="2">
        <v>0</v>
      </c>
      <c r="H879" s="16">
        <v>41534</v>
      </c>
      <c r="I879" s="2">
        <v>95</v>
      </c>
      <c r="J879">
        <f>VLOOKUP(A879,'Sales Data'!$A$1:$E$2241,2,0)</f>
        <v>22</v>
      </c>
      <c r="K879">
        <f>VLOOKUP(A879,'Sales Data'!$A$1:$E$2241,3,0)</f>
        <v>143</v>
      </c>
      <c r="L879">
        <f>VLOOKUP(A879,'Sales Data'!$A$1:$E$2241,4,0)</f>
        <v>4</v>
      </c>
      <c r="M879">
        <f>VLOOKUP(A879,'Sales Data'!$A$1:$E$2241,5,0)</f>
        <v>5</v>
      </c>
      <c r="N879">
        <f t="shared" si="40"/>
        <v>72</v>
      </c>
      <c r="O879">
        <f t="shared" si="41"/>
        <v>0</v>
      </c>
      <c r="P879">
        <f t="shared" si="42"/>
        <v>9</v>
      </c>
    </row>
    <row r="880" ht="14.4" spans="1:16">
      <c r="A880" s="2">
        <v>773</v>
      </c>
      <c r="B880" s="2">
        <v>1971</v>
      </c>
      <c r="C880" s="14" t="s">
        <v>22</v>
      </c>
      <c r="D880" s="14" t="s">
        <v>23</v>
      </c>
      <c r="E880" s="2">
        <v>42835</v>
      </c>
      <c r="F880" s="2">
        <v>1</v>
      </c>
      <c r="G880" s="2">
        <v>1</v>
      </c>
      <c r="H880" s="16">
        <v>41455</v>
      </c>
      <c r="I880" s="2">
        <v>64</v>
      </c>
      <c r="J880">
        <f>VLOOKUP(A880,'Sales Data'!$A$1:$E$2241,2,0)</f>
        <v>4</v>
      </c>
      <c r="K880">
        <f>VLOOKUP(A880,'Sales Data'!$A$1:$E$2241,3,0)</f>
        <v>9</v>
      </c>
      <c r="L880">
        <f>VLOOKUP(A880,'Sales Data'!$A$1:$E$2241,4,0)</f>
        <v>6</v>
      </c>
      <c r="M880">
        <f>VLOOKUP(A880,'Sales Data'!$A$1:$E$2241,5,0)</f>
        <v>4</v>
      </c>
      <c r="N880">
        <f t="shared" si="40"/>
        <v>54</v>
      </c>
      <c r="O880">
        <f t="shared" si="41"/>
        <v>2</v>
      </c>
      <c r="P880">
        <f t="shared" si="42"/>
        <v>10</v>
      </c>
    </row>
    <row r="881" ht="14.4" spans="1:16">
      <c r="A881" s="2">
        <v>10602</v>
      </c>
      <c r="B881" s="2">
        <v>1983</v>
      </c>
      <c r="C881" s="14" t="s">
        <v>17</v>
      </c>
      <c r="D881" s="14" t="s">
        <v>21</v>
      </c>
      <c r="E881" s="2">
        <v>39922</v>
      </c>
      <c r="F881" s="2">
        <v>1</v>
      </c>
      <c r="G881" s="2">
        <v>0</v>
      </c>
      <c r="H881" s="16">
        <v>41319</v>
      </c>
      <c r="I881" s="2">
        <v>30</v>
      </c>
      <c r="J881">
        <f>VLOOKUP(A881,'Sales Data'!$A$1:$E$2241,2,0)</f>
        <v>12</v>
      </c>
      <c r="K881">
        <f>VLOOKUP(A881,'Sales Data'!$A$1:$E$2241,3,0)</f>
        <v>1</v>
      </c>
      <c r="L881">
        <f>VLOOKUP(A881,'Sales Data'!$A$1:$E$2241,4,0)</f>
        <v>3</v>
      </c>
      <c r="M881">
        <f>VLOOKUP(A881,'Sales Data'!$A$1:$E$2241,5,0)</f>
        <v>4</v>
      </c>
      <c r="N881">
        <f t="shared" si="40"/>
        <v>42</v>
      </c>
      <c r="O881">
        <f t="shared" si="41"/>
        <v>1</v>
      </c>
      <c r="P881">
        <f t="shared" si="42"/>
        <v>7</v>
      </c>
    </row>
    <row r="882" ht="14.4" spans="1:16">
      <c r="A882" s="2">
        <v>1446</v>
      </c>
      <c r="B882" s="2">
        <v>1956</v>
      </c>
      <c r="C882" s="14" t="s">
        <v>22</v>
      </c>
      <c r="D882" s="14" t="s">
        <v>18</v>
      </c>
      <c r="E882" s="2">
        <v>86424</v>
      </c>
      <c r="F882" s="2">
        <v>0</v>
      </c>
      <c r="G882" s="2">
        <v>0</v>
      </c>
      <c r="H882" s="16">
        <v>41734</v>
      </c>
      <c r="I882" s="2">
        <v>12</v>
      </c>
      <c r="J882">
        <f>VLOOKUP(A882,'Sales Data'!$A$1:$E$2241,2,0)</f>
        <v>68</v>
      </c>
      <c r="K882">
        <f>VLOOKUP(A882,'Sales Data'!$A$1:$E$2241,3,0)</f>
        <v>45</v>
      </c>
      <c r="L882">
        <f>VLOOKUP(A882,'Sales Data'!$A$1:$E$2241,4,0)</f>
        <v>6</v>
      </c>
      <c r="M882">
        <f>VLOOKUP(A882,'Sales Data'!$A$1:$E$2241,5,0)</f>
        <v>12</v>
      </c>
      <c r="N882">
        <f t="shared" si="40"/>
        <v>69</v>
      </c>
      <c r="O882">
        <f t="shared" si="41"/>
        <v>0</v>
      </c>
      <c r="P882">
        <f t="shared" si="42"/>
        <v>18</v>
      </c>
    </row>
    <row r="883" ht="14.4" spans="1:16">
      <c r="A883" s="2">
        <v>3270</v>
      </c>
      <c r="B883" s="2">
        <v>1978</v>
      </c>
      <c r="C883" s="14" t="s">
        <v>25</v>
      </c>
      <c r="D883" s="14" t="s">
        <v>19</v>
      </c>
      <c r="E883" s="2">
        <v>17117</v>
      </c>
      <c r="F883" s="2">
        <v>1</v>
      </c>
      <c r="G883" s="2">
        <v>0</v>
      </c>
      <c r="H883" s="16">
        <v>41291</v>
      </c>
      <c r="I883" s="2">
        <v>96</v>
      </c>
      <c r="J883">
        <f>VLOOKUP(A883,'Sales Data'!$A$1:$E$2241,2,0)</f>
        <v>23</v>
      </c>
      <c r="K883">
        <f>VLOOKUP(A883,'Sales Data'!$A$1:$E$2241,3,0)</f>
        <v>18</v>
      </c>
      <c r="L883">
        <f>VLOOKUP(A883,'Sales Data'!$A$1:$E$2241,4,0)</f>
        <v>3</v>
      </c>
      <c r="M883">
        <f>VLOOKUP(A883,'Sales Data'!$A$1:$E$2241,5,0)</f>
        <v>3</v>
      </c>
      <c r="N883">
        <f t="shared" si="40"/>
        <v>47</v>
      </c>
      <c r="O883">
        <f t="shared" si="41"/>
        <v>1</v>
      </c>
      <c r="P883">
        <f t="shared" si="42"/>
        <v>6</v>
      </c>
    </row>
    <row r="884" ht="14.4" spans="1:16">
      <c r="A884" s="2">
        <v>8443</v>
      </c>
      <c r="B884" s="2">
        <v>1972</v>
      </c>
      <c r="C884" s="14" t="s">
        <v>17</v>
      </c>
      <c r="D884" s="14" t="s">
        <v>18</v>
      </c>
      <c r="E884" s="2">
        <v>24762</v>
      </c>
      <c r="F884" s="2">
        <v>1</v>
      </c>
      <c r="G884" s="2">
        <v>0</v>
      </c>
      <c r="H884" s="16">
        <v>41680</v>
      </c>
      <c r="I884" s="2">
        <v>16</v>
      </c>
      <c r="J884">
        <f>VLOOKUP(A884,'Sales Data'!$A$1:$E$2241,2,0)</f>
        <v>10</v>
      </c>
      <c r="K884">
        <f>VLOOKUP(A884,'Sales Data'!$A$1:$E$2241,3,0)</f>
        <v>15</v>
      </c>
      <c r="L884">
        <f>VLOOKUP(A884,'Sales Data'!$A$1:$E$2241,4,0)</f>
        <v>3</v>
      </c>
      <c r="M884">
        <f>VLOOKUP(A884,'Sales Data'!$A$1:$E$2241,5,0)</f>
        <v>2</v>
      </c>
      <c r="N884">
        <f t="shared" si="40"/>
        <v>53</v>
      </c>
      <c r="O884">
        <f t="shared" si="41"/>
        <v>1</v>
      </c>
      <c r="P884">
        <f t="shared" si="42"/>
        <v>5</v>
      </c>
    </row>
    <row r="885" ht="14.4" spans="1:16">
      <c r="A885" s="2">
        <v>9653</v>
      </c>
      <c r="B885" s="2">
        <v>1975</v>
      </c>
      <c r="C885" s="14" t="s">
        <v>17</v>
      </c>
      <c r="D885" s="14" t="s">
        <v>21</v>
      </c>
      <c r="E885" s="2">
        <v>35797</v>
      </c>
      <c r="F885" s="2">
        <v>0</v>
      </c>
      <c r="G885" s="2">
        <v>1</v>
      </c>
      <c r="H885" s="17">
        <v>41198</v>
      </c>
      <c r="I885" s="2">
        <v>16</v>
      </c>
      <c r="J885">
        <f>VLOOKUP(A885,'Sales Data'!$A$1:$E$2241,2,0)</f>
        <v>1</v>
      </c>
      <c r="K885">
        <f>VLOOKUP(A885,'Sales Data'!$A$1:$E$2241,3,0)</f>
        <v>1</v>
      </c>
      <c r="L885">
        <f>VLOOKUP(A885,'Sales Data'!$A$1:$E$2241,4,0)</f>
        <v>2</v>
      </c>
      <c r="M885">
        <f>VLOOKUP(A885,'Sales Data'!$A$1:$E$2241,5,0)</f>
        <v>3</v>
      </c>
      <c r="N885">
        <f t="shared" si="40"/>
        <v>50</v>
      </c>
      <c r="O885">
        <f t="shared" si="41"/>
        <v>1</v>
      </c>
      <c r="P885">
        <f t="shared" si="42"/>
        <v>5</v>
      </c>
    </row>
    <row r="886" ht="14.4" spans="1:16">
      <c r="A886" s="2">
        <v>8916</v>
      </c>
      <c r="B886" s="2">
        <v>1975</v>
      </c>
      <c r="C886" s="14" t="s">
        <v>17</v>
      </c>
      <c r="D886" s="14" t="s">
        <v>23</v>
      </c>
      <c r="E886" s="2">
        <v>36627</v>
      </c>
      <c r="F886" s="2">
        <v>2</v>
      </c>
      <c r="G886" s="2">
        <v>0</v>
      </c>
      <c r="H886" s="16">
        <v>41478</v>
      </c>
      <c r="I886" s="2">
        <v>78</v>
      </c>
      <c r="J886">
        <f>VLOOKUP(A886,'Sales Data'!$A$1:$E$2241,2,0)</f>
        <v>1</v>
      </c>
      <c r="K886">
        <f>VLOOKUP(A886,'Sales Data'!$A$1:$E$2241,3,0)</f>
        <v>0</v>
      </c>
      <c r="L886">
        <f>VLOOKUP(A886,'Sales Data'!$A$1:$E$2241,4,0)</f>
        <v>0</v>
      </c>
      <c r="M886">
        <f>VLOOKUP(A886,'Sales Data'!$A$1:$E$2241,5,0)</f>
        <v>3</v>
      </c>
      <c r="N886">
        <f t="shared" si="40"/>
        <v>50</v>
      </c>
      <c r="O886">
        <f t="shared" si="41"/>
        <v>2</v>
      </c>
      <c r="P886">
        <f t="shared" si="42"/>
        <v>3</v>
      </c>
    </row>
    <row r="887" ht="14.4" spans="1:16">
      <c r="A887" s="2">
        <v>8017</v>
      </c>
      <c r="B887" s="2">
        <v>1981</v>
      </c>
      <c r="C887" s="14" t="s">
        <v>25</v>
      </c>
      <c r="D887" s="14" t="s">
        <v>21</v>
      </c>
      <c r="E887" s="2">
        <v>51111</v>
      </c>
      <c r="F887" s="2">
        <v>1</v>
      </c>
      <c r="G887" s="2">
        <v>1</v>
      </c>
      <c r="H887" s="16">
        <v>41809</v>
      </c>
      <c r="I887" s="2">
        <v>83</v>
      </c>
      <c r="J887">
        <f>VLOOKUP(A887,'Sales Data'!$A$1:$E$2241,2,0)</f>
        <v>0</v>
      </c>
      <c r="K887">
        <f>VLOOKUP(A887,'Sales Data'!$A$1:$E$2241,3,0)</f>
        <v>5</v>
      </c>
      <c r="L887">
        <f>VLOOKUP(A887,'Sales Data'!$A$1:$E$2241,4,0)</f>
        <v>2</v>
      </c>
      <c r="M887">
        <f>VLOOKUP(A887,'Sales Data'!$A$1:$E$2241,5,0)</f>
        <v>3</v>
      </c>
      <c r="N887">
        <f t="shared" si="40"/>
        <v>44</v>
      </c>
      <c r="O887">
        <f t="shared" si="41"/>
        <v>2</v>
      </c>
      <c r="P887">
        <f t="shared" si="42"/>
        <v>5</v>
      </c>
    </row>
    <row r="888" ht="14.4" spans="1:16">
      <c r="A888" s="2">
        <v>5830</v>
      </c>
      <c r="B888" s="2">
        <v>1972</v>
      </c>
      <c r="C888" s="14" t="s">
        <v>20</v>
      </c>
      <c r="D888" s="14" t="s">
        <v>18</v>
      </c>
      <c r="E888" s="2">
        <v>86857</v>
      </c>
      <c r="F888" s="2">
        <v>0</v>
      </c>
      <c r="G888" s="2">
        <v>0</v>
      </c>
      <c r="H888" s="16">
        <v>41164</v>
      </c>
      <c r="I888" s="2">
        <v>96</v>
      </c>
      <c r="J888">
        <f>VLOOKUP(A888,'Sales Data'!$A$1:$E$2241,2,0)</f>
        <v>102</v>
      </c>
      <c r="K888">
        <f>VLOOKUP(A888,'Sales Data'!$A$1:$E$2241,3,0)</f>
        <v>102</v>
      </c>
      <c r="L888">
        <f>VLOOKUP(A888,'Sales Data'!$A$1:$E$2241,4,0)</f>
        <v>5</v>
      </c>
      <c r="M888">
        <f>VLOOKUP(A888,'Sales Data'!$A$1:$E$2241,5,0)</f>
        <v>10</v>
      </c>
      <c r="N888">
        <f t="shared" si="40"/>
        <v>53</v>
      </c>
      <c r="O888">
        <f t="shared" si="41"/>
        <v>0</v>
      </c>
      <c r="P888">
        <f t="shared" si="42"/>
        <v>15</v>
      </c>
    </row>
    <row r="889" ht="14.4" spans="1:16">
      <c r="A889" s="2">
        <v>4597</v>
      </c>
      <c r="B889" s="2">
        <v>1970</v>
      </c>
      <c r="C889" s="14" t="s">
        <v>20</v>
      </c>
      <c r="D889" s="14" t="s">
        <v>19</v>
      </c>
      <c r="E889" s="2">
        <v>82072</v>
      </c>
      <c r="F889" s="2">
        <v>0</v>
      </c>
      <c r="G889" s="2">
        <v>0</v>
      </c>
      <c r="H889" s="16">
        <v>41457</v>
      </c>
      <c r="I889" s="2">
        <v>67</v>
      </c>
      <c r="J889">
        <f>VLOOKUP(A889,'Sales Data'!$A$1:$E$2241,2,0)</f>
        <v>55</v>
      </c>
      <c r="K889">
        <f>VLOOKUP(A889,'Sales Data'!$A$1:$E$2241,3,0)</f>
        <v>92</v>
      </c>
      <c r="L889">
        <f>VLOOKUP(A889,'Sales Data'!$A$1:$E$2241,4,0)</f>
        <v>3</v>
      </c>
      <c r="M889">
        <f>VLOOKUP(A889,'Sales Data'!$A$1:$E$2241,5,0)</f>
        <v>13</v>
      </c>
      <c r="N889">
        <f t="shared" si="40"/>
        <v>55</v>
      </c>
      <c r="O889">
        <f t="shared" si="41"/>
        <v>0</v>
      </c>
      <c r="P889">
        <f t="shared" si="42"/>
        <v>16</v>
      </c>
    </row>
    <row r="890" ht="14.4" spans="1:16">
      <c r="A890" s="2">
        <v>7023</v>
      </c>
      <c r="B890" s="2">
        <v>1953</v>
      </c>
      <c r="C890" s="14" t="s">
        <v>20</v>
      </c>
      <c r="D890" s="14" t="s">
        <v>18</v>
      </c>
      <c r="E890" s="2">
        <v>46231</v>
      </c>
      <c r="F890" s="2">
        <v>2</v>
      </c>
      <c r="G890" s="2">
        <v>1</v>
      </c>
      <c r="H890" s="17">
        <v>41239</v>
      </c>
      <c r="I890" s="2">
        <v>87</v>
      </c>
      <c r="J890">
        <f>VLOOKUP(A890,'Sales Data'!$A$1:$E$2241,2,0)</f>
        <v>2</v>
      </c>
      <c r="K890">
        <f>VLOOKUP(A890,'Sales Data'!$A$1:$E$2241,3,0)</f>
        <v>5</v>
      </c>
      <c r="L890">
        <f>VLOOKUP(A890,'Sales Data'!$A$1:$E$2241,4,0)</f>
        <v>6</v>
      </c>
      <c r="M890">
        <f>VLOOKUP(A890,'Sales Data'!$A$1:$E$2241,5,0)</f>
        <v>4</v>
      </c>
      <c r="N890">
        <f t="shared" si="40"/>
        <v>72</v>
      </c>
      <c r="O890">
        <f t="shared" si="41"/>
        <v>3</v>
      </c>
      <c r="P890">
        <f t="shared" si="42"/>
        <v>10</v>
      </c>
    </row>
    <row r="891" ht="14.4" spans="1:16">
      <c r="A891" s="2">
        <v>8086</v>
      </c>
      <c r="B891" s="2">
        <v>1959</v>
      </c>
      <c r="C891" s="14" t="s">
        <v>17</v>
      </c>
      <c r="D891" s="14" t="s">
        <v>21</v>
      </c>
      <c r="E891" s="2">
        <v>42243</v>
      </c>
      <c r="F891" s="2">
        <v>1</v>
      </c>
      <c r="G891" s="2">
        <v>1</v>
      </c>
      <c r="H891" s="17">
        <v>41619</v>
      </c>
      <c r="I891" s="2">
        <v>34</v>
      </c>
      <c r="J891">
        <f>VLOOKUP(A891,'Sales Data'!$A$1:$E$2241,2,0)</f>
        <v>0</v>
      </c>
      <c r="K891">
        <f>VLOOKUP(A891,'Sales Data'!$A$1:$E$2241,3,0)</f>
        <v>0</v>
      </c>
      <c r="L891">
        <f>VLOOKUP(A891,'Sales Data'!$A$1:$E$2241,4,0)</f>
        <v>2</v>
      </c>
      <c r="M891">
        <f>VLOOKUP(A891,'Sales Data'!$A$1:$E$2241,5,0)</f>
        <v>3</v>
      </c>
      <c r="N891">
        <f t="shared" si="40"/>
        <v>66</v>
      </c>
      <c r="O891">
        <f t="shared" si="41"/>
        <v>2</v>
      </c>
      <c r="P891">
        <f t="shared" si="42"/>
        <v>5</v>
      </c>
    </row>
    <row r="892" ht="14.4" spans="1:16">
      <c r="A892" s="2">
        <v>8825</v>
      </c>
      <c r="B892" s="2">
        <v>1962</v>
      </c>
      <c r="C892" s="14" t="s">
        <v>17</v>
      </c>
      <c r="D892" s="14" t="s">
        <v>19</v>
      </c>
      <c r="E892" s="2">
        <v>51195</v>
      </c>
      <c r="F892" s="2">
        <v>1</v>
      </c>
      <c r="G892" s="2">
        <v>1</v>
      </c>
      <c r="H892" s="16">
        <v>41365</v>
      </c>
      <c r="I892" s="2">
        <v>46</v>
      </c>
      <c r="J892">
        <f>VLOOKUP(A892,'Sales Data'!$A$1:$E$2241,2,0)</f>
        <v>14</v>
      </c>
      <c r="K892">
        <f>VLOOKUP(A892,'Sales Data'!$A$1:$E$2241,3,0)</f>
        <v>24</v>
      </c>
      <c r="L892">
        <f>VLOOKUP(A892,'Sales Data'!$A$1:$E$2241,4,0)</f>
        <v>9</v>
      </c>
      <c r="M892">
        <f>VLOOKUP(A892,'Sales Data'!$A$1:$E$2241,5,0)</f>
        <v>5</v>
      </c>
      <c r="N892">
        <f t="shared" si="40"/>
        <v>63</v>
      </c>
      <c r="O892">
        <f t="shared" si="41"/>
        <v>2</v>
      </c>
      <c r="P892">
        <f t="shared" si="42"/>
        <v>14</v>
      </c>
    </row>
    <row r="893" ht="14.4" spans="1:16">
      <c r="A893" s="2">
        <v>2930</v>
      </c>
      <c r="B893" s="2">
        <v>1978</v>
      </c>
      <c r="C893" s="14" t="s">
        <v>22</v>
      </c>
      <c r="D893" s="14" t="s">
        <v>18</v>
      </c>
      <c r="E893" s="2">
        <v>68092</v>
      </c>
      <c r="F893" s="2">
        <v>0</v>
      </c>
      <c r="G893" s="2">
        <v>0</v>
      </c>
      <c r="H893" s="17">
        <v>41624</v>
      </c>
      <c r="I893" s="2">
        <v>7</v>
      </c>
      <c r="J893">
        <f>VLOOKUP(A893,'Sales Data'!$A$1:$E$2241,2,0)</f>
        <v>60</v>
      </c>
      <c r="K893">
        <f>VLOOKUP(A893,'Sales Data'!$A$1:$E$2241,3,0)</f>
        <v>36</v>
      </c>
      <c r="L893">
        <f>VLOOKUP(A893,'Sales Data'!$A$1:$E$2241,4,0)</f>
        <v>2</v>
      </c>
      <c r="M893">
        <f>VLOOKUP(A893,'Sales Data'!$A$1:$E$2241,5,0)</f>
        <v>10</v>
      </c>
      <c r="N893">
        <f t="shared" si="40"/>
        <v>47</v>
      </c>
      <c r="O893">
        <f t="shared" si="41"/>
        <v>0</v>
      </c>
      <c r="P893">
        <f t="shared" si="42"/>
        <v>12</v>
      </c>
    </row>
    <row r="894" ht="14.4" spans="1:16">
      <c r="A894" s="2">
        <v>1928</v>
      </c>
      <c r="B894" s="2">
        <v>1973</v>
      </c>
      <c r="C894" s="14" t="s">
        <v>17</v>
      </c>
      <c r="D894" s="14" t="s">
        <v>21</v>
      </c>
      <c r="E894" s="2">
        <v>31814</v>
      </c>
      <c r="F894" s="2">
        <v>1</v>
      </c>
      <c r="G894" s="2">
        <v>0</v>
      </c>
      <c r="H894" s="16">
        <v>41314</v>
      </c>
      <c r="I894" s="2">
        <v>73</v>
      </c>
      <c r="J894">
        <f>VLOOKUP(A894,'Sales Data'!$A$1:$E$2241,2,0)</f>
        <v>3</v>
      </c>
      <c r="K894">
        <f>VLOOKUP(A894,'Sales Data'!$A$1:$E$2241,3,0)</f>
        <v>1</v>
      </c>
      <c r="L894">
        <f>VLOOKUP(A894,'Sales Data'!$A$1:$E$2241,4,0)</f>
        <v>2</v>
      </c>
      <c r="M894">
        <f>VLOOKUP(A894,'Sales Data'!$A$1:$E$2241,5,0)</f>
        <v>3</v>
      </c>
      <c r="N894">
        <f t="shared" si="40"/>
        <v>52</v>
      </c>
      <c r="O894">
        <f t="shared" si="41"/>
        <v>1</v>
      </c>
      <c r="P894">
        <f t="shared" si="42"/>
        <v>5</v>
      </c>
    </row>
    <row r="895" ht="14.4" spans="1:16">
      <c r="A895" s="2">
        <v>7108</v>
      </c>
      <c r="B895" s="2">
        <v>1965</v>
      </c>
      <c r="C895" s="14" t="s">
        <v>22</v>
      </c>
      <c r="D895" s="14" t="s">
        <v>26</v>
      </c>
      <c r="E895" s="2">
        <v>51390</v>
      </c>
      <c r="F895" s="2">
        <v>1</v>
      </c>
      <c r="G895" s="2">
        <v>1</v>
      </c>
      <c r="H895" s="16">
        <v>41160</v>
      </c>
      <c r="I895" s="2">
        <v>54</v>
      </c>
      <c r="J895">
        <f>VLOOKUP(A895,'Sales Data'!$A$1:$E$2241,2,0)</f>
        <v>20</v>
      </c>
      <c r="K895">
        <f>VLOOKUP(A895,'Sales Data'!$A$1:$E$2241,3,0)</f>
        <v>2</v>
      </c>
      <c r="L895">
        <f>VLOOKUP(A895,'Sales Data'!$A$1:$E$2241,4,0)</f>
        <v>5</v>
      </c>
      <c r="M895">
        <f>VLOOKUP(A895,'Sales Data'!$A$1:$E$2241,5,0)</f>
        <v>5</v>
      </c>
      <c r="N895">
        <f t="shared" si="40"/>
        <v>60</v>
      </c>
      <c r="O895">
        <f t="shared" si="41"/>
        <v>2</v>
      </c>
      <c r="P895">
        <f t="shared" si="42"/>
        <v>10</v>
      </c>
    </row>
    <row r="896" ht="14.4" spans="1:16">
      <c r="A896" s="2">
        <v>10925</v>
      </c>
      <c r="B896" s="2">
        <v>1983</v>
      </c>
      <c r="C896" s="14" t="s">
        <v>17</v>
      </c>
      <c r="D896" s="14" t="s">
        <v>21</v>
      </c>
      <c r="E896" s="2">
        <v>76630</v>
      </c>
      <c r="F896" s="2">
        <v>0</v>
      </c>
      <c r="G896" s="2">
        <v>0</v>
      </c>
      <c r="H896" s="16">
        <v>41653</v>
      </c>
      <c r="I896" s="2">
        <v>93</v>
      </c>
      <c r="J896">
        <f>VLOOKUP(A896,'Sales Data'!$A$1:$E$2241,2,0)</f>
        <v>31</v>
      </c>
      <c r="K896">
        <f>VLOOKUP(A896,'Sales Data'!$A$1:$E$2241,3,0)</f>
        <v>56</v>
      </c>
      <c r="L896">
        <f>VLOOKUP(A896,'Sales Data'!$A$1:$E$2241,4,0)</f>
        <v>3</v>
      </c>
      <c r="M896">
        <f>VLOOKUP(A896,'Sales Data'!$A$1:$E$2241,5,0)</f>
        <v>11</v>
      </c>
      <c r="N896">
        <f t="shared" si="40"/>
        <v>42</v>
      </c>
      <c r="O896">
        <f t="shared" si="41"/>
        <v>0</v>
      </c>
      <c r="P896">
        <f t="shared" si="42"/>
        <v>14</v>
      </c>
    </row>
    <row r="897" ht="14.4" spans="1:16">
      <c r="A897" s="2">
        <v>9960</v>
      </c>
      <c r="B897" s="2">
        <v>1991</v>
      </c>
      <c r="C897" s="14" t="s">
        <v>24</v>
      </c>
      <c r="D897" s="14" t="s">
        <v>18</v>
      </c>
      <c r="E897" s="2">
        <v>26868</v>
      </c>
      <c r="F897" s="2">
        <v>1</v>
      </c>
      <c r="G897" s="2">
        <v>0</v>
      </c>
      <c r="H897" s="16">
        <v>41759</v>
      </c>
      <c r="I897" s="2">
        <v>52</v>
      </c>
      <c r="J897">
        <f>VLOOKUP(A897,'Sales Data'!$A$1:$E$2241,2,0)</f>
        <v>0</v>
      </c>
      <c r="K897">
        <f>VLOOKUP(A897,'Sales Data'!$A$1:$E$2241,3,0)</f>
        <v>3</v>
      </c>
      <c r="L897">
        <f>VLOOKUP(A897,'Sales Data'!$A$1:$E$2241,4,0)</f>
        <v>1</v>
      </c>
      <c r="M897">
        <f>VLOOKUP(A897,'Sales Data'!$A$1:$E$2241,5,0)</f>
        <v>2</v>
      </c>
      <c r="N897">
        <f t="shared" si="40"/>
        <v>34</v>
      </c>
      <c r="O897">
        <f t="shared" si="41"/>
        <v>1</v>
      </c>
      <c r="P897">
        <f t="shared" si="42"/>
        <v>3</v>
      </c>
    </row>
    <row r="898" ht="14.4" spans="1:16">
      <c r="A898" s="2">
        <v>8800</v>
      </c>
      <c r="B898" s="2">
        <v>1943</v>
      </c>
      <c r="C898" s="14" t="s">
        <v>20</v>
      </c>
      <c r="D898" s="14" t="s">
        <v>23</v>
      </c>
      <c r="E898" s="2">
        <v>48948</v>
      </c>
      <c r="F898" s="2">
        <v>0</v>
      </c>
      <c r="G898" s="2">
        <v>0</v>
      </c>
      <c r="H898" s="16">
        <v>41306</v>
      </c>
      <c r="I898" s="2">
        <v>53</v>
      </c>
      <c r="J898">
        <f>VLOOKUP(A898,'Sales Data'!$A$1:$E$2241,2,0)</f>
        <v>8</v>
      </c>
      <c r="K898">
        <f>VLOOKUP(A898,'Sales Data'!$A$1:$E$2241,3,0)</f>
        <v>49</v>
      </c>
      <c r="L898">
        <f>VLOOKUP(A898,'Sales Data'!$A$1:$E$2241,4,0)</f>
        <v>7</v>
      </c>
      <c r="M898">
        <f>VLOOKUP(A898,'Sales Data'!$A$1:$E$2241,5,0)</f>
        <v>5</v>
      </c>
      <c r="N898">
        <f t="shared" si="40"/>
        <v>82</v>
      </c>
      <c r="O898">
        <f t="shared" si="41"/>
        <v>0</v>
      </c>
      <c r="P898">
        <f t="shared" si="42"/>
        <v>12</v>
      </c>
    </row>
    <row r="899" ht="14.4" spans="1:16">
      <c r="A899" s="2">
        <v>9224</v>
      </c>
      <c r="B899" s="2">
        <v>1972</v>
      </c>
      <c r="C899" s="14" t="s">
        <v>20</v>
      </c>
      <c r="D899" s="14" t="s">
        <v>18</v>
      </c>
      <c r="E899" s="2">
        <v>55260</v>
      </c>
      <c r="F899" s="2">
        <v>0</v>
      </c>
      <c r="G899" s="2">
        <v>1</v>
      </c>
      <c r="H899" s="17">
        <v>41255</v>
      </c>
      <c r="I899" s="2">
        <v>81</v>
      </c>
      <c r="J899">
        <f>VLOOKUP(A899,'Sales Data'!$A$1:$E$2241,2,0)</f>
        <v>8</v>
      </c>
      <c r="K899">
        <f>VLOOKUP(A899,'Sales Data'!$A$1:$E$2241,3,0)</f>
        <v>0</v>
      </c>
      <c r="L899">
        <f>VLOOKUP(A899,'Sales Data'!$A$1:$E$2241,4,0)</f>
        <v>8</v>
      </c>
      <c r="M899">
        <f>VLOOKUP(A899,'Sales Data'!$A$1:$E$2241,5,0)</f>
        <v>5</v>
      </c>
      <c r="N899">
        <f t="shared" si="40"/>
        <v>53</v>
      </c>
      <c r="O899">
        <f t="shared" si="41"/>
        <v>1</v>
      </c>
      <c r="P899">
        <f t="shared" si="42"/>
        <v>13</v>
      </c>
    </row>
    <row r="900" ht="14.4" spans="1:16">
      <c r="A900" s="2">
        <v>5519</v>
      </c>
      <c r="B900" s="2">
        <v>1956</v>
      </c>
      <c r="C900" s="14" t="s">
        <v>17</v>
      </c>
      <c r="D900" s="14" t="s">
        <v>19</v>
      </c>
      <c r="E900" s="2">
        <v>64090</v>
      </c>
      <c r="F900" s="2">
        <v>0</v>
      </c>
      <c r="G900" s="2">
        <v>1</v>
      </c>
      <c r="H900" s="16">
        <v>41493</v>
      </c>
      <c r="I900" s="2">
        <v>8</v>
      </c>
      <c r="J900">
        <f>VLOOKUP(A900,'Sales Data'!$A$1:$E$2241,2,0)</f>
        <v>58</v>
      </c>
      <c r="K900">
        <f>VLOOKUP(A900,'Sales Data'!$A$1:$E$2241,3,0)</f>
        <v>51</v>
      </c>
      <c r="L900">
        <f>VLOOKUP(A900,'Sales Data'!$A$1:$E$2241,4,0)</f>
        <v>6</v>
      </c>
      <c r="M900">
        <f>VLOOKUP(A900,'Sales Data'!$A$1:$E$2241,5,0)</f>
        <v>4</v>
      </c>
      <c r="N900">
        <f t="shared" si="40"/>
        <v>69</v>
      </c>
      <c r="O900">
        <f t="shared" si="41"/>
        <v>1</v>
      </c>
      <c r="P900">
        <f t="shared" si="42"/>
        <v>10</v>
      </c>
    </row>
    <row r="901" ht="14.4" spans="1:16">
      <c r="A901" s="2">
        <v>5046</v>
      </c>
      <c r="B901" s="2">
        <v>1958</v>
      </c>
      <c r="C901" s="14" t="s">
        <v>17</v>
      </c>
      <c r="D901" s="14" t="s">
        <v>23</v>
      </c>
      <c r="E901" s="2">
        <v>78331</v>
      </c>
      <c r="F901" s="2">
        <v>0</v>
      </c>
      <c r="G901" s="2">
        <v>1</v>
      </c>
      <c r="H901" s="16">
        <v>41662</v>
      </c>
      <c r="I901" s="2">
        <v>97</v>
      </c>
      <c r="J901">
        <f>VLOOKUP(A901,'Sales Data'!$A$1:$E$2241,2,0)</f>
        <v>138</v>
      </c>
      <c r="K901">
        <f>VLOOKUP(A901,'Sales Data'!$A$1:$E$2241,3,0)</f>
        <v>169</v>
      </c>
      <c r="L901">
        <f>VLOOKUP(A901,'Sales Data'!$A$1:$E$2241,4,0)</f>
        <v>10</v>
      </c>
      <c r="M901">
        <f>VLOOKUP(A901,'Sales Data'!$A$1:$E$2241,5,0)</f>
        <v>7</v>
      </c>
      <c r="N901">
        <f t="shared" ref="N901:N964" si="43">2025-B901</f>
        <v>67</v>
      </c>
      <c r="O901">
        <f t="shared" ref="O901:O964" si="44">F901+G901</f>
        <v>1</v>
      </c>
      <c r="P901">
        <f t="shared" ref="P901:P964" si="45">L901+M901</f>
        <v>17</v>
      </c>
    </row>
    <row r="902" ht="14.4" spans="1:16">
      <c r="A902" s="2">
        <v>7037</v>
      </c>
      <c r="B902" s="2">
        <v>1974</v>
      </c>
      <c r="C902" s="14" t="s">
        <v>20</v>
      </c>
      <c r="D902" s="14" t="s">
        <v>21</v>
      </c>
      <c r="E902" s="2">
        <v>37087</v>
      </c>
      <c r="F902" s="2">
        <v>1</v>
      </c>
      <c r="G902" s="2">
        <v>0</v>
      </c>
      <c r="H902" s="16">
        <v>41497</v>
      </c>
      <c r="I902" s="2">
        <v>50</v>
      </c>
      <c r="J902">
        <f>VLOOKUP(A902,'Sales Data'!$A$1:$E$2241,2,0)</f>
        <v>55</v>
      </c>
      <c r="K902">
        <f>VLOOKUP(A902,'Sales Data'!$A$1:$E$2241,3,0)</f>
        <v>0</v>
      </c>
      <c r="L902">
        <f>VLOOKUP(A902,'Sales Data'!$A$1:$E$2241,4,0)</f>
        <v>4</v>
      </c>
      <c r="M902">
        <f>VLOOKUP(A902,'Sales Data'!$A$1:$E$2241,5,0)</f>
        <v>8</v>
      </c>
      <c r="N902">
        <f t="shared" si="43"/>
        <v>51</v>
      </c>
      <c r="O902">
        <f t="shared" si="44"/>
        <v>1</v>
      </c>
      <c r="P902">
        <f t="shared" si="45"/>
        <v>12</v>
      </c>
    </row>
    <row r="903" ht="14.4" spans="1:16">
      <c r="A903" s="2">
        <v>905</v>
      </c>
      <c r="B903" s="2">
        <v>1986</v>
      </c>
      <c r="C903" s="14" t="s">
        <v>17</v>
      </c>
      <c r="D903" s="14" t="s">
        <v>23</v>
      </c>
      <c r="E903" s="2">
        <v>21846</v>
      </c>
      <c r="F903" s="2">
        <v>1</v>
      </c>
      <c r="G903" s="2">
        <v>0</v>
      </c>
      <c r="H903" s="17">
        <v>41569</v>
      </c>
      <c r="I903" s="2">
        <v>38</v>
      </c>
      <c r="J903">
        <f>VLOOKUP(A903,'Sales Data'!$A$1:$E$2241,2,0)</f>
        <v>17</v>
      </c>
      <c r="K903">
        <f>VLOOKUP(A903,'Sales Data'!$A$1:$E$2241,3,0)</f>
        <v>10</v>
      </c>
      <c r="L903">
        <f>VLOOKUP(A903,'Sales Data'!$A$1:$E$2241,4,0)</f>
        <v>4</v>
      </c>
      <c r="M903">
        <f>VLOOKUP(A903,'Sales Data'!$A$1:$E$2241,5,0)</f>
        <v>3</v>
      </c>
      <c r="N903">
        <f t="shared" si="43"/>
        <v>39</v>
      </c>
      <c r="O903">
        <f t="shared" si="44"/>
        <v>1</v>
      </c>
      <c r="P903">
        <f t="shared" si="45"/>
        <v>7</v>
      </c>
    </row>
    <row r="904" ht="14.4" spans="1:16">
      <c r="A904" s="2">
        <v>8624</v>
      </c>
      <c r="B904" s="2">
        <v>1958</v>
      </c>
      <c r="C904" s="14" t="s">
        <v>17</v>
      </c>
      <c r="D904" s="14" t="s">
        <v>21</v>
      </c>
      <c r="E904" s="2">
        <v>81320</v>
      </c>
      <c r="F904" s="2">
        <v>0</v>
      </c>
      <c r="G904" s="2">
        <v>0</v>
      </c>
      <c r="H904" s="16">
        <v>41311</v>
      </c>
      <c r="I904" s="2">
        <v>61</v>
      </c>
      <c r="J904">
        <f>VLOOKUP(A904,'Sales Data'!$A$1:$E$2241,2,0)</f>
        <v>33</v>
      </c>
      <c r="K904">
        <f>VLOOKUP(A904,'Sales Data'!$A$1:$E$2241,3,0)</f>
        <v>103</v>
      </c>
      <c r="L904">
        <f>VLOOKUP(A904,'Sales Data'!$A$1:$E$2241,4,0)</f>
        <v>4</v>
      </c>
      <c r="M904">
        <f>VLOOKUP(A904,'Sales Data'!$A$1:$E$2241,5,0)</f>
        <v>10</v>
      </c>
      <c r="N904">
        <f t="shared" si="43"/>
        <v>67</v>
      </c>
      <c r="O904">
        <f t="shared" si="44"/>
        <v>0</v>
      </c>
      <c r="P904">
        <f t="shared" si="45"/>
        <v>14</v>
      </c>
    </row>
    <row r="905" ht="14.4" spans="1:16">
      <c r="A905" s="2">
        <v>8945</v>
      </c>
      <c r="B905" s="2">
        <v>1970</v>
      </c>
      <c r="C905" s="14" t="s">
        <v>17</v>
      </c>
      <c r="D905" s="14" t="s">
        <v>23</v>
      </c>
      <c r="E905" s="2">
        <v>54137</v>
      </c>
      <c r="F905" s="2">
        <v>0</v>
      </c>
      <c r="G905" s="2">
        <v>1</v>
      </c>
      <c r="H905" s="16">
        <v>41502</v>
      </c>
      <c r="I905" s="2">
        <v>46</v>
      </c>
      <c r="J905">
        <f>VLOOKUP(A905,'Sales Data'!$A$1:$E$2241,2,0)</f>
        <v>0</v>
      </c>
      <c r="K905">
        <f>VLOOKUP(A905,'Sales Data'!$A$1:$E$2241,3,0)</f>
        <v>1</v>
      </c>
      <c r="L905">
        <f>VLOOKUP(A905,'Sales Data'!$A$1:$E$2241,4,0)</f>
        <v>4</v>
      </c>
      <c r="M905">
        <f>VLOOKUP(A905,'Sales Data'!$A$1:$E$2241,5,0)</f>
        <v>4</v>
      </c>
      <c r="N905">
        <f t="shared" si="43"/>
        <v>55</v>
      </c>
      <c r="O905">
        <f t="shared" si="44"/>
        <v>1</v>
      </c>
      <c r="P905">
        <f t="shared" si="45"/>
        <v>8</v>
      </c>
    </row>
    <row r="906" ht="14.4" spans="1:16">
      <c r="A906" s="2">
        <v>6445</v>
      </c>
      <c r="B906" s="2">
        <v>1967</v>
      </c>
      <c r="C906" s="14" t="s">
        <v>17</v>
      </c>
      <c r="D906" s="14" t="s">
        <v>19</v>
      </c>
      <c r="E906" s="2">
        <v>66825</v>
      </c>
      <c r="F906" s="2">
        <v>0</v>
      </c>
      <c r="G906" s="2">
        <v>0</v>
      </c>
      <c r="H906" s="16">
        <v>41469</v>
      </c>
      <c r="I906" s="2">
        <v>73</v>
      </c>
      <c r="J906">
        <f>VLOOKUP(A906,'Sales Data'!$A$1:$E$2241,2,0)</f>
        <v>101</v>
      </c>
      <c r="K906">
        <f>VLOOKUP(A906,'Sales Data'!$A$1:$E$2241,3,0)</f>
        <v>40</v>
      </c>
      <c r="L906">
        <f>VLOOKUP(A906,'Sales Data'!$A$1:$E$2241,4,0)</f>
        <v>4</v>
      </c>
      <c r="M906">
        <f>VLOOKUP(A906,'Sales Data'!$A$1:$E$2241,5,0)</f>
        <v>6</v>
      </c>
      <c r="N906">
        <f t="shared" si="43"/>
        <v>58</v>
      </c>
      <c r="O906">
        <f t="shared" si="44"/>
        <v>0</v>
      </c>
      <c r="P906">
        <f t="shared" si="45"/>
        <v>10</v>
      </c>
    </row>
    <row r="907" ht="14.4" spans="1:16">
      <c r="A907" s="2">
        <v>2727</v>
      </c>
      <c r="B907" s="2">
        <v>1973</v>
      </c>
      <c r="C907" s="14" t="s">
        <v>17</v>
      </c>
      <c r="D907" s="14" t="s">
        <v>19</v>
      </c>
      <c r="E907" s="2">
        <v>57100</v>
      </c>
      <c r="F907" s="2">
        <v>0</v>
      </c>
      <c r="G907" s="2">
        <v>0</v>
      </c>
      <c r="H907" s="16">
        <v>41612</v>
      </c>
      <c r="I907" s="2">
        <v>19</v>
      </c>
      <c r="J907">
        <f>VLOOKUP(A907,'Sales Data'!$A$1:$E$2241,2,0)</f>
        <v>21</v>
      </c>
      <c r="K907">
        <f>VLOOKUP(A907,'Sales Data'!$A$1:$E$2241,3,0)</f>
        <v>3</v>
      </c>
      <c r="L907">
        <f>VLOOKUP(A907,'Sales Data'!$A$1:$E$2241,4,0)</f>
        <v>3</v>
      </c>
      <c r="M907">
        <f>VLOOKUP(A907,'Sales Data'!$A$1:$E$2241,5,0)</f>
        <v>6</v>
      </c>
      <c r="N907">
        <f t="shared" si="43"/>
        <v>52</v>
      </c>
      <c r="O907">
        <f t="shared" si="44"/>
        <v>0</v>
      </c>
      <c r="P907">
        <f t="shared" si="45"/>
        <v>9</v>
      </c>
    </row>
    <row r="908" ht="14.4" spans="1:16">
      <c r="A908" s="2">
        <v>6404</v>
      </c>
      <c r="B908" s="2">
        <v>1969</v>
      </c>
      <c r="C908" s="14" t="s">
        <v>17</v>
      </c>
      <c r="D908" s="14" t="s">
        <v>19</v>
      </c>
      <c r="E908" s="2">
        <v>58917</v>
      </c>
      <c r="F908" s="2">
        <v>1</v>
      </c>
      <c r="G908" s="2">
        <v>2</v>
      </c>
      <c r="H908" s="16">
        <v>41357</v>
      </c>
      <c r="I908" s="2">
        <v>10</v>
      </c>
      <c r="J908">
        <f>VLOOKUP(A908,'Sales Data'!$A$1:$E$2241,2,0)</f>
        <v>7</v>
      </c>
      <c r="K908">
        <f>VLOOKUP(A908,'Sales Data'!$A$1:$E$2241,3,0)</f>
        <v>7</v>
      </c>
      <c r="L908">
        <f>VLOOKUP(A908,'Sales Data'!$A$1:$E$2241,4,0)</f>
        <v>4</v>
      </c>
      <c r="M908">
        <f>VLOOKUP(A908,'Sales Data'!$A$1:$E$2241,5,0)</f>
        <v>6</v>
      </c>
      <c r="N908">
        <f t="shared" si="43"/>
        <v>56</v>
      </c>
      <c r="O908">
        <f t="shared" si="44"/>
        <v>3</v>
      </c>
      <c r="P908">
        <f t="shared" si="45"/>
        <v>10</v>
      </c>
    </row>
    <row r="909" ht="14.4" spans="1:16">
      <c r="A909" s="2">
        <v>11074</v>
      </c>
      <c r="B909" s="2">
        <v>1977</v>
      </c>
      <c r="C909" s="14" t="s">
        <v>17</v>
      </c>
      <c r="D909" s="14" t="s">
        <v>18</v>
      </c>
      <c r="E909" s="2">
        <v>85072</v>
      </c>
      <c r="F909" s="2">
        <v>0</v>
      </c>
      <c r="G909" s="2">
        <v>0</v>
      </c>
      <c r="H909" s="16">
        <v>41738</v>
      </c>
      <c r="I909" s="2">
        <v>94</v>
      </c>
      <c r="J909">
        <f>VLOOKUP(A909,'Sales Data'!$A$1:$E$2241,2,0)</f>
        <v>92</v>
      </c>
      <c r="K909">
        <f>VLOOKUP(A909,'Sales Data'!$A$1:$E$2241,3,0)</f>
        <v>11</v>
      </c>
      <c r="L909">
        <f>VLOOKUP(A909,'Sales Data'!$A$1:$E$2241,4,0)</f>
        <v>3</v>
      </c>
      <c r="M909">
        <f>VLOOKUP(A909,'Sales Data'!$A$1:$E$2241,5,0)</f>
        <v>10</v>
      </c>
      <c r="N909">
        <f t="shared" si="43"/>
        <v>48</v>
      </c>
      <c r="O909">
        <f t="shared" si="44"/>
        <v>0</v>
      </c>
      <c r="P909">
        <f t="shared" si="45"/>
        <v>13</v>
      </c>
    </row>
    <row r="910" ht="14.4" spans="1:16">
      <c r="A910" s="2">
        <v>10150</v>
      </c>
      <c r="B910" s="2">
        <v>1961</v>
      </c>
      <c r="C910" s="14" t="s">
        <v>17</v>
      </c>
      <c r="D910" s="14" t="s">
        <v>18</v>
      </c>
      <c r="E910" s="2">
        <v>86429</v>
      </c>
      <c r="F910" s="2">
        <v>0</v>
      </c>
      <c r="G910" s="2">
        <v>0</v>
      </c>
      <c r="H910" s="17">
        <v>41599</v>
      </c>
      <c r="I910" s="2">
        <v>10</v>
      </c>
      <c r="J910">
        <f>VLOOKUP(A910,'Sales Data'!$A$1:$E$2241,2,0)</f>
        <v>28</v>
      </c>
      <c r="K910">
        <f>VLOOKUP(A910,'Sales Data'!$A$1:$E$2241,3,0)</f>
        <v>18</v>
      </c>
      <c r="L910">
        <f>VLOOKUP(A910,'Sales Data'!$A$1:$E$2241,4,0)</f>
        <v>7</v>
      </c>
      <c r="M910">
        <f>VLOOKUP(A910,'Sales Data'!$A$1:$E$2241,5,0)</f>
        <v>7</v>
      </c>
      <c r="N910">
        <f t="shared" si="43"/>
        <v>64</v>
      </c>
      <c r="O910">
        <f t="shared" si="44"/>
        <v>0</v>
      </c>
      <c r="P910">
        <f t="shared" si="45"/>
        <v>14</v>
      </c>
    </row>
    <row r="911" ht="14.4" spans="1:16">
      <c r="A911" s="2">
        <v>1968</v>
      </c>
      <c r="B911" s="2">
        <v>1971</v>
      </c>
      <c r="C911" s="14" t="s">
        <v>17</v>
      </c>
      <c r="D911" s="14" t="s">
        <v>26</v>
      </c>
      <c r="E911" s="2">
        <v>45684</v>
      </c>
      <c r="F911" s="2">
        <v>1</v>
      </c>
      <c r="G911" s="2">
        <v>0</v>
      </c>
      <c r="H911" s="16">
        <v>41610</v>
      </c>
      <c r="I911" s="2">
        <v>37</v>
      </c>
      <c r="J911">
        <f>VLOOKUP(A911,'Sales Data'!$A$1:$E$2241,2,0)</f>
        <v>1</v>
      </c>
      <c r="K911">
        <f>VLOOKUP(A911,'Sales Data'!$A$1:$E$2241,3,0)</f>
        <v>0</v>
      </c>
      <c r="L911">
        <f>VLOOKUP(A911,'Sales Data'!$A$1:$E$2241,4,0)</f>
        <v>1</v>
      </c>
      <c r="M911">
        <f>VLOOKUP(A911,'Sales Data'!$A$1:$E$2241,5,0)</f>
        <v>2</v>
      </c>
      <c r="N911">
        <f t="shared" si="43"/>
        <v>54</v>
      </c>
      <c r="O911">
        <f t="shared" si="44"/>
        <v>1</v>
      </c>
      <c r="P911">
        <f t="shared" si="45"/>
        <v>3</v>
      </c>
    </row>
    <row r="912" ht="14.4" spans="1:16">
      <c r="A912" s="2">
        <v>6534</v>
      </c>
      <c r="B912" s="2">
        <v>1974</v>
      </c>
      <c r="C912" s="14" t="s">
        <v>17</v>
      </c>
      <c r="D912" s="14" t="s">
        <v>19</v>
      </c>
      <c r="E912" s="2">
        <v>47889</v>
      </c>
      <c r="F912" s="2">
        <v>1</v>
      </c>
      <c r="G912" s="2">
        <v>0</v>
      </c>
      <c r="H912" s="16">
        <v>41643</v>
      </c>
      <c r="I912" s="2">
        <v>94</v>
      </c>
      <c r="J912">
        <f>VLOOKUP(A912,'Sales Data'!$A$1:$E$2241,2,0)</f>
        <v>0</v>
      </c>
      <c r="K912">
        <f>VLOOKUP(A912,'Sales Data'!$A$1:$E$2241,3,0)</f>
        <v>5</v>
      </c>
      <c r="L912">
        <f>VLOOKUP(A912,'Sales Data'!$A$1:$E$2241,4,0)</f>
        <v>2</v>
      </c>
      <c r="M912">
        <f>VLOOKUP(A912,'Sales Data'!$A$1:$E$2241,5,0)</f>
        <v>3</v>
      </c>
      <c r="N912">
        <f t="shared" si="43"/>
        <v>51</v>
      </c>
      <c r="O912">
        <f t="shared" si="44"/>
        <v>1</v>
      </c>
      <c r="P912">
        <f t="shared" si="45"/>
        <v>5</v>
      </c>
    </row>
    <row r="913" ht="14.4" spans="1:16">
      <c r="A913" s="2">
        <v>9485</v>
      </c>
      <c r="B913" s="2">
        <v>1986</v>
      </c>
      <c r="C913" s="14" t="s">
        <v>20</v>
      </c>
      <c r="D913" s="14" t="s">
        <v>21</v>
      </c>
      <c r="E913" s="2">
        <v>45921</v>
      </c>
      <c r="F913" s="2">
        <v>0</v>
      </c>
      <c r="G913" s="2">
        <v>0</v>
      </c>
      <c r="H913" s="16">
        <v>41708</v>
      </c>
      <c r="I913" s="2">
        <v>23</v>
      </c>
      <c r="J913">
        <f>VLOOKUP(A913,'Sales Data'!$A$1:$E$2241,2,0)</f>
        <v>9</v>
      </c>
      <c r="K913">
        <f>VLOOKUP(A913,'Sales Data'!$A$1:$E$2241,3,0)</f>
        <v>3</v>
      </c>
      <c r="L913">
        <f>VLOOKUP(A913,'Sales Data'!$A$1:$E$2241,4,0)</f>
        <v>2</v>
      </c>
      <c r="M913">
        <f>VLOOKUP(A913,'Sales Data'!$A$1:$E$2241,5,0)</f>
        <v>6</v>
      </c>
      <c r="N913">
        <f t="shared" si="43"/>
        <v>39</v>
      </c>
      <c r="O913">
        <f t="shared" si="44"/>
        <v>0</v>
      </c>
      <c r="P913">
        <f t="shared" si="45"/>
        <v>8</v>
      </c>
    </row>
    <row r="914" ht="14.4" spans="1:16">
      <c r="A914" s="2">
        <v>7053</v>
      </c>
      <c r="B914" s="2">
        <v>1966</v>
      </c>
      <c r="C914" s="14" t="s">
        <v>20</v>
      </c>
      <c r="D914" s="14" t="s">
        <v>18</v>
      </c>
      <c r="E914" s="2">
        <v>78420</v>
      </c>
      <c r="F914" s="2">
        <v>0</v>
      </c>
      <c r="G914" s="2">
        <v>0</v>
      </c>
      <c r="H914" s="16">
        <v>41454</v>
      </c>
      <c r="I914" s="2">
        <v>75</v>
      </c>
      <c r="J914">
        <f>VLOOKUP(A914,'Sales Data'!$A$1:$E$2241,2,0)</f>
        <v>28</v>
      </c>
      <c r="K914">
        <f>VLOOKUP(A914,'Sales Data'!$A$1:$E$2241,3,0)</f>
        <v>28</v>
      </c>
      <c r="L914">
        <f>VLOOKUP(A914,'Sales Data'!$A$1:$E$2241,4,0)</f>
        <v>3</v>
      </c>
      <c r="M914">
        <f>VLOOKUP(A914,'Sales Data'!$A$1:$E$2241,5,0)</f>
        <v>8</v>
      </c>
      <c r="N914">
        <f t="shared" si="43"/>
        <v>59</v>
      </c>
      <c r="O914">
        <f t="shared" si="44"/>
        <v>0</v>
      </c>
      <c r="P914">
        <f t="shared" si="45"/>
        <v>11</v>
      </c>
    </row>
    <row r="915" ht="14.4" spans="1:16">
      <c r="A915" s="2">
        <v>4654</v>
      </c>
      <c r="B915" s="2">
        <v>1992</v>
      </c>
      <c r="C915" s="14" t="s">
        <v>17</v>
      </c>
      <c r="D915" s="14" t="s">
        <v>19</v>
      </c>
      <c r="E915" s="2">
        <v>75114</v>
      </c>
      <c r="F915" s="2">
        <v>0</v>
      </c>
      <c r="G915" s="2">
        <v>0</v>
      </c>
      <c r="H915" s="16">
        <v>41585</v>
      </c>
      <c r="I915" s="2">
        <v>40</v>
      </c>
      <c r="J915">
        <f>VLOOKUP(A915,'Sales Data'!$A$1:$E$2241,2,0)</f>
        <v>12</v>
      </c>
      <c r="K915">
        <f>VLOOKUP(A915,'Sales Data'!$A$1:$E$2241,3,0)</f>
        <v>60</v>
      </c>
      <c r="L915">
        <f>VLOOKUP(A915,'Sales Data'!$A$1:$E$2241,4,0)</f>
        <v>3</v>
      </c>
      <c r="M915">
        <f>VLOOKUP(A915,'Sales Data'!$A$1:$E$2241,5,0)</f>
        <v>5</v>
      </c>
      <c r="N915">
        <f t="shared" si="43"/>
        <v>33</v>
      </c>
      <c r="O915">
        <f t="shared" si="44"/>
        <v>0</v>
      </c>
      <c r="P915">
        <f t="shared" si="45"/>
        <v>8</v>
      </c>
    </row>
    <row r="916" ht="14.4" spans="1:16">
      <c r="A916" s="2">
        <v>9760</v>
      </c>
      <c r="B916" s="2">
        <v>1963</v>
      </c>
      <c r="C916" s="14" t="s">
        <v>20</v>
      </c>
      <c r="D916" s="14" t="s">
        <v>26</v>
      </c>
      <c r="E916" s="2">
        <v>52278</v>
      </c>
      <c r="F916" s="2">
        <v>0</v>
      </c>
      <c r="G916" s="2">
        <v>1</v>
      </c>
      <c r="H916" s="16">
        <v>41299</v>
      </c>
      <c r="I916" s="2">
        <v>24</v>
      </c>
      <c r="J916">
        <f>VLOOKUP(A916,'Sales Data'!$A$1:$E$2241,2,0)</f>
        <v>0</v>
      </c>
      <c r="K916">
        <f>VLOOKUP(A916,'Sales Data'!$A$1:$E$2241,3,0)</f>
        <v>0</v>
      </c>
      <c r="L916">
        <f>VLOOKUP(A916,'Sales Data'!$A$1:$E$2241,4,0)</f>
        <v>10</v>
      </c>
      <c r="M916">
        <f>VLOOKUP(A916,'Sales Data'!$A$1:$E$2241,5,0)</f>
        <v>10</v>
      </c>
      <c r="N916">
        <f t="shared" si="43"/>
        <v>62</v>
      </c>
      <c r="O916">
        <f t="shared" si="44"/>
        <v>1</v>
      </c>
      <c r="P916">
        <f t="shared" si="45"/>
        <v>20</v>
      </c>
    </row>
    <row r="917" ht="14.4" spans="1:16">
      <c r="A917" s="2">
        <v>1048</v>
      </c>
      <c r="B917" s="2">
        <v>1972</v>
      </c>
      <c r="C917" s="14" t="s">
        <v>22</v>
      </c>
      <c r="D917" s="14" t="s">
        <v>21</v>
      </c>
      <c r="E917" s="2">
        <v>35641</v>
      </c>
      <c r="F917" s="2">
        <v>1</v>
      </c>
      <c r="G917" s="2">
        <v>0</v>
      </c>
      <c r="H917" s="16">
        <v>41469</v>
      </c>
      <c r="I917" s="2">
        <v>11</v>
      </c>
      <c r="J917">
        <f>VLOOKUP(A917,'Sales Data'!$A$1:$E$2241,2,0)</f>
        <v>3</v>
      </c>
      <c r="K917">
        <f>VLOOKUP(A917,'Sales Data'!$A$1:$E$2241,3,0)</f>
        <v>9</v>
      </c>
      <c r="L917">
        <f>VLOOKUP(A917,'Sales Data'!$A$1:$E$2241,4,0)</f>
        <v>3</v>
      </c>
      <c r="M917">
        <f>VLOOKUP(A917,'Sales Data'!$A$1:$E$2241,5,0)</f>
        <v>4</v>
      </c>
      <c r="N917">
        <f t="shared" si="43"/>
        <v>53</v>
      </c>
      <c r="O917">
        <f t="shared" si="44"/>
        <v>1</v>
      </c>
      <c r="P917">
        <f t="shared" si="45"/>
        <v>7</v>
      </c>
    </row>
    <row r="918" ht="14.4" spans="1:16">
      <c r="A918" s="2">
        <v>10619</v>
      </c>
      <c r="B918" s="2">
        <v>1994</v>
      </c>
      <c r="C918" s="14" t="s">
        <v>17</v>
      </c>
      <c r="D918" s="14" t="s">
        <v>18</v>
      </c>
      <c r="E918" s="2">
        <v>95529</v>
      </c>
      <c r="F918" s="2">
        <v>0</v>
      </c>
      <c r="G918" s="2">
        <v>0</v>
      </c>
      <c r="H918" s="16">
        <v>41246</v>
      </c>
      <c r="I918" s="2">
        <v>29</v>
      </c>
      <c r="J918">
        <f>VLOOKUP(A918,'Sales Data'!$A$1:$E$2241,2,0)</f>
        <v>29</v>
      </c>
      <c r="K918">
        <f>VLOOKUP(A918,'Sales Data'!$A$1:$E$2241,3,0)</f>
        <v>27</v>
      </c>
      <c r="L918">
        <f>VLOOKUP(A918,'Sales Data'!$A$1:$E$2241,4,0)</f>
        <v>7</v>
      </c>
      <c r="M918">
        <f>VLOOKUP(A918,'Sales Data'!$A$1:$E$2241,5,0)</f>
        <v>7</v>
      </c>
      <c r="N918">
        <f t="shared" si="43"/>
        <v>31</v>
      </c>
      <c r="O918">
        <f t="shared" si="44"/>
        <v>0</v>
      </c>
      <c r="P918">
        <f t="shared" si="45"/>
        <v>14</v>
      </c>
    </row>
    <row r="919" ht="14.4" spans="1:16">
      <c r="A919" s="2">
        <v>9308</v>
      </c>
      <c r="B919" s="2">
        <v>1954</v>
      </c>
      <c r="C919" s="14" t="s">
        <v>17</v>
      </c>
      <c r="D919" s="14" t="s">
        <v>21</v>
      </c>
      <c r="E919" s="2">
        <v>62820</v>
      </c>
      <c r="F919" s="2">
        <v>0</v>
      </c>
      <c r="G919" s="2">
        <v>0</v>
      </c>
      <c r="H919" s="16">
        <v>41405</v>
      </c>
      <c r="I919" s="2">
        <v>51</v>
      </c>
      <c r="J919">
        <f>VLOOKUP(A919,'Sales Data'!$A$1:$E$2241,2,0)</f>
        <v>61</v>
      </c>
      <c r="K919">
        <f>VLOOKUP(A919,'Sales Data'!$A$1:$E$2241,3,0)</f>
        <v>61</v>
      </c>
      <c r="L919">
        <f>VLOOKUP(A919,'Sales Data'!$A$1:$E$2241,4,0)</f>
        <v>3</v>
      </c>
      <c r="M919">
        <f>VLOOKUP(A919,'Sales Data'!$A$1:$E$2241,5,0)</f>
        <v>6</v>
      </c>
      <c r="N919">
        <f t="shared" si="43"/>
        <v>71</v>
      </c>
      <c r="O919">
        <f t="shared" si="44"/>
        <v>0</v>
      </c>
      <c r="P919">
        <f t="shared" si="45"/>
        <v>9</v>
      </c>
    </row>
    <row r="920" ht="14.4" spans="1:16">
      <c r="A920" s="2">
        <v>10505</v>
      </c>
      <c r="B920" s="2">
        <v>1960</v>
      </c>
      <c r="C920" s="14" t="s">
        <v>22</v>
      </c>
      <c r="D920" s="14" t="s">
        <v>19</v>
      </c>
      <c r="E920" s="2">
        <v>73113</v>
      </c>
      <c r="F920" s="2">
        <v>0</v>
      </c>
      <c r="G920" s="2">
        <v>0</v>
      </c>
      <c r="H920" s="17">
        <v>41634</v>
      </c>
      <c r="I920" s="2">
        <v>86</v>
      </c>
      <c r="J920">
        <f>VLOOKUP(A920,'Sales Data'!$A$1:$E$2241,2,0)</f>
        <v>19</v>
      </c>
      <c r="K920">
        <f>VLOOKUP(A920,'Sales Data'!$A$1:$E$2241,3,0)</f>
        <v>9</v>
      </c>
      <c r="L920">
        <f>VLOOKUP(A920,'Sales Data'!$A$1:$E$2241,4,0)</f>
        <v>3</v>
      </c>
      <c r="M920">
        <f>VLOOKUP(A920,'Sales Data'!$A$1:$E$2241,5,0)</f>
        <v>7</v>
      </c>
      <c r="N920">
        <f t="shared" si="43"/>
        <v>65</v>
      </c>
      <c r="O920">
        <f t="shared" si="44"/>
        <v>0</v>
      </c>
      <c r="P920">
        <f t="shared" si="45"/>
        <v>10</v>
      </c>
    </row>
    <row r="921" ht="14.4" spans="1:16">
      <c r="A921" s="2">
        <v>8362</v>
      </c>
      <c r="B921" s="2">
        <v>1982</v>
      </c>
      <c r="C921" s="14" t="s">
        <v>20</v>
      </c>
      <c r="D921" s="14" t="s">
        <v>21</v>
      </c>
      <c r="E921" s="2">
        <v>84169</v>
      </c>
      <c r="F921" s="2">
        <v>0</v>
      </c>
      <c r="G921" s="2">
        <v>0</v>
      </c>
      <c r="H921" s="16">
        <v>41493</v>
      </c>
      <c r="I921" s="2">
        <v>9</v>
      </c>
      <c r="J921">
        <f>VLOOKUP(A921,'Sales Data'!$A$1:$E$2241,2,0)</f>
        <v>19</v>
      </c>
      <c r="K921">
        <f>VLOOKUP(A921,'Sales Data'!$A$1:$E$2241,3,0)</f>
        <v>19</v>
      </c>
      <c r="L921">
        <f>VLOOKUP(A921,'Sales Data'!$A$1:$E$2241,4,0)</f>
        <v>7</v>
      </c>
      <c r="M921">
        <f>VLOOKUP(A921,'Sales Data'!$A$1:$E$2241,5,0)</f>
        <v>6</v>
      </c>
      <c r="N921">
        <f t="shared" si="43"/>
        <v>43</v>
      </c>
      <c r="O921">
        <f t="shared" si="44"/>
        <v>0</v>
      </c>
      <c r="P921">
        <f t="shared" si="45"/>
        <v>13</v>
      </c>
    </row>
    <row r="922" ht="14.4" spans="1:16">
      <c r="A922" s="2">
        <v>2625</v>
      </c>
      <c r="B922" s="2">
        <v>1954</v>
      </c>
      <c r="C922" s="14" t="s">
        <v>25</v>
      </c>
      <c r="D922" s="14" t="s">
        <v>18</v>
      </c>
      <c r="E922" s="2">
        <v>42607</v>
      </c>
      <c r="F922" s="2">
        <v>0</v>
      </c>
      <c r="G922" s="2">
        <v>1</v>
      </c>
      <c r="H922" s="17">
        <v>41595</v>
      </c>
      <c r="I922" s="2">
        <v>30</v>
      </c>
      <c r="J922">
        <f>VLOOKUP(A922,'Sales Data'!$A$1:$E$2241,2,0)</f>
        <v>29</v>
      </c>
      <c r="K922">
        <f>VLOOKUP(A922,'Sales Data'!$A$1:$E$2241,3,0)</f>
        <v>32</v>
      </c>
      <c r="L922">
        <f>VLOOKUP(A922,'Sales Data'!$A$1:$E$2241,4,0)</f>
        <v>3</v>
      </c>
      <c r="M922">
        <f>VLOOKUP(A922,'Sales Data'!$A$1:$E$2241,5,0)</f>
        <v>7</v>
      </c>
      <c r="N922">
        <f t="shared" si="43"/>
        <v>71</v>
      </c>
      <c r="O922">
        <f t="shared" si="44"/>
        <v>1</v>
      </c>
      <c r="P922">
        <f t="shared" si="45"/>
        <v>10</v>
      </c>
    </row>
    <row r="923" ht="14.4" spans="1:16">
      <c r="A923" s="2">
        <v>4637</v>
      </c>
      <c r="B923" s="2">
        <v>1954</v>
      </c>
      <c r="C923" s="14" t="s">
        <v>20</v>
      </c>
      <c r="D923" s="14" t="s">
        <v>18</v>
      </c>
      <c r="E923" s="2">
        <v>74637</v>
      </c>
      <c r="F923" s="2">
        <v>0</v>
      </c>
      <c r="G923" s="2">
        <v>0</v>
      </c>
      <c r="H923" s="16">
        <v>41412</v>
      </c>
      <c r="I923" s="2">
        <v>73</v>
      </c>
      <c r="J923">
        <f>VLOOKUP(A923,'Sales Data'!$A$1:$E$2241,2,0)</f>
        <v>64</v>
      </c>
      <c r="K923">
        <f>VLOOKUP(A923,'Sales Data'!$A$1:$E$2241,3,0)</f>
        <v>0</v>
      </c>
      <c r="L923">
        <f>VLOOKUP(A923,'Sales Data'!$A$1:$E$2241,4,0)</f>
        <v>6</v>
      </c>
      <c r="M923">
        <f>VLOOKUP(A923,'Sales Data'!$A$1:$E$2241,5,0)</f>
        <v>9</v>
      </c>
      <c r="N923">
        <f t="shared" si="43"/>
        <v>71</v>
      </c>
      <c r="O923">
        <f t="shared" si="44"/>
        <v>0</v>
      </c>
      <c r="P923">
        <f t="shared" si="45"/>
        <v>15</v>
      </c>
    </row>
    <row r="924" ht="14.4" spans="1:16">
      <c r="A924" s="2">
        <v>9972</v>
      </c>
      <c r="B924" s="2">
        <v>1955</v>
      </c>
      <c r="C924" s="14" t="s">
        <v>20</v>
      </c>
      <c r="D924" s="14" t="s">
        <v>19</v>
      </c>
      <c r="E924" s="2">
        <v>46015</v>
      </c>
      <c r="F924" s="2">
        <v>1</v>
      </c>
      <c r="G924" s="2">
        <v>1</v>
      </c>
      <c r="H924" s="16">
        <v>41742</v>
      </c>
      <c r="I924" s="2">
        <v>25</v>
      </c>
      <c r="J924">
        <f>VLOOKUP(A924,'Sales Data'!$A$1:$E$2241,2,0)</f>
        <v>0</v>
      </c>
      <c r="K924">
        <f>VLOOKUP(A924,'Sales Data'!$A$1:$E$2241,3,0)</f>
        <v>0</v>
      </c>
      <c r="L924">
        <f>VLOOKUP(A924,'Sales Data'!$A$1:$E$2241,4,0)</f>
        <v>1</v>
      </c>
      <c r="M924">
        <f>VLOOKUP(A924,'Sales Data'!$A$1:$E$2241,5,0)</f>
        <v>3</v>
      </c>
      <c r="N924">
        <f t="shared" si="43"/>
        <v>70</v>
      </c>
      <c r="O924">
        <f t="shared" si="44"/>
        <v>2</v>
      </c>
      <c r="P924">
        <f t="shared" si="45"/>
        <v>4</v>
      </c>
    </row>
    <row r="925" ht="14.4" spans="1:16">
      <c r="A925" s="2">
        <v>4483</v>
      </c>
      <c r="B925" s="2">
        <v>1993</v>
      </c>
      <c r="C925" s="14" t="s">
        <v>17</v>
      </c>
      <c r="D925" s="14" t="s">
        <v>18</v>
      </c>
      <c r="E925" s="2">
        <v>72354</v>
      </c>
      <c r="F925" s="2">
        <v>0</v>
      </c>
      <c r="G925" s="2">
        <v>0</v>
      </c>
      <c r="H925" s="16">
        <v>41381</v>
      </c>
      <c r="I925" s="2">
        <v>67</v>
      </c>
      <c r="J925">
        <f>VLOOKUP(A925,'Sales Data'!$A$1:$E$2241,2,0)</f>
        <v>26</v>
      </c>
      <c r="K925">
        <f>VLOOKUP(A925,'Sales Data'!$A$1:$E$2241,3,0)</f>
        <v>12</v>
      </c>
      <c r="L925">
        <f>VLOOKUP(A925,'Sales Data'!$A$1:$E$2241,4,0)</f>
        <v>2</v>
      </c>
      <c r="M925">
        <f>VLOOKUP(A925,'Sales Data'!$A$1:$E$2241,5,0)</f>
        <v>6</v>
      </c>
      <c r="N925">
        <f t="shared" si="43"/>
        <v>32</v>
      </c>
      <c r="O925">
        <f t="shared" si="44"/>
        <v>0</v>
      </c>
      <c r="P925">
        <f t="shared" si="45"/>
        <v>8</v>
      </c>
    </row>
    <row r="926" ht="14.4" spans="1:16">
      <c r="A926" s="2">
        <v>4487</v>
      </c>
      <c r="B926" s="2">
        <v>1969</v>
      </c>
      <c r="C926" s="14" t="s">
        <v>22</v>
      </c>
      <c r="D926" s="14" t="s">
        <v>18</v>
      </c>
      <c r="E926" s="2">
        <v>39858</v>
      </c>
      <c r="F926" s="2">
        <v>1</v>
      </c>
      <c r="G926" s="2">
        <v>0</v>
      </c>
      <c r="H926" s="16">
        <v>41298</v>
      </c>
      <c r="I926" s="2">
        <v>67</v>
      </c>
      <c r="J926">
        <f>VLOOKUP(A926,'Sales Data'!$A$1:$E$2241,2,0)</f>
        <v>20</v>
      </c>
      <c r="K926">
        <f>VLOOKUP(A926,'Sales Data'!$A$1:$E$2241,3,0)</f>
        <v>7</v>
      </c>
      <c r="L926">
        <f>VLOOKUP(A926,'Sales Data'!$A$1:$E$2241,4,0)</f>
        <v>2</v>
      </c>
      <c r="M926">
        <f>VLOOKUP(A926,'Sales Data'!$A$1:$E$2241,5,0)</f>
        <v>4</v>
      </c>
      <c r="N926">
        <f t="shared" si="43"/>
        <v>56</v>
      </c>
      <c r="O926">
        <f t="shared" si="44"/>
        <v>1</v>
      </c>
      <c r="P926">
        <f t="shared" si="45"/>
        <v>6</v>
      </c>
    </row>
    <row r="927" ht="14.4" spans="1:16">
      <c r="A927" s="2">
        <v>4988</v>
      </c>
      <c r="B927" s="2">
        <v>1948</v>
      </c>
      <c r="C927" s="14" t="s">
        <v>20</v>
      </c>
      <c r="D927" s="14" t="s">
        <v>21</v>
      </c>
      <c r="E927" s="2">
        <v>34469</v>
      </c>
      <c r="F927" s="2">
        <v>1</v>
      </c>
      <c r="G927" s="2">
        <v>1</v>
      </c>
      <c r="H927" s="16">
        <v>41763</v>
      </c>
      <c r="I927" s="2">
        <v>58</v>
      </c>
      <c r="J927">
        <f>VLOOKUP(A927,'Sales Data'!$A$1:$E$2241,2,0)</f>
        <v>6</v>
      </c>
      <c r="K927">
        <f>VLOOKUP(A927,'Sales Data'!$A$1:$E$2241,3,0)</f>
        <v>5</v>
      </c>
      <c r="L927">
        <f>VLOOKUP(A927,'Sales Data'!$A$1:$E$2241,4,0)</f>
        <v>1</v>
      </c>
      <c r="M927">
        <f>VLOOKUP(A927,'Sales Data'!$A$1:$E$2241,5,0)</f>
        <v>4</v>
      </c>
      <c r="N927">
        <f t="shared" si="43"/>
        <v>77</v>
      </c>
      <c r="O927">
        <f t="shared" si="44"/>
        <v>2</v>
      </c>
      <c r="P927">
        <f t="shared" si="45"/>
        <v>5</v>
      </c>
    </row>
    <row r="928" ht="14.4" spans="1:16">
      <c r="A928" s="2">
        <v>8931</v>
      </c>
      <c r="B928" s="2">
        <v>1986</v>
      </c>
      <c r="C928" s="14" t="s">
        <v>17</v>
      </c>
      <c r="D928" s="14" t="s">
        <v>19</v>
      </c>
      <c r="E928" s="2">
        <v>83033</v>
      </c>
      <c r="F928" s="2">
        <v>1</v>
      </c>
      <c r="G928" s="2">
        <v>0</v>
      </c>
      <c r="H928" s="16">
        <v>41777</v>
      </c>
      <c r="I928" s="2">
        <v>82</v>
      </c>
      <c r="J928">
        <f>VLOOKUP(A928,'Sales Data'!$A$1:$E$2241,2,0)</f>
        <v>99</v>
      </c>
      <c r="K928">
        <f>VLOOKUP(A928,'Sales Data'!$A$1:$E$2241,3,0)</f>
        <v>149</v>
      </c>
      <c r="L928">
        <f>VLOOKUP(A928,'Sales Data'!$A$1:$E$2241,4,0)</f>
        <v>11</v>
      </c>
      <c r="M928">
        <f>VLOOKUP(A928,'Sales Data'!$A$1:$E$2241,5,0)</f>
        <v>10</v>
      </c>
      <c r="N928">
        <f t="shared" si="43"/>
        <v>39</v>
      </c>
      <c r="O928">
        <f t="shared" si="44"/>
        <v>1</v>
      </c>
      <c r="P928">
        <f t="shared" si="45"/>
        <v>21</v>
      </c>
    </row>
    <row r="929" ht="14.4" spans="1:16">
      <c r="A929" s="2">
        <v>5871</v>
      </c>
      <c r="B929" s="2">
        <v>1979</v>
      </c>
      <c r="C929" s="14" t="s">
        <v>22</v>
      </c>
      <c r="D929" s="14" t="s">
        <v>19</v>
      </c>
      <c r="E929" s="2">
        <v>24401</v>
      </c>
      <c r="F929" s="2">
        <v>0</v>
      </c>
      <c r="G929" s="2">
        <v>0</v>
      </c>
      <c r="H929" s="16">
        <v>41152</v>
      </c>
      <c r="I929" s="2">
        <v>98</v>
      </c>
      <c r="J929">
        <f>VLOOKUP(A929,'Sales Data'!$A$1:$E$2241,2,0)</f>
        <v>28</v>
      </c>
      <c r="K929">
        <f>VLOOKUP(A929,'Sales Data'!$A$1:$E$2241,3,0)</f>
        <v>24</v>
      </c>
      <c r="L929">
        <f>VLOOKUP(A929,'Sales Data'!$A$1:$E$2241,4,0)</f>
        <v>6</v>
      </c>
      <c r="M929">
        <f>VLOOKUP(A929,'Sales Data'!$A$1:$E$2241,5,0)</f>
        <v>6</v>
      </c>
      <c r="N929">
        <f t="shared" si="43"/>
        <v>46</v>
      </c>
      <c r="O929">
        <f t="shared" si="44"/>
        <v>0</v>
      </c>
      <c r="P929">
        <f t="shared" si="45"/>
        <v>12</v>
      </c>
    </row>
    <row r="930" ht="14.4" spans="1:16">
      <c r="A930" s="2">
        <v>2008</v>
      </c>
      <c r="B930" s="2">
        <v>1978</v>
      </c>
      <c r="C930" s="14" t="s">
        <v>17</v>
      </c>
      <c r="D930" s="14" t="s">
        <v>21</v>
      </c>
      <c r="E930" s="2">
        <v>77583</v>
      </c>
      <c r="F930" s="2">
        <v>0</v>
      </c>
      <c r="G930" s="2">
        <v>0</v>
      </c>
      <c r="H930" s="16">
        <v>41680</v>
      </c>
      <c r="I930" s="2">
        <v>93</v>
      </c>
      <c r="J930">
        <f>VLOOKUP(A930,'Sales Data'!$A$1:$E$2241,2,0)</f>
        <v>23</v>
      </c>
      <c r="K930">
        <f>VLOOKUP(A930,'Sales Data'!$A$1:$E$2241,3,0)</f>
        <v>12</v>
      </c>
      <c r="L930">
        <f>VLOOKUP(A930,'Sales Data'!$A$1:$E$2241,4,0)</f>
        <v>4</v>
      </c>
      <c r="M930">
        <f>VLOOKUP(A930,'Sales Data'!$A$1:$E$2241,5,0)</f>
        <v>9</v>
      </c>
      <c r="N930">
        <f t="shared" si="43"/>
        <v>47</v>
      </c>
      <c r="O930">
        <f t="shared" si="44"/>
        <v>0</v>
      </c>
      <c r="P930">
        <f t="shared" si="45"/>
        <v>13</v>
      </c>
    </row>
    <row r="931" ht="14.4" spans="1:16">
      <c r="A931" s="2">
        <v>3139</v>
      </c>
      <c r="B931" s="2">
        <v>1982</v>
      </c>
      <c r="C931" s="14" t="s">
        <v>25</v>
      </c>
      <c r="D931" s="14" t="s">
        <v>18</v>
      </c>
      <c r="E931" s="2">
        <v>74116</v>
      </c>
      <c r="F931" s="2">
        <v>0</v>
      </c>
      <c r="G931" s="2">
        <v>0</v>
      </c>
      <c r="H931" s="17">
        <v>41638</v>
      </c>
      <c r="I931" s="2">
        <v>53</v>
      </c>
      <c r="J931">
        <f>VLOOKUP(A931,'Sales Data'!$A$1:$E$2241,2,0)</f>
        <v>111</v>
      </c>
      <c r="K931">
        <f>VLOOKUP(A931,'Sales Data'!$A$1:$E$2241,3,0)</f>
        <v>55</v>
      </c>
      <c r="L931">
        <f>VLOOKUP(A931,'Sales Data'!$A$1:$E$2241,4,0)</f>
        <v>4</v>
      </c>
      <c r="M931">
        <f>VLOOKUP(A931,'Sales Data'!$A$1:$E$2241,5,0)</f>
        <v>10</v>
      </c>
      <c r="N931">
        <f t="shared" si="43"/>
        <v>43</v>
      </c>
      <c r="O931">
        <f t="shared" si="44"/>
        <v>0</v>
      </c>
      <c r="P931">
        <f t="shared" si="45"/>
        <v>14</v>
      </c>
    </row>
    <row r="932" ht="14.4" spans="1:16">
      <c r="A932" s="2">
        <v>10037</v>
      </c>
      <c r="B932" s="2">
        <v>1993</v>
      </c>
      <c r="C932" s="14" t="s">
        <v>17</v>
      </c>
      <c r="D932" s="14" t="s">
        <v>18</v>
      </c>
      <c r="E932" s="2">
        <v>74293</v>
      </c>
      <c r="F932" s="2">
        <v>0</v>
      </c>
      <c r="G932" s="2">
        <v>0</v>
      </c>
      <c r="H932" s="16">
        <v>41763</v>
      </c>
      <c r="I932" s="2">
        <v>66</v>
      </c>
      <c r="J932">
        <f>VLOOKUP(A932,'Sales Data'!$A$1:$E$2241,2,0)</f>
        <v>152</v>
      </c>
      <c r="K932">
        <f>VLOOKUP(A932,'Sales Data'!$A$1:$E$2241,3,0)</f>
        <v>91</v>
      </c>
      <c r="L932">
        <f>VLOOKUP(A932,'Sales Data'!$A$1:$E$2241,4,0)</f>
        <v>5</v>
      </c>
      <c r="M932">
        <f>VLOOKUP(A932,'Sales Data'!$A$1:$E$2241,5,0)</f>
        <v>6</v>
      </c>
      <c r="N932">
        <f t="shared" si="43"/>
        <v>32</v>
      </c>
      <c r="O932">
        <f t="shared" si="44"/>
        <v>0</v>
      </c>
      <c r="P932">
        <f t="shared" si="45"/>
        <v>11</v>
      </c>
    </row>
    <row r="933" ht="14.4" spans="1:16">
      <c r="A933" s="2">
        <v>10673</v>
      </c>
      <c r="B933" s="2">
        <v>1976</v>
      </c>
      <c r="C933" s="14" t="s">
        <v>20</v>
      </c>
      <c r="D933" s="14" t="s">
        <v>21</v>
      </c>
      <c r="E933" s="2">
        <v>68397</v>
      </c>
      <c r="F933" s="2">
        <v>0</v>
      </c>
      <c r="G933" s="2">
        <v>1</v>
      </c>
      <c r="H933" s="17">
        <v>41595</v>
      </c>
      <c r="I933" s="2">
        <v>6</v>
      </c>
      <c r="J933">
        <f>VLOOKUP(A933,'Sales Data'!$A$1:$E$2241,2,0)</f>
        <v>80</v>
      </c>
      <c r="K933">
        <f>VLOOKUP(A933,'Sales Data'!$A$1:$E$2241,3,0)</f>
        <v>13</v>
      </c>
      <c r="L933">
        <f>VLOOKUP(A933,'Sales Data'!$A$1:$E$2241,4,0)</f>
        <v>6</v>
      </c>
      <c r="M933">
        <f>VLOOKUP(A933,'Sales Data'!$A$1:$E$2241,5,0)</f>
        <v>5</v>
      </c>
      <c r="N933">
        <f t="shared" si="43"/>
        <v>49</v>
      </c>
      <c r="O933">
        <f t="shared" si="44"/>
        <v>1</v>
      </c>
      <c r="P933">
        <f t="shared" si="45"/>
        <v>11</v>
      </c>
    </row>
    <row r="934" ht="14.4" spans="1:16">
      <c r="A934" s="2">
        <v>5303</v>
      </c>
      <c r="B934" s="2">
        <v>1974</v>
      </c>
      <c r="C934" s="14" t="s">
        <v>20</v>
      </c>
      <c r="D934" s="14" t="s">
        <v>19</v>
      </c>
      <c r="E934" s="2">
        <v>79632</v>
      </c>
      <c r="F934" s="2">
        <v>0</v>
      </c>
      <c r="G934" s="2">
        <v>0</v>
      </c>
      <c r="H934" s="16">
        <v>41737</v>
      </c>
      <c r="I934" s="2">
        <v>42</v>
      </c>
      <c r="J934">
        <f>VLOOKUP(A934,'Sales Data'!$A$1:$E$2241,2,0)</f>
        <v>0</v>
      </c>
      <c r="K934">
        <f>VLOOKUP(A934,'Sales Data'!$A$1:$E$2241,3,0)</f>
        <v>21</v>
      </c>
      <c r="L934">
        <f>VLOOKUP(A934,'Sales Data'!$A$1:$E$2241,4,0)</f>
        <v>6</v>
      </c>
      <c r="M934">
        <f>VLOOKUP(A934,'Sales Data'!$A$1:$E$2241,5,0)</f>
        <v>9</v>
      </c>
      <c r="N934">
        <f t="shared" si="43"/>
        <v>51</v>
      </c>
      <c r="O934">
        <f t="shared" si="44"/>
        <v>0</v>
      </c>
      <c r="P934">
        <f t="shared" si="45"/>
        <v>15</v>
      </c>
    </row>
    <row r="935" ht="14.4" spans="1:16">
      <c r="A935" s="2">
        <v>538</v>
      </c>
      <c r="B935" s="2">
        <v>1989</v>
      </c>
      <c r="C935" s="14" t="s">
        <v>17</v>
      </c>
      <c r="D935" s="14" t="s">
        <v>18</v>
      </c>
      <c r="E935" s="2">
        <v>46107</v>
      </c>
      <c r="F935" s="2">
        <v>1</v>
      </c>
      <c r="G935" s="2">
        <v>0</v>
      </c>
      <c r="H935" s="16">
        <v>41680</v>
      </c>
      <c r="I935" s="2">
        <v>78</v>
      </c>
      <c r="J935">
        <f>VLOOKUP(A935,'Sales Data'!$A$1:$E$2241,2,0)</f>
        <v>9</v>
      </c>
      <c r="K935">
        <f>VLOOKUP(A935,'Sales Data'!$A$1:$E$2241,3,0)</f>
        <v>9</v>
      </c>
      <c r="L935">
        <f>VLOOKUP(A935,'Sales Data'!$A$1:$E$2241,4,0)</f>
        <v>1</v>
      </c>
      <c r="M935">
        <f>VLOOKUP(A935,'Sales Data'!$A$1:$E$2241,5,0)</f>
        <v>4</v>
      </c>
      <c r="N935">
        <f t="shared" si="43"/>
        <v>36</v>
      </c>
      <c r="O935">
        <f t="shared" si="44"/>
        <v>1</v>
      </c>
      <c r="P935">
        <f t="shared" si="45"/>
        <v>5</v>
      </c>
    </row>
    <row r="936" ht="14.4" spans="1:16">
      <c r="A936" s="2">
        <v>7922</v>
      </c>
      <c r="B936" s="2">
        <v>1951</v>
      </c>
      <c r="C936" s="14" t="s">
        <v>20</v>
      </c>
      <c r="D936" s="14" t="s">
        <v>18</v>
      </c>
      <c r="E936" s="2">
        <v>64950</v>
      </c>
      <c r="F936" s="2">
        <v>0</v>
      </c>
      <c r="G936" s="2">
        <v>1</v>
      </c>
      <c r="H936" s="16">
        <v>41133</v>
      </c>
      <c r="I936" s="2">
        <v>29</v>
      </c>
      <c r="J936">
        <f>VLOOKUP(A936,'Sales Data'!$A$1:$E$2241,2,0)</f>
        <v>0</v>
      </c>
      <c r="K936">
        <f>VLOOKUP(A936,'Sales Data'!$A$1:$E$2241,3,0)</f>
        <v>0</v>
      </c>
      <c r="L936">
        <f>VLOOKUP(A936,'Sales Data'!$A$1:$E$2241,4,0)</f>
        <v>11</v>
      </c>
      <c r="M936">
        <f>VLOOKUP(A936,'Sales Data'!$A$1:$E$2241,5,0)</f>
        <v>10</v>
      </c>
      <c r="N936">
        <f t="shared" si="43"/>
        <v>74</v>
      </c>
      <c r="O936">
        <f t="shared" si="44"/>
        <v>1</v>
      </c>
      <c r="P936">
        <f t="shared" si="45"/>
        <v>21</v>
      </c>
    </row>
    <row r="937" ht="14.4" spans="1:16">
      <c r="A937" s="2">
        <v>5692</v>
      </c>
      <c r="B937" s="2">
        <v>1989</v>
      </c>
      <c r="C937" s="14" t="s">
        <v>24</v>
      </c>
      <c r="D937" s="14" t="s">
        <v>21</v>
      </c>
      <c r="E937" s="2">
        <v>25443</v>
      </c>
      <c r="F937" s="2">
        <v>1</v>
      </c>
      <c r="G937" s="2">
        <v>0</v>
      </c>
      <c r="H937" s="17">
        <v>41265</v>
      </c>
      <c r="I937" s="2">
        <v>82</v>
      </c>
      <c r="J937">
        <f>VLOOKUP(A937,'Sales Data'!$A$1:$E$2241,2,0)</f>
        <v>4</v>
      </c>
      <c r="K937">
        <f>VLOOKUP(A937,'Sales Data'!$A$1:$E$2241,3,0)</f>
        <v>9</v>
      </c>
      <c r="L937">
        <f>VLOOKUP(A937,'Sales Data'!$A$1:$E$2241,4,0)</f>
        <v>1</v>
      </c>
      <c r="M937">
        <f>VLOOKUP(A937,'Sales Data'!$A$1:$E$2241,5,0)</f>
        <v>3</v>
      </c>
      <c r="N937">
        <f t="shared" si="43"/>
        <v>36</v>
      </c>
      <c r="O937">
        <f t="shared" si="44"/>
        <v>1</v>
      </c>
      <c r="P937">
        <f t="shared" si="45"/>
        <v>4</v>
      </c>
    </row>
    <row r="938" ht="14.4" spans="1:16">
      <c r="A938" s="2">
        <v>4843</v>
      </c>
      <c r="B938" s="2">
        <v>1952</v>
      </c>
      <c r="C938" s="14" t="s">
        <v>17</v>
      </c>
      <c r="D938" s="14" t="s">
        <v>18</v>
      </c>
      <c r="E938" s="2">
        <v>75127</v>
      </c>
      <c r="F938" s="2">
        <v>0</v>
      </c>
      <c r="G938" s="2">
        <v>0</v>
      </c>
      <c r="H938" s="16">
        <v>41781</v>
      </c>
      <c r="I938" s="2">
        <v>92</v>
      </c>
      <c r="J938">
        <f>VLOOKUP(A938,'Sales Data'!$A$1:$E$2241,2,0)</f>
        <v>35</v>
      </c>
      <c r="K938">
        <f>VLOOKUP(A938,'Sales Data'!$A$1:$E$2241,3,0)</f>
        <v>17</v>
      </c>
      <c r="L938">
        <f>VLOOKUP(A938,'Sales Data'!$A$1:$E$2241,4,0)</f>
        <v>2</v>
      </c>
      <c r="M938">
        <f>VLOOKUP(A938,'Sales Data'!$A$1:$E$2241,5,0)</f>
        <v>5</v>
      </c>
      <c r="N938">
        <f t="shared" si="43"/>
        <v>73</v>
      </c>
      <c r="O938">
        <f t="shared" si="44"/>
        <v>0</v>
      </c>
      <c r="P938">
        <f t="shared" si="45"/>
        <v>7</v>
      </c>
    </row>
    <row r="939" ht="14.4" spans="1:16">
      <c r="A939" s="2">
        <v>6383</v>
      </c>
      <c r="B939" s="2">
        <v>1971</v>
      </c>
      <c r="C939" s="14" t="s">
        <v>20</v>
      </c>
      <c r="D939" s="14" t="s">
        <v>19</v>
      </c>
      <c r="E939" s="2">
        <v>32892</v>
      </c>
      <c r="F939" s="2">
        <v>1</v>
      </c>
      <c r="G939" s="2">
        <v>0</v>
      </c>
      <c r="H939" s="16">
        <v>41784</v>
      </c>
      <c r="I939" s="2">
        <v>78</v>
      </c>
      <c r="J939">
        <f>VLOOKUP(A939,'Sales Data'!$A$1:$E$2241,2,0)</f>
        <v>0</v>
      </c>
      <c r="K939">
        <f>VLOOKUP(A939,'Sales Data'!$A$1:$E$2241,3,0)</f>
        <v>1</v>
      </c>
      <c r="L939">
        <f>VLOOKUP(A939,'Sales Data'!$A$1:$E$2241,4,0)</f>
        <v>3</v>
      </c>
      <c r="M939">
        <f>VLOOKUP(A939,'Sales Data'!$A$1:$E$2241,5,0)</f>
        <v>3</v>
      </c>
      <c r="N939">
        <f t="shared" si="43"/>
        <v>54</v>
      </c>
      <c r="O939">
        <f t="shared" si="44"/>
        <v>1</v>
      </c>
      <c r="P939">
        <f t="shared" si="45"/>
        <v>6</v>
      </c>
    </row>
    <row r="940" ht="14.4" spans="1:16">
      <c r="A940" s="2">
        <v>1628</v>
      </c>
      <c r="B940" s="2">
        <v>1971</v>
      </c>
      <c r="C940" s="14" t="s">
        <v>17</v>
      </c>
      <c r="D940" s="14" t="s">
        <v>19</v>
      </c>
      <c r="E940" s="2">
        <v>71796</v>
      </c>
      <c r="F940" s="2">
        <v>0</v>
      </c>
      <c r="G940" s="2">
        <v>0</v>
      </c>
      <c r="H940" s="17">
        <v>41571</v>
      </c>
      <c r="I940" s="2">
        <v>54</v>
      </c>
      <c r="J940">
        <f>VLOOKUP(A940,'Sales Data'!$A$1:$E$2241,2,0)</f>
        <v>21</v>
      </c>
      <c r="K940">
        <f>VLOOKUP(A940,'Sales Data'!$A$1:$E$2241,3,0)</f>
        <v>75</v>
      </c>
      <c r="L940">
        <f>VLOOKUP(A940,'Sales Data'!$A$1:$E$2241,4,0)</f>
        <v>9</v>
      </c>
      <c r="M940">
        <f>VLOOKUP(A940,'Sales Data'!$A$1:$E$2241,5,0)</f>
        <v>4</v>
      </c>
      <c r="N940">
        <f t="shared" si="43"/>
        <v>54</v>
      </c>
      <c r="O940">
        <f t="shared" si="44"/>
        <v>0</v>
      </c>
      <c r="P940">
        <f t="shared" si="45"/>
        <v>13</v>
      </c>
    </row>
    <row r="941" ht="14.4" spans="1:16">
      <c r="A941" s="2">
        <v>1204</v>
      </c>
      <c r="B941" s="2">
        <v>1970</v>
      </c>
      <c r="C941" s="14" t="s">
        <v>20</v>
      </c>
      <c r="D941" s="14" t="s">
        <v>21</v>
      </c>
      <c r="E941" s="2">
        <v>67536</v>
      </c>
      <c r="F941" s="2">
        <v>0</v>
      </c>
      <c r="G941" s="2">
        <v>1</v>
      </c>
      <c r="H941" s="16">
        <v>41416</v>
      </c>
      <c r="I941" s="2">
        <v>45</v>
      </c>
      <c r="J941">
        <f>VLOOKUP(A941,'Sales Data'!$A$1:$E$2241,2,0)</f>
        <v>0</v>
      </c>
      <c r="K941">
        <f>VLOOKUP(A941,'Sales Data'!$A$1:$E$2241,3,0)</f>
        <v>71</v>
      </c>
      <c r="L941">
        <f>VLOOKUP(A941,'Sales Data'!$A$1:$E$2241,4,0)</f>
        <v>11</v>
      </c>
      <c r="M941">
        <f>VLOOKUP(A941,'Sales Data'!$A$1:$E$2241,5,0)</f>
        <v>11</v>
      </c>
      <c r="N941">
        <f t="shared" si="43"/>
        <v>55</v>
      </c>
      <c r="O941">
        <f t="shared" si="44"/>
        <v>1</v>
      </c>
      <c r="P941">
        <f t="shared" si="45"/>
        <v>22</v>
      </c>
    </row>
    <row r="942" ht="14.4" spans="1:16">
      <c r="A942" s="2">
        <v>3673</v>
      </c>
      <c r="B942" s="2">
        <v>1971</v>
      </c>
      <c r="C942" s="14" t="s">
        <v>17</v>
      </c>
      <c r="D942" s="14" t="s">
        <v>18</v>
      </c>
      <c r="E942" s="2">
        <v>55239</v>
      </c>
      <c r="F942" s="2">
        <v>0</v>
      </c>
      <c r="G942" s="2">
        <v>1</v>
      </c>
      <c r="H942" s="16">
        <v>41469</v>
      </c>
      <c r="I942" s="2">
        <v>59</v>
      </c>
      <c r="J942">
        <f>VLOOKUP(A942,'Sales Data'!$A$1:$E$2241,2,0)</f>
        <v>17</v>
      </c>
      <c r="K942">
        <f>VLOOKUP(A942,'Sales Data'!$A$1:$E$2241,3,0)</f>
        <v>24</v>
      </c>
      <c r="L942">
        <f>VLOOKUP(A942,'Sales Data'!$A$1:$E$2241,4,0)</f>
        <v>7</v>
      </c>
      <c r="M942">
        <f>VLOOKUP(A942,'Sales Data'!$A$1:$E$2241,5,0)</f>
        <v>11</v>
      </c>
      <c r="N942">
        <f t="shared" si="43"/>
        <v>54</v>
      </c>
      <c r="O942">
        <f t="shared" si="44"/>
        <v>1</v>
      </c>
      <c r="P942">
        <f t="shared" si="45"/>
        <v>18</v>
      </c>
    </row>
    <row r="943" ht="14.4" spans="1:16">
      <c r="A943" s="2">
        <v>760</v>
      </c>
      <c r="B943" s="2">
        <v>1975</v>
      </c>
      <c r="C943" s="14" t="s">
        <v>20</v>
      </c>
      <c r="D943" s="14" t="s">
        <v>23</v>
      </c>
      <c r="E943" s="2">
        <v>60554</v>
      </c>
      <c r="F943" s="2">
        <v>1</v>
      </c>
      <c r="G943" s="2">
        <v>0</v>
      </c>
      <c r="H943" s="16">
        <v>41495</v>
      </c>
      <c r="I943" s="2">
        <v>8</v>
      </c>
      <c r="J943">
        <f>VLOOKUP(A943,'Sales Data'!$A$1:$E$2241,2,0)</f>
        <v>7</v>
      </c>
      <c r="K943">
        <f>VLOOKUP(A943,'Sales Data'!$A$1:$E$2241,3,0)</f>
        <v>15</v>
      </c>
      <c r="L943">
        <f>VLOOKUP(A943,'Sales Data'!$A$1:$E$2241,4,0)</f>
        <v>8</v>
      </c>
      <c r="M943">
        <f>VLOOKUP(A943,'Sales Data'!$A$1:$E$2241,5,0)</f>
        <v>9</v>
      </c>
      <c r="N943">
        <f t="shared" si="43"/>
        <v>50</v>
      </c>
      <c r="O943">
        <f t="shared" si="44"/>
        <v>1</v>
      </c>
      <c r="P943">
        <f t="shared" si="45"/>
        <v>17</v>
      </c>
    </row>
    <row r="944" ht="14.4" spans="1:16">
      <c r="A944" s="2">
        <v>8957</v>
      </c>
      <c r="B944" s="2">
        <v>1952</v>
      </c>
      <c r="C944" s="14" t="s">
        <v>25</v>
      </c>
      <c r="D944" s="14" t="s">
        <v>18</v>
      </c>
      <c r="E944" s="2">
        <v>64831</v>
      </c>
      <c r="F944" s="2">
        <v>1</v>
      </c>
      <c r="G944" s="2">
        <v>1</v>
      </c>
      <c r="H944" s="16">
        <v>41435</v>
      </c>
      <c r="I944" s="2">
        <v>51</v>
      </c>
      <c r="J944">
        <f>VLOOKUP(A944,'Sales Data'!$A$1:$E$2241,2,0)</f>
        <v>86</v>
      </c>
      <c r="K944">
        <f>VLOOKUP(A944,'Sales Data'!$A$1:$E$2241,3,0)</f>
        <v>86</v>
      </c>
      <c r="L944">
        <f>VLOOKUP(A944,'Sales Data'!$A$1:$E$2241,4,0)</f>
        <v>6</v>
      </c>
      <c r="M944">
        <f>VLOOKUP(A944,'Sales Data'!$A$1:$E$2241,5,0)</f>
        <v>5</v>
      </c>
      <c r="N944">
        <f t="shared" si="43"/>
        <v>73</v>
      </c>
      <c r="O944">
        <f t="shared" si="44"/>
        <v>2</v>
      </c>
      <c r="P944">
        <f t="shared" si="45"/>
        <v>11</v>
      </c>
    </row>
    <row r="945" ht="14.4" spans="1:16">
      <c r="A945" s="2">
        <v>4128</v>
      </c>
      <c r="B945" s="2">
        <v>1962</v>
      </c>
      <c r="C945" s="14" t="s">
        <v>20</v>
      </c>
      <c r="D945" s="14" t="s">
        <v>19</v>
      </c>
      <c r="E945" s="2">
        <v>56067</v>
      </c>
      <c r="F945" s="2">
        <v>0</v>
      </c>
      <c r="G945" s="2">
        <v>1</v>
      </c>
      <c r="H945" s="16">
        <v>41475</v>
      </c>
      <c r="I945" s="2">
        <v>51</v>
      </c>
      <c r="J945">
        <f>VLOOKUP(A945,'Sales Data'!$A$1:$E$2241,2,0)</f>
        <v>12</v>
      </c>
      <c r="K945">
        <f>VLOOKUP(A945,'Sales Data'!$A$1:$E$2241,3,0)</f>
        <v>6</v>
      </c>
      <c r="L945">
        <f>VLOOKUP(A945,'Sales Data'!$A$1:$E$2241,4,0)</f>
        <v>7</v>
      </c>
      <c r="M945">
        <f>VLOOKUP(A945,'Sales Data'!$A$1:$E$2241,5,0)</f>
        <v>7</v>
      </c>
      <c r="N945">
        <f t="shared" si="43"/>
        <v>63</v>
      </c>
      <c r="O945">
        <f t="shared" si="44"/>
        <v>1</v>
      </c>
      <c r="P945">
        <f t="shared" si="45"/>
        <v>14</v>
      </c>
    </row>
    <row r="946" ht="14.4" spans="1:16">
      <c r="A946" s="2">
        <v>6810</v>
      </c>
      <c r="B946" s="2">
        <v>1983</v>
      </c>
      <c r="C946" s="14" t="s">
        <v>17</v>
      </c>
      <c r="D946" s="14" t="s">
        <v>23</v>
      </c>
      <c r="E946" s="2">
        <v>82025</v>
      </c>
      <c r="F946" s="2">
        <v>0</v>
      </c>
      <c r="G946" s="2">
        <v>0</v>
      </c>
      <c r="H946" s="16">
        <v>41422</v>
      </c>
      <c r="I946" s="2">
        <v>76</v>
      </c>
      <c r="J946">
        <f>VLOOKUP(A946,'Sales Data'!$A$1:$E$2241,2,0)</f>
        <v>98</v>
      </c>
      <c r="K946">
        <f>VLOOKUP(A946,'Sales Data'!$A$1:$E$2241,3,0)</f>
        <v>70</v>
      </c>
      <c r="L946">
        <f>VLOOKUP(A946,'Sales Data'!$A$1:$E$2241,4,0)</f>
        <v>3</v>
      </c>
      <c r="M946">
        <f>VLOOKUP(A946,'Sales Data'!$A$1:$E$2241,5,0)</f>
        <v>6</v>
      </c>
      <c r="N946">
        <f t="shared" si="43"/>
        <v>42</v>
      </c>
      <c r="O946">
        <f t="shared" si="44"/>
        <v>0</v>
      </c>
      <c r="P946">
        <f t="shared" si="45"/>
        <v>9</v>
      </c>
    </row>
    <row r="947" ht="14.4" spans="1:16">
      <c r="A947" s="2">
        <v>5386</v>
      </c>
      <c r="B947" s="2">
        <v>1953</v>
      </c>
      <c r="C947" s="14" t="s">
        <v>17</v>
      </c>
      <c r="D947" s="14" t="s">
        <v>19</v>
      </c>
      <c r="E947" s="2">
        <v>94384</v>
      </c>
      <c r="F947" s="2">
        <v>0</v>
      </c>
      <c r="G947" s="2">
        <v>0</v>
      </c>
      <c r="H947" s="16">
        <v>41337</v>
      </c>
      <c r="I947" s="2">
        <v>62</v>
      </c>
      <c r="J947">
        <f>VLOOKUP(A947,'Sales Data'!$A$1:$E$2241,2,0)</f>
        <v>24</v>
      </c>
      <c r="K947">
        <f>VLOOKUP(A947,'Sales Data'!$A$1:$E$2241,3,0)</f>
        <v>45</v>
      </c>
      <c r="L947">
        <f>VLOOKUP(A947,'Sales Data'!$A$1:$E$2241,4,0)</f>
        <v>5</v>
      </c>
      <c r="M947">
        <f>VLOOKUP(A947,'Sales Data'!$A$1:$E$2241,5,0)</f>
        <v>5</v>
      </c>
      <c r="N947">
        <f t="shared" si="43"/>
        <v>72</v>
      </c>
      <c r="O947">
        <f t="shared" si="44"/>
        <v>0</v>
      </c>
      <c r="P947">
        <f t="shared" si="45"/>
        <v>10</v>
      </c>
    </row>
    <row r="948" ht="14.4" spans="1:16">
      <c r="A948" s="2">
        <v>8700</v>
      </c>
      <c r="B948" s="2">
        <v>1986</v>
      </c>
      <c r="C948" s="14" t="s">
        <v>24</v>
      </c>
      <c r="D948" s="14" t="s">
        <v>18</v>
      </c>
      <c r="E948" s="2">
        <v>14906</v>
      </c>
      <c r="F948" s="2">
        <v>0</v>
      </c>
      <c r="G948" s="2">
        <v>0</v>
      </c>
      <c r="H948" s="17">
        <v>41265</v>
      </c>
      <c r="I948" s="2">
        <v>86</v>
      </c>
      <c r="J948">
        <f>VLOOKUP(A948,'Sales Data'!$A$1:$E$2241,2,0)</f>
        <v>7</v>
      </c>
      <c r="K948">
        <f>VLOOKUP(A948,'Sales Data'!$A$1:$E$2241,3,0)</f>
        <v>16</v>
      </c>
      <c r="L948">
        <f>VLOOKUP(A948,'Sales Data'!$A$1:$E$2241,4,0)</f>
        <v>2</v>
      </c>
      <c r="M948">
        <f>VLOOKUP(A948,'Sales Data'!$A$1:$E$2241,5,0)</f>
        <v>3</v>
      </c>
      <c r="N948">
        <f t="shared" si="43"/>
        <v>39</v>
      </c>
      <c r="O948">
        <f t="shared" si="44"/>
        <v>0</v>
      </c>
      <c r="P948">
        <f t="shared" si="45"/>
        <v>5</v>
      </c>
    </row>
    <row r="949" ht="14.4" spans="1:16">
      <c r="A949" s="2">
        <v>3202</v>
      </c>
      <c r="B949" s="2">
        <v>1987</v>
      </c>
      <c r="C949" s="14" t="s">
        <v>20</v>
      </c>
      <c r="D949" s="14" t="s">
        <v>21</v>
      </c>
      <c r="E949" s="2">
        <v>51563</v>
      </c>
      <c r="F949" s="2">
        <v>0</v>
      </c>
      <c r="G949" s="2">
        <v>0</v>
      </c>
      <c r="H949" s="16">
        <v>41183</v>
      </c>
      <c r="I949" s="2">
        <v>60</v>
      </c>
      <c r="J949">
        <f>VLOOKUP(A949,'Sales Data'!$A$1:$E$2241,2,0)</f>
        <v>0</v>
      </c>
      <c r="K949">
        <f>VLOOKUP(A949,'Sales Data'!$A$1:$E$2241,3,0)</f>
        <v>0</v>
      </c>
      <c r="L949">
        <f>VLOOKUP(A949,'Sales Data'!$A$1:$E$2241,4,0)</f>
        <v>4</v>
      </c>
      <c r="M949">
        <f>VLOOKUP(A949,'Sales Data'!$A$1:$E$2241,5,0)</f>
        <v>10</v>
      </c>
      <c r="N949">
        <f t="shared" si="43"/>
        <v>38</v>
      </c>
      <c r="O949">
        <f t="shared" si="44"/>
        <v>0</v>
      </c>
      <c r="P949">
        <f t="shared" si="45"/>
        <v>14</v>
      </c>
    </row>
    <row r="950" ht="14.4" spans="1:16">
      <c r="A950" s="2">
        <v>1328</v>
      </c>
      <c r="B950" s="2">
        <v>1982</v>
      </c>
      <c r="C950" s="14" t="s">
        <v>25</v>
      </c>
      <c r="D950" s="14" t="s">
        <v>21</v>
      </c>
      <c r="E950" s="2">
        <v>57937</v>
      </c>
      <c r="F950" s="2">
        <v>0</v>
      </c>
      <c r="G950" s="2">
        <v>1</v>
      </c>
      <c r="H950" s="16">
        <v>41686</v>
      </c>
      <c r="I950" s="2">
        <v>56</v>
      </c>
      <c r="J950">
        <f>VLOOKUP(A950,'Sales Data'!$A$1:$E$2241,2,0)</f>
        <v>42</v>
      </c>
      <c r="K950">
        <f>VLOOKUP(A950,'Sales Data'!$A$1:$E$2241,3,0)</f>
        <v>48</v>
      </c>
      <c r="L950">
        <f>VLOOKUP(A950,'Sales Data'!$A$1:$E$2241,4,0)</f>
        <v>4</v>
      </c>
      <c r="M950">
        <f>VLOOKUP(A950,'Sales Data'!$A$1:$E$2241,5,0)</f>
        <v>9</v>
      </c>
      <c r="N950">
        <f t="shared" si="43"/>
        <v>43</v>
      </c>
      <c r="O950">
        <f t="shared" si="44"/>
        <v>1</v>
      </c>
      <c r="P950">
        <f t="shared" si="45"/>
        <v>13</v>
      </c>
    </row>
    <row r="951" ht="14.4" spans="1:16">
      <c r="A951" s="2">
        <v>8405</v>
      </c>
      <c r="B951" s="2">
        <v>1979</v>
      </c>
      <c r="C951" s="14" t="s">
        <v>17</v>
      </c>
      <c r="D951" s="14" t="s">
        <v>23</v>
      </c>
      <c r="E951" s="2">
        <v>68274</v>
      </c>
      <c r="F951" s="2">
        <v>1</v>
      </c>
      <c r="G951" s="2">
        <v>1</v>
      </c>
      <c r="H951" s="16">
        <v>41547</v>
      </c>
      <c r="I951" s="2">
        <v>83</v>
      </c>
      <c r="J951">
        <f>VLOOKUP(A951,'Sales Data'!$A$1:$E$2241,2,0)</f>
        <v>25</v>
      </c>
      <c r="K951">
        <f>VLOOKUP(A951,'Sales Data'!$A$1:$E$2241,3,0)</f>
        <v>25</v>
      </c>
      <c r="L951">
        <f>VLOOKUP(A951,'Sales Data'!$A$1:$E$2241,4,0)</f>
        <v>4</v>
      </c>
      <c r="M951">
        <f>VLOOKUP(A951,'Sales Data'!$A$1:$E$2241,5,0)</f>
        <v>5</v>
      </c>
      <c r="N951">
        <f t="shared" si="43"/>
        <v>46</v>
      </c>
      <c r="O951">
        <f t="shared" si="44"/>
        <v>2</v>
      </c>
      <c r="P951">
        <f t="shared" si="45"/>
        <v>9</v>
      </c>
    </row>
    <row r="952" ht="14.4" spans="1:16">
      <c r="A952" s="2">
        <v>6515</v>
      </c>
      <c r="B952" s="2">
        <v>1977</v>
      </c>
      <c r="C952" s="14" t="s">
        <v>17</v>
      </c>
      <c r="D952" s="14" t="s">
        <v>19</v>
      </c>
      <c r="E952" s="2">
        <v>39771</v>
      </c>
      <c r="F952" s="2">
        <v>1</v>
      </c>
      <c r="G952" s="2">
        <v>0</v>
      </c>
      <c r="H952" s="16">
        <v>41614</v>
      </c>
      <c r="I952" s="2">
        <v>92</v>
      </c>
      <c r="J952">
        <f>VLOOKUP(A952,'Sales Data'!$A$1:$E$2241,2,0)</f>
        <v>2</v>
      </c>
      <c r="K952">
        <f>VLOOKUP(A952,'Sales Data'!$A$1:$E$2241,3,0)</f>
        <v>8</v>
      </c>
      <c r="L952">
        <f>VLOOKUP(A952,'Sales Data'!$A$1:$E$2241,4,0)</f>
        <v>2</v>
      </c>
      <c r="M952">
        <f>VLOOKUP(A952,'Sales Data'!$A$1:$E$2241,5,0)</f>
        <v>3</v>
      </c>
      <c r="N952">
        <f t="shared" si="43"/>
        <v>48</v>
      </c>
      <c r="O952">
        <f t="shared" si="44"/>
        <v>1</v>
      </c>
      <c r="P952">
        <f t="shared" si="45"/>
        <v>5</v>
      </c>
    </row>
    <row r="953" ht="14.4" spans="1:16">
      <c r="A953" s="2">
        <v>2882</v>
      </c>
      <c r="B953" s="2">
        <v>1975</v>
      </c>
      <c r="C953" s="14" t="s">
        <v>25</v>
      </c>
      <c r="D953" s="14" t="s">
        <v>23</v>
      </c>
      <c r="E953" s="2">
        <v>67893</v>
      </c>
      <c r="F953" s="2">
        <v>0</v>
      </c>
      <c r="G953" s="2">
        <v>1</v>
      </c>
      <c r="H953" s="16">
        <v>41183</v>
      </c>
      <c r="I953" s="2">
        <v>31</v>
      </c>
      <c r="J953">
        <f>VLOOKUP(A953,'Sales Data'!$A$1:$E$2241,2,0)</f>
        <v>28</v>
      </c>
      <c r="K953">
        <f>VLOOKUP(A953,'Sales Data'!$A$1:$E$2241,3,0)</f>
        <v>18</v>
      </c>
      <c r="L953">
        <f>VLOOKUP(A953,'Sales Data'!$A$1:$E$2241,4,0)</f>
        <v>3</v>
      </c>
      <c r="M953">
        <f>VLOOKUP(A953,'Sales Data'!$A$1:$E$2241,5,0)</f>
        <v>9</v>
      </c>
      <c r="N953">
        <f t="shared" si="43"/>
        <v>50</v>
      </c>
      <c r="O953">
        <f t="shared" si="44"/>
        <v>1</v>
      </c>
      <c r="P953">
        <f t="shared" si="45"/>
        <v>12</v>
      </c>
    </row>
    <row r="954" ht="14.4" spans="1:16">
      <c r="A954" s="2">
        <v>7574</v>
      </c>
      <c r="B954" s="2">
        <v>1979</v>
      </c>
      <c r="C954" s="14" t="s">
        <v>20</v>
      </c>
      <c r="D954" s="14" t="s">
        <v>19</v>
      </c>
      <c r="E954" s="2">
        <v>27922</v>
      </c>
      <c r="F954" s="2">
        <v>1</v>
      </c>
      <c r="G954" s="2">
        <v>0</v>
      </c>
      <c r="H954" s="16">
        <v>41769</v>
      </c>
      <c r="I954" s="2">
        <v>80</v>
      </c>
      <c r="J954">
        <f>VLOOKUP(A954,'Sales Data'!$A$1:$E$2241,2,0)</f>
        <v>0</v>
      </c>
      <c r="K954">
        <f>VLOOKUP(A954,'Sales Data'!$A$1:$E$2241,3,0)</f>
        <v>4</v>
      </c>
      <c r="L954">
        <f>VLOOKUP(A954,'Sales Data'!$A$1:$E$2241,4,0)</f>
        <v>2</v>
      </c>
      <c r="M954">
        <f>VLOOKUP(A954,'Sales Data'!$A$1:$E$2241,5,0)</f>
        <v>3</v>
      </c>
      <c r="N954">
        <f t="shared" si="43"/>
        <v>46</v>
      </c>
      <c r="O954">
        <f t="shared" si="44"/>
        <v>1</v>
      </c>
      <c r="P954">
        <f t="shared" si="45"/>
        <v>5</v>
      </c>
    </row>
    <row r="955" ht="14.4" spans="1:16">
      <c r="A955" s="2">
        <v>6387</v>
      </c>
      <c r="B955" s="2">
        <v>1976</v>
      </c>
      <c r="C955" s="14" t="s">
        <v>20</v>
      </c>
      <c r="D955" s="14" t="s">
        <v>19</v>
      </c>
      <c r="E955" s="2">
        <v>52190</v>
      </c>
      <c r="F955" s="2">
        <v>1</v>
      </c>
      <c r="G955" s="2">
        <v>1</v>
      </c>
      <c r="H955" s="16">
        <v>41767</v>
      </c>
      <c r="I955" s="2">
        <v>39</v>
      </c>
      <c r="J955">
        <f>VLOOKUP(A955,'Sales Data'!$A$1:$E$2241,2,0)</f>
        <v>0</v>
      </c>
      <c r="K955">
        <f>VLOOKUP(A955,'Sales Data'!$A$1:$E$2241,3,0)</f>
        <v>0</v>
      </c>
      <c r="L955">
        <f>VLOOKUP(A955,'Sales Data'!$A$1:$E$2241,4,0)</f>
        <v>2</v>
      </c>
      <c r="M955">
        <f>VLOOKUP(A955,'Sales Data'!$A$1:$E$2241,5,0)</f>
        <v>3</v>
      </c>
      <c r="N955">
        <f t="shared" si="43"/>
        <v>49</v>
      </c>
      <c r="O955">
        <f t="shared" si="44"/>
        <v>2</v>
      </c>
      <c r="P955">
        <f t="shared" si="45"/>
        <v>5</v>
      </c>
    </row>
    <row r="956" ht="14.4" spans="1:16">
      <c r="A956" s="2">
        <v>5320</v>
      </c>
      <c r="B956" s="2">
        <v>1973</v>
      </c>
      <c r="C956" s="14" t="s">
        <v>22</v>
      </c>
      <c r="D956" s="14" t="s">
        <v>23</v>
      </c>
      <c r="E956" s="2">
        <v>44051</v>
      </c>
      <c r="F956" s="2">
        <v>1</v>
      </c>
      <c r="G956" s="2">
        <v>1</v>
      </c>
      <c r="H956" s="16">
        <v>41303</v>
      </c>
      <c r="I956" s="2">
        <v>20</v>
      </c>
      <c r="J956">
        <f>VLOOKUP(A956,'Sales Data'!$A$1:$E$2241,2,0)</f>
        <v>7</v>
      </c>
      <c r="K956">
        <f>VLOOKUP(A956,'Sales Data'!$A$1:$E$2241,3,0)</f>
        <v>3</v>
      </c>
      <c r="L956">
        <f>VLOOKUP(A956,'Sales Data'!$A$1:$E$2241,4,0)</f>
        <v>3</v>
      </c>
      <c r="M956">
        <f>VLOOKUP(A956,'Sales Data'!$A$1:$E$2241,5,0)</f>
        <v>4</v>
      </c>
      <c r="N956">
        <f t="shared" si="43"/>
        <v>52</v>
      </c>
      <c r="O956">
        <f t="shared" si="44"/>
        <v>2</v>
      </c>
      <c r="P956">
        <f t="shared" si="45"/>
        <v>7</v>
      </c>
    </row>
    <row r="957" ht="14.4" spans="1:16">
      <c r="A957" s="2">
        <v>5048</v>
      </c>
      <c r="B957" s="2">
        <v>1971</v>
      </c>
      <c r="C957" s="14" t="s">
        <v>20</v>
      </c>
      <c r="D957" s="14" t="s">
        <v>18</v>
      </c>
      <c r="E957" s="2">
        <v>42767</v>
      </c>
      <c r="F957" s="2">
        <v>2</v>
      </c>
      <c r="G957" s="2">
        <v>0</v>
      </c>
      <c r="H957" s="16">
        <v>41405</v>
      </c>
      <c r="I957" s="2">
        <v>53</v>
      </c>
      <c r="J957">
        <f>VLOOKUP(A957,'Sales Data'!$A$1:$E$2241,2,0)</f>
        <v>6</v>
      </c>
      <c r="K957">
        <f>VLOOKUP(A957,'Sales Data'!$A$1:$E$2241,3,0)</f>
        <v>5</v>
      </c>
      <c r="L957">
        <f>VLOOKUP(A957,'Sales Data'!$A$1:$E$2241,4,0)</f>
        <v>3</v>
      </c>
      <c r="M957">
        <f>VLOOKUP(A957,'Sales Data'!$A$1:$E$2241,5,0)</f>
        <v>2</v>
      </c>
      <c r="N957">
        <f t="shared" si="43"/>
        <v>54</v>
      </c>
      <c r="O957">
        <f t="shared" si="44"/>
        <v>2</v>
      </c>
      <c r="P957">
        <f t="shared" si="45"/>
        <v>5</v>
      </c>
    </row>
    <row r="958" ht="14.4" spans="1:16">
      <c r="A958" s="2">
        <v>8146</v>
      </c>
      <c r="B958" s="2">
        <v>1976</v>
      </c>
      <c r="C958" s="14" t="s">
        <v>22</v>
      </c>
      <c r="D958" s="14" t="s">
        <v>19</v>
      </c>
      <c r="E958" s="2">
        <v>46106</v>
      </c>
      <c r="F958" s="2">
        <v>1</v>
      </c>
      <c r="G958" s="2">
        <v>1</v>
      </c>
      <c r="H958" s="16">
        <v>41770</v>
      </c>
      <c r="I958" s="2">
        <v>84</v>
      </c>
      <c r="J958">
        <f>VLOOKUP(A958,'Sales Data'!$A$1:$E$2241,2,0)</f>
        <v>0</v>
      </c>
      <c r="K958">
        <f>VLOOKUP(A958,'Sales Data'!$A$1:$E$2241,3,0)</f>
        <v>0</v>
      </c>
      <c r="L958">
        <f>VLOOKUP(A958,'Sales Data'!$A$1:$E$2241,4,0)</f>
        <v>1</v>
      </c>
      <c r="M958">
        <f>VLOOKUP(A958,'Sales Data'!$A$1:$E$2241,5,0)</f>
        <v>2</v>
      </c>
      <c r="N958">
        <f t="shared" si="43"/>
        <v>49</v>
      </c>
      <c r="O958">
        <f t="shared" si="44"/>
        <v>2</v>
      </c>
      <c r="P958">
        <f t="shared" si="45"/>
        <v>3</v>
      </c>
    </row>
    <row r="959" ht="14.4" spans="1:16">
      <c r="A959" s="2">
        <v>10031</v>
      </c>
      <c r="B959" s="2">
        <v>1976</v>
      </c>
      <c r="C959" s="14" t="s">
        <v>20</v>
      </c>
      <c r="D959" s="14" t="s">
        <v>21</v>
      </c>
      <c r="E959" s="2">
        <v>16927</v>
      </c>
      <c r="F959" s="2">
        <v>1</v>
      </c>
      <c r="G959" s="2">
        <v>1</v>
      </c>
      <c r="H959" s="16">
        <v>41315</v>
      </c>
      <c r="I959" s="2">
        <v>50</v>
      </c>
      <c r="J959">
        <f>VLOOKUP(A959,'Sales Data'!$A$1:$E$2241,2,0)</f>
        <v>2</v>
      </c>
      <c r="K959">
        <f>VLOOKUP(A959,'Sales Data'!$A$1:$E$2241,3,0)</f>
        <v>1</v>
      </c>
      <c r="L959">
        <f>VLOOKUP(A959,'Sales Data'!$A$1:$E$2241,4,0)</f>
        <v>3</v>
      </c>
      <c r="M959">
        <f>VLOOKUP(A959,'Sales Data'!$A$1:$E$2241,5,0)</f>
        <v>4</v>
      </c>
      <c r="N959">
        <f t="shared" si="43"/>
        <v>49</v>
      </c>
      <c r="O959">
        <f t="shared" si="44"/>
        <v>2</v>
      </c>
      <c r="P959">
        <f t="shared" si="45"/>
        <v>7</v>
      </c>
    </row>
    <row r="960" ht="14.4" spans="1:16">
      <c r="A960" s="2">
        <v>5748</v>
      </c>
      <c r="B960" s="2">
        <v>1965</v>
      </c>
      <c r="C960" s="14" t="s">
        <v>17</v>
      </c>
      <c r="D960" s="14" t="s">
        <v>21</v>
      </c>
      <c r="E960" s="2">
        <v>59754</v>
      </c>
      <c r="F960" s="2">
        <v>0</v>
      </c>
      <c r="G960" s="2">
        <v>1</v>
      </c>
      <c r="H960" s="16">
        <v>41244</v>
      </c>
      <c r="I960" s="2">
        <v>96</v>
      </c>
      <c r="J960">
        <f>VLOOKUP(A960,'Sales Data'!$A$1:$E$2241,2,0)</f>
        <v>27</v>
      </c>
      <c r="K960">
        <f>VLOOKUP(A960,'Sales Data'!$A$1:$E$2241,3,0)</f>
        <v>146</v>
      </c>
      <c r="L960">
        <f>VLOOKUP(A960,'Sales Data'!$A$1:$E$2241,4,0)</f>
        <v>5</v>
      </c>
      <c r="M960">
        <f>VLOOKUP(A960,'Sales Data'!$A$1:$E$2241,5,0)</f>
        <v>6</v>
      </c>
      <c r="N960">
        <f t="shared" si="43"/>
        <v>60</v>
      </c>
      <c r="O960">
        <f t="shared" si="44"/>
        <v>1</v>
      </c>
      <c r="P960">
        <f t="shared" si="45"/>
        <v>11</v>
      </c>
    </row>
    <row r="961" ht="14.4" spans="1:16">
      <c r="A961" s="2">
        <v>2134</v>
      </c>
      <c r="B961" s="2">
        <v>1952</v>
      </c>
      <c r="C961" s="14" t="s">
        <v>17</v>
      </c>
      <c r="D961" s="14" t="s">
        <v>18</v>
      </c>
      <c r="E961" s="2">
        <v>53700</v>
      </c>
      <c r="F961" s="2">
        <v>0</v>
      </c>
      <c r="G961" s="2">
        <v>1</v>
      </c>
      <c r="H961" s="16">
        <v>41138</v>
      </c>
      <c r="I961" s="2">
        <v>94</v>
      </c>
      <c r="J961">
        <f>VLOOKUP(A961,'Sales Data'!$A$1:$E$2241,2,0)</f>
        <v>5</v>
      </c>
      <c r="K961">
        <f>VLOOKUP(A961,'Sales Data'!$A$1:$E$2241,3,0)</f>
        <v>41</v>
      </c>
      <c r="L961">
        <f>VLOOKUP(A961,'Sales Data'!$A$1:$E$2241,4,0)</f>
        <v>5</v>
      </c>
      <c r="M961">
        <f>VLOOKUP(A961,'Sales Data'!$A$1:$E$2241,5,0)</f>
        <v>8</v>
      </c>
      <c r="N961">
        <f t="shared" si="43"/>
        <v>73</v>
      </c>
      <c r="O961">
        <f t="shared" si="44"/>
        <v>1</v>
      </c>
      <c r="P961">
        <f t="shared" si="45"/>
        <v>13</v>
      </c>
    </row>
    <row r="962" ht="14.4" spans="1:16">
      <c r="A962" s="2">
        <v>1523</v>
      </c>
      <c r="B962" s="2">
        <v>1973</v>
      </c>
      <c r="C962" s="14" t="s">
        <v>17</v>
      </c>
      <c r="D962" s="14" t="s">
        <v>21</v>
      </c>
      <c r="E962" s="2">
        <v>59041</v>
      </c>
      <c r="F962" s="2">
        <v>1</v>
      </c>
      <c r="G962" s="2">
        <v>1</v>
      </c>
      <c r="H962" s="16">
        <v>41766</v>
      </c>
      <c r="I962" s="2">
        <v>25</v>
      </c>
      <c r="J962">
        <f>VLOOKUP(A962,'Sales Data'!$A$1:$E$2241,2,0)</f>
        <v>2</v>
      </c>
      <c r="K962">
        <f>VLOOKUP(A962,'Sales Data'!$A$1:$E$2241,3,0)</f>
        <v>2</v>
      </c>
      <c r="L962">
        <f>VLOOKUP(A962,'Sales Data'!$A$1:$E$2241,4,0)</f>
        <v>2</v>
      </c>
      <c r="M962">
        <f>VLOOKUP(A962,'Sales Data'!$A$1:$E$2241,5,0)</f>
        <v>4</v>
      </c>
      <c r="N962">
        <f t="shared" si="43"/>
        <v>52</v>
      </c>
      <c r="O962">
        <f t="shared" si="44"/>
        <v>2</v>
      </c>
      <c r="P962">
        <f t="shared" si="45"/>
        <v>6</v>
      </c>
    </row>
    <row r="963" ht="14.4" spans="1:16">
      <c r="A963" s="2">
        <v>9665</v>
      </c>
      <c r="B963" s="2">
        <v>1957</v>
      </c>
      <c r="C963" s="14" t="s">
        <v>20</v>
      </c>
      <c r="D963" s="14" t="s">
        <v>23</v>
      </c>
      <c r="E963" s="2">
        <v>54237</v>
      </c>
      <c r="F963" s="2">
        <v>0</v>
      </c>
      <c r="G963" s="2">
        <v>1</v>
      </c>
      <c r="H963" s="16">
        <v>41391</v>
      </c>
      <c r="I963" s="2">
        <v>48</v>
      </c>
      <c r="J963">
        <f>VLOOKUP(A963,'Sales Data'!$A$1:$E$2241,2,0)</f>
        <v>3</v>
      </c>
      <c r="K963">
        <f>VLOOKUP(A963,'Sales Data'!$A$1:$E$2241,3,0)</f>
        <v>0</v>
      </c>
      <c r="L963">
        <f>VLOOKUP(A963,'Sales Data'!$A$1:$E$2241,4,0)</f>
        <v>5</v>
      </c>
      <c r="M963">
        <f>VLOOKUP(A963,'Sales Data'!$A$1:$E$2241,5,0)</f>
        <v>5</v>
      </c>
      <c r="N963">
        <f t="shared" si="43"/>
        <v>68</v>
      </c>
      <c r="O963">
        <f t="shared" si="44"/>
        <v>1</v>
      </c>
      <c r="P963">
        <f t="shared" si="45"/>
        <v>10</v>
      </c>
    </row>
    <row r="964" ht="14.4" spans="1:16">
      <c r="A964" s="2">
        <v>4640</v>
      </c>
      <c r="B964" s="2">
        <v>1967</v>
      </c>
      <c r="C964" s="14" t="s">
        <v>17</v>
      </c>
      <c r="D964" s="14" t="s">
        <v>23</v>
      </c>
      <c r="E964" s="2">
        <v>70647</v>
      </c>
      <c r="F964" s="2">
        <v>0</v>
      </c>
      <c r="G964" s="2">
        <v>1</v>
      </c>
      <c r="H964" s="16">
        <v>41173</v>
      </c>
      <c r="I964" s="2">
        <v>65</v>
      </c>
      <c r="J964">
        <f>VLOOKUP(A964,'Sales Data'!$A$1:$E$2241,2,0)</f>
        <v>85</v>
      </c>
      <c r="K964">
        <f>VLOOKUP(A964,'Sales Data'!$A$1:$E$2241,3,0)</f>
        <v>123</v>
      </c>
      <c r="L964">
        <f>VLOOKUP(A964,'Sales Data'!$A$1:$E$2241,4,0)</f>
        <v>4</v>
      </c>
      <c r="M964">
        <f>VLOOKUP(A964,'Sales Data'!$A$1:$E$2241,5,0)</f>
        <v>13</v>
      </c>
      <c r="N964">
        <f t="shared" si="43"/>
        <v>58</v>
      </c>
      <c r="O964">
        <f t="shared" si="44"/>
        <v>1</v>
      </c>
      <c r="P964">
        <f t="shared" si="45"/>
        <v>17</v>
      </c>
    </row>
    <row r="965" ht="14.4" spans="1:16">
      <c r="A965" s="2">
        <v>3635</v>
      </c>
      <c r="B965" s="2">
        <v>1962</v>
      </c>
      <c r="C965" s="14" t="s">
        <v>20</v>
      </c>
      <c r="D965" s="14" t="s">
        <v>18</v>
      </c>
      <c r="E965" s="2">
        <v>52597</v>
      </c>
      <c r="F965" s="2">
        <v>0</v>
      </c>
      <c r="G965" s="2">
        <v>1</v>
      </c>
      <c r="H965" s="16">
        <v>41766</v>
      </c>
      <c r="I965" s="2">
        <v>69</v>
      </c>
      <c r="J965">
        <f>VLOOKUP(A965,'Sales Data'!$A$1:$E$2241,2,0)</f>
        <v>0</v>
      </c>
      <c r="K965">
        <f>VLOOKUP(A965,'Sales Data'!$A$1:$E$2241,3,0)</f>
        <v>0</v>
      </c>
      <c r="L965">
        <f>VLOOKUP(A965,'Sales Data'!$A$1:$E$2241,4,0)</f>
        <v>6</v>
      </c>
      <c r="M965">
        <f>VLOOKUP(A965,'Sales Data'!$A$1:$E$2241,5,0)</f>
        <v>8</v>
      </c>
      <c r="N965">
        <f t="shared" ref="N965:N1028" si="46">2025-B965</f>
        <v>63</v>
      </c>
      <c r="O965">
        <f t="shared" ref="O965:O1028" si="47">F965+G965</f>
        <v>1</v>
      </c>
      <c r="P965">
        <f t="shared" ref="P965:P1028" si="48">L965+M965</f>
        <v>14</v>
      </c>
    </row>
    <row r="966" ht="14.4" spans="1:16">
      <c r="A966" s="2">
        <v>3547</v>
      </c>
      <c r="B966" s="2">
        <v>1969</v>
      </c>
      <c r="C966" s="14" t="s">
        <v>22</v>
      </c>
      <c r="D966" s="14" t="s">
        <v>19</v>
      </c>
      <c r="E966" s="2">
        <v>41021</v>
      </c>
      <c r="F966" s="2">
        <v>1</v>
      </c>
      <c r="G966" s="2">
        <v>0</v>
      </c>
      <c r="H966" s="17">
        <v>41273</v>
      </c>
      <c r="I966" s="2">
        <v>12</v>
      </c>
      <c r="J966">
        <f>VLOOKUP(A966,'Sales Data'!$A$1:$E$2241,2,0)</f>
        <v>7</v>
      </c>
      <c r="K966">
        <f>VLOOKUP(A966,'Sales Data'!$A$1:$E$2241,3,0)</f>
        <v>16</v>
      </c>
      <c r="L966">
        <f>VLOOKUP(A966,'Sales Data'!$A$1:$E$2241,4,0)</f>
        <v>2</v>
      </c>
      <c r="M966">
        <f>VLOOKUP(A966,'Sales Data'!$A$1:$E$2241,5,0)</f>
        <v>3</v>
      </c>
      <c r="N966">
        <f t="shared" si="46"/>
        <v>56</v>
      </c>
      <c r="O966">
        <f t="shared" si="47"/>
        <v>1</v>
      </c>
      <c r="P966">
        <f t="shared" si="48"/>
        <v>5</v>
      </c>
    </row>
    <row r="967" ht="14.4" spans="1:16">
      <c r="A967" s="2">
        <v>2456</v>
      </c>
      <c r="B967" s="2">
        <v>1975</v>
      </c>
      <c r="C967" s="14" t="s">
        <v>20</v>
      </c>
      <c r="D967" s="14" t="s">
        <v>21</v>
      </c>
      <c r="E967" s="2">
        <v>40233</v>
      </c>
      <c r="F967" s="2">
        <v>0</v>
      </c>
      <c r="G967" s="2">
        <v>1</v>
      </c>
      <c r="H967" s="17">
        <v>41561</v>
      </c>
      <c r="I967" s="2">
        <v>84</v>
      </c>
      <c r="J967">
        <f>VLOOKUP(A967,'Sales Data'!$A$1:$E$2241,2,0)</f>
        <v>4</v>
      </c>
      <c r="K967">
        <f>VLOOKUP(A967,'Sales Data'!$A$1:$E$2241,3,0)</f>
        <v>17</v>
      </c>
      <c r="L967">
        <f>VLOOKUP(A967,'Sales Data'!$A$1:$E$2241,4,0)</f>
        <v>2</v>
      </c>
      <c r="M967">
        <f>VLOOKUP(A967,'Sales Data'!$A$1:$E$2241,5,0)</f>
        <v>5</v>
      </c>
      <c r="N967">
        <f t="shared" si="46"/>
        <v>50</v>
      </c>
      <c r="O967">
        <f t="shared" si="47"/>
        <v>1</v>
      </c>
      <c r="P967">
        <f t="shared" si="48"/>
        <v>7</v>
      </c>
    </row>
    <row r="968" ht="14.4" spans="1:16">
      <c r="A968" s="2">
        <v>5633</v>
      </c>
      <c r="B968" s="2">
        <v>1980</v>
      </c>
      <c r="C968" s="14" t="s">
        <v>17</v>
      </c>
      <c r="D968" s="14" t="s">
        <v>21</v>
      </c>
      <c r="E968" s="2">
        <v>50183</v>
      </c>
      <c r="F968" s="2">
        <v>1</v>
      </c>
      <c r="G968" s="2">
        <v>1</v>
      </c>
      <c r="H968" s="16">
        <v>41815</v>
      </c>
      <c r="I968" s="2">
        <v>47</v>
      </c>
      <c r="J968">
        <f>VLOOKUP(A968,'Sales Data'!$A$1:$E$2241,2,0)</f>
        <v>12</v>
      </c>
      <c r="K968">
        <f>VLOOKUP(A968,'Sales Data'!$A$1:$E$2241,3,0)</f>
        <v>10</v>
      </c>
      <c r="L968">
        <f>VLOOKUP(A968,'Sales Data'!$A$1:$E$2241,4,0)</f>
        <v>3</v>
      </c>
      <c r="M968">
        <f>VLOOKUP(A968,'Sales Data'!$A$1:$E$2241,5,0)</f>
        <v>6</v>
      </c>
      <c r="N968">
        <f t="shared" si="46"/>
        <v>45</v>
      </c>
      <c r="O968">
        <f t="shared" si="47"/>
        <v>2</v>
      </c>
      <c r="P968">
        <f t="shared" si="48"/>
        <v>9</v>
      </c>
    </row>
    <row r="969" ht="14.4" spans="1:16">
      <c r="A969" s="2">
        <v>7801</v>
      </c>
      <c r="B969" s="2">
        <v>1959</v>
      </c>
      <c r="C969" s="14" t="s">
        <v>17</v>
      </c>
      <c r="D969" s="14" t="s">
        <v>19</v>
      </c>
      <c r="E969" s="2">
        <v>54753</v>
      </c>
      <c r="F969" s="2">
        <v>0</v>
      </c>
      <c r="G969" s="2">
        <v>1</v>
      </c>
      <c r="H969" s="16">
        <v>41529</v>
      </c>
      <c r="I969" s="2">
        <v>87</v>
      </c>
      <c r="J969">
        <f>VLOOKUP(A969,'Sales Data'!$A$1:$E$2241,2,0)</f>
        <v>107</v>
      </c>
      <c r="K969">
        <f>VLOOKUP(A969,'Sales Data'!$A$1:$E$2241,3,0)</f>
        <v>59</v>
      </c>
      <c r="L969">
        <f>VLOOKUP(A969,'Sales Data'!$A$1:$E$2241,4,0)</f>
        <v>5</v>
      </c>
      <c r="M969">
        <f>VLOOKUP(A969,'Sales Data'!$A$1:$E$2241,5,0)</f>
        <v>11</v>
      </c>
      <c r="N969">
        <f t="shared" si="46"/>
        <v>66</v>
      </c>
      <c r="O969">
        <f t="shared" si="47"/>
        <v>1</v>
      </c>
      <c r="P969">
        <f t="shared" si="48"/>
        <v>16</v>
      </c>
    </row>
    <row r="970" ht="14.4" spans="1:16">
      <c r="A970" s="2">
        <v>10489</v>
      </c>
      <c r="B970" s="2">
        <v>1973</v>
      </c>
      <c r="C970" s="14" t="s">
        <v>17</v>
      </c>
      <c r="D970" s="14" t="s">
        <v>21</v>
      </c>
      <c r="E970" s="2">
        <v>92955</v>
      </c>
      <c r="F970" s="2">
        <v>0</v>
      </c>
      <c r="G970" s="2">
        <v>0</v>
      </c>
      <c r="H970" s="16">
        <v>41505</v>
      </c>
      <c r="I970" s="2">
        <v>35</v>
      </c>
      <c r="J970">
        <f>VLOOKUP(A970,'Sales Data'!$A$1:$E$2241,2,0)</f>
        <v>21</v>
      </c>
      <c r="K970">
        <f>VLOOKUP(A970,'Sales Data'!$A$1:$E$2241,3,0)</f>
        <v>24</v>
      </c>
      <c r="L970">
        <f>VLOOKUP(A970,'Sales Data'!$A$1:$E$2241,4,0)</f>
        <v>6</v>
      </c>
      <c r="M970">
        <f>VLOOKUP(A970,'Sales Data'!$A$1:$E$2241,5,0)</f>
        <v>9</v>
      </c>
      <c r="N970">
        <f t="shared" si="46"/>
        <v>52</v>
      </c>
      <c r="O970">
        <f t="shared" si="47"/>
        <v>0</v>
      </c>
      <c r="P970">
        <f t="shared" si="48"/>
        <v>15</v>
      </c>
    </row>
    <row r="971" ht="14.4" spans="1:16">
      <c r="A971" s="2">
        <v>7011</v>
      </c>
      <c r="B971" s="2">
        <v>1973</v>
      </c>
      <c r="C971" s="14" t="s">
        <v>17</v>
      </c>
      <c r="D971" s="14" t="s">
        <v>21</v>
      </c>
      <c r="E971" s="2">
        <v>33471</v>
      </c>
      <c r="F971" s="2">
        <v>1</v>
      </c>
      <c r="G971" s="2">
        <v>0</v>
      </c>
      <c r="H971" s="17">
        <v>41194</v>
      </c>
      <c r="I971" s="2">
        <v>47</v>
      </c>
      <c r="J971">
        <f>VLOOKUP(A971,'Sales Data'!$A$1:$E$2241,2,0)</f>
        <v>2</v>
      </c>
      <c r="K971">
        <f>VLOOKUP(A971,'Sales Data'!$A$1:$E$2241,3,0)</f>
        <v>9</v>
      </c>
      <c r="L971">
        <f>VLOOKUP(A971,'Sales Data'!$A$1:$E$2241,4,0)</f>
        <v>3</v>
      </c>
      <c r="M971">
        <f>VLOOKUP(A971,'Sales Data'!$A$1:$E$2241,5,0)</f>
        <v>4</v>
      </c>
      <c r="N971">
        <f t="shared" si="46"/>
        <v>52</v>
      </c>
      <c r="O971">
        <f t="shared" si="47"/>
        <v>1</v>
      </c>
      <c r="P971">
        <f t="shared" si="48"/>
        <v>7</v>
      </c>
    </row>
    <row r="972" ht="14.4" spans="1:16">
      <c r="A972" s="2">
        <v>2620</v>
      </c>
      <c r="B972" s="2">
        <v>1974</v>
      </c>
      <c r="C972" s="14" t="s">
        <v>20</v>
      </c>
      <c r="D972" s="14" t="s">
        <v>21</v>
      </c>
      <c r="E972" s="2">
        <v>34596</v>
      </c>
      <c r="F972" s="2">
        <v>1</v>
      </c>
      <c r="G972" s="2">
        <v>0</v>
      </c>
      <c r="H972" s="16">
        <v>41377</v>
      </c>
      <c r="I972" s="2">
        <v>48</v>
      </c>
      <c r="J972">
        <f>VLOOKUP(A972,'Sales Data'!$A$1:$E$2241,2,0)</f>
        <v>0</v>
      </c>
      <c r="K972">
        <f>VLOOKUP(A972,'Sales Data'!$A$1:$E$2241,3,0)</f>
        <v>0</v>
      </c>
      <c r="L972">
        <f>VLOOKUP(A972,'Sales Data'!$A$1:$E$2241,4,0)</f>
        <v>1</v>
      </c>
      <c r="M972">
        <f>VLOOKUP(A972,'Sales Data'!$A$1:$E$2241,5,0)</f>
        <v>2</v>
      </c>
      <c r="N972">
        <f t="shared" si="46"/>
        <v>51</v>
      </c>
      <c r="O972">
        <f t="shared" si="47"/>
        <v>1</v>
      </c>
      <c r="P972">
        <f t="shared" si="48"/>
        <v>3</v>
      </c>
    </row>
    <row r="973" ht="14.4" spans="1:16">
      <c r="A973" s="2">
        <v>3933</v>
      </c>
      <c r="B973" s="2">
        <v>1980</v>
      </c>
      <c r="C973" s="14" t="s">
        <v>17</v>
      </c>
      <c r="D973" s="14" t="s">
        <v>19</v>
      </c>
      <c r="E973" s="2">
        <v>44010</v>
      </c>
      <c r="F973" s="2">
        <v>1</v>
      </c>
      <c r="G973" s="2">
        <v>0</v>
      </c>
      <c r="H973" s="17">
        <v>41195</v>
      </c>
      <c r="I973" s="2">
        <v>46</v>
      </c>
      <c r="J973">
        <f>VLOOKUP(A973,'Sales Data'!$A$1:$E$2241,2,0)</f>
        <v>36</v>
      </c>
      <c r="K973">
        <f>VLOOKUP(A973,'Sales Data'!$A$1:$E$2241,3,0)</f>
        <v>72</v>
      </c>
      <c r="L973">
        <f>VLOOKUP(A973,'Sales Data'!$A$1:$E$2241,4,0)</f>
        <v>10</v>
      </c>
      <c r="M973">
        <f>VLOOKUP(A973,'Sales Data'!$A$1:$E$2241,5,0)</f>
        <v>6</v>
      </c>
      <c r="N973">
        <f t="shared" si="46"/>
        <v>45</v>
      </c>
      <c r="O973">
        <f t="shared" si="47"/>
        <v>1</v>
      </c>
      <c r="P973">
        <f t="shared" si="48"/>
        <v>16</v>
      </c>
    </row>
    <row r="974" ht="14.4" spans="1:16">
      <c r="A974" s="2">
        <v>10981</v>
      </c>
      <c r="B974" s="2">
        <v>1988</v>
      </c>
      <c r="C974" s="14" t="s">
        <v>17</v>
      </c>
      <c r="D974" s="14" t="s">
        <v>21</v>
      </c>
      <c r="E974" s="2">
        <v>84219</v>
      </c>
      <c r="F974" s="2">
        <v>0</v>
      </c>
      <c r="G974" s="2">
        <v>0</v>
      </c>
      <c r="H974" s="16">
        <v>41672</v>
      </c>
      <c r="I974" s="2">
        <v>27</v>
      </c>
      <c r="J974">
        <f>VLOOKUP(A974,'Sales Data'!$A$1:$E$2241,2,0)</f>
        <v>137</v>
      </c>
      <c r="K974">
        <f>VLOOKUP(A974,'Sales Data'!$A$1:$E$2241,3,0)</f>
        <v>137</v>
      </c>
      <c r="L974">
        <f>VLOOKUP(A974,'Sales Data'!$A$1:$E$2241,4,0)</f>
        <v>3</v>
      </c>
      <c r="M974">
        <f>VLOOKUP(A974,'Sales Data'!$A$1:$E$2241,5,0)</f>
        <v>10</v>
      </c>
      <c r="N974">
        <f t="shared" si="46"/>
        <v>37</v>
      </c>
      <c r="O974">
        <f t="shared" si="47"/>
        <v>0</v>
      </c>
      <c r="P974">
        <f t="shared" si="48"/>
        <v>13</v>
      </c>
    </row>
    <row r="975" ht="14.4" spans="1:16">
      <c r="A975" s="2">
        <v>1734</v>
      </c>
      <c r="B975" s="2">
        <v>1968</v>
      </c>
      <c r="C975" s="14" t="s">
        <v>20</v>
      </c>
      <c r="D975" s="14" t="s">
        <v>19</v>
      </c>
      <c r="E975" s="2">
        <v>40706</v>
      </c>
      <c r="F975" s="2">
        <v>2</v>
      </c>
      <c r="G975" s="2">
        <v>1</v>
      </c>
      <c r="H975" s="16">
        <v>41291</v>
      </c>
      <c r="I975" s="2">
        <v>37</v>
      </c>
      <c r="J975">
        <f>VLOOKUP(A975,'Sales Data'!$A$1:$E$2241,2,0)</f>
        <v>0</v>
      </c>
      <c r="K975">
        <f>VLOOKUP(A975,'Sales Data'!$A$1:$E$2241,3,0)</f>
        <v>2</v>
      </c>
      <c r="L975">
        <f>VLOOKUP(A975,'Sales Data'!$A$1:$E$2241,4,0)</f>
        <v>3</v>
      </c>
      <c r="M975">
        <f>VLOOKUP(A975,'Sales Data'!$A$1:$E$2241,5,0)</f>
        <v>4</v>
      </c>
      <c r="N975">
        <f t="shared" si="46"/>
        <v>57</v>
      </c>
      <c r="O975">
        <f t="shared" si="47"/>
        <v>3</v>
      </c>
      <c r="P975">
        <f t="shared" si="48"/>
        <v>7</v>
      </c>
    </row>
    <row r="976" ht="14.4" spans="1:16">
      <c r="A976" s="2">
        <v>10995</v>
      </c>
      <c r="B976" s="2">
        <v>1988</v>
      </c>
      <c r="C976" s="14" t="s">
        <v>25</v>
      </c>
      <c r="D976" s="14" t="s">
        <v>21</v>
      </c>
      <c r="E976" s="2">
        <v>15716</v>
      </c>
      <c r="F976" s="2">
        <v>1</v>
      </c>
      <c r="G976" s="2">
        <v>0</v>
      </c>
      <c r="H976" s="17">
        <v>41225</v>
      </c>
      <c r="I976" s="2">
        <v>8</v>
      </c>
      <c r="J976">
        <f>VLOOKUP(A976,'Sales Data'!$A$1:$E$2241,2,0)</f>
        <v>5</v>
      </c>
      <c r="K976">
        <f>VLOOKUP(A976,'Sales Data'!$A$1:$E$2241,3,0)</f>
        <v>7</v>
      </c>
      <c r="L976">
        <f>VLOOKUP(A976,'Sales Data'!$A$1:$E$2241,4,0)</f>
        <v>3</v>
      </c>
      <c r="M976">
        <f>VLOOKUP(A976,'Sales Data'!$A$1:$E$2241,5,0)</f>
        <v>4</v>
      </c>
      <c r="N976">
        <f t="shared" si="46"/>
        <v>37</v>
      </c>
      <c r="O976">
        <f t="shared" si="47"/>
        <v>1</v>
      </c>
      <c r="P976">
        <f t="shared" si="48"/>
        <v>7</v>
      </c>
    </row>
    <row r="977" ht="14.4" spans="1:16">
      <c r="A977" s="2">
        <v>6357</v>
      </c>
      <c r="B977" s="2">
        <v>1959</v>
      </c>
      <c r="C977" s="14" t="s">
        <v>25</v>
      </c>
      <c r="D977" s="14" t="s">
        <v>23</v>
      </c>
      <c r="E977" s="2">
        <v>59052</v>
      </c>
      <c r="F977" s="2">
        <v>0</v>
      </c>
      <c r="G977" s="2">
        <v>1</v>
      </c>
      <c r="H977" s="17">
        <v>41595</v>
      </c>
      <c r="I977" s="2">
        <v>29</v>
      </c>
      <c r="J977">
        <f>VLOOKUP(A977,'Sales Data'!$A$1:$E$2241,2,0)</f>
        <v>35</v>
      </c>
      <c r="K977">
        <f>VLOOKUP(A977,'Sales Data'!$A$1:$E$2241,3,0)</f>
        <v>57</v>
      </c>
      <c r="L977">
        <f>VLOOKUP(A977,'Sales Data'!$A$1:$E$2241,4,0)</f>
        <v>7</v>
      </c>
      <c r="M977">
        <f>VLOOKUP(A977,'Sales Data'!$A$1:$E$2241,5,0)</f>
        <v>7</v>
      </c>
      <c r="N977">
        <f t="shared" si="46"/>
        <v>66</v>
      </c>
      <c r="O977">
        <f t="shared" si="47"/>
        <v>1</v>
      </c>
      <c r="P977">
        <f t="shared" si="48"/>
        <v>14</v>
      </c>
    </row>
    <row r="978" ht="14.4" spans="1:16">
      <c r="A978" s="2">
        <v>9209</v>
      </c>
      <c r="B978" s="2">
        <v>1971</v>
      </c>
      <c r="C978" s="14" t="s">
        <v>22</v>
      </c>
      <c r="D978" s="14" t="s">
        <v>19</v>
      </c>
      <c r="E978" s="2">
        <v>80573</v>
      </c>
      <c r="F978" s="2">
        <v>0</v>
      </c>
      <c r="G978" s="2">
        <v>0</v>
      </c>
      <c r="H978" s="17">
        <v>41196</v>
      </c>
      <c r="I978" s="2">
        <v>85</v>
      </c>
      <c r="J978">
        <f>VLOOKUP(A978,'Sales Data'!$A$1:$E$2241,2,0)</f>
        <v>138</v>
      </c>
      <c r="K978">
        <f>VLOOKUP(A978,'Sales Data'!$A$1:$E$2241,3,0)</f>
        <v>92</v>
      </c>
      <c r="L978">
        <f>VLOOKUP(A978,'Sales Data'!$A$1:$E$2241,4,0)</f>
        <v>4</v>
      </c>
      <c r="M978">
        <f>VLOOKUP(A978,'Sales Data'!$A$1:$E$2241,5,0)</f>
        <v>13</v>
      </c>
      <c r="N978">
        <f t="shared" si="46"/>
        <v>54</v>
      </c>
      <c r="O978">
        <f t="shared" si="47"/>
        <v>0</v>
      </c>
      <c r="P978">
        <f t="shared" si="48"/>
        <v>17</v>
      </c>
    </row>
    <row r="979" ht="14.4" spans="1:16">
      <c r="A979" s="2">
        <v>10286</v>
      </c>
      <c r="B979" s="2">
        <v>1962</v>
      </c>
      <c r="C979" s="14" t="s">
        <v>17</v>
      </c>
      <c r="D979" s="14" t="s">
        <v>21</v>
      </c>
      <c r="E979" s="2">
        <v>83715</v>
      </c>
      <c r="F979" s="2">
        <v>0</v>
      </c>
      <c r="G979" s="2">
        <v>0</v>
      </c>
      <c r="H979" s="16">
        <v>41673</v>
      </c>
      <c r="I979" s="2">
        <v>2</v>
      </c>
      <c r="J979">
        <f>VLOOKUP(A979,'Sales Data'!$A$1:$E$2241,2,0)</f>
        <v>8</v>
      </c>
      <c r="K979">
        <f>VLOOKUP(A979,'Sales Data'!$A$1:$E$2241,3,0)</f>
        <v>35</v>
      </c>
      <c r="L979">
        <f>VLOOKUP(A979,'Sales Data'!$A$1:$E$2241,4,0)</f>
        <v>2</v>
      </c>
      <c r="M979">
        <f>VLOOKUP(A979,'Sales Data'!$A$1:$E$2241,5,0)</f>
        <v>13</v>
      </c>
      <c r="N979">
        <f t="shared" si="46"/>
        <v>63</v>
      </c>
      <c r="O979">
        <f t="shared" si="47"/>
        <v>0</v>
      </c>
      <c r="P979">
        <f t="shared" si="48"/>
        <v>15</v>
      </c>
    </row>
    <row r="980" ht="14.4" spans="1:16">
      <c r="A980" s="2">
        <v>2611</v>
      </c>
      <c r="B980" s="2">
        <v>1959</v>
      </c>
      <c r="C980" s="14" t="s">
        <v>22</v>
      </c>
      <c r="D980" s="14" t="s">
        <v>19</v>
      </c>
      <c r="E980" s="2">
        <v>82576</v>
      </c>
      <c r="F980" s="2">
        <v>0</v>
      </c>
      <c r="G980" s="2">
        <v>0</v>
      </c>
      <c r="H980" s="16">
        <v>41122</v>
      </c>
      <c r="I980" s="2">
        <v>66</v>
      </c>
      <c r="J980">
        <f>VLOOKUP(A980,'Sales Data'!$A$1:$E$2241,2,0)</f>
        <v>55</v>
      </c>
      <c r="K980">
        <f>VLOOKUP(A980,'Sales Data'!$A$1:$E$2241,3,0)</f>
        <v>18</v>
      </c>
      <c r="L980">
        <f>VLOOKUP(A980,'Sales Data'!$A$1:$E$2241,4,0)</f>
        <v>2</v>
      </c>
      <c r="M980">
        <f>VLOOKUP(A980,'Sales Data'!$A$1:$E$2241,5,0)</f>
        <v>12</v>
      </c>
      <c r="N980">
        <f t="shared" si="46"/>
        <v>66</v>
      </c>
      <c r="O980">
        <f t="shared" si="47"/>
        <v>0</v>
      </c>
      <c r="P980">
        <f t="shared" si="48"/>
        <v>14</v>
      </c>
    </row>
    <row r="981" ht="14.4" spans="1:16">
      <c r="A981" s="2">
        <v>1600</v>
      </c>
      <c r="B981" s="2">
        <v>1965</v>
      </c>
      <c r="C981" s="14" t="s">
        <v>22</v>
      </c>
      <c r="D981" s="14" t="s">
        <v>21</v>
      </c>
      <c r="E981" s="2">
        <v>56962</v>
      </c>
      <c r="F981" s="2">
        <v>2</v>
      </c>
      <c r="G981" s="2">
        <v>1</v>
      </c>
      <c r="H981" s="17">
        <v>41558</v>
      </c>
      <c r="I981" s="2">
        <v>60</v>
      </c>
      <c r="J981">
        <f>VLOOKUP(A981,'Sales Data'!$A$1:$E$2241,2,0)</f>
        <v>3</v>
      </c>
      <c r="K981">
        <f>VLOOKUP(A981,'Sales Data'!$A$1:$E$2241,3,0)</f>
        <v>3</v>
      </c>
      <c r="L981">
        <f>VLOOKUP(A981,'Sales Data'!$A$1:$E$2241,4,0)</f>
        <v>6</v>
      </c>
      <c r="M981">
        <f>VLOOKUP(A981,'Sales Data'!$A$1:$E$2241,5,0)</f>
        <v>5</v>
      </c>
      <c r="N981">
        <f t="shared" si="46"/>
        <v>60</v>
      </c>
      <c r="O981">
        <f t="shared" si="47"/>
        <v>3</v>
      </c>
      <c r="P981">
        <f t="shared" si="48"/>
        <v>11</v>
      </c>
    </row>
    <row r="982" ht="14.4" spans="1:16">
      <c r="A982" s="2">
        <v>3308</v>
      </c>
      <c r="B982" s="2">
        <v>1952</v>
      </c>
      <c r="C982" s="14" t="s">
        <v>17</v>
      </c>
      <c r="D982" s="14" t="s">
        <v>21</v>
      </c>
      <c r="E982" s="2">
        <v>35704</v>
      </c>
      <c r="F982" s="2">
        <v>1</v>
      </c>
      <c r="G982" s="2">
        <v>1</v>
      </c>
      <c r="H982" s="16">
        <v>41642</v>
      </c>
      <c r="I982" s="2">
        <v>54</v>
      </c>
      <c r="J982">
        <f>VLOOKUP(A982,'Sales Data'!$A$1:$E$2241,2,0)</f>
        <v>9</v>
      </c>
      <c r="K982">
        <f>VLOOKUP(A982,'Sales Data'!$A$1:$E$2241,3,0)</f>
        <v>11</v>
      </c>
      <c r="L982">
        <f>VLOOKUP(A982,'Sales Data'!$A$1:$E$2241,4,0)</f>
        <v>2</v>
      </c>
      <c r="M982">
        <f>VLOOKUP(A982,'Sales Data'!$A$1:$E$2241,5,0)</f>
        <v>4</v>
      </c>
      <c r="N982">
        <f t="shared" si="46"/>
        <v>73</v>
      </c>
      <c r="O982">
        <f t="shared" si="47"/>
        <v>2</v>
      </c>
      <c r="P982">
        <f t="shared" si="48"/>
        <v>6</v>
      </c>
    </row>
    <row r="983" ht="14.4" spans="1:16">
      <c r="A983" s="2">
        <v>5407</v>
      </c>
      <c r="B983" s="2">
        <v>1954</v>
      </c>
      <c r="C983" s="14" t="s">
        <v>17</v>
      </c>
      <c r="D983" s="14" t="s">
        <v>19</v>
      </c>
      <c r="E983" s="2">
        <v>53103</v>
      </c>
      <c r="F983" s="2">
        <v>0</v>
      </c>
      <c r="G983" s="2">
        <v>1</v>
      </c>
      <c r="H983" s="16">
        <v>41529</v>
      </c>
      <c r="I983" s="2">
        <v>70</v>
      </c>
      <c r="J983">
        <f>VLOOKUP(A983,'Sales Data'!$A$1:$E$2241,2,0)</f>
        <v>17</v>
      </c>
      <c r="K983">
        <f>VLOOKUP(A983,'Sales Data'!$A$1:$E$2241,3,0)</f>
        <v>0</v>
      </c>
      <c r="L983">
        <f>VLOOKUP(A983,'Sales Data'!$A$1:$E$2241,4,0)</f>
        <v>10</v>
      </c>
      <c r="M983">
        <f>VLOOKUP(A983,'Sales Data'!$A$1:$E$2241,5,0)</f>
        <v>7</v>
      </c>
      <c r="N983">
        <f t="shared" si="46"/>
        <v>71</v>
      </c>
      <c r="O983">
        <f t="shared" si="47"/>
        <v>1</v>
      </c>
      <c r="P983">
        <f t="shared" si="48"/>
        <v>17</v>
      </c>
    </row>
    <row r="984" ht="14.4" spans="1:16">
      <c r="A984" s="2">
        <v>2166</v>
      </c>
      <c r="B984" s="2">
        <v>1960</v>
      </c>
      <c r="C984" s="14" t="s">
        <v>25</v>
      </c>
      <c r="D984" s="14" t="s">
        <v>26</v>
      </c>
      <c r="E984" s="2">
        <v>46779</v>
      </c>
      <c r="F984" s="2">
        <v>1</v>
      </c>
      <c r="G984" s="2">
        <v>1</v>
      </c>
      <c r="H984" s="16">
        <v>41467</v>
      </c>
      <c r="I984" s="2">
        <v>55</v>
      </c>
      <c r="J984">
        <f>VLOOKUP(A984,'Sales Data'!$A$1:$E$2241,2,0)</f>
        <v>1</v>
      </c>
      <c r="K984">
        <f>VLOOKUP(A984,'Sales Data'!$A$1:$E$2241,3,0)</f>
        <v>0</v>
      </c>
      <c r="L984">
        <f>VLOOKUP(A984,'Sales Data'!$A$1:$E$2241,4,0)</f>
        <v>0</v>
      </c>
      <c r="M984">
        <f>VLOOKUP(A984,'Sales Data'!$A$1:$E$2241,5,0)</f>
        <v>2</v>
      </c>
      <c r="N984">
        <f t="shared" si="46"/>
        <v>65</v>
      </c>
      <c r="O984">
        <f t="shared" si="47"/>
        <v>2</v>
      </c>
      <c r="P984">
        <f t="shared" si="48"/>
        <v>2</v>
      </c>
    </row>
    <row r="985" ht="14.4" spans="1:16">
      <c r="A985" s="2">
        <v>3955</v>
      </c>
      <c r="B985" s="2">
        <v>1965</v>
      </c>
      <c r="C985" s="14" t="s">
        <v>17</v>
      </c>
      <c r="D985" s="14" t="s">
        <v>23</v>
      </c>
      <c r="E985" s="2">
        <v>4861</v>
      </c>
      <c r="F985" s="2">
        <v>0</v>
      </c>
      <c r="G985" s="2">
        <v>0</v>
      </c>
      <c r="H985" s="16">
        <v>41812</v>
      </c>
      <c r="I985" s="2">
        <v>20</v>
      </c>
      <c r="J985">
        <f>VLOOKUP(A985,'Sales Data'!$A$1:$E$2241,2,0)</f>
        <v>1</v>
      </c>
      <c r="K985">
        <f>VLOOKUP(A985,'Sales Data'!$A$1:$E$2241,3,0)</f>
        <v>0</v>
      </c>
      <c r="L985">
        <f>VLOOKUP(A985,'Sales Data'!$A$1:$E$2241,4,0)</f>
        <v>0</v>
      </c>
      <c r="M985">
        <f>VLOOKUP(A985,'Sales Data'!$A$1:$E$2241,5,0)</f>
        <v>0</v>
      </c>
      <c r="N985">
        <f t="shared" si="46"/>
        <v>60</v>
      </c>
      <c r="O985">
        <f t="shared" si="47"/>
        <v>0</v>
      </c>
      <c r="P985">
        <f t="shared" si="48"/>
        <v>0</v>
      </c>
    </row>
    <row r="986" ht="14.4" spans="1:16">
      <c r="A986" s="2">
        <v>6634</v>
      </c>
      <c r="B986" s="2">
        <v>1979</v>
      </c>
      <c r="C986" s="14" t="s">
        <v>22</v>
      </c>
      <c r="D986" s="14" t="s">
        <v>23</v>
      </c>
      <c r="E986" s="2">
        <v>33462</v>
      </c>
      <c r="F986" s="2">
        <v>1</v>
      </c>
      <c r="G986" s="2">
        <v>0</v>
      </c>
      <c r="H986" s="16">
        <v>41493</v>
      </c>
      <c r="I986" s="2">
        <v>78</v>
      </c>
      <c r="J986">
        <f>VLOOKUP(A986,'Sales Data'!$A$1:$E$2241,2,0)</f>
        <v>3</v>
      </c>
      <c r="K986">
        <f>VLOOKUP(A986,'Sales Data'!$A$1:$E$2241,3,0)</f>
        <v>0</v>
      </c>
      <c r="L986">
        <f>VLOOKUP(A986,'Sales Data'!$A$1:$E$2241,4,0)</f>
        <v>2</v>
      </c>
      <c r="M986">
        <f>VLOOKUP(A986,'Sales Data'!$A$1:$E$2241,5,0)</f>
        <v>3</v>
      </c>
      <c r="N986">
        <f t="shared" si="46"/>
        <v>46</v>
      </c>
      <c r="O986">
        <f t="shared" si="47"/>
        <v>1</v>
      </c>
      <c r="P986">
        <f t="shared" si="48"/>
        <v>5</v>
      </c>
    </row>
    <row r="987" ht="14.4" spans="1:16">
      <c r="A987" s="2">
        <v>3056</v>
      </c>
      <c r="B987" s="2">
        <v>1978</v>
      </c>
      <c r="C987" s="14" t="s">
        <v>17</v>
      </c>
      <c r="D987" s="14" t="s">
        <v>23</v>
      </c>
      <c r="E987" s="2">
        <v>63693</v>
      </c>
      <c r="F987" s="2">
        <v>0</v>
      </c>
      <c r="G987" s="2">
        <v>1</v>
      </c>
      <c r="H987" s="17">
        <v>41561</v>
      </c>
      <c r="I987" s="2">
        <v>63</v>
      </c>
      <c r="J987">
        <f>VLOOKUP(A987,'Sales Data'!$A$1:$E$2241,2,0)</f>
        <v>43</v>
      </c>
      <c r="K987">
        <f>VLOOKUP(A987,'Sales Data'!$A$1:$E$2241,3,0)</f>
        <v>87</v>
      </c>
      <c r="L987">
        <f>VLOOKUP(A987,'Sales Data'!$A$1:$E$2241,4,0)</f>
        <v>11</v>
      </c>
      <c r="M987">
        <f>VLOOKUP(A987,'Sales Data'!$A$1:$E$2241,5,0)</f>
        <v>9</v>
      </c>
      <c r="N987">
        <f t="shared" si="46"/>
        <v>47</v>
      </c>
      <c r="O987">
        <f t="shared" si="47"/>
        <v>1</v>
      </c>
      <c r="P987">
        <f t="shared" si="48"/>
        <v>20</v>
      </c>
    </row>
    <row r="988" ht="14.4" spans="1:16">
      <c r="A988" s="2">
        <v>5718</v>
      </c>
      <c r="B988" s="2">
        <v>1950</v>
      </c>
      <c r="C988" s="14" t="s">
        <v>17</v>
      </c>
      <c r="D988" s="14" t="s">
        <v>21</v>
      </c>
      <c r="E988" s="2">
        <v>80763</v>
      </c>
      <c r="F988" s="2">
        <v>0</v>
      </c>
      <c r="G988" s="2">
        <v>0</v>
      </c>
      <c r="H988" s="16">
        <v>41501</v>
      </c>
      <c r="I988" s="2">
        <v>17</v>
      </c>
      <c r="J988">
        <f>VLOOKUP(A988,'Sales Data'!$A$1:$E$2241,2,0)</f>
        <v>168</v>
      </c>
      <c r="K988">
        <f>VLOOKUP(A988,'Sales Data'!$A$1:$E$2241,3,0)</f>
        <v>42</v>
      </c>
      <c r="L988">
        <f>VLOOKUP(A988,'Sales Data'!$A$1:$E$2241,4,0)</f>
        <v>5</v>
      </c>
      <c r="M988">
        <f>VLOOKUP(A988,'Sales Data'!$A$1:$E$2241,5,0)</f>
        <v>6</v>
      </c>
      <c r="N988">
        <f t="shared" si="46"/>
        <v>75</v>
      </c>
      <c r="O988">
        <f t="shared" si="47"/>
        <v>0</v>
      </c>
      <c r="P988">
        <f t="shared" si="48"/>
        <v>11</v>
      </c>
    </row>
    <row r="989" ht="14.4" spans="1:16">
      <c r="A989" s="2">
        <v>6872</v>
      </c>
      <c r="B989" s="2">
        <v>1974</v>
      </c>
      <c r="C989" s="14" t="s">
        <v>20</v>
      </c>
      <c r="D989" s="14" t="s">
        <v>21</v>
      </c>
      <c r="E989" s="2">
        <v>65352</v>
      </c>
      <c r="F989" s="2">
        <v>0</v>
      </c>
      <c r="G989" s="2">
        <v>1</v>
      </c>
      <c r="H989" s="16">
        <v>41507</v>
      </c>
      <c r="I989" s="2">
        <v>43</v>
      </c>
      <c r="J989">
        <f>VLOOKUP(A989,'Sales Data'!$A$1:$E$2241,2,0)</f>
        <v>3</v>
      </c>
      <c r="K989">
        <f>VLOOKUP(A989,'Sales Data'!$A$1:$E$2241,3,0)</f>
        <v>7</v>
      </c>
      <c r="L989">
        <f>VLOOKUP(A989,'Sales Data'!$A$1:$E$2241,4,0)</f>
        <v>4</v>
      </c>
      <c r="M989">
        <f>VLOOKUP(A989,'Sales Data'!$A$1:$E$2241,5,0)</f>
        <v>8</v>
      </c>
      <c r="N989">
        <f t="shared" si="46"/>
        <v>51</v>
      </c>
      <c r="O989">
        <f t="shared" si="47"/>
        <v>1</v>
      </c>
      <c r="P989">
        <f t="shared" si="48"/>
        <v>12</v>
      </c>
    </row>
    <row r="990" ht="14.4" spans="1:16">
      <c r="A990" s="2">
        <v>8164</v>
      </c>
      <c r="B990" s="2">
        <v>1978</v>
      </c>
      <c r="C990" s="14" t="s">
        <v>20</v>
      </c>
      <c r="D990" s="14" t="s">
        <v>21</v>
      </c>
      <c r="E990" s="2">
        <v>82170</v>
      </c>
      <c r="F990" s="2">
        <v>0</v>
      </c>
      <c r="G990" s="2">
        <v>0</v>
      </c>
      <c r="H990" s="17">
        <v>41603</v>
      </c>
      <c r="I990" s="2">
        <v>13</v>
      </c>
      <c r="J990">
        <f>VLOOKUP(A990,'Sales Data'!$A$1:$E$2241,2,0)</f>
        <v>93</v>
      </c>
      <c r="K990">
        <f>VLOOKUP(A990,'Sales Data'!$A$1:$E$2241,3,0)</f>
        <v>55</v>
      </c>
      <c r="L990">
        <f>VLOOKUP(A990,'Sales Data'!$A$1:$E$2241,4,0)</f>
        <v>5</v>
      </c>
      <c r="M990">
        <f>VLOOKUP(A990,'Sales Data'!$A$1:$E$2241,5,0)</f>
        <v>7</v>
      </c>
      <c r="N990">
        <f t="shared" si="46"/>
        <v>47</v>
      </c>
      <c r="O990">
        <f t="shared" si="47"/>
        <v>0</v>
      </c>
      <c r="P990">
        <f t="shared" si="48"/>
        <v>12</v>
      </c>
    </row>
    <row r="991" ht="14.4" spans="1:16">
      <c r="A991" s="2">
        <v>4580</v>
      </c>
      <c r="B991" s="2">
        <v>1969</v>
      </c>
      <c r="C991" s="14" t="s">
        <v>17</v>
      </c>
      <c r="D991" s="14" t="s">
        <v>21</v>
      </c>
      <c r="E991" s="2">
        <v>75759</v>
      </c>
      <c r="F991" s="2">
        <v>0</v>
      </c>
      <c r="G991" s="2">
        <v>0</v>
      </c>
      <c r="H991" s="17">
        <v>41572</v>
      </c>
      <c r="I991" s="2">
        <v>46</v>
      </c>
      <c r="J991">
        <f>VLOOKUP(A991,'Sales Data'!$A$1:$E$2241,2,0)</f>
        <v>22</v>
      </c>
      <c r="K991">
        <f>VLOOKUP(A991,'Sales Data'!$A$1:$E$2241,3,0)</f>
        <v>91</v>
      </c>
      <c r="L991">
        <f>VLOOKUP(A991,'Sales Data'!$A$1:$E$2241,4,0)</f>
        <v>9</v>
      </c>
      <c r="M991">
        <f>VLOOKUP(A991,'Sales Data'!$A$1:$E$2241,5,0)</f>
        <v>9</v>
      </c>
      <c r="N991">
        <f t="shared" si="46"/>
        <v>56</v>
      </c>
      <c r="O991">
        <f t="shared" si="47"/>
        <v>0</v>
      </c>
      <c r="P991">
        <f t="shared" si="48"/>
        <v>18</v>
      </c>
    </row>
    <row r="992" ht="14.4" spans="1:16">
      <c r="A992" s="2">
        <v>9305</v>
      </c>
      <c r="B992" s="2">
        <v>1976</v>
      </c>
      <c r="C992" s="14" t="s">
        <v>25</v>
      </c>
      <c r="D992" s="14" t="s">
        <v>18</v>
      </c>
      <c r="E992" s="2">
        <v>79689</v>
      </c>
      <c r="F992" s="2">
        <v>0</v>
      </c>
      <c r="G992" s="2">
        <v>0</v>
      </c>
      <c r="H992" s="16">
        <v>41406</v>
      </c>
      <c r="I992" s="2">
        <v>65</v>
      </c>
      <c r="J992">
        <f>VLOOKUP(A992,'Sales Data'!$A$1:$E$2241,2,0)</f>
        <v>26</v>
      </c>
      <c r="K992">
        <f>VLOOKUP(A992,'Sales Data'!$A$1:$E$2241,3,0)</f>
        <v>37</v>
      </c>
      <c r="L992">
        <f>VLOOKUP(A992,'Sales Data'!$A$1:$E$2241,4,0)</f>
        <v>4</v>
      </c>
      <c r="M992">
        <f>VLOOKUP(A992,'Sales Data'!$A$1:$E$2241,5,0)</f>
        <v>13</v>
      </c>
      <c r="N992">
        <f t="shared" si="46"/>
        <v>49</v>
      </c>
      <c r="O992">
        <f t="shared" si="47"/>
        <v>0</v>
      </c>
      <c r="P992">
        <f t="shared" si="48"/>
        <v>17</v>
      </c>
    </row>
    <row r="993" ht="14.4" spans="1:16">
      <c r="A993" s="2">
        <v>453</v>
      </c>
      <c r="B993" s="2">
        <v>1956</v>
      </c>
      <c r="C993" s="14" t="s">
        <v>20</v>
      </c>
      <c r="D993" s="14" t="s">
        <v>26</v>
      </c>
      <c r="E993" s="2">
        <v>35340</v>
      </c>
      <c r="F993" s="2">
        <v>1</v>
      </c>
      <c r="G993" s="2">
        <v>1</v>
      </c>
      <c r="H993" s="16">
        <v>41819</v>
      </c>
      <c r="I993" s="2">
        <v>1</v>
      </c>
      <c r="J993">
        <f>VLOOKUP(A993,'Sales Data'!$A$1:$E$2241,2,0)</f>
        <v>0</v>
      </c>
      <c r="K993">
        <f>VLOOKUP(A993,'Sales Data'!$A$1:$E$2241,3,0)</f>
        <v>1</v>
      </c>
      <c r="L993">
        <f>VLOOKUP(A993,'Sales Data'!$A$1:$E$2241,4,0)</f>
        <v>2</v>
      </c>
      <c r="M993">
        <f>VLOOKUP(A993,'Sales Data'!$A$1:$E$2241,5,0)</f>
        <v>3</v>
      </c>
      <c r="N993">
        <f t="shared" si="46"/>
        <v>69</v>
      </c>
      <c r="O993">
        <f t="shared" si="47"/>
        <v>2</v>
      </c>
      <c r="P993">
        <f t="shared" si="48"/>
        <v>5</v>
      </c>
    </row>
    <row r="994" ht="14.4" spans="1:16">
      <c r="A994" s="2">
        <v>8545</v>
      </c>
      <c r="B994" s="2">
        <v>1954</v>
      </c>
      <c r="C994" s="14" t="s">
        <v>17</v>
      </c>
      <c r="D994" s="14" t="s">
        <v>23</v>
      </c>
      <c r="E994" s="2">
        <v>85683</v>
      </c>
      <c r="F994" s="2">
        <v>0</v>
      </c>
      <c r="G994" s="2">
        <v>0</v>
      </c>
      <c r="H994" s="16">
        <v>41719</v>
      </c>
      <c r="I994" s="2">
        <v>6</v>
      </c>
      <c r="J994">
        <f>VLOOKUP(A994,'Sales Data'!$A$1:$E$2241,2,0)</f>
        <v>17</v>
      </c>
      <c r="K994">
        <f>VLOOKUP(A994,'Sales Data'!$A$1:$E$2241,3,0)</f>
        <v>69</v>
      </c>
      <c r="L994">
        <f>VLOOKUP(A994,'Sales Data'!$A$1:$E$2241,4,0)</f>
        <v>2</v>
      </c>
      <c r="M994">
        <f>VLOOKUP(A994,'Sales Data'!$A$1:$E$2241,5,0)</f>
        <v>10</v>
      </c>
      <c r="N994">
        <f t="shared" si="46"/>
        <v>71</v>
      </c>
      <c r="O994">
        <f t="shared" si="47"/>
        <v>0</v>
      </c>
      <c r="P994">
        <f t="shared" si="48"/>
        <v>12</v>
      </c>
    </row>
    <row r="995" ht="14.4" spans="1:16">
      <c r="A995" s="2">
        <v>9850</v>
      </c>
      <c r="B995" s="2">
        <v>1972</v>
      </c>
      <c r="C995" s="14" t="s">
        <v>25</v>
      </c>
      <c r="D995" s="14" t="s">
        <v>21</v>
      </c>
      <c r="E995" s="2">
        <v>24884</v>
      </c>
      <c r="F995" s="2">
        <v>1</v>
      </c>
      <c r="G995" s="2">
        <v>0</v>
      </c>
      <c r="H995" s="17">
        <v>41242</v>
      </c>
      <c r="I995" s="2">
        <v>32</v>
      </c>
      <c r="J995">
        <f>VLOOKUP(A995,'Sales Data'!$A$1:$E$2241,2,0)</f>
        <v>6</v>
      </c>
      <c r="K995">
        <f>VLOOKUP(A995,'Sales Data'!$A$1:$E$2241,3,0)</f>
        <v>0</v>
      </c>
      <c r="L995">
        <f>VLOOKUP(A995,'Sales Data'!$A$1:$E$2241,4,0)</f>
        <v>0</v>
      </c>
      <c r="M995">
        <f>VLOOKUP(A995,'Sales Data'!$A$1:$E$2241,5,0)</f>
        <v>3</v>
      </c>
      <c r="N995">
        <f t="shared" si="46"/>
        <v>53</v>
      </c>
      <c r="O995">
        <f t="shared" si="47"/>
        <v>1</v>
      </c>
      <c r="P995">
        <f t="shared" si="48"/>
        <v>3</v>
      </c>
    </row>
    <row r="996" ht="14.4" spans="1:16">
      <c r="A996" s="2">
        <v>7378</v>
      </c>
      <c r="B996" s="2">
        <v>1981</v>
      </c>
      <c r="C996" s="14" t="s">
        <v>22</v>
      </c>
      <c r="D996" s="14" t="s">
        <v>19</v>
      </c>
      <c r="E996" s="2">
        <v>42021</v>
      </c>
      <c r="F996" s="2">
        <v>1</v>
      </c>
      <c r="G996" s="2">
        <v>0</v>
      </c>
      <c r="H996" s="16">
        <v>41152</v>
      </c>
      <c r="I996" s="2">
        <v>34</v>
      </c>
      <c r="J996">
        <f>VLOOKUP(A996,'Sales Data'!$A$1:$E$2241,2,0)</f>
        <v>5</v>
      </c>
      <c r="K996">
        <f>VLOOKUP(A996,'Sales Data'!$A$1:$E$2241,3,0)</f>
        <v>5</v>
      </c>
      <c r="L996">
        <f>VLOOKUP(A996,'Sales Data'!$A$1:$E$2241,4,0)</f>
        <v>10</v>
      </c>
      <c r="M996">
        <f>VLOOKUP(A996,'Sales Data'!$A$1:$E$2241,5,0)</f>
        <v>6</v>
      </c>
      <c r="N996">
        <f t="shared" si="46"/>
        <v>44</v>
      </c>
      <c r="O996">
        <f t="shared" si="47"/>
        <v>1</v>
      </c>
      <c r="P996">
        <f t="shared" si="48"/>
        <v>16</v>
      </c>
    </row>
    <row r="997" ht="14.4" spans="1:16">
      <c r="A997" s="2">
        <v>7646</v>
      </c>
      <c r="B997" s="2">
        <v>1989</v>
      </c>
      <c r="C997" s="14" t="s">
        <v>17</v>
      </c>
      <c r="D997" s="14" t="s">
        <v>18</v>
      </c>
      <c r="E997" s="2">
        <v>64449</v>
      </c>
      <c r="F997" s="2">
        <v>1</v>
      </c>
      <c r="G997" s="2">
        <v>0</v>
      </c>
      <c r="H997" s="16">
        <v>41688</v>
      </c>
      <c r="I997" s="2">
        <v>70</v>
      </c>
      <c r="J997">
        <f>VLOOKUP(A997,'Sales Data'!$A$1:$E$2241,2,0)</f>
        <v>63</v>
      </c>
      <c r="K997">
        <f>VLOOKUP(A997,'Sales Data'!$A$1:$E$2241,3,0)</f>
        <v>35</v>
      </c>
      <c r="L997">
        <f>VLOOKUP(A997,'Sales Data'!$A$1:$E$2241,4,0)</f>
        <v>5</v>
      </c>
      <c r="M997">
        <f>VLOOKUP(A997,'Sales Data'!$A$1:$E$2241,5,0)</f>
        <v>12</v>
      </c>
      <c r="N997">
        <f t="shared" si="46"/>
        <v>36</v>
      </c>
      <c r="O997">
        <f t="shared" si="47"/>
        <v>1</v>
      </c>
      <c r="P997">
        <f t="shared" si="48"/>
        <v>17</v>
      </c>
    </row>
    <row r="998" ht="14.4" spans="1:16">
      <c r="A998" s="2">
        <v>1640</v>
      </c>
      <c r="B998" s="2">
        <v>1954</v>
      </c>
      <c r="C998" s="14" t="s">
        <v>17</v>
      </c>
      <c r="D998" s="14" t="s">
        <v>23</v>
      </c>
      <c r="E998" s="2">
        <v>64587</v>
      </c>
      <c r="F998" s="2">
        <v>1</v>
      </c>
      <c r="G998" s="2">
        <v>1</v>
      </c>
      <c r="H998" s="16">
        <v>41812</v>
      </c>
      <c r="I998" s="2">
        <v>49</v>
      </c>
      <c r="J998">
        <f>VLOOKUP(A998,'Sales Data'!$A$1:$E$2241,2,0)</f>
        <v>0</v>
      </c>
      <c r="K998">
        <f>VLOOKUP(A998,'Sales Data'!$A$1:$E$2241,3,0)</f>
        <v>6</v>
      </c>
      <c r="L998">
        <f>VLOOKUP(A998,'Sales Data'!$A$1:$E$2241,4,0)</f>
        <v>1</v>
      </c>
      <c r="M998">
        <f>VLOOKUP(A998,'Sales Data'!$A$1:$E$2241,5,0)</f>
        <v>4</v>
      </c>
      <c r="N998">
        <f t="shared" si="46"/>
        <v>71</v>
      </c>
      <c r="O998">
        <f t="shared" si="47"/>
        <v>2</v>
      </c>
      <c r="P998">
        <f t="shared" si="48"/>
        <v>5</v>
      </c>
    </row>
    <row r="999" ht="14.4" spans="1:16">
      <c r="A999" s="2">
        <v>5184</v>
      </c>
      <c r="B999" s="2">
        <v>1995</v>
      </c>
      <c r="C999" s="14" t="s">
        <v>17</v>
      </c>
      <c r="D999" s="14" t="s">
        <v>18</v>
      </c>
      <c r="E999" s="2">
        <v>34824</v>
      </c>
      <c r="F999" s="2">
        <v>0</v>
      </c>
      <c r="G999" s="2">
        <v>0</v>
      </c>
      <c r="H999" s="16">
        <v>41724</v>
      </c>
      <c r="I999" s="2">
        <v>65</v>
      </c>
      <c r="J999">
        <f>VLOOKUP(A999,'Sales Data'!$A$1:$E$2241,2,0)</f>
        <v>2</v>
      </c>
      <c r="K999">
        <f>VLOOKUP(A999,'Sales Data'!$A$1:$E$2241,3,0)</f>
        <v>0</v>
      </c>
      <c r="L999">
        <f>VLOOKUP(A999,'Sales Data'!$A$1:$E$2241,4,0)</f>
        <v>1</v>
      </c>
      <c r="M999">
        <f>VLOOKUP(A999,'Sales Data'!$A$1:$E$2241,5,0)</f>
        <v>2</v>
      </c>
      <c r="N999">
        <f t="shared" si="46"/>
        <v>30</v>
      </c>
      <c r="O999">
        <f t="shared" si="47"/>
        <v>0</v>
      </c>
      <c r="P999">
        <f t="shared" si="48"/>
        <v>3</v>
      </c>
    </row>
    <row r="1000" ht="14.4" spans="1:16">
      <c r="A1000" s="2">
        <v>8492</v>
      </c>
      <c r="B1000" s="2">
        <v>1978</v>
      </c>
      <c r="C1000" s="14" t="s">
        <v>17</v>
      </c>
      <c r="D1000" s="14" t="s">
        <v>19</v>
      </c>
      <c r="E1000" s="2">
        <v>75437</v>
      </c>
      <c r="F1000" s="2">
        <v>0</v>
      </c>
      <c r="G1000" s="2">
        <v>0</v>
      </c>
      <c r="H1000" s="16">
        <v>41587</v>
      </c>
      <c r="I1000" s="2">
        <v>25</v>
      </c>
      <c r="J1000">
        <f>VLOOKUP(A1000,'Sales Data'!$A$1:$E$2241,2,0)</f>
        <v>0</v>
      </c>
      <c r="K1000">
        <f>VLOOKUP(A1000,'Sales Data'!$A$1:$E$2241,3,0)</f>
        <v>58</v>
      </c>
      <c r="L1000">
        <f>VLOOKUP(A1000,'Sales Data'!$A$1:$E$2241,4,0)</f>
        <v>8</v>
      </c>
      <c r="M1000">
        <f>VLOOKUP(A1000,'Sales Data'!$A$1:$E$2241,5,0)</f>
        <v>10</v>
      </c>
      <c r="N1000">
        <f t="shared" si="46"/>
        <v>47</v>
      </c>
      <c r="O1000">
        <f t="shared" si="47"/>
        <v>0</v>
      </c>
      <c r="P1000">
        <f t="shared" si="48"/>
        <v>18</v>
      </c>
    </row>
    <row r="1001" ht="14.4" spans="1:16">
      <c r="A1001" s="2">
        <v>11188</v>
      </c>
      <c r="B1001" s="2">
        <v>1957</v>
      </c>
      <c r="C1001" s="14" t="s">
        <v>17</v>
      </c>
      <c r="D1001" s="14" t="s">
        <v>19</v>
      </c>
      <c r="E1001" s="2">
        <v>26091</v>
      </c>
      <c r="F1001" s="2">
        <v>1</v>
      </c>
      <c r="G1001" s="2">
        <v>1</v>
      </c>
      <c r="H1001" s="16">
        <v>41695</v>
      </c>
      <c r="I1001" s="2">
        <v>84</v>
      </c>
      <c r="J1001">
        <f>VLOOKUP(A1001,'Sales Data'!$A$1:$E$2241,2,0)</f>
        <v>10</v>
      </c>
      <c r="K1001">
        <f>VLOOKUP(A1001,'Sales Data'!$A$1:$E$2241,3,0)</f>
        <v>17</v>
      </c>
      <c r="L1001">
        <f>VLOOKUP(A1001,'Sales Data'!$A$1:$E$2241,4,0)</f>
        <v>2</v>
      </c>
      <c r="M1001">
        <f>VLOOKUP(A1001,'Sales Data'!$A$1:$E$2241,5,0)</f>
        <v>3</v>
      </c>
      <c r="N1001">
        <f t="shared" si="46"/>
        <v>68</v>
      </c>
      <c r="O1001">
        <f t="shared" si="47"/>
        <v>2</v>
      </c>
      <c r="P1001">
        <f t="shared" si="48"/>
        <v>5</v>
      </c>
    </row>
    <row r="1002" ht="14.4" spans="1:16">
      <c r="A1002" s="2">
        <v>1212</v>
      </c>
      <c r="B1002" s="2">
        <v>1973</v>
      </c>
      <c r="C1002" s="14" t="s">
        <v>17</v>
      </c>
      <c r="D1002" s="14" t="s">
        <v>21</v>
      </c>
      <c r="E1002" s="2">
        <v>52845</v>
      </c>
      <c r="F1002" s="2">
        <v>1</v>
      </c>
      <c r="G1002" s="2">
        <v>0</v>
      </c>
      <c r="H1002" s="16">
        <v>41499</v>
      </c>
      <c r="I1002" s="2">
        <v>7</v>
      </c>
      <c r="J1002">
        <f>VLOOKUP(A1002,'Sales Data'!$A$1:$E$2241,2,0)</f>
        <v>25</v>
      </c>
      <c r="K1002">
        <f>VLOOKUP(A1002,'Sales Data'!$A$1:$E$2241,3,0)</f>
        <v>41</v>
      </c>
      <c r="L1002">
        <f>VLOOKUP(A1002,'Sales Data'!$A$1:$E$2241,4,0)</f>
        <v>8</v>
      </c>
      <c r="M1002">
        <f>VLOOKUP(A1002,'Sales Data'!$A$1:$E$2241,5,0)</f>
        <v>6</v>
      </c>
      <c r="N1002">
        <f t="shared" si="46"/>
        <v>52</v>
      </c>
      <c r="O1002">
        <f t="shared" si="47"/>
        <v>1</v>
      </c>
      <c r="P1002">
        <f t="shared" si="48"/>
        <v>14</v>
      </c>
    </row>
    <row r="1003" ht="14.4" spans="1:16">
      <c r="A1003" s="2">
        <v>9097</v>
      </c>
      <c r="B1003" s="2">
        <v>1956</v>
      </c>
      <c r="C1003" s="14" t="s">
        <v>17</v>
      </c>
      <c r="D1003" s="14" t="s">
        <v>23</v>
      </c>
      <c r="E1003" s="2">
        <v>46086</v>
      </c>
      <c r="F1003" s="2">
        <v>0</v>
      </c>
      <c r="G1003" s="2">
        <v>1</v>
      </c>
      <c r="H1003" s="16">
        <v>41581</v>
      </c>
      <c r="I1003" s="2">
        <v>34</v>
      </c>
      <c r="J1003">
        <f>VLOOKUP(A1003,'Sales Data'!$A$1:$E$2241,2,0)</f>
        <v>8</v>
      </c>
      <c r="K1003">
        <f>VLOOKUP(A1003,'Sales Data'!$A$1:$E$2241,3,0)</f>
        <v>2</v>
      </c>
      <c r="L1003">
        <f>VLOOKUP(A1003,'Sales Data'!$A$1:$E$2241,4,0)</f>
        <v>3</v>
      </c>
      <c r="M1003">
        <f>VLOOKUP(A1003,'Sales Data'!$A$1:$E$2241,5,0)</f>
        <v>8</v>
      </c>
      <c r="N1003">
        <f t="shared" si="46"/>
        <v>69</v>
      </c>
      <c r="O1003">
        <f t="shared" si="47"/>
        <v>1</v>
      </c>
      <c r="P1003">
        <f t="shared" si="48"/>
        <v>11</v>
      </c>
    </row>
    <row r="1004" ht="14.4" spans="1:16">
      <c r="A1004" s="2">
        <v>10473</v>
      </c>
      <c r="B1004" s="2">
        <v>1956</v>
      </c>
      <c r="C1004" s="14" t="s">
        <v>20</v>
      </c>
      <c r="D1004" s="14" t="s">
        <v>26</v>
      </c>
      <c r="E1004" s="2">
        <v>78028</v>
      </c>
      <c r="F1004" s="2">
        <v>0</v>
      </c>
      <c r="G1004" s="2">
        <v>1</v>
      </c>
      <c r="H1004" s="16">
        <v>41162</v>
      </c>
      <c r="I1004" s="2">
        <v>38</v>
      </c>
      <c r="J1004">
        <f>VLOOKUP(A1004,'Sales Data'!$A$1:$E$2241,2,0)</f>
        <v>19</v>
      </c>
      <c r="K1004">
        <f>VLOOKUP(A1004,'Sales Data'!$A$1:$E$2241,3,0)</f>
        <v>0</v>
      </c>
      <c r="L1004">
        <f>VLOOKUP(A1004,'Sales Data'!$A$1:$E$2241,4,0)</f>
        <v>6</v>
      </c>
      <c r="M1004">
        <f>VLOOKUP(A1004,'Sales Data'!$A$1:$E$2241,5,0)</f>
        <v>9</v>
      </c>
      <c r="N1004">
        <f t="shared" si="46"/>
        <v>69</v>
      </c>
      <c r="O1004">
        <f t="shared" si="47"/>
        <v>1</v>
      </c>
      <c r="P1004">
        <f t="shared" si="48"/>
        <v>15</v>
      </c>
    </row>
    <row r="1005" ht="14.4" spans="1:16">
      <c r="A1005" s="2">
        <v>7962</v>
      </c>
      <c r="B1005" s="2">
        <v>1987</v>
      </c>
      <c r="C1005" s="14" t="s">
        <v>20</v>
      </c>
      <c r="D1005" s="14" t="s">
        <v>18</v>
      </c>
      <c r="E1005" s="2">
        <v>95169</v>
      </c>
      <c r="F1005" s="2">
        <v>0</v>
      </c>
      <c r="G1005" s="2">
        <v>0</v>
      </c>
      <c r="H1005" s="16">
        <v>41556</v>
      </c>
      <c r="I1005" s="2">
        <v>1</v>
      </c>
      <c r="J1005">
        <f>VLOOKUP(A1005,'Sales Data'!$A$1:$E$2241,2,0)</f>
        <v>21</v>
      </c>
      <c r="K1005">
        <f>VLOOKUP(A1005,'Sales Data'!$A$1:$E$2241,3,0)</f>
        <v>20</v>
      </c>
      <c r="L1005">
        <f>VLOOKUP(A1005,'Sales Data'!$A$1:$E$2241,4,0)</f>
        <v>4</v>
      </c>
      <c r="M1005">
        <f>VLOOKUP(A1005,'Sales Data'!$A$1:$E$2241,5,0)</f>
        <v>4</v>
      </c>
      <c r="N1005">
        <f t="shared" si="46"/>
        <v>38</v>
      </c>
      <c r="O1005">
        <f t="shared" si="47"/>
        <v>0</v>
      </c>
      <c r="P1005">
        <f t="shared" si="48"/>
        <v>8</v>
      </c>
    </row>
    <row r="1006" ht="14.4" spans="1:16">
      <c r="A1006" s="2">
        <v>9984</v>
      </c>
      <c r="B1006" s="2">
        <v>1981</v>
      </c>
      <c r="C1006" s="14" t="s">
        <v>25</v>
      </c>
      <c r="D1006" s="14" t="s">
        <v>21</v>
      </c>
      <c r="E1006" s="2">
        <v>56337</v>
      </c>
      <c r="F1006" s="2">
        <v>1</v>
      </c>
      <c r="G1006" s="2">
        <v>1</v>
      </c>
      <c r="H1006" s="16">
        <v>41360</v>
      </c>
      <c r="I1006" s="2">
        <v>25</v>
      </c>
      <c r="J1006">
        <f>VLOOKUP(A1006,'Sales Data'!$A$1:$E$2241,2,0)</f>
        <v>16</v>
      </c>
      <c r="K1006">
        <f>VLOOKUP(A1006,'Sales Data'!$A$1:$E$2241,3,0)</f>
        <v>5</v>
      </c>
      <c r="L1006">
        <f>VLOOKUP(A1006,'Sales Data'!$A$1:$E$2241,4,0)</f>
        <v>8</v>
      </c>
      <c r="M1006">
        <f>VLOOKUP(A1006,'Sales Data'!$A$1:$E$2241,5,0)</f>
        <v>4</v>
      </c>
      <c r="N1006">
        <f t="shared" si="46"/>
        <v>44</v>
      </c>
      <c r="O1006">
        <f t="shared" si="47"/>
        <v>2</v>
      </c>
      <c r="P1006">
        <f t="shared" si="48"/>
        <v>12</v>
      </c>
    </row>
    <row r="1007" ht="14.4" spans="1:16">
      <c r="A1007" s="2">
        <v>5527</v>
      </c>
      <c r="B1007" s="2">
        <v>1987</v>
      </c>
      <c r="C1007" s="14" t="s">
        <v>17</v>
      </c>
      <c r="D1007" s="14" t="s">
        <v>19</v>
      </c>
      <c r="E1007" s="2">
        <v>22434</v>
      </c>
      <c r="F1007" s="2">
        <v>1</v>
      </c>
      <c r="G1007" s="2">
        <v>0</v>
      </c>
      <c r="H1007" s="16">
        <v>41318</v>
      </c>
      <c r="I1007" s="2">
        <v>25</v>
      </c>
      <c r="J1007">
        <f>VLOOKUP(A1007,'Sales Data'!$A$1:$E$2241,2,0)</f>
        <v>12</v>
      </c>
      <c r="K1007">
        <f>VLOOKUP(A1007,'Sales Data'!$A$1:$E$2241,3,0)</f>
        <v>13</v>
      </c>
      <c r="L1007">
        <f>VLOOKUP(A1007,'Sales Data'!$A$1:$E$2241,4,0)</f>
        <v>2</v>
      </c>
      <c r="M1007">
        <f>VLOOKUP(A1007,'Sales Data'!$A$1:$E$2241,5,0)</f>
        <v>3</v>
      </c>
      <c r="N1007">
        <f t="shared" si="46"/>
        <v>38</v>
      </c>
      <c r="O1007">
        <f t="shared" si="47"/>
        <v>1</v>
      </c>
      <c r="P1007">
        <f t="shared" si="48"/>
        <v>5</v>
      </c>
    </row>
    <row r="1008" ht="14.4" spans="1:16">
      <c r="A1008" s="2">
        <v>6374</v>
      </c>
      <c r="B1008" s="2">
        <v>1954</v>
      </c>
      <c r="C1008" s="14" t="s">
        <v>20</v>
      </c>
      <c r="D1008" s="14" t="s">
        <v>21</v>
      </c>
      <c r="E1008" s="2">
        <v>36930</v>
      </c>
      <c r="F1008" s="2">
        <v>0</v>
      </c>
      <c r="G1008" s="2">
        <v>1</v>
      </c>
      <c r="H1008" s="16">
        <v>41411</v>
      </c>
      <c r="I1008" s="2">
        <v>50</v>
      </c>
      <c r="J1008">
        <f>VLOOKUP(A1008,'Sales Data'!$A$1:$E$2241,2,0)</f>
        <v>2</v>
      </c>
      <c r="K1008">
        <f>VLOOKUP(A1008,'Sales Data'!$A$1:$E$2241,3,0)</f>
        <v>2</v>
      </c>
      <c r="L1008">
        <f>VLOOKUP(A1008,'Sales Data'!$A$1:$E$2241,4,0)</f>
        <v>5</v>
      </c>
      <c r="M1008">
        <f>VLOOKUP(A1008,'Sales Data'!$A$1:$E$2241,5,0)</f>
        <v>4</v>
      </c>
      <c r="N1008">
        <f t="shared" si="46"/>
        <v>71</v>
      </c>
      <c r="O1008">
        <f t="shared" si="47"/>
        <v>1</v>
      </c>
      <c r="P1008">
        <f t="shared" si="48"/>
        <v>9</v>
      </c>
    </row>
    <row r="1009" ht="14.4" spans="1:16">
      <c r="A1009" s="2">
        <v>7453</v>
      </c>
      <c r="B1009" s="2">
        <v>1954</v>
      </c>
      <c r="C1009" s="14" t="s">
        <v>17</v>
      </c>
      <c r="D1009" s="14" t="s">
        <v>18</v>
      </c>
      <c r="E1009" s="2">
        <v>36130</v>
      </c>
      <c r="F1009" s="2">
        <v>0</v>
      </c>
      <c r="G1009" s="2">
        <v>1</v>
      </c>
      <c r="H1009" s="16">
        <v>41307</v>
      </c>
      <c r="I1009" s="2">
        <v>46</v>
      </c>
      <c r="J1009">
        <f>VLOOKUP(A1009,'Sales Data'!$A$1:$E$2241,2,0)</f>
        <v>43</v>
      </c>
      <c r="K1009">
        <f>VLOOKUP(A1009,'Sales Data'!$A$1:$E$2241,3,0)</f>
        <v>56</v>
      </c>
      <c r="L1009">
        <f>VLOOKUP(A1009,'Sales Data'!$A$1:$E$2241,4,0)</f>
        <v>3</v>
      </c>
      <c r="M1009">
        <f>VLOOKUP(A1009,'Sales Data'!$A$1:$E$2241,5,0)</f>
        <v>4</v>
      </c>
      <c r="N1009">
        <f t="shared" si="46"/>
        <v>71</v>
      </c>
      <c r="O1009">
        <f t="shared" si="47"/>
        <v>1</v>
      </c>
      <c r="P1009">
        <f t="shared" si="48"/>
        <v>7</v>
      </c>
    </row>
    <row r="1010" ht="14.4" spans="1:16">
      <c r="A1010" s="2">
        <v>8952</v>
      </c>
      <c r="B1010" s="2">
        <v>1953</v>
      </c>
      <c r="C1010" s="14" t="s">
        <v>22</v>
      </c>
      <c r="D1010" s="14" t="s">
        <v>21</v>
      </c>
      <c r="E1010" s="2">
        <v>65569</v>
      </c>
      <c r="F1010" s="2">
        <v>0</v>
      </c>
      <c r="G1010" s="2">
        <v>1</v>
      </c>
      <c r="H1010" s="16">
        <v>41218</v>
      </c>
      <c r="I1010" s="2">
        <v>96</v>
      </c>
      <c r="J1010">
        <f>VLOOKUP(A1010,'Sales Data'!$A$1:$E$2241,2,0)</f>
        <v>46</v>
      </c>
      <c r="K1010">
        <f>VLOOKUP(A1010,'Sales Data'!$A$1:$E$2241,3,0)</f>
        <v>38</v>
      </c>
      <c r="L1010">
        <f>VLOOKUP(A1010,'Sales Data'!$A$1:$E$2241,4,0)</f>
        <v>6</v>
      </c>
      <c r="M1010">
        <f>VLOOKUP(A1010,'Sales Data'!$A$1:$E$2241,5,0)</f>
        <v>10</v>
      </c>
      <c r="N1010">
        <f t="shared" si="46"/>
        <v>72</v>
      </c>
      <c r="O1010">
        <f t="shared" si="47"/>
        <v>1</v>
      </c>
      <c r="P1010">
        <f t="shared" si="48"/>
        <v>16</v>
      </c>
    </row>
    <row r="1011" ht="14.4" spans="1:16">
      <c r="A1011" s="2">
        <v>241</v>
      </c>
      <c r="B1011" s="2">
        <v>1952</v>
      </c>
      <c r="C1011" s="14" t="s">
        <v>17</v>
      </c>
      <c r="D1011" s="14" t="s">
        <v>19</v>
      </c>
      <c r="E1011" s="2">
        <v>83844</v>
      </c>
      <c r="F1011" s="2">
        <v>0</v>
      </c>
      <c r="G1011" s="2">
        <v>0</v>
      </c>
      <c r="H1011" s="16">
        <v>41406</v>
      </c>
      <c r="I1011" s="2">
        <v>57</v>
      </c>
      <c r="J1011">
        <f>VLOOKUP(A1011,'Sales Data'!$A$1:$E$2241,2,0)</f>
        <v>31</v>
      </c>
      <c r="K1011">
        <f>VLOOKUP(A1011,'Sales Data'!$A$1:$E$2241,3,0)</f>
        <v>31</v>
      </c>
      <c r="L1011">
        <f>VLOOKUP(A1011,'Sales Data'!$A$1:$E$2241,4,0)</f>
        <v>4</v>
      </c>
      <c r="M1011">
        <f>VLOOKUP(A1011,'Sales Data'!$A$1:$E$2241,5,0)</f>
        <v>11</v>
      </c>
      <c r="N1011">
        <f t="shared" si="46"/>
        <v>73</v>
      </c>
      <c r="O1011">
        <f t="shared" si="47"/>
        <v>0</v>
      </c>
      <c r="P1011">
        <f t="shared" si="48"/>
        <v>15</v>
      </c>
    </row>
    <row r="1012" ht="14.4" spans="1:16">
      <c r="A1012" s="2">
        <v>8975</v>
      </c>
      <c r="B1012" s="2">
        <v>1968</v>
      </c>
      <c r="C1012" s="14" t="s">
        <v>17</v>
      </c>
      <c r="D1012" s="14" t="s">
        <v>21</v>
      </c>
      <c r="E1012" s="2">
        <v>19514</v>
      </c>
      <c r="F1012" s="2">
        <v>1</v>
      </c>
      <c r="G1012" s="2">
        <v>1</v>
      </c>
      <c r="H1012" s="16">
        <v>41665</v>
      </c>
      <c r="I1012" s="2">
        <v>47</v>
      </c>
      <c r="J1012">
        <f>VLOOKUP(A1012,'Sales Data'!$A$1:$E$2241,2,0)</f>
        <v>3</v>
      </c>
      <c r="K1012">
        <f>VLOOKUP(A1012,'Sales Data'!$A$1:$E$2241,3,0)</f>
        <v>1</v>
      </c>
      <c r="L1012">
        <f>VLOOKUP(A1012,'Sales Data'!$A$1:$E$2241,4,0)</f>
        <v>3</v>
      </c>
      <c r="M1012">
        <f>VLOOKUP(A1012,'Sales Data'!$A$1:$E$2241,5,0)</f>
        <v>2</v>
      </c>
      <c r="N1012">
        <f t="shared" si="46"/>
        <v>57</v>
      </c>
      <c r="O1012">
        <f t="shared" si="47"/>
        <v>2</v>
      </c>
      <c r="P1012">
        <f t="shared" si="48"/>
        <v>5</v>
      </c>
    </row>
    <row r="1013" ht="14.4" spans="1:16">
      <c r="A1013" s="2">
        <v>6119</v>
      </c>
      <c r="B1013" s="2">
        <v>1963</v>
      </c>
      <c r="C1013" s="14" t="s">
        <v>20</v>
      </c>
      <c r="D1013" s="14" t="s">
        <v>18</v>
      </c>
      <c r="E1013" s="2">
        <v>36736</v>
      </c>
      <c r="F1013" s="2">
        <v>1</v>
      </c>
      <c r="G1013" s="2">
        <v>1</v>
      </c>
      <c r="H1013" s="16">
        <v>41404</v>
      </c>
      <c r="I1013" s="2">
        <v>52</v>
      </c>
      <c r="J1013">
        <f>VLOOKUP(A1013,'Sales Data'!$A$1:$E$2241,2,0)</f>
        <v>0</v>
      </c>
      <c r="K1013">
        <f>VLOOKUP(A1013,'Sales Data'!$A$1:$E$2241,3,0)</f>
        <v>0</v>
      </c>
      <c r="L1013">
        <f>VLOOKUP(A1013,'Sales Data'!$A$1:$E$2241,4,0)</f>
        <v>1</v>
      </c>
      <c r="M1013">
        <f>VLOOKUP(A1013,'Sales Data'!$A$1:$E$2241,5,0)</f>
        <v>2</v>
      </c>
      <c r="N1013">
        <f t="shared" si="46"/>
        <v>62</v>
      </c>
      <c r="O1013">
        <f t="shared" si="47"/>
        <v>2</v>
      </c>
      <c r="P1013">
        <f t="shared" si="48"/>
        <v>3</v>
      </c>
    </row>
    <row r="1014" ht="14.4" spans="1:16">
      <c r="A1014" s="2">
        <v>5236</v>
      </c>
      <c r="B1014" s="2">
        <v>1979</v>
      </c>
      <c r="C1014" s="14" t="s">
        <v>17</v>
      </c>
      <c r="D1014" s="14" t="s">
        <v>19</v>
      </c>
      <c r="E1014" s="2">
        <v>77568</v>
      </c>
      <c r="F1014" s="2">
        <v>0</v>
      </c>
      <c r="G1014" s="2">
        <v>1</v>
      </c>
      <c r="H1014" s="16">
        <v>41146</v>
      </c>
      <c r="I1014" s="2">
        <v>30</v>
      </c>
      <c r="J1014">
        <f>VLOOKUP(A1014,'Sales Data'!$A$1:$E$2241,2,0)</f>
        <v>0</v>
      </c>
      <c r="K1014">
        <f>VLOOKUP(A1014,'Sales Data'!$A$1:$E$2241,3,0)</f>
        <v>178</v>
      </c>
      <c r="L1014">
        <f>VLOOKUP(A1014,'Sales Data'!$A$1:$E$2241,4,0)</f>
        <v>10</v>
      </c>
      <c r="M1014">
        <f>VLOOKUP(A1014,'Sales Data'!$A$1:$E$2241,5,0)</f>
        <v>8</v>
      </c>
      <c r="N1014">
        <f t="shared" si="46"/>
        <v>46</v>
      </c>
      <c r="O1014">
        <f t="shared" si="47"/>
        <v>1</v>
      </c>
      <c r="P1014">
        <f t="shared" si="48"/>
        <v>18</v>
      </c>
    </row>
    <row r="1015" ht="14.4" spans="1:16">
      <c r="A1015" s="2">
        <v>5723</v>
      </c>
      <c r="B1015" s="2">
        <v>1976</v>
      </c>
      <c r="C1015" s="14" t="s">
        <v>20</v>
      </c>
      <c r="D1015" s="14" t="s">
        <v>19</v>
      </c>
      <c r="E1015" s="2">
        <v>49187</v>
      </c>
      <c r="F1015" s="2">
        <v>0</v>
      </c>
      <c r="G1015" s="2">
        <v>1</v>
      </c>
      <c r="H1015" s="16">
        <v>41650</v>
      </c>
      <c r="I1015" s="2">
        <v>63</v>
      </c>
      <c r="J1015">
        <f>VLOOKUP(A1015,'Sales Data'!$A$1:$E$2241,2,0)</f>
        <v>1</v>
      </c>
      <c r="K1015">
        <f>VLOOKUP(A1015,'Sales Data'!$A$1:$E$2241,3,0)</f>
        <v>1</v>
      </c>
      <c r="L1015">
        <f>VLOOKUP(A1015,'Sales Data'!$A$1:$E$2241,4,0)</f>
        <v>1</v>
      </c>
      <c r="M1015">
        <f>VLOOKUP(A1015,'Sales Data'!$A$1:$E$2241,5,0)</f>
        <v>5</v>
      </c>
      <c r="N1015">
        <f t="shared" si="46"/>
        <v>49</v>
      </c>
      <c r="O1015">
        <f t="shared" si="47"/>
        <v>1</v>
      </c>
      <c r="P1015">
        <f t="shared" si="48"/>
        <v>6</v>
      </c>
    </row>
    <row r="1016" ht="14.4" spans="1:16">
      <c r="A1016" s="2">
        <v>1710</v>
      </c>
      <c r="B1016" s="2">
        <v>1978</v>
      </c>
      <c r="C1016" s="14" t="s">
        <v>17</v>
      </c>
      <c r="D1016" s="14" t="s">
        <v>18</v>
      </c>
      <c r="E1016" s="2">
        <v>30168</v>
      </c>
      <c r="F1016" s="2">
        <v>1</v>
      </c>
      <c r="G1016" s="2">
        <v>0</v>
      </c>
      <c r="H1016" s="16">
        <v>41340</v>
      </c>
      <c r="I1016" s="2">
        <v>51</v>
      </c>
      <c r="J1016">
        <f>VLOOKUP(A1016,'Sales Data'!$A$1:$E$2241,2,0)</f>
        <v>20</v>
      </c>
      <c r="K1016">
        <f>VLOOKUP(A1016,'Sales Data'!$A$1:$E$2241,3,0)</f>
        <v>12</v>
      </c>
      <c r="L1016">
        <f>VLOOKUP(A1016,'Sales Data'!$A$1:$E$2241,4,0)</f>
        <v>6</v>
      </c>
      <c r="M1016">
        <f>VLOOKUP(A1016,'Sales Data'!$A$1:$E$2241,5,0)</f>
        <v>4</v>
      </c>
      <c r="N1016">
        <f t="shared" si="46"/>
        <v>47</v>
      </c>
      <c r="O1016">
        <f t="shared" si="47"/>
        <v>1</v>
      </c>
      <c r="P1016">
        <f t="shared" si="48"/>
        <v>10</v>
      </c>
    </row>
    <row r="1017" ht="14.4" spans="1:16">
      <c r="A1017" s="2">
        <v>1970</v>
      </c>
      <c r="B1017" s="2">
        <v>1968</v>
      </c>
      <c r="C1017" s="14" t="s">
        <v>22</v>
      </c>
      <c r="D1017" s="14" t="s">
        <v>19</v>
      </c>
      <c r="E1017" s="2">
        <v>34053</v>
      </c>
      <c r="F1017" s="2">
        <v>0</v>
      </c>
      <c r="G1017" s="2">
        <v>1</v>
      </c>
      <c r="H1017" s="16">
        <v>41162</v>
      </c>
      <c r="I1017" s="2">
        <v>14</v>
      </c>
      <c r="J1017">
        <f>VLOOKUP(A1017,'Sales Data'!$A$1:$E$2241,2,0)</f>
        <v>0</v>
      </c>
      <c r="K1017">
        <f>VLOOKUP(A1017,'Sales Data'!$A$1:$E$2241,3,0)</f>
        <v>0</v>
      </c>
      <c r="L1017">
        <f>VLOOKUP(A1017,'Sales Data'!$A$1:$E$2241,4,0)</f>
        <v>3</v>
      </c>
      <c r="M1017">
        <f>VLOOKUP(A1017,'Sales Data'!$A$1:$E$2241,5,0)</f>
        <v>3</v>
      </c>
      <c r="N1017">
        <f t="shared" si="46"/>
        <v>57</v>
      </c>
      <c r="O1017">
        <f t="shared" si="47"/>
        <v>1</v>
      </c>
      <c r="P1017">
        <f t="shared" si="48"/>
        <v>6</v>
      </c>
    </row>
    <row r="1018" ht="14.4" spans="1:16">
      <c r="A1018" s="2">
        <v>5313</v>
      </c>
      <c r="B1018" s="2">
        <v>1971</v>
      </c>
      <c r="C1018" s="14" t="s">
        <v>22</v>
      </c>
      <c r="D1018" s="14" t="s">
        <v>21</v>
      </c>
      <c r="E1018" s="2">
        <v>38196</v>
      </c>
      <c r="F1018" s="2">
        <v>1</v>
      </c>
      <c r="G1018" s="2">
        <v>1</v>
      </c>
      <c r="H1018" s="16">
        <v>41747</v>
      </c>
      <c r="I1018" s="2">
        <v>20</v>
      </c>
      <c r="J1018">
        <f>VLOOKUP(A1018,'Sales Data'!$A$1:$E$2241,2,0)</f>
        <v>0</v>
      </c>
      <c r="K1018">
        <f>VLOOKUP(A1018,'Sales Data'!$A$1:$E$2241,3,0)</f>
        <v>0</v>
      </c>
      <c r="L1018">
        <f>VLOOKUP(A1018,'Sales Data'!$A$1:$E$2241,4,0)</f>
        <v>2</v>
      </c>
      <c r="M1018">
        <f>VLOOKUP(A1018,'Sales Data'!$A$1:$E$2241,5,0)</f>
        <v>4</v>
      </c>
      <c r="N1018">
        <f t="shared" si="46"/>
        <v>54</v>
      </c>
      <c r="O1018">
        <f t="shared" si="47"/>
        <v>2</v>
      </c>
      <c r="P1018">
        <f t="shared" si="48"/>
        <v>6</v>
      </c>
    </row>
    <row r="1019" ht="14.4" spans="1:16">
      <c r="A1019" s="2">
        <v>10634</v>
      </c>
      <c r="B1019" s="2">
        <v>1951</v>
      </c>
      <c r="C1019" s="14" t="s">
        <v>22</v>
      </c>
      <c r="D1019" s="14" t="s">
        <v>21</v>
      </c>
      <c r="E1019" s="2">
        <v>59412</v>
      </c>
      <c r="F1019" s="2">
        <v>0</v>
      </c>
      <c r="G1019" s="2">
        <v>0</v>
      </c>
      <c r="H1019" s="16">
        <v>41748</v>
      </c>
      <c r="I1019" s="2">
        <v>56</v>
      </c>
      <c r="J1019">
        <f>VLOOKUP(A1019,'Sales Data'!$A$1:$E$2241,2,0)</f>
        <v>67</v>
      </c>
      <c r="K1019">
        <f>VLOOKUP(A1019,'Sales Data'!$A$1:$E$2241,3,0)</f>
        <v>43</v>
      </c>
      <c r="L1019">
        <f>VLOOKUP(A1019,'Sales Data'!$A$1:$E$2241,4,0)</f>
        <v>4</v>
      </c>
      <c r="M1019">
        <f>VLOOKUP(A1019,'Sales Data'!$A$1:$E$2241,5,0)</f>
        <v>8</v>
      </c>
      <c r="N1019">
        <f t="shared" si="46"/>
        <v>74</v>
      </c>
      <c r="O1019">
        <f t="shared" si="47"/>
        <v>0</v>
      </c>
      <c r="P1019">
        <f t="shared" si="48"/>
        <v>12</v>
      </c>
    </row>
    <row r="1020" ht="14.4" spans="1:16">
      <c r="A1020" s="2">
        <v>7010</v>
      </c>
      <c r="B1020" s="2">
        <v>1965</v>
      </c>
      <c r="C1020" s="14" t="s">
        <v>25</v>
      </c>
      <c r="D1020" s="14" t="s">
        <v>21</v>
      </c>
      <c r="E1020" s="2">
        <v>70924</v>
      </c>
      <c r="F1020" s="2">
        <v>0</v>
      </c>
      <c r="G1020" s="2">
        <v>0</v>
      </c>
      <c r="H1020" s="16">
        <v>41736</v>
      </c>
      <c r="I1020" s="2">
        <v>41</v>
      </c>
      <c r="J1020">
        <f>VLOOKUP(A1020,'Sales Data'!$A$1:$E$2241,2,0)</f>
        <v>114</v>
      </c>
      <c r="K1020">
        <f>VLOOKUP(A1020,'Sales Data'!$A$1:$E$2241,3,0)</f>
        <v>152</v>
      </c>
      <c r="L1020">
        <f>VLOOKUP(A1020,'Sales Data'!$A$1:$E$2241,4,0)</f>
        <v>6</v>
      </c>
      <c r="M1020">
        <f>VLOOKUP(A1020,'Sales Data'!$A$1:$E$2241,5,0)</f>
        <v>7</v>
      </c>
      <c r="N1020">
        <f t="shared" si="46"/>
        <v>60</v>
      </c>
      <c r="O1020">
        <f t="shared" si="47"/>
        <v>0</v>
      </c>
      <c r="P1020">
        <f t="shared" si="48"/>
        <v>13</v>
      </c>
    </row>
    <row r="1021" ht="14.4" spans="1:16">
      <c r="A1021" s="2">
        <v>8562</v>
      </c>
      <c r="B1021" s="2">
        <v>1969</v>
      </c>
      <c r="C1021" s="14" t="s">
        <v>17</v>
      </c>
      <c r="D1021" s="14" t="s">
        <v>19</v>
      </c>
      <c r="E1021" s="2">
        <v>54165</v>
      </c>
      <c r="F1021" s="2">
        <v>0</v>
      </c>
      <c r="G1021" s="2">
        <v>0</v>
      </c>
      <c r="H1021" s="16">
        <v>41422</v>
      </c>
      <c r="I1021" s="2">
        <v>72</v>
      </c>
      <c r="J1021">
        <f>VLOOKUP(A1021,'Sales Data'!$A$1:$E$2241,2,0)</f>
        <v>4</v>
      </c>
      <c r="K1021">
        <f>VLOOKUP(A1021,'Sales Data'!$A$1:$E$2241,3,0)</f>
        <v>6</v>
      </c>
      <c r="L1021">
        <f>VLOOKUP(A1021,'Sales Data'!$A$1:$E$2241,4,0)</f>
        <v>2</v>
      </c>
      <c r="M1021">
        <f>VLOOKUP(A1021,'Sales Data'!$A$1:$E$2241,5,0)</f>
        <v>7</v>
      </c>
      <c r="N1021">
        <f t="shared" si="46"/>
        <v>56</v>
      </c>
      <c r="O1021">
        <f t="shared" si="47"/>
        <v>0</v>
      </c>
      <c r="P1021">
        <f t="shared" si="48"/>
        <v>9</v>
      </c>
    </row>
    <row r="1022" ht="14.4" spans="1:16">
      <c r="A1022" s="2">
        <v>3158</v>
      </c>
      <c r="B1022" s="2">
        <v>1973</v>
      </c>
      <c r="C1022" s="14" t="s">
        <v>17</v>
      </c>
      <c r="D1022" s="14" t="s">
        <v>21</v>
      </c>
      <c r="E1022" s="2">
        <v>32300</v>
      </c>
      <c r="F1022" s="2">
        <v>1</v>
      </c>
      <c r="G1022" s="2">
        <v>0</v>
      </c>
      <c r="H1022" s="16">
        <v>41277</v>
      </c>
      <c r="I1022" s="2">
        <v>1</v>
      </c>
      <c r="J1022">
        <f>VLOOKUP(A1022,'Sales Data'!$A$1:$E$2241,2,0)</f>
        <v>3</v>
      </c>
      <c r="K1022">
        <f>VLOOKUP(A1022,'Sales Data'!$A$1:$E$2241,3,0)</f>
        <v>5</v>
      </c>
      <c r="L1022">
        <f>VLOOKUP(A1022,'Sales Data'!$A$1:$E$2241,4,0)</f>
        <v>1</v>
      </c>
      <c r="M1022">
        <f>VLOOKUP(A1022,'Sales Data'!$A$1:$E$2241,5,0)</f>
        <v>3</v>
      </c>
      <c r="N1022">
        <f t="shared" si="46"/>
        <v>52</v>
      </c>
      <c r="O1022">
        <f t="shared" si="47"/>
        <v>1</v>
      </c>
      <c r="P1022">
        <f t="shared" si="48"/>
        <v>4</v>
      </c>
    </row>
    <row r="1023" ht="14.4" spans="1:16">
      <c r="A1023" s="2">
        <v>4436</v>
      </c>
      <c r="B1023" s="2">
        <v>1976</v>
      </c>
      <c r="C1023" s="14" t="s">
        <v>17</v>
      </c>
      <c r="D1023" s="14" t="s">
        <v>18</v>
      </c>
      <c r="E1023" s="2">
        <v>20180</v>
      </c>
      <c r="F1023" s="2">
        <v>0</v>
      </c>
      <c r="G1023" s="2">
        <v>0</v>
      </c>
      <c r="H1023" s="16">
        <v>41325</v>
      </c>
      <c r="I1023" s="2">
        <v>27</v>
      </c>
      <c r="J1023">
        <f>VLOOKUP(A1023,'Sales Data'!$A$1:$E$2241,2,0)</f>
        <v>42</v>
      </c>
      <c r="K1023">
        <f>VLOOKUP(A1023,'Sales Data'!$A$1:$E$2241,3,0)</f>
        <v>20</v>
      </c>
      <c r="L1023">
        <f>VLOOKUP(A1023,'Sales Data'!$A$1:$E$2241,4,0)</f>
        <v>2</v>
      </c>
      <c r="M1023">
        <f>VLOOKUP(A1023,'Sales Data'!$A$1:$E$2241,5,0)</f>
        <v>4</v>
      </c>
      <c r="N1023">
        <f t="shared" si="46"/>
        <v>49</v>
      </c>
      <c r="O1023">
        <f t="shared" si="47"/>
        <v>0</v>
      </c>
      <c r="P1023">
        <f t="shared" si="48"/>
        <v>6</v>
      </c>
    </row>
    <row r="1024" ht="14.4" spans="1:16">
      <c r="A1024" s="2">
        <v>5287</v>
      </c>
      <c r="B1024" s="2">
        <v>1973</v>
      </c>
      <c r="C1024" s="14" t="s">
        <v>17</v>
      </c>
      <c r="D1024" s="14" t="s">
        <v>21</v>
      </c>
      <c r="E1024" s="2">
        <v>34961</v>
      </c>
      <c r="F1024" s="2">
        <v>1</v>
      </c>
      <c r="G1024" s="2">
        <v>0</v>
      </c>
      <c r="H1024" s="16">
        <v>41809</v>
      </c>
      <c r="I1024" s="2">
        <v>77</v>
      </c>
      <c r="J1024">
        <f>VLOOKUP(A1024,'Sales Data'!$A$1:$E$2241,2,0)</f>
        <v>2</v>
      </c>
      <c r="K1024">
        <f>VLOOKUP(A1024,'Sales Data'!$A$1:$E$2241,3,0)</f>
        <v>1</v>
      </c>
      <c r="L1024">
        <f>VLOOKUP(A1024,'Sales Data'!$A$1:$E$2241,4,0)</f>
        <v>3</v>
      </c>
      <c r="M1024">
        <f>VLOOKUP(A1024,'Sales Data'!$A$1:$E$2241,5,0)</f>
        <v>3</v>
      </c>
      <c r="N1024">
        <f t="shared" si="46"/>
        <v>52</v>
      </c>
      <c r="O1024">
        <f t="shared" si="47"/>
        <v>1</v>
      </c>
      <c r="P1024">
        <f t="shared" si="48"/>
        <v>6</v>
      </c>
    </row>
    <row r="1025" ht="14.4" spans="1:16">
      <c r="A1025" s="2">
        <v>2445</v>
      </c>
      <c r="B1025" s="2">
        <v>1974</v>
      </c>
      <c r="C1025" s="14" t="s">
        <v>20</v>
      </c>
      <c r="D1025" s="14" t="s">
        <v>19</v>
      </c>
      <c r="E1025" s="2">
        <v>28440</v>
      </c>
      <c r="F1025" s="2">
        <v>1</v>
      </c>
      <c r="G1025" s="2">
        <v>0</v>
      </c>
      <c r="H1025" s="16">
        <v>41462</v>
      </c>
      <c r="I1025" s="2">
        <v>87</v>
      </c>
      <c r="J1025">
        <f>VLOOKUP(A1025,'Sales Data'!$A$1:$E$2241,2,0)</f>
        <v>1</v>
      </c>
      <c r="K1025">
        <f>VLOOKUP(A1025,'Sales Data'!$A$1:$E$2241,3,0)</f>
        <v>0</v>
      </c>
      <c r="L1025">
        <f>VLOOKUP(A1025,'Sales Data'!$A$1:$E$2241,4,0)</f>
        <v>2</v>
      </c>
      <c r="M1025">
        <f>VLOOKUP(A1025,'Sales Data'!$A$1:$E$2241,5,0)</f>
        <v>3</v>
      </c>
      <c r="N1025">
        <f t="shared" si="46"/>
        <v>51</v>
      </c>
      <c r="O1025">
        <f t="shared" si="47"/>
        <v>1</v>
      </c>
      <c r="P1025">
        <f t="shared" si="48"/>
        <v>5</v>
      </c>
    </row>
    <row r="1026" ht="14.4" spans="1:16">
      <c r="A1026" s="2">
        <v>6059</v>
      </c>
      <c r="B1026" s="2">
        <v>1953</v>
      </c>
      <c r="C1026" s="14" t="s">
        <v>20</v>
      </c>
      <c r="D1026" s="14" t="s">
        <v>19</v>
      </c>
      <c r="E1026" s="2">
        <v>64504</v>
      </c>
      <c r="F1026" s="2">
        <v>1</v>
      </c>
      <c r="G1026" s="2">
        <v>2</v>
      </c>
      <c r="H1026" s="16">
        <v>41337</v>
      </c>
      <c r="I1026" s="2">
        <v>81</v>
      </c>
      <c r="J1026">
        <f>VLOOKUP(A1026,'Sales Data'!$A$1:$E$2241,2,0)</f>
        <v>36</v>
      </c>
      <c r="K1026">
        <f>VLOOKUP(A1026,'Sales Data'!$A$1:$E$2241,3,0)</f>
        <v>0</v>
      </c>
      <c r="L1026">
        <f>VLOOKUP(A1026,'Sales Data'!$A$1:$E$2241,4,0)</f>
        <v>11</v>
      </c>
      <c r="M1026">
        <f>VLOOKUP(A1026,'Sales Data'!$A$1:$E$2241,5,0)</f>
        <v>4</v>
      </c>
      <c r="N1026">
        <f t="shared" si="46"/>
        <v>72</v>
      </c>
      <c r="O1026">
        <f t="shared" si="47"/>
        <v>3</v>
      </c>
      <c r="P1026">
        <f t="shared" si="48"/>
        <v>15</v>
      </c>
    </row>
    <row r="1027" ht="14.4" spans="1:16">
      <c r="A1027" s="2">
        <v>4550</v>
      </c>
      <c r="B1027" s="2">
        <v>1966</v>
      </c>
      <c r="C1027" s="14" t="s">
        <v>22</v>
      </c>
      <c r="D1027" s="14" t="s">
        <v>19</v>
      </c>
      <c r="E1027" s="2">
        <v>33564</v>
      </c>
      <c r="F1027" s="2">
        <v>0</v>
      </c>
      <c r="G1027" s="2">
        <v>1</v>
      </c>
      <c r="H1027" s="16">
        <v>41814</v>
      </c>
      <c r="I1027" s="2">
        <v>51</v>
      </c>
      <c r="J1027">
        <f>VLOOKUP(A1027,'Sales Data'!$A$1:$E$2241,2,0)</f>
        <v>0</v>
      </c>
      <c r="K1027">
        <f>VLOOKUP(A1027,'Sales Data'!$A$1:$E$2241,3,0)</f>
        <v>0</v>
      </c>
      <c r="L1027">
        <f>VLOOKUP(A1027,'Sales Data'!$A$1:$E$2241,4,0)</f>
        <v>1</v>
      </c>
      <c r="M1027">
        <f>VLOOKUP(A1027,'Sales Data'!$A$1:$E$2241,5,0)</f>
        <v>3</v>
      </c>
      <c r="N1027">
        <f t="shared" si="46"/>
        <v>59</v>
      </c>
      <c r="O1027">
        <f t="shared" si="47"/>
        <v>1</v>
      </c>
      <c r="P1027">
        <f t="shared" si="48"/>
        <v>4</v>
      </c>
    </row>
    <row r="1028" ht="14.4" spans="1:16">
      <c r="A1028" s="2">
        <v>4240</v>
      </c>
      <c r="B1028" s="2">
        <v>1978</v>
      </c>
      <c r="C1028" s="14" t="s">
        <v>17</v>
      </c>
      <c r="D1028" s="14" t="s">
        <v>21</v>
      </c>
      <c r="E1028" s="2">
        <v>17345</v>
      </c>
      <c r="F1028" s="2">
        <v>1</v>
      </c>
      <c r="G1028" s="2">
        <v>0</v>
      </c>
      <c r="H1028" s="16">
        <v>41216</v>
      </c>
      <c r="I1028" s="2">
        <v>79</v>
      </c>
      <c r="J1028">
        <f>VLOOKUP(A1028,'Sales Data'!$A$1:$E$2241,2,0)</f>
        <v>9</v>
      </c>
      <c r="K1028">
        <f>VLOOKUP(A1028,'Sales Data'!$A$1:$E$2241,3,0)</f>
        <v>0</v>
      </c>
      <c r="L1028">
        <f>VLOOKUP(A1028,'Sales Data'!$A$1:$E$2241,4,0)</f>
        <v>2</v>
      </c>
      <c r="M1028">
        <f>VLOOKUP(A1028,'Sales Data'!$A$1:$E$2241,5,0)</f>
        <v>2</v>
      </c>
      <c r="N1028">
        <f t="shared" si="46"/>
        <v>47</v>
      </c>
      <c r="O1028">
        <f t="shared" si="47"/>
        <v>1</v>
      </c>
      <c r="P1028">
        <f t="shared" si="48"/>
        <v>4</v>
      </c>
    </row>
    <row r="1029" ht="14.4" spans="1:16">
      <c r="A1029" s="2">
        <v>8911</v>
      </c>
      <c r="B1029" s="2">
        <v>1967</v>
      </c>
      <c r="C1029" s="14" t="s">
        <v>20</v>
      </c>
      <c r="D1029" s="14" t="s">
        <v>21</v>
      </c>
      <c r="E1029" s="2">
        <v>56320</v>
      </c>
      <c r="F1029" s="2">
        <v>0</v>
      </c>
      <c r="G1029" s="2">
        <v>1</v>
      </c>
      <c r="H1029" s="16">
        <v>41372</v>
      </c>
      <c r="I1029" s="2">
        <v>11</v>
      </c>
      <c r="J1029">
        <f>VLOOKUP(A1029,'Sales Data'!$A$1:$E$2241,2,0)</f>
        <v>53</v>
      </c>
      <c r="K1029">
        <f>VLOOKUP(A1029,'Sales Data'!$A$1:$E$2241,3,0)</f>
        <v>77</v>
      </c>
      <c r="L1029">
        <f>VLOOKUP(A1029,'Sales Data'!$A$1:$E$2241,4,0)</f>
        <v>5</v>
      </c>
      <c r="M1029">
        <f>VLOOKUP(A1029,'Sales Data'!$A$1:$E$2241,5,0)</f>
        <v>9</v>
      </c>
      <c r="N1029">
        <f t="shared" ref="N1029:N1092" si="49">2025-B1029</f>
        <v>58</v>
      </c>
      <c r="O1029">
        <f t="shared" ref="O1029:O1092" si="50">F1029+G1029</f>
        <v>1</v>
      </c>
      <c r="P1029">
        <f t="shared" ref="P1029:P1092" si="51">L1029+M1029</f>
        <v>14</v>
      </c>
    </row>
    <row r="1030" ht="14.4" spans="1:16">
      <c r="A1030" s="2">
        <v>3706</v>
      </c>
      <c r="B1030" s="2">
        <v>1978</v>
      </c>
      <c r="C1030" s="14" t="s">
        <v>17</v>
      </c>
      <c r="D1030" s="14" t="s">
        <v>18</v>
      </c>
      <c r="E1030" s="2">
        <v>28647</v>
      </c>
      <c r="F1030" s="2">
        <v>1</v>
      </c>
      <c r="G1030" s="2">
        <v>0</v>
      </c>
      <c r="H1030" s="16">
        <v>41507</v>
      </c>
      <c r="I1030" s="2">
        <v>54</v>
      </c>
      <c r="J1030">
        <f>VLOOKUP(A1030,'Sales Data'!$A$1:$E$2241,2,0)</f>
        <v>8</v>
      </c>
      <c r="K1030">
        <f>VLOOKUP(A1030,'Sales Data'!$A$1:$E$2241,3,0)</f>
        <v>12</v>
      </c>
      <c r="L1030">
        <f>VLOOKUP(A1030,'Sales Data'!$A$1:$E$2241,4,0)</f>
        <v>2</v>
      </c>
      <c r="M1030">
        <f>VLOOKUP(A1030,'Sales Data'!$A$1:$E$2241,5,0)</f>
        <v>2</v>
      </c>
      <c r="N1030">
        <f t="shared" si="49"/>
        <v>47</v>
      </c>
      <c r="O1030">
        <f t="shared" si="50"/>
        <v>1</v>
      </c>
      <c r="P1030">
        <f t="shared" si="51"/>
        <v>4</v>
      </c>
    </row>
    <row r="1031" ht="14.4" spans="1:16">
      <c r="A1031" s="2">
        <v>3628</v>
      </c>
      <c r="B1031" s="2">
        <v>1987</v>
      </c>
      <c r="C1031" s="14" t="s">
        <v>24</v>
      </c>
      <c r="D1031" s="14" t="s">
        <v>18</v>
      </c>
      <c r="E1031" s="2">
        <v>15038</v>
      </c>
      <c r="F1031" s="2">
        <v>1</v>
      </c>
      <c r="G1031" s="2">
        <v>0</v>
      </c>
      <c r="H1031" s="16">
        <v>41303</v>
      </c>
      <c r="I1031" s="2">
        <v>93</v>
      </c>
      <c r="J1031">
        <f>VLOOKUP(A1031,'Sales Data'!$A$1:$E$2241,2,0)</f>
        <v>8</v>
      </c>
      <c r="K1031">
        <f>VLOOKUP(A1031,'Sales Data'!$A$1:$E$2241,3,0)</f>
        <v>12</v>
      </c>
      <c r="L1031">
        <f>VLOOKUP(A1031,'Sales Data'!$A$1:$E$2241,4,0)</f>
        <v>2</v>
      </c>
      <c r="M1031">
        <f>VLOOKUP(A1031,'Sales Data'!$A$1:$E$2241,5,0)</f>
        <v>2</v>
      </c>
      <c r="N1031">
        <f t="shared" si="49"/>
        <v>38</v>
      </c>
      <c r="O1031">
        <f t="shared" si="50"/>
        <v>1</v>
      </c>
      <c r="P1031">
        <f t="shared" si="51"/>
        <v>4</v>
      </c>
    </row>
    <row r="1032" ht="14.4" spans="1:16">
      <c r="A1032" s="2">
        <v>10175</v>
      </c>
      <c r="B1032" s="2">
        <v>1958</v>
      </c>
      <c r="C1032" s="14" t="s">
        <v>20</v>
      </c>
      <c r="D1032" s="14" t="s">
        <v>23</v>
      </c>
      <c r="E1032" s="2">
        <v>32173</v>
      </c>
      <c r="F1032" s="2">
        <v>0</v>
      </c>
      <c r="G1032" s="2">
        <v>1</v>
      </c>
      <c r="H1032" s="16">
        <v>41487</v>
      </c>
      <c r="I1032" s="2">
        <v>0</v>
      </c>
      <c r="J1032">
        <f>VLOOKUP(A1032,'Sales Data'!$A$1:$E$2241,2,0)</f>
        <v>0</v>
      </c>
      <c r="K1032">
        <f>VLOOKUP(A1032,'Sales Data'!$A$1:$E$2241,3,0)</f>
        <v>0</v>
      </c>
      <c r="L1032">
        <f>VLOOKUP(A1032,'Sales Data'!$A$1:$E$2241,4,0)</f>
        <v>1</v>
      </c>
      <c r="M1032">
        <f>VLOOKUP(A1032,'Sales Data'!$A$1:$E$2241,5,0)</f>
        <v>3</v>
      </c>
      <c r="N1032">
        <f t="shared" si="49"/>
        <v>67</v>
      </c>
      <c r="O1032">
        <f t="shared" si="50"/>
        <v>1</v>
      </c>
      <c r="P1032">
        <f t="shared" si="51"/>
        <v>4</v>
      </c>
    </row>
    <row r="1033" ht="14.4" spans="1:16">
      <c r="A1033" s="2">
        <v>8985</v>
      </c>
      <c r="B1033" s="2">
        <v>1964</v>
      </c>
      <c r="C1033" s="14" t="s">
        <v>25</v>
      </c>
      <c r="D1033" s="14" t="s">
        <v>19</v>
      </c>
      <c r="E1033" s="2">
        <v>68316</v>
      </c>
      <c r="F1033" s="2">
        <v>0</v>
      </c>
      <c r="G1033" s="2">
        <v>1</v>
      </c>
      <c r="H1033" s="16">
        <v>41217</v>
      </c>
      <c r="I1033" s="2">
        <v>54</v>
      </c>
      <c r="J1033">
        <f>VLOOKUP(A1033,'Sales Data'!$A$1:$E$2241,2,0)</f>
        <v>80</v>
      </c>
      <c r="K1033">
        <f>VLOOKUP(A1033,'Sales Data'!$A$1:$E$2241,3,0)</f>
        <v>11</v>
      </c>
      <c r="L1033">
        <f>VLOOKUP(A1033,'Sales Data'!$A$1:$E$2241,4,0)</f>
        <v>10</v>
      </c>
      <c r="M1033">
        <f>VLOOKUP(A1033,'Sales Data'!$A$1:$E$2241,5,0)</f>
        <v>10</v>
      </c>
      <c r="N1033">
        <f t="shared" si="49"/>
        <v>61</v>
      </c>
      <c r="O1033">
        <f t="shared" si="50"/>
        <v>1</v>
      </c>
      <c r="P1033">
        <f t="shared" si="51"/>
        <v>20</v>
      </c>
    </row>
    <row r="1034" ht="14.4" spans="1:16">
      <c r="A1034" s="2">
        <v>5204</v>
      </c>
      <c r="B1034" s="2">
        <v>1971</v>
      </c>
      <c r="C1034" s="14" t="s">
        <v>17</v>
      </c>
      <c r="D1034" s="14" t="s">
        <v>19</v>
      </c>
      <c r="E1034" s="2">
        <v>74538</v>
      </c>
      <c r="F1034" s="2">
        <v>0</v>
      </c>
      <c r="G1034" s="2">
        <v>0</v>
      </c>
      <c r="H1034" s="16">
        <v>41454</v>
      </c>
      <c r="I1034" s="2">
        <v>21</v>
      </c>
      <c r="J1034">
        <f>VLOOKUP(A1034,'Sales Data'!$A$1:$E$2241,2,0)</f>
        <v>98</v>
      </c>
      <c r="K1034">
        <f>VLOOKUP(A1034,'Sales Data'!$A$1:$E$2241,3,0)</f>
        <v>112</v>
      </c>
      <c r="L1034">
        <f>VLOOKUP(A1034,'Sales Data'!$A$1:$E$2241,4,0)</f>
        <v>8</v>
      </c>
      <c r="M1034">
        <f>VLOOKUP(A1034,'Sales Data'!$A$1:$E$2241,5,0)</f>
        <v>5</v>
      </c>
      <c r="N1034">
        <f t="shared" si="49"/>
        <v>54</v>
      </c>
      <c r="O1034">
        <f t="shared" si="50"/>
        <v>0</v>
      </c>
      <c r="P1034">
        <f t="shared" si="51"/>
        <v>13</v>
      </c>
    </row>
    <row r="1035" ht="14.4" spans="1:16">
      <c r="A1035" s="2">
        <v>9220</v>
      </c>
      <c r="B1035" s="2">
        <v>1971</v>
      </c>
      <c r="C1035" s="14" t="s">
        <v>17</v>
      </c>
      <c r="D1035" s="14" t="s">
        <v>18</v>
      </c>
      <c r="E1035" s="2">
        <v>91700</v>
      </c>
      <c r="F1035" s="2">
        <v>0</v>
      </c>
      <c r="G1035" s="2">
        <v>0</v>
      </c>
      <c r="H1035" s="16">
        <v>41291</v>
      </c>
      <c r="I1035" s="2">
        <v>58</v>
      </c>
      <c r="J1035">
        <f>VLOOKUP(A1035,'Sales Data'!$A$1:$E$2241,2,0)</f>
        <v>172</v>
      </c>
      <c r="K1035">
        <f>VLOOKUP(A1035,'Sales Data'!$A$1:$E$2241,3,0)</f>
        <v>115</v>
      </c>
      <c r="L1035">
        <f>VLOOKUP(A1035,'Sales Data'!$A$1:$E$2241,4,0)</f>
        <v>8</v>
      </c>
      <c r="M1035">
        <f>VLOOKUP(A1035,'Sales Data'!$A$1:$E$2241,5,0)</f>
        <v>5</v>
      </c>
      <c r="N1035">
        <f t="shared" si="49"/>
        <v>54</v>
      </c>
      <c r="O1035">
        <f t="shared" si="50"/>
        <v>0</v>
      </c>
      <c r="P1035">
        <f t="shared" si="51"/>
        <v>13</v>
      </c>
    </row>
    <row r="1036" ht="14.4" spans="1:16">
      <c r="A1036" s="2">
        <v>9888</v>
      </c>
      <c r="B1036" s="2">
        <v>1969</v>
      </c>
      <c r="C1036" s="14" t="s">
        <v>17</v>
      </c>
      <c r="D1036" s="14" t="s">
        <v>19</v>
      </c>
      <c r="E1036" s="2">
        <v>68695</v>
      </c>
      <c r="F1036" s="2">
        <v>0</v>
      </c>
      <c r="G1036" s="2">
        <v>0</v>
      </c>
      <c r="H1036" s="16">
        <v>41815</v>
      </c>
      <c r="I1036" s="2">
        <v>3</v>
      </c>
      <c r="J1036">
        <f>VLOOKUP(A1036,'Sales Data'!$A$1:$E$2241,2,0)</f>
        <v>81</v>
      </c>
      <c r="K1036">
        <f>VLOOKUP(A1036,'Sales Data'!$A$1:$E$2241,3,0)</f>
        <v>50</v>
      </c>
      <c r="L1036">
        <f>VLOOKUP(A1036,'Sales Data'!$A$1:$E$2241,4,0)</f>
        <v>4</v>
      </c>
      <c r="M1036">
        <f>VLOOKUP(A1036,'Sales Data'!$A$1:$E$2241,5,0)</f>
        <v>7</v>
      </c>
      <c r="N1036">
        <f t="shared" si="49"/>
        <v>56</v>
      </c>
      <c r="O1036">
        <f t="shared" si="50"/>
        <v>0</v>
      </c>
      <c r="P1036">
        <f t="shared" si="51"/>
        <v>11</v>
      </c>
    </row>
    <row r="1037" ht="14.4" spans="1:16">
      <c r="A1037" s="2">
        <v>5263</v>
      </c>
      <c r="B1037" s="2">
        <v>1977</v>
      </c>
      <c r="C1037" s="14" t="s">
        <v>25</v>
      </c>
      <c r="D1037" s="14" t="s">
        <v>21</v>
      </c>
      <c r="E1037" s="2">
        <v>31056</v>
      </c>
      <c r="F1037" s="2">
        <v>1</v>
      </c>
      <c r="G1037" s="2">
        <v>0</v>
      </c>
      <c r="H1037" s="16">
        <v>41296</v>
      </c>
      <c r="I1037" s="2">
        <v>99</v>
      </c>
      <c r="J1037">
        <f>VLOOKUP(A1037,'Sales Data'!$A$1:$E$2241,2,0)</f>
        <v>10</v>
      </c>
      <c r="K1037">
        <f>VLOOKUP(A1037,'Sales Data'!$A$1:$E$2241,3,0)</f>
        <v>8</v>
      </c>
      <c r="L1037">
        <f>VLOOKUP(A1037,'Sales Data'!$A$1:$E$2241,4,0)</f>
        <v>1</v>
      </c>
      <c r="M1037">
        <f>VLOOKUP(A1037,'Sales Data'!$A$1:$E$2241,5,0)</f>
        <v>3</v>
      </c>
      <c r="N1037">
        <f t="shared" si="49"/>
        <v>48</v>
      </c>
      <c r="O1037">
        <f t="shared" si="50"/>
        <v>1</v>
      </c>
      <c r="P1037">
        <f t="shared" si="51"/>
        <v>4</v>
      </c>
    </row>
    <row r="1038" ht="14.4" spans="1:16">
      <c r="A1038" s="2">
        <v>1020</v>
      </c>
      <c r="B1038" s="2">
        <v>1973</v>
      </c>
      <c r="C1038" s="14" t="s">
        <v>17</v>
      </c>
      <c r="D1038" s="14" t="s">
        <v>21</v>
      </c>
      <c r="E1038" s="2">
        <v>79593</v>
      </c>
      <c r="F1038" s="2">
        <v>0</v>
      </c>
      <c r="G1038" s="2">
        <v>0</v>
      </c>
      <c r="H1038" s="16">
        <v>41771</v>
      </c>
      <c r="I1038" s="2">
        <v>70</v>
      </c>
      <c r="J1038">
        <f>VLOOKUP(A1038,'Sales Data'!$A$1:$E$2241,2,0)</f>
        <v>60</v>
      </c>
      <c r="K1038">
        <f>VLOOKUP(A1038,'Sales Data'!$A$1:$E$2241,3,0)</f>
        <v>133</v>
      </c>
      <c r="L1038">
        <f>VLOOKUP(A1038,'Sales Data'!$A$1:$E$2241,4,0)</f>
        <v>5</v>
      </c>
      <c r="M1038">
        <f>VLOOKUP(A1038,'Sales Data'!$A$1:$E$2241,5,0)</f>
        <v>7</v>
      </c>
      <c r="N1038">
        <f t="shared" si="49"/>
        <v>52</v>
      </c>
      <c r="O1038">
        <f t="shared" si="50"/>
        <v>0</v>
      </c>
      <c r="P1038">
        <f t="shared" si="51"/>
        <v>12</v>
      </c>
    </row>
    <row r="1039" ht="14.4" spans="1:16">
      <c r="A1039" s="2">
        <v>9503</v>
      </c>
      <c r="B1039" s="2">
        <v>1980</v>
      </c>
      <c r="C1039" s="14" t="s">
        <v>17</v>
      </c>
      <c r="D1039" s="14" t="s">
        <v>18</v>
      </c>
      <c r="E1039" s="2">
        <v>28071</v>
      </c>
      <c r="F1039" s="2">
        <v>0</v>
      </c>
      <c r="G1039" s="2">
        <v>0</v>
      </c>
      <c r="H1039" s="16">
        <v>41150</v>
      </c>
      <c r="I1039" s="2">
        <v>65</v>
      </c>
      <c r="J1039">
        <f>VLOOKUP(A1039,'Sales Data'!$A$1:$E$2241,2,0)</f>
        <v>33</v>
      </c>
      <c r="K1039">
        <f>VLOOKUP(A1039,'Sales Data'!$A$1:$E$2241,3,0)</f>
        <v>26</v>
      </c>
      <c r="L1039">
        <f>VLOOKUP(A1039,'Sales Data'!$A$1:$E$2241,4,0)</f>
        <v>5</v>
      </c>
      <c r="M1039">
        <f>VLOOKUP(A1039,'Sales Data'!$A$1:$E$2241,5,0)</f>
        <v>5</v>
      </c>
      <c r="N1039">
        <f t="shared" si="49"/>
        <v>45</v>
      </c>
      <c r="O1039">
        <f t="shared" si="50"/>
        <v>0</v>
      </c>
      <c r="P1039">
        <f t="shared" si="51"/>
        <v>10</v>
      </c>
    </row>
    <row r="1040" ht="14.4" spans="1:16">
      <c r="A1040" s="2">
        <v>10613</v>
      </c>
      <c r="B1040" s="2">
        <v>1958</v>
      </c>
      <c r="C1040" s="14" t="s">
        <v>20</v>
      </c>
      <c r="D1040" s="14" t="s">
        <v>19</v>
      </c>
      <c r="E1040" s="2">
        <v>37334</v>
      </c>
      <c r="F1040" s="2">
        <v>1</v>
      </c>
      <c r="G1040" s="2">
        <v>1</v>
      </c>
      <c r="H1040" s="16">
        <v>41696</v>
      </c>
      <c r="I1040" s="2">
        <v>44</v>
      </c>
      <c r="J1040">
        <f>VLOOKUP(A1040,'Sales Data'!$A$1:$E$2241,2,0)</f>
        <v>1</v>
      </c>
      <c r="K1040">
        <f>VLOOKUP(A1040,'Sales Data'!$A$1:$E$2241,3,0)</f>
        <v>2</v>
      </c>
      <c r="L1040">
        <f>VLOOKUP(A1040,'Sales Data'!$A$1:$E$2241,4,0)</f>
        <v>3</v>
      </c>
      <c r="M1040">
        <f>VLOOKUP(A1040,'Sales Data'!$A$1:$E$2241,5,0)</f>
        <v>4</v>
      </c>
      <c r="N1040">
        <f t="shared" si="49"/>
        <v>67</v>
      </c>
      <c r="O1040">
        <f t="shared" si="50"/>
        <v>2</v>
      </c>
      <c r="P1040">
        <f t="shared" si="51"/>
        <v>7</v>
      </c>
    </row>
    <row r="1041" ht="14.4" spans="1:16">
      <c r="A1041" s="2">
        <v>67</v>
      </c>
      <c r="B1041" s="2">
        <v>1972</v>
      </c>
      <c r="C1041" s="14" t="s">
        <v>22</v>
      </c>
      <c r="D1041" s="14" t="s">
        <v>18</v>
      </c>
      <c r="E1041" s="2">
        <v>46423</v>
      </c>
      <c r="F1041" s="2">
        <v>1</v>
      </c>
      <c r="G1041" s="2">
        <v>1</v>
      </c>
      <c r="H1041" s="16">
        <v>41535</v>
      </c>
      <c r="I1041" s="2">
        <v>6</v>
      </c>
      <c r="J1041">
        <f>VLOOKUP(A1041,'Sales Data'!$A$1:$E$2241,2,0)</f>
        <v>0</v>
      </c>
      <c r="K1041">
        <f>VLOOKUP(A1041,'Sales Data'!$A$1:$E$2241,3,0)</f>
        <v>0</v>
      </c>
      <c r="L1041">
        <f>VLOOKUP(A1041,'Sales Data'!$A$1:$E$2241,4,0)</f>
        <v>2</v>
      </c>
      <c r="M1041">
        <f>VLOOKUP(A1041,'Sales Data'!$A$1:$E$2241,5,0)</f>
        <v>4</v>
      </c>
      <c r="N1041">
        <f t="shared" si="49"/>
        <v>53</v>
      </c>
      <c r="O1041">
        <f t="shared" si="50"/>
        <v>2</v>
      </c>
      <c r="P1041">
        <f t="shared" si="51"/>
        <v>6</v>
      </c>
    </row>
    <row r="1042" ht="14.4" spans="1:16">
      <c r="A1042" s="2">
        <v>6019</v>
      </c>
      <c r="B1042" s="2">
        <v>1971</v>
      </c>
      <c r="C1042" s="14" t="s">
        <v>20</v>
      </c>
      <c r="D1042" s="14" t="s">
        <v>21</v>
      </c>
      <c r="E1042" s="2">
        <v>37126</v>
      </c>
      <c r="F1042" s="2">
        <v>1</v>
      </c>
      <c r="G1042" s="2">
        <v>0</v>
      </c>
      <c r="H1042" s="16">
        <v>41728</v>
      </c>
      <c r="I1042" s="2">
        <v>9</v>
      </c>
      <c r="J1042">
        <f>VLOOKUP(A1042,'Sales Data'!$A$1:$E$2241,2,0)</f>
        <v>3</v>
      </c>
      <c r="K1042">
        <f>VLOOKUP(A1042,'Sales Data'!$A$1:$E$2241,3,0)</f>
        <v>4</v>
      </c>
      <c r="L1042">
        <f>VLOOKUP(A1042,'Sales Data'!$A$1:$E$2241,4,0)</f>
        <v>1</v>
      </c>
      <c r="M1042">
        <f>VLOOKUP(A1042,'Sales Data'!$A$1:$E$2241,5,0)</f>
        <v>2</v>
      </c>
      <c r="N1042">
        <f t="shared" si="49"/>
        <v>54</v>
      </c>
      <c r="O1042">
        <f t="shared" si="50"/>
        <v>1</v>
      </c>
      <c r="P1042">
        <f t="shared" si="51"/>
        <v>3</v>
      </c>
    </row>
    <row r="1043" ht="14.4" spans="1:16">
      <c r="A1043" s="2">
        <v>5863</v>
      </c>
      <c r="B1043" s="2">
        <v>1953</v>
      </c>
      <c r="C1043" s="14" t="s">
        <v>17</v>
      </c>
      <c r="D1043" s="14" t="s">
        <v>21</v>
      </c>
      <c r="E1043" s="2">
        <v>47703</v>
      </c>
      <c r="F1043" s="2">
        <v>0</v>
      </c>
      <c r="G1043" s="2">
        <v>1</v>
      </c>
      <c r="H1043" s="16">
        <v>41423</v>
      </c>
      <c r="I1043" s="2">
        <v>95</v>
      </c>
      <c r="J1043">
        <f>VLOOKUP(A1043,'Sales Data'!$A$1:$E$2241,2,0)</f>
        <v>0</v>
      </c>
      <c r="K1043">
        <f>VLOOKUP(A1043,'Sales Data'!$A$1:$E$2241,3,0)</f>
        <v>26</v>
      </c>
      <c r="L1043">
        <f>VLOOKUP(A1043,'Sales Data'!$A$1:$E$2241,4,0)</f>
        <v>6</v>
      </c>
      <c r="M1043">
        <f>VLOOKUP(A1043,'Sales Data'!$A$1:$E$2241,5,0)</f>
        <v>8</v>
      </c>
      <c r="N1043">
        <f t="shared" si="49"/>
        <v>72</v>
      </c>
      <c r="O1043">
        <f t="shared" si="50"/>
        <v>1</v>
      </c>
      <c r="P1043">
        <f t="shared" si="51"/>
        <v>14</v>
      </c>
    </row>
    <row r="1044" ht="14.4" spans="1:16">
      <c r="A1044" s="2">
        <v>3717</v>
      </c>
      <c r="B1044" s="2">
        <v>1959</v>
      </c>
      <c r="C1044" s="14" t="s">
        <v>17</v>
      </c>
      <c r="D1044" s="14" t="s">
        <v>21</v>
      </c>
      <c r="E1044" s="2">
        <v>61180</v>
      </c>
      <c r="F1044" s="2">
        <v>0</v>
      </c>
      <c r="G1044" s="2">
        <v>1</v>
      </c>
      <c r="H1044" s="16">
        <v>41752</v>
      </c>
      <c r="I1044" s="2">
        <v>70</v>
      </c>
      <c r="J1044">
        <f>VLOOKUP(A1044,'Sales Data'!$A$1:$E$2241,2,0)</f>
        <v>24</v>
      </c>
      <c r="K1044">
        <f>VLOOKUP(A1044,'Sales Data'!$A$1:$E$2241,3,0)</f>
        <v>24</v>
      </c>
      <c r="L1044">
        <f>VLOOKUP(A1044,'Sales Data'!$A$1:$E$2241,4,0)</f>
        <v>5</v>
      </c>
      <c r="M1044">
        <f>VLOOKUP(A1044,'Sales Data'!$A$1:$E$2241,5,0)</f>
        <v>6</v>
      </c>
      <c r="N1044">
        <f t="shared" si="49"/>
        <v>66</v>
      </c>
      <c r="O1044">
        <f t="shared" si="50"/>
        <v>1</v>
      </c>
      <c r="P1044">
        <f t="shared" si="51"/>
        <v>11</v>
      </c>
    </row>
    <row r="1045" ht="14.4" spans="1:16">
      <c r="A1045" s="2">
        <v>6730</v>
      </c>
      <c r="B1045" s="2">
        <v>1954</v>
      </c>
      <c r="C1045" s="14" t="s">
        <v>17</v>
      </c>
      <c r="D1045" s="14" t="s">
        <v>21</v>
      </c>
      <c r="E1045" s="2">
        <v>38998</v>
      </c>
      <c r="F1045" s="2">
        <v>1</v>
      </c>
      <c r="G1045" s="2">
        <v>1</v>
      </c>
      <c r="H1045" s="16">
        <v>41216</v>
      </c>
      <c r="I1045" s="2">
        <v>92</v>
      </c>
      <c r="J1045">
        <f>VLOOKUP(A1045,'Sales Data'!$A$1:$E$2241,2,0)</f>
        <v>1</v>
      </c>
      <c r="K1045">
        <f>VLOOKUP(A1045,'Sales Data'!$A$1:$E$2241,3,0)</f>
        <v>0</v>
      </c>
      <c r="L1045">
        <f>VLOOKUP(A1045,'Sales Data'!$A$1:$E$2241,4,0)</f>
        <v>2</v>
      </c>
      <c r="M1045">
        <f>VLOOKUP(A1045,'Sales Data'!$A$1:$E$2241,5,0)</f>
        <v>3</v>
      </c>
      <c r="N1045">
        <f t="shared" si="49"/>
        <v>71</v>
      </c>
      <c r="O1045">
        <f t="shared" si="50"/>
        <v>2</v>
      </c>
      <c r="P1045">
        <f t="shared" si="51"/>
        <v>5</v>
      </c>
    </row>
    <row r="1046" ht="14.4" spans="1:16">
      <c r="A1046" s="2">
        <v>10749</v>
      </c>
      <c r="B1046" s="2">
        <v>1991</v>
      </c>
      <c r="C1046" s="14" t="s">
        <v>17</v>
      </c>
      <c r="D1046" s="14" t="s">
        <v>18</v>
      </c>
      <c r="E1046" s="2">
        <v>8028</v>
      </c>
      <c r="F1046" s="2">
        <v>0</v>
      </c>
      <c r="G1046" s="2">
        <v>0</v>
      </c>
      <c r="H1046" s="16">
        <v>41170</v>
      </c>
      <c r="I1046" s="2">
        <v>62</v>
      </c>
      <c r="J1046">
        <f>VLOOKUP(A1046,'Sales Data'!$A$1:$E$2241,2,0)</f>
        <v>18</v>
      </c>
      <c r="K1046">
        <f>VLOOKUP(A1046,'Sales Data'!$A$1:$E$2241,3,0)</f>
        <v>12</v>
      </c>
      <c r="L1046">
        <f>VLOOKUP(A1046,'Sales Data'!$A$1:$E$2241,4,0)</f>
        <v>0</v>
      </c>
      <c r="M1046">
        <f>VLOOKUP(A1046,'Sales Data'!$A$1:$E$2241,5,0)</f>
        <v>0</v>
      </c>
      <c r="N1046">
        <f t="shared" si="49"/>
        <v>34</v>
      </c>
      <c r="O1046">
        <f t="shared" si="50"/>
        <v>0</v>
      </c>
      <c r="P1046">
        <f t="shared" si="51"/>
        <v>0</v>
      </c>
    </row>
    <row r="1047" ht="14.4" spans="1:16">
      <c r="A1047" s="2">
        <v>4998</v>
      </c>
      <c r="B1047" s="2">
        <v>1962</v>
      </c>
      <c r="C1047" s="14" t="s">
        <v>17</v>
      </c>
      <c r="D1047" s="14" t="s">
        <v>19</v>
      </c>
      <c r="E1047" s="2">
        <v>76081</v>
      </c>
      <c r="F1047" s="2">
        <v>0</v>
      </c>
      <c r="G1047" s="2">
        <v>0</v>
      </c>
      <c r="H1047" s="16">
        <v>41782</v>
      </c>
      <c r="I1047" s="2">
        <v>85</v>
      </c>
      <c r="J1047">
        <f>VLOOKUP(A1047,'Sales Data'!$A$1:$E$2241,2,0)</f>
        <v>30</v>
      </c>
      <c r="K1047">
        <f>VLOOKUP(A1047,'Sales Data'!$A$1:$E$2241,3,0)</f>
        <v>33</v>
      </c>
      <c r="L1047">
        <f>VLOOKUP(A1047,'Sales Data'!$A$1:$E$2241,4,0)</f>
        <v>4</v>
      </c>
      <c r="M1047">
        <f>VLOOKUP(A1047,'Sales Data'!$A$1:$E$2241,5,0)</f>
        <v>4</v>
      </c>
      <c r="N1047">
        <f t="shared" si="49"/>
        <v>63</v>
      </c>
      <c r="O1047">
        <f t="shared" si="50"/>
        <v>0</v>
      </c>
      <c r="P1047">
        <f t="shared" si="51"/>
        <v>8</v>
      </c>
    </row>
    <row r="1048" ht="14.4" spans="1:16">
      <c r="A1048" s="2">
        <v>6287</v>
      </c>
      <c r="B1048" s="2">
        <v>1986</v>
      </c>
      <c r="C1048" s="14" t="s">
        <v>17</v>
      </c>
      <c r="D1048" s="14" t="s">
        <v>19</v>
      </c>
      <c r="E1048" s="2">
        <v>34728</v>
      </c>
      <c r="F1048" s="2">
        <v>1</v>
      </c>
      <c r="G1048" s="2">
        <v>0</v>
      </c>
      <c r="H1048" s="16">
        <v>41485</v>
      </c>
      <c r="I1048" s="2">
        <v>2</v>
      </c>
      <c r="J1048">
        <f>VLOOKUP(A1048,'Sales Data'!$A$1:$E$2241,2,0)</f>
        <v>0</v>
      </c>
      <c r="K1048">
        <f>VLOOKUP(A1048,'Sales Data'!$A$1:$E$2241,3,0)</f>
        <v>0</v>
      </c>
      <c r="L1048">
        <f>VLOOKUP(A1048,'Sales Data'!$A$1:$E$2241,4,0)</f>
        <v>1</v>
      </c>
      <c r="M1048">
        <f>VLOOKUP(A1048,'Sales Data'!$A$1:$E$2241,5,0)</f>
        <v>2</v>
      </c>
      <c r="N1048">
        <f t="shared" si="49"/>
        <v>39</v>
      </c>
      <c r="O1048">
        <f t="shared" si="50"/>
        <v>1</v>
      </c>
      <c r="P1048">
        <f t="shared" si="51"/>
        <v>3</v>
      </c>
    </row>
    <row r="1049" ht="14.4" spans="1:16">
      <c r="A1049" s="2">
        <v>5985</v>
      </c>
      <c r="B1049" s="2">
        <v>1965</v>
      </c>
      <c r="C1049" s="14" t="s">
        <v>22</v>
      </c>
      <c r="D1049" s="14" t="s">
        <v>18</v>
      </c>
      <c r="E1049" s="2">
        <v>33168</v>
      </c>
      <c r="F1049" s="2">
        <v>0</v>
      </c>
      <c r="G1049" s="2">
        <v>1</v>
      </c>
      <c r="H1049" s="17">
        <v>41195</v>
      </c>
      <c r="I1049" s="2">
        <v>0</v>
      </c>
      <c r="J1049">
        <f>VLOOKUP(A1049,'Sales Data'!$A$1:$E$2241,2,0)</f>
        <v>1</v>
      </c>
      <c r="K1049">
        <f>VLOOKUP(A1049,'Sales Data'!$A$1:$E$2241,3,0)</f>
        <v>1</v>
      </c>
      <c r="L1049">
        <f>VLOOKUP(A1049,'Sales Data'!$A$1:$E$2241,4,0)</f>
        <v>2</v>
      </c>
      <c r="M1049">
        <f>VLOOKUP(A1049,'Sales Data'!$A$1:$E$2241,5,0)</f>
        <v>4</v>
      </c>
      <c r="N1049">
        <f t="shared" si="49"/>
        <v>60</v>
      </c>
      <c r="O1049">
        <f t="shared" si="50"/>
        <v>1</v>
      </c>
      <c r="P1049">
        <f t="shared" si="51"/>
        <v>6</v>
      </c>
    </row>
    <row r="1050" ht="14.4" spans="1:16">
      <c r="A1050" s="2">
        <v>4754</v>
      </c>
      <c r="B1050" s="2">
        <v>1966</v>
      </c>
      <c r="C1050" s="14" t="s">
        <v>22</v>
      </c>
      <c r="D1050" s="14" t="s">
        <v>21</v>
      </c>
      <c r="E1050" s="2">
        <v>33585</v>
      </c>
      <c r="F1050" s="2">
        <v>0</v>
      </c>
      <c r="G1050" s="2">
        <v>1</v>
      </c>
      <c r="H1050" s="16">
        <v>41542</v>
      </c>
      <c r="I1050" s="2">
        <v>91</v>
      </c>
      <c r="J1050">
        <f>VLOOKUP(A1050,'Sales Data'!$A$1:$E$2241,2,0)</f>
        <v>11</v>
      </c>
      <c r="K1050">
        <f>VLOOKUP(A1050,'Sales Data'!$A$1:$E$2241,3,0)</f>
        <v>6</v>
      </c>
      <c r="L1050">
        <f>VLOOKUP(A1050,'Sales Data'!$A$1:$E$2241,4,0)</f>
        <v>2</v>
      </c>
      <c r="M1050">
        <f>VLOOKUP(A1050,'Sales Data'!$A$1:$E$2241,5,0)</f>
        <v>4</v>
      </c>
      <c r="N1050">
        <f t="shared" si="49"/>
        <v>59</v>
      </c>
      <c r="O1050">
        <f t="shared" si="50"/>
        <v>1</v>
      </c>
      <c r="P1050">
        <f t="shared" si="51"/>
        <v>6</v>
      </c>
    </row>
    <row r="1051" ht="14.4" spans="1:16">
      <c r="A1051" s="2">
        <v>4002</v>
      </c>
      <c r="B1051" s="2">
        <v>1960</v>
      </c>
      <c r="C1051" s="14" t="s">
        <v>20</v>
      </c>
      <c r="D1051" s="14" t="s">
        <v>21</v>
      </c>
      <c r="E1051" s="2">
        <v>77037</v>
      </c>
      <c r="F1051" s="2">
        <v>0</v>
      </c>
      <c r="G1051" s="2">
        <v>1</v>
      </c>
      <c r="H1051" s="17">
        <v>41560</v>
      </c>
      <c r="I1051" s="2">
        <v>3</v>
      </c>
      <c r="J1051">
        <f>VLOOKUP(A1051,'Sales Data'!$A$1:$E$2241,2,0)</f>
        <v>96</v>
      </c>
      <c r="K1051">
        <f>VLOOKUP(A1051,'Sales Data'!$A$1:$E$2241,3,0)</f>
        <v>53</v>
      </c>
      <c r="L1051">
        <f>VLOOKUP(A1051,'Sales Data'!$A$1:$E$2241,4,0)</f>
        <v>7</v>
      </c>
      <c r="M1051">
        <f>VLOOKUP(A1051,'Sales Data'!$A$1:$E$2241,5,0)</f>
        <v>12</v>
      </c>
      <c r="N1051">
        <f t="shared" si="49"/>
        <v>65</v>
      </c>
      <c r="O1051">
        <f t="shared" si="50"/>
        <v>1</v>
      </c>
      <c r="P1051">
        <f t="shared" si="51"/>
        <v>19</v>
      </c>
    </row>
    <row r="1052" ht="14.4" spans="1:16">
      <c r="A1052" s="2">
        <v>8870</v>
      </c>
      <c r="B1052" s="2">
        <v>1984</v>
      </c>
      <c r="C1052" s="14" t="s">
        <v>17</v>
      </c>
      <c r="D1052" s="14" t="s">
        <v>19</v>
      </c>
      <c r="E1052" s="2">
        <v>35196</v>
      </c>
      <c r="F1052" s="2">
        <v>1</v>
      </c>
      <c r="G1052" s="2">
        <v>0</v>
      </c>
      <c r="H1052" s="17">
        <v>41226</v>
      </c>
      <c r="I1052" s="2">
        <v>68</v>
      </c>
      <c r="J1052">
        <f>VLOOKUP(A1052,'Sales Data'!$A$1:$E$2241,2,0)</f>
        <v>12</v>
      </c>
      <c r="K1052">
        <f>VLOOKUP(A1052,'Sales Data'!$A$1:$E$2241,3,0)</f>
        <v>39</v>
      </c>
      <c r="L1052">
        <f>VLOOKUP(A1052,'Sales Data'!$A$1:$E$2241,4,0)</f>
        <v>6</v>
      </c>
      <c r="M1052">
        <f>VLOOKUP(A1052,'Sales Data'!$A$1:$E$2241,5,0)</f>
        <v>5</v>
      </c>
      <c r="N1052">
        <f t="shared" si="49"/>
        <v>41</v>
      </c>
      <c r="O1052">
        <f t="shared" si="50"/>
        <v>1</v>
      </c>
      <c r="P1052">
        <f t="shared" si="51"/>
        <v>11</v>
      </c>
    </row>
    <row r="1053" ht="14.4" spans="1:16">
      <c r="A1053" s="2">
        <v>966</v>
      </c>
      <c r="B1053" s="2">
        <v>1966</v>
      </c>
      <c r="C1053" s="14" t="s">
        <v>17</v>
      </c>
      <c r="D1053" s="14" t="s">
        <v>21</v>
      </c>
      <c r="E1053" s="2">
        <v>44529</v>
      </c>
      <c r="F1053" s="2">
        <v>0</v>
      </c>
      <c r="G1053" s="2">
        <v>1</v>
      </c>
      <c r="H1053" s="16">
        <v>41460</v>
      </c>
      <c r="I1053" s="2">
        <v>98</v>
      </c>
      <c r="J1053">
        <f>VLOOKUP(A1053,'Sales Data'!$A$1:$E$2241,2,0)</f>
        <v>13</v>
      </c>
      <c r="K1053">
        <f>VLOOKUP(A1053,'Sales Data'!$A$1:$E$2241,3,0)</f>
        <v>6</v>
      </c>
      <c r="L1053">
        <f>VLOOKUP(A1053,'Sales Data'!$A$1:$E$2241,4,0)</f>
        <v>6</v>
      </c>
      <c r="M1053">
        <f>VLOOKUP(A1053,'Sales Data'!$A$1:$E$2241,5,0)</f>
        <v>11</v>
      </c>
      <c r="N1053">
        <f t="shared" si="49"/>
        <v>59</v>
      </c>
      <c r="O1053">
        <f t="shared" si="50"/>
        <v>1</v>
      </c>
      <c r="P1053">
        <f t="shared" si="51"/>
        <v>17</v>
      </c>
    </row>
    <row r="1054" ht="14.4" spans="1:16">
      <c r="A1054" s="2">
        <v>4767</v>
      </c>
      <c r="B1054" s="2">
        <v>1965</v>
      </c>
      <c r="C1054" s="14" t="s">
        <v>25</v>
      </c>
      <c r="D1054" s="14" t="s">
        <v>21</v>
      </c>
      <c r="E1054" s="2">
        <v>70924</v>
      </c>
      <c r="F1054" s="2">
        <v>0</v>
      </c>
      <c r="G1054" s="2">
        <v>0</v>
      </c>
      <c r="H1054" s="16">
        <v>41736</v>
      </c>
      <c r="I1054" s="2">
        <v>41</v>
      </c>
      <c r="J1054">
        <f>VLOOKUP(A1054,'Sales Data'!$A$1:$E$2241,2,0)</f>
        <v>114</v>
      </c>
      <c r="K1054">
        <f>VLOOKUP(A1054,'Sales Data'!$A$1:$E$2241,3,0)</f>
        <v>152</v>
      </c>
      <c r="L1054">
        <f>VLOOKUP(A1054,'Sales Data'!$A$1:$E$2241,4,0)</f>
        <v>6</v>
      </c>
      <c r="M1054">
        <f>VLOOKUP(A1054,'Sales Data'!$A$1:$E$2241,5,0)</f>
        <v>7</v>
      </c>
      <c r="N1054">
        <f t="shared" si="49"/>
        <v>60</v>
      </c>
      <c r="O1054">
        <f t="shared" si="50"/>
        <v>0</v>
      </c>
      <c r="P1054">
        <f t="shared" si="51"/>
        <v>13</v>
      </c>
    </row>
    <row r="1055" ht="14.4" spans="1:16">
      <c r="A1055" s="2">
        <v>9725</v>
      </c>
      <c r="B1055" s="2">
        <v>1966</v>
      </c>
      <c r="C1055" s="14" t="s">
        <v>20</v>
      </c>
      <c r="D1055" s="14" t="s">
        <v>19</v>
      </c>
      <c r="E1055" s="2">
        <v>28764</v>
      </c>
      <c r="F1055" s="2">
        <v>1</v>
      </c>
      <c r="G1055" s="2">
        <v>1</v>
      </c>
      <c r="H1055" s="16">
        <v>41795</v>
      </c>
      <c r="I1055" s="2">
        <v>16</v>
      </c>
      <c r="J1055">
        <f>VLOOKUP(A1055,'Sales Data'!$A$1:$E$2241,2,0)</f>
        <v>0</v>
      </c>
      <c r="K1055">
        <f>VLOOKUP(A1055,'Sales Data'!$A$1:$E$2241,3,0)</f>
        <v>0</v>
      </c>
      <c r="L1055">
        <f>VLOOKUP(A1055,'Sales Data'!$A$1:$E$2241,4,0)</f>
        <v>1</v>
      </c>
      <c r="M1055">
        <f>VLOOKUP(A1055,'Sales Data'!$A$1:$E$2241,5,0)</f>
        <v>2</v>
      </c>
      <c r="N1055">
        <f t="shared" si="49"/>
        <v>59</v>
      </c>
      <c r="O1055">
        <f t="shared" si="50"/>
        <v>2</v>
      </c>
      <c r="P1055">
        <f t="shared" si="51"/>
        <v>3</v>
      </c>
    </row>
    <row r="1056" ht="14.4" spans="1:16">
      <c r="A1056" s="2">
        <v>4475</v>
      </c>
      <c r="B1056" s="2">
        <v>1949</v>
      </c>
      <c r="C1056" s="14" t="s">
        <v>20</v>
      </c>
      <c r="D1056" s="14" t="s">
        <v>21</v>
      </c>
      <c r="E1056" s="2">
        <v>69098</v>
      </c>
      <c r="F1056" s="2">
        <v>0</v>
      </c>
      <c r="G1056" s="2">
        <v>0</v>
      </c>
      <c r="H1056" s="16">
        <v>41321</v>
      </c>
      <c r="I1056" s="2">
        <v>82</v>
      </c>
      <c r="J1056">
        <f>VLOOKUP(A1056,'Sales Data'!$A$1:$E$2241,2,0)</f>
        <v>22</v>
      </c>
      <c r="K1056">
        <f>VLOOKUP(A1056,'Sales Data'!$A$1:$E$2241,3,0)</f>
        <v>0</v>
      </c>
      <c r="L1056">
        <f>VLOOKUP(A1056,'Sales Data'!$A$1:$E$2241,4,0)</f>
        <v>7</v>
      </c>
      <c r="M1056">
        <f>VLOOKUP(A1056,'Sales Data'!$A$1:$E$2241,5,0)</f>
        <v>9</v>
      </c>
      <c r="N1056">
        <f t="shared" si="49"/>
        <v>76</v>
      </c>
      <c r="O1056">
        <f t="shared" si="50"/>
        <v>0</v>
      </c>
      <c r="P1056">
        <f t="shared" si="51"/>
        <v>16</v>
      </c>
    </row>
    <row r="1057" ht="14.4" spans="1:16">
      <c r="A1057" s="2">
        <v>5740</v>
      </c>
      <c r="B1057" s="2">
        <v>1970</v>
      </c>
      <c r="C1057" s="14" t="s">
        <v>25</v>
      </c>
      <c r="D1057" s="14" t="s">
        <v>23</v>
      </c>
      <c r="E1057" s="2">
        <v>25959</v>
      </c>
      <c r="F1057" s="2">
        <v>1</v>
      </c>
      <c r="G1057" s="2">
        <v>1</v>
      </c>
      <c r="H1057" s="16">
        <v>41319</v>
      </c>
      <c r="I1057" s="2">
        <v>1</v>
      </c>
      <c r="J1057">
        <f>VLOOKUP(A1057,'Sales Data'!$A$1:$E$2241,2,0)</f>
        <v>2</v>
      </c>
      <c r="K1057">
        <f>VLOOKUP(A1057,'Sales Data'!$A$1:$E$2241,3,0)</f>
        <v>5</v>
      </c>
      <c r="L1057">
        <f>VLOOKUP(A1057,'Sales Data'!$A$1:$E$2241,4,0)</f>
        <v>1</v>
      </c>
      <c r="M1057">
        <f>VLOOKUP(A1057,'Sales Data'!$A$1:$E$2241,5,0)</f>
        <v>2</v>
      </c>
      <c r="N1057">
        <f t="shared" si="49"/>
        <v>55</v>
      </c>
      <c r="O1057">
        <f t="shared" si="50"/>
        <v>2</v>
      </c>
      <c r="P1057">
        <f t="shared" si="51"/>
        <v>3</v>
      </c>
    </row>
    <row r="1058" ht="14.4" spans="1:16">
      <c r="A1058" s="2">
        <v>5731</v>
      </c>
      <c r="B1058" s="2">
        <v>1983</v>
      </c>
      <c r="C1058" s="14" t="s">
        <v>22</v>
      </c>
      <c r="D1058" s="14" t="s">
        <v>21</v>
      </c>
      <c r="E1058" s="2">
        <v>27100</v>
      </c>
      <c r="F1058" s="2">
        <v>1</v>
      </c>
      <c r="G1058" s="2">
        <v>0</v>
      </c>
      <c r="H1058" s="16">
        <v>41369</v>
      </c>
      <c r="I1058" s="2">
        <v>64</v>
      </c>
      <c r="J1058">
        <f>VLOOKUP(A1058,'Sales Data'!$A$1:$E$2241,2,0)</f>
        <v>0</v>
      </c>
      <c r="K1058">
        <f>VLOOKUP(A1058,'Sales Data'!$A$1:$E$2241,3,0)</f>
        <v>0</v>
      </c>
      <c r="L1058">
        <f>VLOOKUP(A1058,'Sales Data'!$A$1:$E$2241,4,0)</f>
        <v>1</v>
      </c>
      <c r="M1058">
        <f>VLOOKUP(A1058,'Sales Data'!$A$1:$E$2241,5,0)</f>
        <v>3</v>
      </c>
      <c r="N1058">
        <f t="shared" si="49"/>
        <v>42</v>
      </c>
      <c r="O1058">
        <f t="shared" si="50"/>
        <v>1</v>
      </c>
      <c r="P1058">
        <f t="shared" si="51"/>
        <v>4</v>
      </c>
    </row>
    <row r="1059" ht="14.4" spans="1:16">
      <c r="A1059" s="2">
        <v>7290</v>
      </c>
      <c r="B1059" s="2">
        <v>1985</v>
      </c>
      <c r="C1059" s="14" t="s">
        <v>17</v>
      </c>
      <c r="D1059" s="14" t="s">
        <v>18</v>
      </c>
      <c r="E1059" s="2">
        <v>70596</v>
      </c>
      <c r="F1059" s="2">
        <v>0</v>
      </c>
      <c r="G1059" s="2">
        <v>0</v>
      </c>
      <c r="H1059" s="16">
        <v>41187</v>
      </c>
      <c r="I1059" s="2">
        <v>68</v>
      </c>
      <c r="J1059">
        <f>VLOOKUP(A1059,'Sales Data'!$A$1:$E$2241,2,0)</f>
        <v>44</v>
      </c>
      <c r="K1059">
        <f>VLOOKUP(A1059,'Sales Data'!$A$1:$E$2241,3,0)</f>
        <v>0</v>
      </c>
      <c r="L1059">
        <f>VLOOKUP(A1059,'Sales Data'!$A$1:$E$2241,4,0)</f>
        <v>3</v>
      </c>
      <c r="M1059">
        <f>VLOOKUP(A1059,'Sales Data'!$A$1:$E$2241,5,0)</f>
        <v>12</v>
      </c>
      <c r="N1059">
        <f t="shared" si="49"/>
        <v>40</v>
      </c>
      <c r="O1059">
        <f t="shared" si="50"/>
        <v>0</v>
      </c>
      <c r="P1059">
        <f t="shared" si="51"/>
        <v>15</v>
      </c>
    </row>
    <row r="1060" ht="14.4" spans="1:16">
      <c r="A1060" s="2">
        <v>3846</v>
      </c>
      <c r="B1060" s="2">
        <v>1974</v>
      </c>
      <c r="C1060" s="14" t="s">
        <v>17</v>
      </c>
      <c r="D1060" s="14" t="s">
        <v>21</v>
      </c>
      <c r="E1060" s="2">
        <v>42557</v>
      </c>
      <c r="F1060" s="2">
        <v>0</v>
      </c>
      <c r="G1060" s="2">
        <v>1</v>
      </c>
      <c r="H1060" s="16">
        <v>41150</v>
      </c>
      <c r="I1060" s="2">
        <v>98</v>
      </c>
      <c r="J1060">
        <f>VLOOKUP(A1060,'Sales Data'!$A$1:$E$2241,2,0)</f>
        <v>5</v>
      </c>
      <c r="K1060">
        <f>VLOOKUP(A1060,'Sales Data'!$A$1:$E$2241,3,0)</f>
        <v>5</v>
      </c>
      <c r="L1060">
        <f>VLOOKUP(A1060,'Sales Data'!$A$1:$E$2241,4,0)</f>
        <v>6</v>
      </c>
      <c r="M1060">
        <f>VLOOKUP(A1060,'Sales Data'!$A$1:$E$2241,5,0)</f>
        <v>4</v>
      </c>
      <c r="N1060">
        <f t="shared" si="49"/>
        <v>51</v>
      </c>
      <c r="O1060">
        <f t="shared" si="50"/>
        <v>1</v>
      </c>
      <c r="P1060">
        <f t="shared" si="51"/>
        <v>10</v>
      </c>
    </row>
    <row r="1061" ht="14.4" spans="1:16">
      <c r="A1061" s="2">
        <v>8104</v>
      </c>
      <c r="B1061" s="2">
        <v>1951</v>
      </c>
      <c r="C1061" s="14" t="s">
        <v>20</v>
      </c>
      <c r="D1061" s="14" t="s">
        <v>21</v>
      </c>
      <c r="E1061" s="2">
        <v>53312</v>
      </c>
      <c r="F1061" s="2">
        <v>0</v>
      </c>
      <c r="G1061" s="2">
        <v>0</v>
      </c>
      <c r="H1061" s="16">
        <v>41495</v>
      </c>
      <c r="I1061" s="2">
        <v>32</v>
      </c>
      <c r="J1061">
        <f>VLOOKUP(A1061,'Sales Data'!$A$1:$E$2241,2,0)</f>
        <v>0</v>
      </c>
      <c r="K1061">
        <f>VLOOKUP(A1061,'Sales Data'!$A$1:$E$2241,3,0)</f>
        <v>0</v>
      </c>
      <c r="L1061">
        <f>VLOOKUP(A1061,'Sales Data'!$A$1:$E$2241,4,0)</f>
        <v>5</v>
      </c>
      <c r="M1061">
        <f>VLOOKUP(A1061,'Sales Data'!$A$1:$E$2241,5,0)</f>
        <v>5</v>
      </c>
      <c r="N1061">
        <f t="shared" si="49"/>
        <v>74</v>
      </c>
      <c r="O1061">
        <f t="shared" si="50"/>
        <v>0</v>
      </c>
      <c r="P1061">
        <f t="shared" si="51"/>
        <v>10</v>
      </c>
    </row>
    <row r="1062" ht="14.4" spans="1:16">
      <c r="A1062" s="2">
        <v>4507</v>
      </c>
      <c r="B1062" s="2">
        <v>1952</v>
      </c>
      <c r="C1062" s="14" t="s">
        <v>17</v>
      </c>
      <c r="D1062" s="14" t="s">
        <v>18</v>
      </c>
      <c r="E1062" s="2">
        <v>72228</v>
      </c>
      <c r="F1062" s="2">
        <v>0</v>
      </c>
      <c r="G1062" s="2">
        <v>0</v>
      </c>
      <c r="H1062" s="17">
        <v>41240</v>
      </c>
      <c r="I1062" s="2">
        <v>87</v>
      </c>
      <c r="J1062">
        <f>VLOOKUP(A1062,'Sales Data'!$A$1:$E$2241,2,0)</f>
        <v>28</v>
      </c>
      <c r="K1062">
        <f>VLOOKUP(A1062,'Sales Data'!$A$1:$E$2241,3,0)</f>
        <v>14</v>
      </c>
      <c r="L1062">
        <f>VLOOKUP(A1062,'Sales Data'!$A$1:$E$2241,4,0)</f>
        <v>6</v>
      </c>
      <c r="M1062">
        <f>VLOOKUP(A1062,'Sales Data'!$A$1:$E$2241,5,0)</f>
        <v>8</v>
      </c>
      <c r="N1062">
        <f t="shared" si="49"/>
        <v>73</v>
      </c>
      <c r="O1062">
        <f t="shared" si="50"/>
        <v>0</v>
      </c>
      <c r="P1062">
        <f t="shared" si="51"/>
        <v>14</v>
      </c>
    </row>
    <row r="1063" ht="14.4" spans="1:16">
      <c r="A1063" s="2">
        <v>11013</v>
      </c>
      <c r="B1063" s="2">
        <v>1987</v>
      </c>
      <c r="C1063" s="14" t="s">
        <v>17</v>
      </c>
      <c r="D1063" s="14" t="s">
        <v>19</v>
      </c>
      <c r="E1063" s="2">
        <v>67605</v>
      </c>
      <c r="F1063" s="2">
        <v>0</v>
      </c>
      <c r="G1063" s="2">
        <v>0</v>
      </c>
      <c r="H1063" s="16">
        <v>41364</v>
      </c>
      <c r="I1063" s="2">
        <v>84</v>
      </c>
      <c r="J1063">
        <f>VLOOKUP(A1063,'Sales Data'!$A$1:$E$2241,2,0)</f>
        <v>28</v>
      </c>
      <c r="K1063">
        <f>VLOOKUP(A1063,'Sales Data'!$A$1:$E$2241,3,0)</f>
        <v>54</v>
      </c>
      <c r="L1063">
        <f>VLOOKUP(A1063,'Sales Data'!$A$1:$E$2241,4,0)</f>
        <v>2</v>
      </c>
      <c r="M1063">
        <f>VLOOKUP(A1063,'Sales Data'!$A$1:$E$2241,5,0)</f>
        <v>6</v>
      </c>
      <c r="N1063">
        <f t="shared" si="49"/>
        <v>38</v>
      </c>
      <c r="O1063">
        <f t="shared" si="50"/>
        <v>0</v>
      </c>
      <c r="P1063">
        <f t="shared" si="51"/>
        <v>8</v>
      </c>
    </row>
    <row r="1064" ht="14.4" spans="1:16">
      <c r="A1064" s="2">
        <v>4491</v>
      </c>
      <c r="B1064" s="2">
        <v>1949</v>
      </c>
      <c r="C1064" s="14" t="s">
        <v>22</v>
      </c>
      <c r="D1064" s="14" t="s">
        <v>21</v>
      </c>
      <c r="E1064" s="2">
        <v>62845</v>
      </c>
      <c r="F1064" s="2">
        <v>1</v>
      </c>
      <c r="G1064" s="2">
        <v>1</v>
      </c>
      <c r="H1064" s="16">
        <v>41183</v>
      </c>
      <c r="I1064" s="2">
        <v>3</v>
      </c>
      <c r="J1064">
        <f>VLOOKUP(A1064,'Sales Data'!$A$1:$E$2241,2,0)</f>
        <v>0</v>
      </c>
      <c r="K1064">
        <f>VLOOKUP(A1064,'Sales Data'!$A$1:$E$2241,3,0)</f>
        <v>0</v>
      </c>
      <c r="L1064">
        <f>VLOOKUP(A1064,'Sales Data'!$A$1:$E$2241,4,0)</f>
        <v>3</v>
      </c>
      <c r="M1064">
        <f>VLOOKUP(A1064,'Sales Data'!$A$1:$E$2241,5,0)</f>
        <v>10</v>
      </c>
      <c r="N1064">
        <f t="shared" si="49"/>
        <v>76</v>
      </c>
      <c r="O1064">
        <f t="shared" si="50"/>
        <v>2</v>
      </c>
      <c r="P1064">
        <f t="shared" si="51"/>
        <v>13</v>
      </c>
    </row>
    <row r="1065" ht="14.4" spans="1:16">
      <c r="A1065" s="2">
        <v>3759</v>
      </c>
      <c r="B1065" s="2">
        <v>1958</v>
      </c>
      <c r="C1065" s="14" t="s">
        <v>17</v>
      </c>
      <c r="D1065" s="14" t="s">
        <v>19</v>
      </c>
      <c r="E1065" s="2">
        <v>65196</v>
      </c>
      <c r="F1065" s="2">
        <v>0</v>
      </c>
      <c r="G1065" s="2">
        <v>2</v>
      </c>
      <c r="H1065" s="16">
        <v>41480</v>
      </c>
      <c r="I1065" s="2">
        <v>34</v>
      </c>
      <c r="J1065">
        <f>VLOOKUP(A1065,'Sales Data'!$A$1:$E$2241,2,0)</f>
        <v>19</v>
      </c>
      <c r="K1065">
        <f>VLOOKUP(A1065,'Sales Data'!$A$1:$E$2241,3,0)</f>
        <v>0</v>
      </c>
      <c r="L1065">
        <f>VLOOKUP(A1065,'Sales Data'!$A$1:$E$2241,4,0)</f>
        <v>7</v>
      </c>
      <c r="M1065">
        <f>VLOOKUP(A1065,'Sales Data'!$A$1:$E$2241,5,0)</f>
        <v>11</v>
      </c>
      <c r="N1065">
        <f t="shared" si="49"/>
        <v>67</v>
      </c>
      <c r="O1065">
        <f t="shared" si="50"/>
        <v>2</v>
      </c>
      <c r="P1065">
        <f t="shared" si="51"/>
        <v>18</v>
      </c>
    </row>
    <row r="1066" ht="14.4" spans="1:16">
      <c r="A1066" s="2">
        <v>1162</v>
      </c>
      <c r="B1066" s="2">
        <v>1987</v>
      </c>
      <c r="C1066" s="14" t="s">
        <v>20</v>
      </c>
      <c r="D1066" s="14" t="s">
        <v>18</v>
      </c>
      <c r="E1066" s="2">
        <v>42000</v>
      </c>
      <c r="F1066" s="2">
        <v>0</v>
      </c>
      <c r="G1066" s="2">
        <v>0</v>
      </c>
      <c r="H1066" s="16">
        <v>41284</v>
      </c>
      <c r="I1066" s="2">
        <v>23</v>
      </c>
      <c r="J1066">
        <f>VLOOKUP(A1066,'Sales Data'!$A$1:$E$2241,2,0)</f>
        <v>83</v>
      </c>
      <c r="K1066">
        <f>VLOOKUP(A1066,'Sales Data'!$A$1:$E$2241,3,0)</f>
        <v>59</v>
      </c>
      <c r="L1066">
        <f>VLOOKUP(A1066,'Sales Data'!$A$1:$E$2241,4,0)</f>
        <v>5</v>
      </c>
      <c r="M1066">
        <f>VLOOKUP(A1066,'Sales Data'!$A$1:$E$2241,5,0)</f>
        <v>11</v>
      </c>
      <c r="N1066">
        <f t="shared" si="49"/>
        <v>38</v>
      </c>
      <c r="O1066">
        <f t="shared" si="50"/>
        <v>0</v>
      </c>
      <c r="P1066">
        <f t="shared" si="51"/>
        <v>16</v>
      </c>
    </row>
    <row r="1067" ht="14.4" spans="1:16">
      <c r="A1067" s="2">
        <v>2055</v>
      </c>
      <c r="B1067" s="2">
        <v>1973</v>
      </c>
      <c r="C1067" s="14" t="s">
        <v>20</v>
      </c>
      <c r="D1067" s="14" t="s">
        <v>23</v>
      </c>
      <c r="E1067" s="2">
        <v>35860</v>
      </c>
      <c r="F1067" s="2">
        <v>1</v>
      </c>
      <c r="G1067" s="2">
        <v>1</v>
      </c>
      <c r="H1067" s="16">
        <v>41778</v>
      </c>
      <c r="I1067" s="2">
        <v>37</v>
      </c>
      <c r="J1067">
        <f>VLOOKUP(A1067,'Sales Data'!$A$1:$E$2241,2,0)</f>
        <v>0</v>
      </c>
      <c r="K1067">
        <f>VLOOKUP(A1067,'Sales Data'!$A$1:$E$2241,3,0)</f>
        <v>2</v>
      </c>
      <c r="L1067">
        <f>VLOOKUP(A1067,'Sales Data'!$A$1:$E$2241,4,0)</f>
        <v>1</v>
      </c>
      <c r="M1067">
        <f>VLOOKUP(A1067,'Sales Data'!$A$1:$E$2241,5,0)</f>
        <v>2</v>
      </c>
      <c r="N1067">
        <f t="shared" si="49"/>
        <v>52</v>
      </c>
      <c r="O1067">
        <f t="shared" si="50"/>
        <v>2</v>
      </c>
      <c r="P1067">
        <f t="shared" si="51"/>
        <v>3</v>
      </c>
    </row>
    <row r="1068" ht="14.4" spans="1:16">
      <c r="A1068" s="2">
        <v>10766</v>
      </c>
      <c r="B1068" s="2">
        <v>1964</v>
      </c>
      <c r="C1068" s="14" t="s">
        <v>20</v>
      </c>
      <c r="D1068" s="14" t="s">
        <v>21</v>
      </c>
      <c r="E1068" s="2">
        <v>65526</v>
      </c>
      <c r="F1068" s="2">
        <v>0</v>
      </c>
      <c r="G1068" s="2">
        <v>1</v>
      </c>
      <c r="H1068" s="16">
        <v>41740</v>
      </c>
      <c r="I1068" s="2">
        <v>22</v>
      </c>
      <c r="J1068">
        <f>VLOOKUP(A1068,'Sales Data'!$A$1:$E$2241,2,0)</f>
        <v>19</v>
      </c>
      <c r="K1068">
        <f>VLOOKUP(A1068,'Sales Data'!$A$1:$E$2241,3,0)</f>
        <v>0</v>
      </c>
      <c r="L1068">
        <f>VLOOKUP(A1068,'Sales Data'!$A$1:$E$2241,4,0)</f>
        <v>4</v>
      </c>
      <c r="M1068">
        <f>VLOOKUP(A1068,'Sales Data'!$A$1:$E$2241,5,0)</f>
        <v>8</v>
      </c>
      <c r="N1068">
        <f t="shared" si="49"/>
        <v>61</v>
      </c>
      <c r="O1068">
        <f t="shared" si="50"/>
        <v>1</v>
      </c>
      <c r="P1068">
        <f t="shared" si="51"/>
        <v>12</v>
      </c>
    </row>
    <row r="1069" ht="14.4" spans="1:16">
      <c r="A1069" s="2">
        <v>4415</v>
      </c>
      <c r="B1069" s="2">
        <v>1961</v>
      </c>
      <c r="C1069" s="14" t="s">
        <v>17</v>
      </c>
      <c r="D1069" s="14" t="s">
        <v>21</v>
      </c>
      <c r="E1069" s="2">
        <v>16860</v>
      </c>
      <c r="F1069" s="2">
        <v>1</v>
      </c>
      <c r="G1069" s="2">
        <v>1</v>
      </c>
      <c r="H1069" s="16">
        <v>41164</v>
      </c>
      <c r="I1069" s="2">
        <v>19</v>
      </c>
      <c r="J1069">
        <f>VLOOKUP(A1069,'Sales Data'!$A$1:$E$2241,2,0)</f>
        <v>4</v>
      </c>
      <c r="K1069">
        <f>VLOOKUP(A1069,'Sales Data'!$A$1:$E$2241,3,0)</f>
        <v>3</v>
      </c>
      <c r="L1069">
        <f>VLOOKUP(A1069,'Sales Data'!$A$1:$E$2241,4,0)</f>
        <v>1</v>
      </c>
      <c r="M1069">
        <f>VLOOKUP(A1069,'Sales Data'!$A$1:$E$2241,5,0)</f>
        <v>3</v>
      </c>
      <c r="N1069">
        <f t="shared" si="49"/>
        <v>64</v>
      </c>
      <c r="O1069">
        <f t="shared" si="50"/>
        <v>2</v>
      </c>
      <c r="P1069">
        <f t="shared" si="51"/>
        <v>4</v>
      </c>
    </row>
    <row r="1070" ht="14.4" spans="1:16">
      <c r="A1070" s="2">
        <v>3005</v>
      </c>
      <c r="B1070" s="2">
        <v>1992</v>
      </c>
      <c r="C1070" s="14" t="s">
        <v>17</v>
      </c>
      <c r="D1070" s="14" t="s">
        <v>18</v>
      </c>
      <c r="E1070" s="2">
        <v>83528</v>
      </c>
      <c r="F1070" s="2">
        <v>0</v>
      </c>
      <c r="G1070" s="2">
        <v>0</v>
      </c>
      <c r="H1070" s="16">
        <v>41760</v>
      </c>
      <c r="I1070" s="2">
        <v>7</v>
      </c>
      <c r="J1070">
        <f>VLOOKUP(A1070,'Sales Data'!$A$1:$E$2241,2,0)</f>
        <v>117</v>
      </c>
      <c r="K1070">
        <f>VLOOKUP(A1070,'Sales Data'!$A$1:$E$2241,3,0)</f>
        <v>44</v>
      </c>
      <c r="L1070">
        <f>VLOOKUP(A1070,'Sales Data'!$A$1:$E$2241,4,0)</f>
        <v>4</v>
      </c>
      <c r="M1070">
        <f>VLOOKUP(A1070,'Sales Data'!$A$1:$E$2241,5,0)</f>
        <v>8</v>
      </c>
      <c r="N1070">
        <f t="shared" si="49"/>
        <v>33</v>
      </c>
      <c r="O1070">
        <f t="shared" si="50"/>
        <v>0</v>
      </c>
      <c r="P1070">
        <f t="shared" si="51"/>
        <v>12</v>
      </c>
    </row>
    <row r="1071" ht="14.4" spans="1:16">
      <c r="A1071" s="2">
        <v>2223</v>
      </c>
      <c r="B1071" s="2">
        <v>1965</v>
      </c>
      <c r="C1071" s="14" t="s">
        <v>25</v>
      </c>
      <c r="D1071" s="14" t="s">
        <v>23</v>
      </c>
      <c r="E1071" s="2">
        <v>64176</v>
      </c>
      <c r="F1071" s="2">
        <v>0</v>
      </c>
      <c r="G1071" s="2">
        <v>1</v>
      </c>
      <c r="H1071" s="16">
        <v>41124</v>
      </c>
      <c r="I1071" s="2">
        <v>52</v>
      </c>
      <c r="J1071">
        <f>VLOOKUP(A1071,'Sales Data'!$A$1:$E$2241,2,0)</f>
        <v>33</v>
      </c>
      <c r="K1071">
        <f>VLOOKUP(A1071,'Sales Data'!$A$1:$E$2241,3,0)</f>
        <v>116</v>
      </c>
      <c r="L1071">
        <f>VLOOKUP(A1071,'Sales Data'!$A$1:$E$2241,4,0)</f>
        <v>8</v>
      </c>
      <c r="M1071">
        <f>VLOOKUP(A1071,'Sales Data'!$A$1:$E$2241,5,0)</f>
        <v>8</v>
      </c>
      <c r="N1071">
        <f t="shared" si="49"/>
        <v>60</v>
      </c>
      <c r="O1071">
        <f t="shared" si="50"/>
        <v>1</v>
      </c>
      <c r="P1071">
        <f t="shared" si="51"/>
        <v>16</v>
      </c>
    </row>
    <row r="1072" ht="14.4" spans="1:16">
      <c r="A1072" s="2">
        <v>4817</v>
      </c>
      <c r="B1072" s="2">
        <v>1956</v>
      </c>
      <c r="C1072" s="14" t="s">
        <v>17</v>
      </c>
      <c r="D1072" s="14" t="s">
        <v>23</v>
      </c>
      <c r="E1072" s="2">
        <v>22304</v>
      </c>
      <c r="F1072" s="2">
        <v>0</v>
      </c>
      <c r="G1072" s="2">
        <v>0</v>
      </c>
      <c r="H1072" s="16">
        <v>41125</v>
      </c>
      <c r="I1072" s="2">
        <v>91</v>
      </c>
      <c r="J1072">
        <f>VLOOKUP(A1072,'Sales Data'!$A$1:$E$2241,2,0)</f>
        <v>2</v>
      </c>
      <c r="K1072">
        <f>VLOOKUP(A1072,'Sales Data'!$A$1:$E$2241,3,0)</f>
        <v>4</v>
      </c>
      <c r="L1072">
        <f>VLOOKUP(A1072,'Sales Data'!$A$1:$E$2241,4,0)</f>
        <v>1</v>
      </c>
      <c r="M1072">
        <f>VLOOKUP(A1072,'Sales Data'!$A$1:$E$2241,5,0)</f>
        <v>2</v>
      </c>
      <c r="N1072">
        <f t="shared" si="49"/>
        <v>69</v>
      </c>
      <c r="O1072">
        <f t="shared" si="50"/>
        <v>0</v>
      </c>
      <c r="P1072">
        <f t="shared" si="51"/>
        <v>3</v>
      </c>
    </row>
    <row r="1073" ht="14.4" spans="1:16">
      <c r="A1073" s="2">
        <v>2875</v>
      </c>
      <c r="B1073" s="2">
        <v>1978</v>
      </c>
      <c r="C1073" s="14" t="s">
        <v>17</v>
      </c>
      <c r="D1073" s="14" t="s">
        <v>21</v>
      </c>
      <c r="E1073" s="2">
        <v>67023</v>
      </c>
      <c r="F1073" s="2">
        <v>0</v>
      </c>
      <c r="G1073" s="2">
        <v>0</v>
      </c>
      <c r="H1073" s="16">
        <v>41702</v>
      </c>
      <c r="I1073" s="2">
        <v>93</v>
      </c>
      <c r="J1073">
        <f>VLOOKUP(A1073,'Sales Data'!$A$1:$E$2241,2,0)</f>
        <v>44</v>
      </c>
      <c r="K1073">
        <f>VLOOKUP(A1073,'Sales Data'!$A$1:$E$2241,3,0)</f>
        <v>8</v>
      </c>
      <c r="L1073">
        <f>VLOOKUP(A1073,'Sales Data'!$A$1:$E$2241,4,0)</f>
        <v>3</v>
      </c>
      <c r="M1073">
        <f>VLOOKUP(A1073,'Sales Data'!$A$1:$E$2241,5,0)</f>
        <v>13</v>
      </c>
      <c r="N1073">
        <f t="shared" si="49"/>
        <v>47</v>
      </c>
      <c r="O1073">
        <f t="shared" si="50"/>
        <v>0</v>
      </c>
      <c r="P1073">
        <f t="shared" si="51"/>
        <v>16</v>
      </c>
    </row>
    <row r="1074" ht="14.4" spans="1:16">
      <c r="A1074" s="2">
        <v>10536</v>
      </c>
      <c r="B1074" s="2">
        <v>1971</v>
      </c>
      <c r="C1074" s="14" t="s">
        <v>20</v>
      </c>
      <c r="D1074" s="14" t="s">
        <v>19</v>
      </c>
      <c r="E1074" s="2">
        <v>32892</v>
      </c>
      <c r="F1074" s="2">
        <v>1</v>
      </c>
      <c r="G1074" s="2">
        <v>0</v>
      </c>
      <c r="H1074" s="16">
        <v>41784</v>
      </c>
      <c r="I1074" s="2">
        <v>78</v>
      </c>
      <c r="J1074">
        <f>VLOOKUP(A1074,'Sales Data'!$A$1:$E$2241,2,0)</f>
        <v>0</v>
      </c>
      <c r="K1074">
        <f>VLOOKUP(A1074,'Sales Data'!$A$1:$E$2241,3,0)</f>
        <v>1</v>
      </c>
      <c r="L1074">
        <f>VLOOKUP(A1074,'Sales Data'!$A$1:$E$2241,4,0)</f>
        <v>3</v>
      </c>
      <c r="M1074">
        <f>VLOOKUP(A1074,'Sales Data'!$A$1:$E$2241,5,0)</f>
        <v>3</v>
      </c>
      <c r="N1074">
        <f t="shared" si="49"/>
        <v>54</v>
      </c>
      <c r="O1074">
        <f t="shared" si="50"/>
        <v>1</v>
      </c>
      <c r="P1074">
        <f t="shared" si="51"/>
        <v>6</v>
      </c>
    </row>
    <row r="1075" ht="14.4" spans="1:16">
      <c r="A1075" s="2">
        <v>11112</v>
      </c>
      <c r="B1075" s="2">
        <v>1966</v>
      </c>
      <c r="C1075" s="14" t="s">
        <v>17</v>
      </c>
      <c r="D1075" s="14" t="s">
        <v>19</v>
      </c>
      <c r="E1075" s="2">
        <v>70713</v>
      </c>
      <c r="F1075" s="2">
        <v>0</v>
      </c>
      <c r="G1075" s="2">
        <v>1</v>
      </c>
      <c r="H1075" s="16">
        <v>41246</v>
      </c>
      <c r="I1075" s="2">
        <v>23</v>
      </c>
      <c r="J1075">
        <f>VLOOKUP(A1075,'Sales Data'!$A$1:$E$2241,2,0)</f>
        <v>114</v>
      </c>
      <c r="K1075">
        <f>VLOOKUP(A1075,'Sales Data'!$A$1:$E$2241,3,0)</f>
        <v>76</v>
      </c>
      <c r="L1075">
        <f>VLOOKUP(A1075,'Sales Data'!$A$1:$E$2241,4,0)</f>
        <v>5</v>
      </c>
      <c r="M1075">
        <f>VLOOKUP(A1075,'Sales Data'!$A$1:$E$2241,5,0)</f>
        <v>8</v>
      </c>
      <c r="N1075">
        <f t="shared" si="49"/>
        <v>59</v>
      </c>
      <c r="O1075">
        <f t="shared" si="50"/>
        <v>1</v>
      </c>
      <c r="P1075">
        <f t="shared" si="51"/>
        <v>13</v>
      </c>
    </row>
    <row r="1076" ht="14.4" spans="1:16">
      <c r="A1076" s="2">
        <v>3807</v>
      </c>
      <c r="B1076" s="2">
        <v>1955</v>
      </c>
      <c r="C1076" s="14" t="s">
        <v>17</v>
      </c>
      <c r="D1076" s="14" t="s">
        <v>19</v>
      </c>
      <c r="E1076" s="2">
        <v>59925</v>
      </c>
      <c r="F1076" s="2">
        <v>0</v>
      </c>
      <c r="G1076" s="2">
        <v>1</v>
      </c>
      <c r="H1076" s="17">
        <v>41243</v>
      </c>
      <c r="I1076" s="2">
        <v>83</v>
      </c>
      <c r="J1076">
        <f>VLOOKUP(A1076,'Sales Data'!$A$1:$E$2241,2,0)</f>
        <v>21</v>
      </c>
      <c r="K1076">
        <f>VLOOKUP(A1076,'Sales Data'!$A$1:$E$2241,3,0)</f>
        <v>21</v>
      </c>
      <c r="L1076">
        <f>VLOOKUP(A1076,'Sales Data'!$A$1:$E$2241,4,0)</f>
        <v>9</v>
      </c>
      <c r="M1076">
        <f>VLOOKUP(A1076,'Sales Data'!$A$1:$E$2241,5,0)</f>
        <v>9</v>
      </c>
      <c r="N1076">
        <f t="shared" si="49"/>
        <v>70</v>
      </c>
      <c r="O1076">
        <f t="shared" si="50"/>
        <v>1</v>
      </c>
      <c r="P1076">
        <f t="shared" si="51"/>
        <v>18</v>
      </c>
    </row>
    <row r="1077" ht="14.4" spans="1:16">
      <c r="A1077" s="2">
        <v>9197</v>
      </c>
      <c r="B1077" s="2">
        <v>1953</v>
      </c>
      <c r="C1077" s="14" t="s">
        <v>17</v>
      </c>
      <c r="D1077" s="14" t="s">
        <v>21</v>
      </c>
      <c r="E1077" s="2">
        <v>39722</v>
      </c>
      <c r="F1077" s="2">
        <v>0</v>
      </c>
      <c r="G1077" s="2">
        <v>1</v>
      </c>
      <c r="H1077" s="16">
        <v>41694</v>
      </c>
      <c r="I1077" s="2">
        <v>92</v>
      </c>
      <c r="J1077">
        <f>VLOOKUP(A1077,'Sales Data'!$A$1:$E$2241,2,0)</f>
        <v>0</v>
      </c>
      <c r="K1077">
        <f>VLOOKUP(A1077,'Sales Data'!$A$1:$E$2241,3,0)</f>
        <v>0</v>
      </c>
      <c r="L1077">
        <f>VLOOKUP(A1077,'Sales Data'!$A$1:$E$2241,4,0)</f>
        <v>2</v>
      </c>
      <c r="M1077">
        <f>VLOOKUP(A1077,'Sales Data'!$A$1:$E$2241,5,0)</f>
        <v>3</v>
      </c>
      <c r="N1077">
        <f t="shared" si="49"/>
        <v>72</v>
      </c>
      <c r="O1077">
        <f t="shared" si="50"/>
        <v>1</v>
      </c>
      <c r="P1077">
        <f t="shared" si="51"/>
        <v>5</v>
      </c>
    </row>
    <row r="1078" ht="14.4" spans="1:16">
      <c r="A1078" s="2">
        <v>10832</v>
      </c>
      <c r="B1078" s="2">
        <v>1958</v>
      </c>
      <c r="C1078" s="14" t="s">
        <v>17</v>
      </c>
      <c r="D1078" s="14" t="s">
        <v>19</v>
      </c>
      <c r="E1078" s="2">
        <v>46610</v>
      </c>
      <c r="F1078" s="2">
        <v>0</v>
      </c>
      <c r="G1078" s="2">
        <v>0</v>
      </c>
      <c r="H1078" s="16">
        <v>41473</v>
      </c>
      <c r="I1078" s="2">
        <v>4</v>
      </c>
      <c r="J1078">
        <f>VLOOKUP(A1078,'Sales Data'!$A$1:$E$2241,2,0)</f>
        <v>10</v>
      </c>
      <c r="K1078">
        <f>VLOOKUP(A1078,'Sales Data'!$A$1:$E$2241,3,0)</f>
        <v>10</v>
      </c>
      <c r="L1078">
        <f>VLOOKUP(A1078,'Sales Data'!$A$1:$E$2241,4,0)</f>
        <v>6</v>
      </c>
      <c r="M1078">
        <f>VLOOKUP(A1078,'Sales Data'!$A$1:$E$2241,5,0)</f>
        <v>6</v>
      </c>
      <c r="N1078">
        <f t="shared" si="49"/>
        <v>67</v>
      </c>
      <c r="O1078">
        <f t="shared" si="50"/>
        <v>0</v>
      </c>
      <c r="P1078">
        <f t="shared" si="51"/>
        <v>12</v>
      </c>
    </row>
    <row r="1079" ht="14.4" spans="1:16">
      <c r="A1079" s="2">
        <v>6421</v>
      </c>
      <c r="B1079" s="2">
        <v>1961</v>
      </c>
      <c r="C1079" s="14" t="s">
        <v>17</v>
      </c>
      <c r="D1079" s="14" t="s">
        <v>19</v>
      </c>
      <c r="E1079" s="2">
        <v>88347</v>
      </c>
      <c r="F1079" s="2">
        <v>0</v>
      </c>
      <c r="G1079" s="2">
        <v>0</v>
      </c>
      <c r="H1079" s="16">
        <v>41458</v>
      </c>
      <c r="I1079" s="2">
        <v>32</v>
      </c>
      <c r="J1079">
        <f>VLOOKUP(A1079,'Sales Data'!$A$1:$E$2241,2,0)</f>
        <v>178</v>
      </c>
      <c r="K1079">
        <f>VLOOKUP(A1079,'Sales Data'!$A$1:$E$2241,3,0)</f>
        <v>138</v>
      </c>
      <c r="L1079">
        <f>VLOOKUP(A1079,'Sales Data'!$A$1:$E$2241,4,0)</f>
        <v>4</v>
      </c>
      <c r="M1079">
        <f>VLOOKUP(A1079,'Sales Data'!$A$1:$E$2241,5,0)</f>
        <v>9</v>
      </c>
      <c r="N1079">
        <f t="shared" si="49"/>
        <v>64</v>
      </c>
      <c r="O1079">
        <f t="shared" si="50"/>
        <v>0</v>
      </c>
      <c r="P1079">
        <f t="shared" si="51"/>
        <v>13</v>
      </c>
    </row>
    <row r="1080" ht="14.4" spans="1:16">
      <c r="A1080" s="2">
        <v>4207</v>
      </c>
      <c r="B1080" s="2">
        <v>1981</v>
      </c>
      <c r="C1080" s="14" t="s">
        <v>20</v>
      </c>
      <c r="D1080" s="14" t="s">
        <v>21</v>
      </c>
      <c r="E1080" s="2">
        <v>87171</v>
      </c>
      <c r="F1080" s="2">
        <v>0</v>
      </c>
      <c r="G1080" s="2">
        <v>0</v>
      </c>
      <c r="H1080" s="16">
        <v>41395</v>
      </c>
      <c r="I1080" s="2">
        <v>27</v>
      </c>
      <c r="J1080">
        <f>VLOOKUP(A1080,'Sales Data'!$A$1:$E$2241,2,0)</f>
        <v>44</v>
      </c>
      <c r="K1080">
        <f>VLOOKUP(A1080,'Sales Data'!$A$1:$E$2241,3,0)</f>
        <v>44</v>
      </c>
      <c r="L1080">
        <f>VLOOKUP(A1080,'Sales Data'!$A$1:$E$2241,4,0)</f>
        <v>6</v>
      </c>
      <c r="M1080">
        <f>VLOOKUP(A1080,'Sales Data'!$A$1:$E$2241,5,0)</f>
        <v>11</v>
      </c>
      <c r="N1080">
        <f t="shared" si="49"/>
        <v>44</v>
      </c>
      <c r="O1080">
        <f t="shared" si="50"/>
        <v>0</v>
      </c>
      <c r="P1080">
        <f t="shared" si="51"/>
        <v>17</v>
      </c>
    </row>
    <row r="1081" ht="14.4" spans="1:16">
      <c r="A1081" s="2">
        <v>577</v>
      </c>
      <c r="B1081" s="2">
        <v>1976</v>
      </c>
      <c r="C1081" s="14" t="s">
        <v>25</v>
      </c>
      <c r="D1081" s="14" t="s">
        <v>19</v>
      </c>
      <c r="E1081" s="2">
        <v>26907</v>
      </c>
      <c r="F1081" s="2">
        <v>1</v>
      </c>
      <c r="G1081" s="2">
        <v>1</v>
      </c>
      <c r="H1081" s="16">
        <v>41506</v>
      </c>
      <c r="I1081" s="2">
        <v>10</v>
      </c>
      <c r="J1081">
        <f>VLOOKUP(A1081,'Sales Data'!$A$1:$E$2241,2,0)</f>
        <v>1</v>
      </c>
      <c r="K1081">
        <f>VLOOKUP(A1081,'Sales Data'!$A$1:$E$2241,3,0)</f>
        <v>3</v>
      </c>
      <c r="L1081">
        <f>VLOOKUP(A1081,'Sales Data'!$A$1:$E$2241,4,0)</f>
        <v>1</v>
      </c>
      <c r="M1081">
        <f>VLOOKUP(A1081,'Sales Data'!$A$1:$E$2241,5,0)</f>
        <v>3</v>
      </c>
      <c r="N1081">
        <f t="shared" si="49"/>
        <v>49</v>
      </c>
      <c r="O1081">
        <f t="shared" si="50"/>
        <v>2</v>
      </c>
      <c r="P1081">
        <f t="shared" si="51"/>
        <v>4</v>
      </c>
    </row>
    <row r="1082" ht="14.4" spans="1:16">
      <c r="A1082" s="2">
        <v>10855</v>
      </c>
      <c r="B1082" s="2">
        <v>1968</v>
      </c>
      <c r="C1082" s="14" t="s">
        <v>22</v>
      </c>
      <c r="D1082" s="14" t="s">
        <v>18</v>
      </c>
      <c r="E1082" s="2">
        <v>50014</v>
      </c>
      <c r="F1082" s="2">
        <v>1</v>
      </c>
      <c r="G1082" s="2">
        <v>0</v>
      </c>
      <c r="H1082" s="16">
        <v>41661</v>
      </c>
      <c r="I1082" s="2">
        <v>9</v>
      </c>
      <c r="J1082">
        <f>VLOOKUP(A1082,'Sales Data'!$A$1:$E$2241,2,0)</f>
        <v>14</v>
      </c>
      <c r="K1082">
        <f>VLOOKUP(A1082,'Sales Data'!$A$1:$E$2241,3,0)</f>
        <v>10</v>
      </c>
      <c r="L1082">
        <f>VLOOKUP(A1082,'Sales Data'!$A$1:$E$2241,4,0)</f>
        <v>4</v>
      </c>
      <c r="M1082">
        <f>VLOOKUP(A1082,'Sales Data'!$A$1:$E$2241,5,0)</f>
        <v>8</v>
      </c>
      <c r="N1082">
        <f t="shared" si="49"/>
        <v>57</v>
      </c>
      <c r="O1082">
        <f t="shared" si="50"/>
        <v>1</v>
      </c>
      <c r="P1082">
        <f t="shared" si="51"/>
        <v>12</v>
      </c>
    </row>
    <row r="1083" ht="14.4" spans="1:16">
      <c r="A1083" s="2">
        <v>3081</v>
      </c>
      <c r="B1083" s="2">
        <v>1978</v>
      </c>
      <c r="C1083" s="14" t="s">
        <v>20</v>
      </c>
      <c r="D1083" s="14" t="s">
        <v>21</v>
      </c>
      <c r="E1083" s="2">
        <v>41014</v>
      </c>
      <c r="F1083" s="2">
        <v>1</v>
      </c>
      <c r="G1083" s="2">
        <v>0</v>
      </c>
      <c r="H1083" s="16">
        <v>41386</v>
      </c>
      <c r="I1083" s="2">
        <v>65</v>
      </c>
      <c r="J1083">
        <f>VLOOKUP(A1083,'Sales Data'!$A$1:$E$2241,2,0)</f>
        <v>2</v>
      </c>
      <c r="K1083">
        <f>VLOOKUP(A1083,'Sales Data'!$A$1:$E$2241,3,0)</f>
        <v>0</v>
      </c>
      <c r="L1083">
        <f>VLOOKUP(A1083,'Sales Data'!$A$1:$E$2241,4,0)</f>
        <v>1</v>
      </c>
      <c r="M1083">
        <f>VLOOKUP(A1083,'Sales Data'!$A$1:$E$2241,5,0)</f>
        <v>2</v>
      </c>
      <c r="N1083">
        <f t="shared" si="49"/>
        <v>47</v>
      </c>
      <c r="O1083">
        <f t="shared" si="50"/>
        <v>1</v>
      </c>
      <c r="P1083">
        <f t="shared" si="51"/>
        <v>3</v>
      </c>
    </row>
    <row r="1084" ht="14.4" spans="1:16">
      <c r="A1084" s="2">
        <v>3535</v>
      </c>
      <c r="B1084" s="2">
        <v>1965</v>
      </c>
      <c r="C1084" s="14" t="s">
        <v>17</v>
      </c>
      <c r="D1084" s="14" t="s">
        <v>18</v>
      </c>
      <c r="E1084" s="2">
        <v>66294</v>
      </c>
      <c r="F1084" s="2">
        <v>0</v>
      </c>
      <c r="G1084" s="2">
        <v>0</v>
      </c>
      <c r="H1084" s="16">
        <v>41715</v>
      </c>
      <c r="I1084" s="2">
        <v>68</v>
      </c>
      <c r="J1084">
        <f>VLOOKUP(A1084,'Sales Data'!$A$1:$E$2241,2,0)</f>
        <v>108</v>
      </c>
      <c r="K1084">
        <f>VLOOKUP(A1084,'Sales Data'!$A$1:$E$2241,3,0)</f>
        <v>92</v>
      </c>
      <c r="L1084">
        <f>VLOOKUP(A1084,'Sales Data'!$A$1:$E$2241,4,0)</f>
        <v>4</v>
      </c>
      <c r="M1084">
        <f>VLOOKUP(A1084,'Sales Data'!$A$1:$E$2241,5,0)</f>
        <v>5</v>
      </c>
      <c r="N1084">
        <f t="shared" si="49"/>
        <v>60</v>
      </c>
      <c r="O1084">
        <f t="shared" si="50"/>
        <v>0</v>
      </c>
      <c r="P1084">
        <f t="shared" si="51"/>
        <v>9</v>
      </c>
    </row>
    <row r="1085" ht="14.4" spans="1:16">
      <c r="A1085" s="2">
        <v>247</v>
      </c>
      <c r="B1085" s="2">
        <v>1971</v>
      </c>
      <c r="C1085" s="14" t="s">
        <v>17</v>
      </c>
      <c r="D1085" s="14" t="s">
        <v>21</v>
      </c>
      <c r="E1085" s="2">
        <v>36715</v>
      </c>
      <c r="F1085" s="2">
        <v>1</v>
      </c>
      <c r="G1085" s="2">
        <v>0</v>
      </c>
      <c r="H1085" s="17">
        <v>41230</v>
      </c>
      <c r="I1085" s="2">
        <v>16</v>
      </c>
      <c r="J1085">
        <f>VLOOKUP(A1085,'Sales Data'!$A$1:$E$2241,2,0)</f>
        <v>10</v>
      </c>
      <c r="K1085">
        <f>VLOOKUP(A1085,'Sales Data'!$A$1:$E$2241,3,0)</f>
        <v>13</v>
      </c>
      <c r="L1085">
        <f>VLOOKUP(A1085,'Sales Data'!$A$1:$E$2241,4,0)</f>
        <v>7</v>
      </c>
      <c r="M1085">
        <f>VLOOKUP(A1085,'Sales Data'!$A$1:$E$2241,5,0)</f>
        <v>4</v>
      </c>
      <c r="N1085">
        <f t="shared" si="49"/>
        <v>54</v>
      </c>
      <c r="O1085">
        <f t="shared" si="50"/>
        <v>1</v>
      </c>
      <c r="P1085">
        <f t="shared" si="51"/>
        <v>11</v>
      </c>
    </row>
    <row r="1086" ht="14.4" spans="1:16">
      <c r="A1086" s="2">
        <v>8707</v>
      </c>
      <c r="B1086" s="2">
        <v>1956</v>
      </c>
      <c r="C1086" s="14" t="s">
        <v>17</v>
      </c>
      <c r="D1086" s="14" t="s">
        <v>21</v>
      </c>
      <c r="E1086" s="2">
        <v>79456</v>
      </c>
      <c r="F1086" s="2">
        <v>0</v>
      </c>
      <c r="G1086" s="2">
        <v>0</v>
      </c>
      <c r="H1086" s="16">
        <v>41143</v>
      </c>
      <c r="I1086" s="2">
        <v>12</v>
      </c>
      <c r="J1086">
        <f>VLOOKUP(A1086,'Sales Data'!$A$1:$E$2241,2,0)</f>
        <v>42</v>
      </c>
      <c r="K1086">
        <f>VLOOKUP(A1086,'Sales Data'!$A$1:$E$2241,3,0)</f>
        <v>83</v>
      </c>
      <c r="L1086">
        <f>VLOOKUP(A1086,'Sales Data'!$A$1:$E$2241,4,0)</f>
        <v>5</v>
      </c>
      <c r="M1086">
        <f>VLOOKUP(A1086,'Sales Data'!$A$1:$E$2241,5,0)</f>
        <v>4</v>
      </c>
      <c r="N1086">
        <f t="shared" si="49"/>
        <v>69</v>
      </c>
      <c r="O1086">
        <f t="shared" si="50"/>
        <v>0</v>
      </c>
      <c r="P1086">
        <f t="shared" si="51"/>
        <v>9</v>
      </c>
    </row>
    <row r="1087" ht="14.4" spans="1:16">
      <c r="A1087" s="2">
        <v>9523</v>
      </c>
      <c r="B1087" s="2">
        <v>1982</v>
      </c>
      <c r="C1087" s="14" t="s">
        <v>17</v>
      </c>
      <c r="D1087" s="14" t="s">
        <v>19</v>
      </c>
      <c r="E1087" s="2">
        <v>40479</v>
      </c>
      <c r="F1087" s="2">
        <v>1</v>
      </c>
      <c r="G1087" s="2">
        <v>0</v>
      </c>
      <c r="H1087" s="16">
        <v>41503</v>
      </c>
      <c r="I1087" s="2">
        <v>95</v>
      </c>
      <c r="J1087">
        <f>VLOOKUP(A1087,'Sales Data'!$A$1:$E$2241,2,0)</f>
        <v>0</v>
      </c>
      <c r="K1087">
        <f>VLOOKUP(A1087,'Sales Data'!$A$1:$E$2241,3,0)</f>
        <v>0</v>
      </c>
      <c r="L1087">
        <f>VLOOKUP(A1087,'Sales Data'!$A$1:$E$2241,4,0)</f>
        <v>0</v>
      </c>
      <c r="M1087">
        <f>VLOOKUP(A1087,'Sales Data'!$A$1:$E$2241,5,0)</f>
        <v>3</v>
      </c>
      <c r="N1087">
        <f t="shared" si="49"/>
        <v>43</v>
      </c>
      <c r="O1087">
        <f t="shared" si="50"/>
        <v>1</v>
      </c>
      <c r="P1087">
        <f t="shared" si="51"/>
        <v>3</v>
      </c>
    </row>
    <row r="1088" ht="14.4" spans="1:16">
      <c r="A1088" s="2">
        <v>6072</v>
      </c>
      <c r="B1088" s="2">
        <v>1970</v>
      </c>
      <c r="C1088" s="14" t="s">
        <v>22</v>
      </c>
      <c r="D1088" s="14" t="s">
        <v>18</v>
      </c>
      <c r="E1088" s="2">
        <v>75345</v>
      </c>
      <c r="F1088" s="2">
        <v>0</v>
      </c>
      <c r="G1088" s="2">
        <v>0</v>
      </c>
      <c r="H1088" s="16">
        <v>41307</v>
      </c>
      <c r="I1088" s="2">
        <v>16</v>
      </c>
      <c r="J1088">
        <f>VLOOKUP(A1088,'Sales Data'!$A$1:$E$2241,2,0)</f>
        <v>57</v>
      </c>
      <c r="K1088">
        <f>VLOOKUP(A1088,'Sales Data'!$A$1:$E$2241,3,0)</f>
        <v>38</v>
      </c>
      <c r="L1088">
        <f>VLOOKUP(A1088,'Sales Data'!$A$1:$E$2241,4,0)</f>
        <v>5</v>
      </c>
      <c r="M1088">
        <f>VLOOKUP(A1088,'Sales Data'!$A$1:$E$2241,5,0)</f>
        <v>6</v>
      </c>
      <c r="N1088">
        <f t="shared" si="49"/>
        <v>55</v>
      </c>
      <c r="O1088">
        <f t="shared" si="50"/>
        <v>0</v>
      </c>
      <c r="P1088">
        <f t="shared" si="51"/>
        <v>11</v>
      </c>
    </row>
    <row r="1089" ht="14.4" spans="1:16">
      <c r="A1089" s="2">
        <v>6295</v>
      </c>
      <c r="B1089" s="2">
        <v>1977</v>
      </c>
      <c r="C1089" s="14" t="s">
        <v>17</v>
      </c>
      <c r="D1089" s="14" t="s">
        <v>21</v>
      </c>
      <c r="E1089" s="2">
        <v>54233</v>
      </c>
      <c r="F1089" s="2">
        <v>0</v>
      </c>
      <c r="G1089" s="2">
        <v>1</v>
      </c>
      <c r="H1089" s="16">
        <v>41309</v>
      </c>
      <c r="I1089" s="2">
        <v>46</v>
      </c>
      <c r="J1089">
        <f>VLOOKUP(A1089,'Sales Data'!$A$1:$E$2241,2,0)</f>
        <v>8</v>
      </c>
      <c r="K1089">
        <f>VLOOKUP(A1089,'Sales Data'!$A$1:$E$2241,3,0)</f>
        <v>0</v>
      </c>
      <c r="L1089">
        <f>VLOOKUP(A1089,'Sales Data'!$A$1:$E$2241,4,0)</f>
        <v>11</v>
      </c>
      <c r="M1089">
        <f>VLOOKUP(A1089,'Sales Data'!$A$1:$E$2241,5,0)</f>
        <v>5</v>
      </c>
      <c r="N1089">
        <f t="shared" si="49"/>
        <v>48</v>
      </c>
      <c r="O1089">
        <f t="shared" si="50"/>
        <v>1</v>
      </c>
      <c r="P1089">
        <f t="shared" si="51"/>
        <v>16</v>
      </c>
    </row>
    <row r="1090" ht="14.4" spans="1:16">
      <c r="A1090" s="2">
        <v>10914</v>
      </c>
      <c r="B1090" s="2">
        <v>1970</v>
      </c>
      <c r="C1090" s="14" t="s">
        <v>17</v>
      </c>
      <c r="D1090" s="14" t="s">
        <v>18</v>
      </c>
      <c r="E1090" s="2">
        <v>24163</v>
      </c>
      <c r="F1090" s="2">
        <v>1</v>
      </c>
      <c r="G1090" s="2">
        <v>1</v>
      </c>
      <c r="H1090" s="17">
        <v>41559</v>
      </c>
      <c r="I1090" s="2">
        <v>3</v>
      </c>
      <c r="J1090">
        <f>VLOOKUP(A1090,'Sales Data'!$A$1:$E$2241,2,0)</f>
        <v>1</v>
      </c>
      <c r="K1090">
        <f>VLOOKUP(A1090,'Sales Data'!$A$1:$E$2241,3,0)</f>
        <v>1</v>
      </c>
      <c r="L1090">
        <f>VLOOKUP(A1090,'Sales Data'!$A$1:$E$2241,4,0)</f>
        <v>1</v>
      </c>
      <c r="M1090">
        <f>VLOOKUP(A1090,'Sales Data'!$A$1:$E$2241,5,0)</f>
        <v>3</v>
      </c>
      <c r="N1090">
        <f t="shared" si="49"/>
        <v>55</v>
      </c>
      <c r="O1090">
        <f t="shared" si="50"/>
        <v>2</v>
      </c>
      <c r="P1090">
        <f t="shared" si="51"/>
        <v>4</v>
      </c>
    </row>
    <row r="1091" ht="14.4" spans="1:16">
      <c r="A1091" s="2">
        <v>1509</v>
      </c>
      <c r="B1091" s="2">
        <v>1958</v>
      </c>
      <c r="C1091" s="14" t="s">
        <v>20</v>
      </c>
      <c r="D1091" s="14" t="s">
        <v>19</v>
      </c>
      <c r="E1091" s="2">
        <v>84460</v>
      </c>
      <c r="F1091" s="2">
        <v>0</v>
      </c>
      <c r="G1091" s="2">
        <v>0</v>
      </c>
      <c r="H1091" s="16">
        <v>41278</v>
      </c>
      <c r="I1091" s="2">
        <v>80</v>
      </c>
      <c r="J1091">
        <f>VLOOKUP(A1091,'Sales Data'!$A$1:$E$2241,2,0)</f>
        <v>27</v>
      </c>
      <c r="K1091">
        <f>VLOOKUP(A1091,'Sales Data'!$A$1:$E$2241,3,0)</f>
        <v>54</v>
      </c>
      <c r="L1091">
        <f>VLOOKUP(A1091,'Sales Data'!$A$1:$E$2241,4,0)</f>
        <v>9</v>
      </c>
      <c r="M1091">
        <f>VLOOKUP(A1091,'Sales Data'!$A$1:$E$2241,5,0)</f>
        <v>4</v>
      </c>
      <c r="N1091">
        <f t="shared" si="49"/>
        <v>67</v>
      </c>
      <c r="O1091">
        <f t="shared" si="50"/>
        <v>0</v>
      </c>
      <c r="P1091">
        <f t="shared" si="51"/>
        <v>13</v>
      </c>
    </row>
    <row r="1092" ht="14.4" spans="1:16">
      <c r="A1092" s="2">
        <v>5577</v>
      </c>
      <c r="B1092" s="2">
        <v>1983</v>
      </c>
      <c r="C1092" s="14" t="s">
        <v>17</v>
      </c>
      <c r="D1092" s="14" t="s">
        <v>19</v>
      </c>
      <c r="E1092" s="2">
        <v>43776</v>
      </c>
      <c r="F1092" s="2">
        <v>1</v>
      </c>
      <c r="G1092" s="2">
        <v>0</v>
      </c>
      <c r="H1092" s="16">
        <v>41762</v>
      </c>
      <c r="I1092" s="2">
        <v>77</v>
      </c>
      <c r="J1092">
        <f>VLOOKUP(A1092,'Sales Data'!$A$1:$E$2241,2,0)</f>
        <v>0</v>
      </c>
      <c r="K1092">
        <f>VLOOKUP(A1092,'Sales Data'!$A$1:$E$2241,3,0)</f>
        <v>1</v>
      </c>
      <c r="L1092">
        <f>VLOOKUP(A1092,'Sales Data'!$A$1:$E$2241,4,0)</f>
        <v>1</v>
      </c>
      <c r="M1092">
        <f>VLOOKUP(A1092,'Sales Data'!$A$1:$E$2241,5,0)</f>
        <v>2</v>
      </c>
      <c r="N1092">
        <f t="shared" si="49"/>
        <v>42</v>
      </c>
      <c r="O1092">
        <f t="shared" si="50"/>
        <v>1</v>
      </c>
      <c r="P1092">
        <f t="shared" si="51"/>
        <v>3</v>
      </c>
    </row>
    <row r="1093" ht="14.4" spans="1:16">
      <c r="A1093" s="2">
        <v>7348</v>
      </c>
      <c r="B1093" s="2">
        <v>1958</v>
      </c>
      <c r="C1093" s="14" t="s">
        <v>20</v>
      </c>
      <c r="D1093" s="14" t="s">
        <v>18</v>
      </c>
      <c r="E1093" s="2">
        <v>71691</v>
      </c>
      <c r="F1093" s="2">
        <v>0</v>
      </c>
      <c r="G1093" s="2">
        <v>0</v>
      </c>
      <c r="H1093" s="16">
        <v>41715</v>
      </c>
      <c r="I1093" s="2">
        <v>0</v>
      </c>
      <c r="J1093">
        <f>VLOOKUP(A1093,'Sales Data'!$A$1:$E$2241,2,0)</f>
        <v>130</v>
      </c>
      <c r="K1093">
        <f>VLOOKUP(A1093,'Sales Data'!$A$1:$E$2241,3,0)</f>
        <v>32</v>
      </c>
      <c r="L1093">
        <f>VLOOKUP(A1093,'Sales Data'!$A$1:$E$2241,4,0)</f>
        <v>4</v>
      </c>
      <c r="M1093">
        <f>VLOOKUP(A1093,'Sales Data'!$A$1:$E$2241,5,0)</f>
        <v>5</v>
      </c>
      <c r="N1093">
        <f t="shared" ref="N1093:N1156" si="52">2025-B1093</f>
        <v>67</v>
      </c>
      <c r="O1093">
        <f t="shared" ref="O1093:O1156" si="53">F1093+G1093</f>
        <v>0</v>
      </c>
      <c r="P1093">
        <f t="shared" ref="P1093:P1156" si="54">L1093+M1093</f>
        <v>9</v>
      </c>
    </row>
    <row r="1094" ht="14.4" spans="1:16">
      <c r="A1094" s="2">
        <v>1127</v>
      </c>
      <c r="B1094" s="2">
        <v>1973</v>
      </c>
      <c r="C1094" s="14" t="s">
        <v>20</v>
      </c>
      <c r="D1094" s="14" t="s">
        <v>21</v>
      </c>
      <c r="E1094" s="2">
        <v>85844</v>
      </c>
      <c r="F1094" s="2">
        <v>0</v>
      </c>
      <c r="G1094" s="2">
        <v>0</v>
      </c>
      <c r="H1094" s="16">
        <v>41788</v>
      </c>
      <c r="I1094" s="2">
        <v>62</v>
      </c>
      <c r="J1094">
        <f>VLOOKUP(A1094,'Sales Data'!$A$1:$E$2241,2,0)</f>
        <v>19</v>
      </c>
      <c r="K1094">
        <f>VLOOKUP(A1094,'Sales Data'!$A$1:$E$2241,3,0)</f>
        <v>95</v>
      </c>
      <c r="L1094">
        <f>VLOOKUP(A1094,'Sales Data'!$A$1:$E$2241,4,0)</f>
        <v>6</v>
      </c>
      <c r="M1094">
        <f>VLOOKUP(A1094,'Sales Data'!$A$1:$E$2241,5,0)</f>
        <v>7</v>
      </c>
      <c r="N1094">
        <f t="shared" si="52"/>
        <v>52</v>
      </c>
      <c r="O1094">
        <f t="shared" si="53"/>
        <v>0</v>
      </c>
      <c r="P1094">
        <f t="shared" si="54"/>
        <v>13</v>
      </c>
    </row>
    <row r="1095" ht="14.4" spans="1:16">
      <c r="A1095" s="2">
        <v>1833</v>
      </c>
      <c r="B1095" s="2">
        <v>1974</v>
      </c>
      <c r="C1095" s="14" t="s">
        <v>20</v>
      </c>
      <c r="D1095" s="14" t="s">
        <v>18</v>
      </c>
      <c r="E1095" s="2">
        <v>39190</v>
      </c>
      <c r="F1095" s="2">
        <v>1</v>
      </c>
      <c r="G1095" s="2">
        <v>0</v>
      </c>
      <c r="H1095" s="16">
        <v>41755</v>
      </c>
      <c r="I1095" s="2">
        <v>91</v>
      </c>
      <c r="J1095">
        <f>VLOOKUP(A1095,'Sales Data'!$A$1:$E$2241,2,0)</f>
        <v>8</v>
      </c>
      <c r="K1095">
        <f>VLOOKUP(A1095,'Sales Data'!$A$1:$E$2241,3,0)</f>
        <v>8</v>
      </c>
      <c r="L1095">
        <f>VLOOKUP(A1095,'Sales Data'!$A$1:$E$2241,4,0)</f>
        <v>2</v>
      </c>
      <c r="M1095">
        <f>VLOOKUP(A1095,'Sales Data'!$A$1:$E$2241,5,0)</f>
        <v>4</v>
      </c>
      <c r="N1095">
        <f t="shared" si="52"/>
        <v>51</v>
      </c>
      <c r="O1095">
        <f t="shared" si="53"/>
        <v>1</v>
      </c>
      <c r="P1095">
        <f t="shared" si="54"/>
        <v>6</v>
      </c>
    </row>
    <row r="1096" ht="14.4" spans="1:16">
      <c r="A1096" s="2">
        <v>4944</v>
      </c>
      <c r="B1096" s="2">
        <v>1959</v>
      </c>
      <c r="C1096" s="14" t="s">
        <v>17</v>
      </c>
      <c r="D1096" s="14" t="s">
        <v>19</v>
      </c>
      <c r="E1096" s="2">
        <v>71367</v>
      </c>
      <c r="F1096" s="2">
        <v>0</v>
      </c>
      <c r="G1096" s="2">
        <v>0</v>
      </c>
      <c r="H1096" s="16">
        <v>41509</v>
      </c>
      <c r="I1096" s="2">
        <v>24</v>
      </c>
      <c r="J1096">
        <f>VLOOKUP(A1096,'Sales Data'!$A$1:$E$2241,2,0)</f>
        <v>23</v>
      </c>
      <c r="K1096">
        <f>VLOOKUP(A1096,'Sales Data'!$A$1:$E$2241,3,0)</f>
        <v>21</v>
      </c>
      <c r="L1096">
        <f>VLOOKUP(A1096,'Sales Data'!$A$1:$E$2241,4,0)</f>
        <v>4</v>
      </c>
      <c r="M1096">
        <f>VLOOKUP(A1096,'Sales Data'!$A$1:$E$2241,5,0)</f>
        <v>7</v>
      </c>
      <c r="N1096">
        <f t="shared" si="52"/>
        <v>66</v>
      </c>
      <c r="O1096">
        <f t="shared" si="53"/>
        <v>0</v>
      </c>
      <c r="P1096">
        <f t="shared" si="54"/>
        <v>11</v>
      </c>
    </row>
    <row r="1097" ht="14.4" spans="1:16">
      <c r="A1097" s="2">
        <v>9080</v>
      </c>
      <c r="B1097" s="2">
        <v>1972</v>
      </c>
      <c r="C1097" s="14" t="s">
        <v>20</v>
      </c>
      <c r="D1097" s="14" t="s">
        <v>18</v>
      </c>
      <c r="E1097" s="2">
        <v>38578</v>
      </c>
      <c r="F1097" s="2">
        <v>1</v>
      </c>
      <c r="G1097" s="2">
        <v>1</v>
      </c>
      <c r="H1097" s="16">
        <v>41447</v>
      </c>
      <c r="I1097" s="2">
        <v>2</v>
      </c>
      <c r="J1097">
        <f>VLOOKUP(A1097,'Sales Data'!$A$1:$E$2241,2,0)</f>
        <v>4</v>
      </c>
      <c r="K1097">
        <f>VLOOKUP(A1097,'Sales Data'!$A$1:$E$2241,3,0)</f>
        <v>3</v>
      </c>
      <c r="L1097">
        <f>VLOOKUP(A1097,'Sales Data'!$A$1:$E$2241,4,0)</f>
        <v>3</v>
      </c>
      <c r="M1097">
        <f>VLOOKUP(A1097,'Sales Data'!$A$1:$E$2241,5,0)</f>
        <v>3</v>
      </c>
      <c r="N1097">
        <f t="shared" si="52"/>
        <v>53</v>
      </c>
      <c r="O1097">
        <f t="shared" si="53"/>
        <v>2</v>
      </c>
      <c r="P1097">
        <f t="shared" si="54"/>
        <v>6</v>
      </c>
    </row>
    <row r="1098" ht="14.4" spans="1:16">
      <c r="A1098" s="2">
        <v>6466</v>
      </c>
      <c r="B1098" s="2">
        <v>1965</v>
      </c>
      <c r="C1098" s="14" t="s">
        <v>20</v>
      </c>
      <c r="D1098" s="14" t="s">
        <v>21</v>
      </c>
      <c r="E1098" s="2">
        <v>57236</v>
      </c>
      <c r="F1098" s="2">
        <v>1</v>
      </c>
      <c r="G1098" s="2">
        <v>1</v>
      </c>
      <c r="H1098" s="16">
        <v>41710</v>
      </c>
      <c r="I1098" s="2">
        <v>22</v>
      </c>
      <c r="J1098">
        <f>VLOOKUP(A1098,'Sales Data'!$A$1:$E$2241,2,0)</f>
        <v>0</v>
      </c>
      <c r="K1098">
        <f>VLOOKUP(A1098,'Sales Data'!$A$1:$E$2241,3,0)</f>
        <v>1</v>
      </c>
      <c r="L1098">
        <f>VLOOKUP(A1098,'Sales Data'!$A$1:$E$2241,4,0)</f>
        <v>2</v>
      </c>
      <c r="M1098">
        <f>VLOOKUP(A1098,'Sales Data'!$A$1:$E$2241,5,0)</f>
        <v>4</v>
      </c>
      <c r="N1098">
        <f t="shared" si="52"/>
        <v>60</v>
      </c>
      <c r="O1098">
        <f t="shared" si="53"/>
        <v>2</v>
      </c>
      <c r="P1098">
        <f t="shared" si="54"/>
        <v>6</v>
      </c>
    </row>
    <row r="1099" ht="14.4" spans="1:16">
      <c r="A1099" s="2">
        <v>9964</v>
      </c>
      <c r="B1099" s="2">
        <v>1979</v>
      </c>
      <c r="C1099" s="14" t="s">
        <v>17</v>
      </c>
      <c r="D1099" s="14" t="s">
        <v>18</v>
      </c>
      <c r="E1099" s="2">
        <v>61825</v>
      </c>
      <c r="F1099" s="2">
        <v>0</v>
      </c>
      <c r="G1099" s="2">
        <v>1</v>
      </c>
      <c r="H1099" s="16">
        <v>41493</v>
      </c>
      <c r="I1099" s="2">
        <v>56</v>
      </c>
      <c r="J1099">
        <f>VLOOKUP(A1099,'Sales Data'!$A$1:$E$2241,2,0)</f>
        <v>50</v>
      </c>
      <c r="K1099">
        <f>VLOOKUP(A1099,'Sales Data'!$A$1:$E$2241,3,0)</f>
        <v>30</v>
      </c>
      <c r="L1099">
        <f>VLOOKUP(A1099,'Sales Data'!$A$1:$E$2241,4,0)</f>
        <v>4</v>
      </c>
      <c r="M1099">
        <f>VLOOKUP(A1099,'Sales Data'!$A$1:$E$2241,5,0)</f>
        <v>8</v>
      </c>
      <c r="N1099">
        <f t="shared" si="52"/>
        <v>46</v>
      </c>
      <c r="O1099">
        <f t="shared" si="53"/>
        <v>1</v>
      </c>
      <c r="P1099">
        <f t="shared" si="54"/>
        <v>12</v>
      </c>
    </row>
    <row r="1100" ht="14.4" spans="1:16">
      <c r="A1100" s="2">
        <v>4790</v>
      </c>
      <c r="B1100" s="2">
        <v>1958</v>
      </c>
      <c r="C1100" s="14" t="s">
        <v>17</v>
      </c>
      <c r="D1100" s="14" t="s">
        <v>23</v>
      </c>
      <c r="E1100" s="2">
        <v>79803</v>
      </c>
      <c r="F1100" s="2">
        <v>0</v>
      </c>
      <c r="G1100" s="2">
        <v>1</v>
      </c>
      <c r="H1100" s="16">
        <v>41792</v>
      </c>
      <c r="I1100" s="2">
        <v>54</v>
      </c>
      <c r="J1100">
        <f>VLOOKUP(A1100,'Sales Data'!$A$1:$E$2241,2,0)</f>
        <v>8</v>
      </c>
      <c r="K1100">
        <f>VLOOKUP(A1100,'Sales Data'!$A$1:$E$2241,3,0)</f>
        <v>16</v>
      </c>
      <c r="L1100">
        <f>VLOOKUP(A1100,'Sales Data'!$A$1:$E$2241,4,0)</f>
        <v>4</v>
      </c>
      <c r="M1100">
        <f>VLOOKUP(A1100,'Sales Data'!$A$1:$E$2241,5,0)</f>
        <v>5</v>
      </c>
      <c r="N1100">
        <f t="shared" si="52"/>
        <v>67</v>
      </c>
      <c r="O1100">
        <f t="shared" si="53"/>
        <v>1</v>
      </c>
      <c r="P1100">
        <f t="shared" si="54"/>
        <v>9</v>
      </c>
    </row>
    <row r="1101" ht="14.4" spans="1:16">
      <c r="A1101" s="2">
        <v>10245</v>
      </c>
      <c r="B1101" s="2">
        <v>1986</v>
      </c>
      <c r="C1101" s="14" t="s">
        <v>25</v>
      </c>
      <c r="D1101" s="14" t="s">
        <v>18</v>
      </c>
      <c r="E1101" s="2">
        <v>80910</v>
      </c>
      <c r="F1101" s="2">
        <v>0</v>
      </c>
      <c r="G1101" s="2">
        <v>0</v>
      </c>
      <c r="H1101" s="17">
        <v>41213</v>
      </c>
      <c r="I1101" s="2">
        <v>71</v>
      </c>
      <c r="J1101">
        <f>VLOOKUP(A1101,'Sales Data'!$A$1:$E$2241,2,0)</f>
        <v>80</v>
      </c>
      <c r="K1101">
        <f>VLOOKUP(A1101,'Sales Data'!$A$1:$E$2241,3,0)</f>
        <v>39</v>
      </c>
      <c r="L1101">
        <f>VLOOKUP(A1101,'Sales Data'!$A$1:$E$2241,4,0)</f>
        <v>3</v>
      </c>
      <c r="M1101">
        <f>VLOOKUP(A1101,'Sales Data'!$A$1:$E$2241,5,0)</f>
        <v>8</v>
      </c>
      <c r="N1101">
        <f t="shared" si="52"/>
        <v>39</v>
      </c>
      <c r="O1101">
        <f t="shared" si="53"/>
        <v>0</v>
      </c>
      <c r="P1101">
        <f t="shared" si="54"/>
        <v>11</v>
      </c>
    </row>
    <row r="1102" ht="14.4" spans="1:16">
      <c r="A1102" s="2">
        <v>1109</v>
      </c>
      <c r="B1102" s="2">
        <v>1982</v>
      </c>
      <c r="C1102" s="14" t="s">
        <v>22</v>
      </c>
      <c r="D1102" s="14" t="s">
        <v>19</v>
      </c>
      <c r="E1102" s="2">
        <v>27590</v>
      </c>
      <c r="F1102" s="2">
        <v>1</v>
      </c>
      <c r="G1102" s="2">
        <v>0</v>
      </c>
      <c r="H1102" s="16">
        <v>41387</v>
      </c>
      <c r="I1102" s="2">
        <v>38</v>
      </c>
      <c r="J1102">
        <f>VLOOKUP(A1102,'Sales Data'!$A$1:$E$2241,2,0)</f>
        <v>0</v>
      </c>
      <c r="K1102">
        <f>VLOOKUP(A1102,'Sales Data'!$A$1:$E$2241,3,0)</f>
        <v>0</v>
      </c>
      <c r="L1102">
        <f>VLOOKUP(A1102,'Sales Data'!$A$1:$E$2241,4,0)</f>
        <v>1</v>
      </c>
      <c r="M1102">
        <f>VLOOKUP(A1102,'Sales Data'!$A$1:$E$2241,5,0)</f>
        <v>2</v>
      </c>
      <c r="N1102">
        <f t="shared" si="52"/>
        <v>43</v>
      </c>
      <c r="O1102">
        <f t="shared" si="53"/>
        <v>1</v>
      </c>
      <c r="P1102">
        <f t="shared" si="54"/>
        <v>3</v>
      </c>
    </row>
    <row r="1103" ht="14.4" spans="1:16">
      <c r="A1103" s="2">
        <v>6001</v>
      </c>
      <c r="B1103" s="2">
        <v>1979</v>
      </c>
      <c r="C1103" s="14" t="s">
        <v>17</v>
      </c>
      <c r="D1103" s="14" t="s">
        <v>21</v>
      </c>
      <c r="E1103" s="2">
        <v>56775</v>
      </c>
      <c r="F1103" s="2">
        <v>0</v>
      </c>
      <c r="G1103" s="2">
        <v>1</v>
      </c>
      <c r="H1103" s="16">
        <v>41276</v>
      </c>
      <c r="I1103" s="2">
        <v>62</v>
      </c>
      <c r="J1103">
        <f>VLOOKUP(A1103,'Sales Data'!$A$1:$E$2241,2,0)</f>
        <v>35</v>
      </c>
      <c r="K1103">
        <f>VLOOKUP(A1103,'Sales Data'!$A$1:$E$2241,3,0)</f>
        <v>35</v>
      </c>
      <c r="L1103">
        <f>VLOOKUP(A1103,'Sales Data'!$A$1:$E$2241,4,0)</f>
        <v>5</v>
      </c>
      <c r="M1103">
        <f>VLOOKUP(A1103,'Sales Data'!$A$1:$E$2241,5,0)</f>
        <v>10</v>
      </c>
      <c r="N1103">
        <f t="shared" si="52"/>
        <v>46</v>
      </c>
      <c r="O1103">
        <f t="shared" si="53"/>
        <v>1</v>
      </c>
      <c r="P1103">
        <f t="shared" si="54"/>
        <v>15</v>
      </c>
    </row>
    <row r="1104" ht="14.4" spans="1:16">
      <c r="A1104" s="2">
        <v>5538</v>
      </c>
      <c r="B1104" s="2">
        <v>1975</v>
      </c>
      <c r="C1104" s="14" t="s">
        <v>17</v>
      </c>
      <c r="D1104" s="14" t="s">
        <v>23</v>
      </c>
      <c r="E1104" s="2">
        <v>83829</v>
      </c>
      <c r="F1104" s="2">
        <v>0</v>
      </c>
      <c r="G1104" s="2">
        <v>0</v>
      </c>
      <c r="H1104" s="16">
        <v>41555</v>
      </c>
      <c r="I1104" s="2">
        <v>78</v>
      </c>
      <c r="J1104">
        <f>VLOOKUP(A1104,'Sales Data'!$A$1:$E$2241,2,0)</f>
        <v>161</v>
      </c>
      <c r="K1104">
        <f>VLOOKUP(A1104,'Sales Data'!$A$1:$E$2241,3,0)</f>
        <v>161</v>
      </c>
      <c r="L1104">
        <f>VLOOKUP(A1104,'Sales Data'!$A$1:$E$2241,4,0)</f>
        <v>4</v>
      </c>
      <c r="M1104">
        <f>VLOOKUP(A1104,'Sales Data'!$A$1:$E$2241,5,0)</f>
        <v>6</v>
      </c>
      <c r="N1104">
        <f t="shared" si="52"/>
        <v>50</v>
      </c>
      <c r="O1104">
        <f t="shared" si="53"/>
        <v>0</v>
      </c>
      <c r="P1104">
        <f t="shared" si="54"/>
        <v>10</v>
      </c>
    </row>
    <row r="1105" ht="14.4" spans="1:16">
      <c r="A1105" s="2">
        <v>10552</v>
      </c>
      <c r="B1105" s="2">
        <v>1979</v>
      </c>
      <c r="C1105" s="14" t="s">
        <v>25</v>
      </c>
      <c r="D1105" s="14" t="s">
        <v>21</v>
      </c>
      <c r="E1105" s="2">
        <v>54210</v>
      </c>
      <c r="F1105" s="2">
        <v>0</v>
      </c>
      <c r="G1105" s="2">
        <v>1</v>
      </c>
      <c r="H1105" s="16">
        <v>41414</v>
      </c>
      <c r="I1105" s="2">
        <v>18</v>
      </c>
      <c r="J1105">
        <f>VLOOKUP(A1105,'Sales Data'!$A$1:$E$2241,2,0)</f>
        <v>54</v>
      </c>
      <c r="K1105">
        <f>VLOOKUP(A1105,'Sales Data'!$A$1:$E$2241,3,0)</f>
        <v>9</v>
      </c>
      <c r="L1105">
        <f>VLOOKUP(A1105,'Sales Data'!$A$1:$E$2241,4,0)</f>
        <v>4</v>
      </c>
      <c r="M1105">
        <f>VLOOKUP(A1105,'Sales Data'!$A$1:$E$2241,5,0)</f>
        <v>7</v>
      </c>
      <c r="N1105">
        <f t="shared" si="52"/>
        <v>46</v>
      </c>
      <c r="O1105">
        <f t="shared" si="53"/>
        <v>1</v>
      </c>
      <c r="P1105">
        <f t="shared" si="54"/>
        <v>11</v>
      </c>
    </row>
    <row r="1106" ht="14.4" spans="1:16">
      <c r="A1106" s="2">
        <v>1545</v>
      </c>
      <c r="B1106" s="2">
        <v>1986</v>
      </c>
      <c r="C1106" s="14" t="s">
        <v>17</v>
      </c>
      <c r="D1106" s="14" t="s">
        <v>21</v>
      </c>
      <c r="E1106" s="2">
        <v>38508</v>
      </c>
      <c r="F1106" s="2">
        <v>1</v>
      </c>
      <c r="G1106" s="2">
        <v>0</v>
      </c>
      <c r="H1106" s="16">
        <v>41488</v>
      </c>
      <c r="I1106" s="2">
        <v>95</v>
      </c>
      <c r="J1106">
        <f>VLOOKUP(A1106,'Sales Data'!$A$1:$E$2241,2,0)</f>
        <v>19</v>
      </c>
      <c r="K1106">
        <f>VLOOKUP(A1106,'Sales Data'!$A$1:$E$2241,3,0)</f>
        <v>19</v>
      </c>
      <c r="L1106">
        <f>VLOOKUP(A1106,'Sales Data'!$A$1:$E$2241,4,0)</f>
        <v>7</v>
      </c>
      <c r="M1106">
        <f>VLOOKUP(A1106,'Sales Data'!$A$1:$E$2241,5,0)</f>
        <v>5</v>
      </c>
      <c r="N1106">
        <f t="shared" si="52"/>
        <v>39</v>
      </c>
      <c r="O1106">
        <f t="shared" si="53"/>
        <v>1</v>
      </c>
      <c r="P1106">
        <f t="shared" si="54"/>
        <v>12</v>
      </c>
    </row>
    <row r="1107" ht="14.4" spans="1:16">
      <c r="A1107" s="2">
        <v>7409</v>
      </c>
      <c r="B1107" s="2">
        <v>1970</v>
      </c>
      <c r="C1107" s="14" t="s">
        <v>17</v>
      </c>
      <c r="D1107" s="14" t="s">
        <v>19</v>
      </c>
      <c r="E1107" s="2">
        <v>53187</v>
      </c>
      <c r="F1107" s="2">
        <v>1</v>
      </c>
      <c r="G1107" s="2">
        <v>0</v>
      </c>
      <c r="H1107" s="17">
        <v>41573</v>
      </c>
      <c r="I1107" s="2">
        <v>66</v>
      </c>
      <c r="J1107">
        <f>VLOOKUP(A1107,'Sales Data'!$A$1:$E$2241,2,0)</f>
        <v>2</v>
      </c>
      <c r="K1107">
        <f>VLOOKUP(A1107,'Sales Data'!$A$1:$E$2241,3,0)</f>
        <v>7</v>
      </c>
      <c r="L1107">
        <f>VLOOKUP(A1107,'Sales Data'!$A$1:$E$2241,4,0)</f>
        <v>4</v>
      </c>
      <c r="M1107">
        <f>VLOOKUP(A1107,'Sales Data'!$A$1:$E$2241,5,0)</f>
        <v>6</v>
      </c>
      <c r="N1107">
        <f t="shared" si="52"/>
        <v>55</v>
      </c>
      <c r="O1107">
        <f t="shared" si="53"/>
        <v>1</v>
      </c>
      <c r="P1107">
        <f t="shared" si="54"/>
        <v>10</v>
      </c>
    </row>
    <row r="1108" ht="14.4" spans="1:16">
      <c r="A1108" s="2">
        <v>4444</v>
      </c>
      <c r="B1108" s="2">
        <v>1972</v>
      </c>
      <c r="C1108" s="14" t="s">
        <v>17</v>
      </c>
      <c r="D1108" s="14" t="s">
        <v>21</v>
      </c>
      <c r="E1108" s="2">
        <v>30023</v>
      </c>
      <c r="F1108" s="2">
        <v>1</v>
      </c>
      <c r="G1108" s="2">
        <v>0</v>
      </c>
      <c r="H1108" s="16">
        <v>41722</v>
      </c>
      <c r="I1108" s="2">
        <v>28</v>
      </c>
      <c r="J1108">
        <f>VLOOKUP(A1108,'Sales Data'!$A$1:$E$2241,2,0)</f>
        <v>0</v>
      </c>
      <c r="K1108">
        <f>VLOOKUP(A1108,'Sales Data'!$A$1:$E$2241,3,0)</f>
        <v>6</v>
      </c>
      <c r="L1108">
        <f>VLOOKUP(A1108,'Sales Data'!$A$1:$E$2241,4,0)</f>
        <v>2</v>
      </c>
      <c r="M1108">
        <f>VLOOKUP(A1108,'Sales Data'!$A$1:$E$2241,5,0)</f>
        <v>3</v>
      </c>
      <c r="N1108">
        <f t="shared" si="52"/>
        <v>53</v>
      </c>
      <c r="O1108">
        <f t="shared" si="53"/>
        <v>1</v>
      </c>
      <c r="P1108">
        <f t="shared" si="54"/>
        <v>5</v>
      </c>
    </row>
    <row r="1109" ht="14.4" spans="1:16">
      <c r="A1109" s="2">
        <v>146</v>
      </c>
      <c r="B1109" s="2">
        <v>1960</v>
      </c>
      <c r="C1109" s="14" t="s">
        <v>20</v>
      </c>
      <c r="D1109" s="14" t="s">
        <v>18</v>
      </c>
      <c r="E1109" s="2">
        <v>76045</v>
      </c>
      <c r="F1109" s="2">
        <v>0</v>
      </c>
      <c r="G1109" s="2">
        <v>0</v>
      </c>
      <c r="H1109" s="17">
        <v>41593</v>
      </c>
      <c r="I1109" s="2">
        <v>78</v>
      </c>
      <c r="J1109">
        <f>VLOOKUP(A1109,'Sales Data'!$A$1:$E$2241,2,0)</f>
        <v>53</v>
      </c>
      <c r="K1109">
        <f>VLOOKUP(A1109,'Sales Data'!$A$1:$E$2241,3,0)</f>
        <v>93</v>
      </c>
      <c r="L1109">
        <f>VLOOKUP(A1109,'Sales Data'!$A$1:$E$2241,4,0)</f>
        <v>4</v>
      </c>
      <c r="M1109">
        <f>VLOOKUP(A1109,'Sales Data'!$A$1:$E$2241,5,0)</f>
        <v>11</v>
      </c>
      <c r="N1109">
        <f t="shared" si="52"/>
        <v>65</v>
      </c>
      <c r="O1109">
        <f t="shared" si="53"/>
        <v>0</v>
      </c>
      <c r="P1109">
        <f t="shared" si="54"/>
        <v>15</v>
      </c>
    </row>
    <row r="1110" ht="14.4" spans="1:16">
      <c r="A1110" s="2">
        <v>6271</v>
      </c>
      <c r="B1110" s="2">
        <v>1952</v>
      </c>
      <c r="C1110" s="14" t="s">
        <v>20</v>
      </c>
      <c r="D1110" s="14" t="s">
        <v>21</v>
      </c>
      <c r="E1110" s="2">
        <v>50870</v>
      </c>
      <c r="F1110" s="2">
        <v>0</v>
      </c>
      <c r="G1110" s="2">
        <v>1</v>
      </c>
      <c r="H1110" s="16">
        <v>41809</v>
      </c>
      <c r="I1110" s="2">
        <v>13</v>
      </c>
      <c r="J1110">
        <f>VLOOKUP(A1110,'Sales Data'!$A$1:$E$2241,2,0)</f>
        <v>0</v>
      </c>
      <c r="K1110">
        <f>VLOOKUP(A1110,'Sales Data'!$A$1:$E$2241,3,0)</f>
        <v>0</v>
      </c>
      <c r="L1110">
        <f>VLOOKUP(A1110,'Sales Data'!$A$1:$E$2241,4,0)</f>
        <v>2</v>
      </c>
      <c r="M1110">
        <f>VLOOKUP(A1110,'Sales Data'!$A$1:$E$2241,5,0)</f>
        <v>3</v>
      </c>
      <c r="N1110">
        <f t="shared" si="52"/>
        <v>73</v>
      </c>
      <c r="O1110">
        <f t="shared" si="53"/>
        <v>1</v>
      </c>
      <c r="P1110">
        <f t="shared" si="54"/>
        <v>5</v>
      </c>
    </row>
    <row r="1111" ht="14.4" spans="1:16">
      <c r="A1111" s="2">
        <v>10065</v>
      </c>
      <c r="B1111" s="2">
        <v>1970</v>
      </c>
      <c r="C1111" s="14" t="s">
        <v>25</v>
      </c>
      <c r="D1111" s="14" t="s">
        <v>21</v>
      </c>
      <c r="E1111" s="2">
        <v>15315</v>
      </c>
      <c r="F1111" s="2">
        <v>0</v>
      </c>
      <c r="G1111" s="2">
        <v>0</v>
      </c>
      <c r="H1111" s="16">
        <v>41489</v>
      </c>
      <c r="I1111" s="2">
        <v>27</v>
      </c>
      <c r="J1111">
        <f>VLOOKUP(A1111,'Sales Data'!$A$1:$E$2241,2,0)</f>
        <v>4</v>
      </c>
      <c r="K1111">
        <f>VLOOKUP(A1111,'Sales Data'!$A$1:$E$2241,3,0)</f>
        <v>8</v>
      </c>
      <c r="L1111">
        <f>VLOOKUP(A1111,'Sales Data'!$A$1:$E$2241,4,0)</f>
        <v>2</v>
      </c>
      <c r="M1111">
        <f>VLOOKUP(A1111,'Sales Data'!$A$1:$E$2241,5,0)</f>
        <v>4</v>
      </c>
      <c r="N1111">
        <f t="shared" si="52"/>
        <v>55</v>
      </c>
      <c r="O1111">
        <f t="shared" si="53"/>
        <v>0</v>
      </c>
      <c r="P1111">
        <f t="shared" si="54"/>
        <v>6</v>
      </c>
    </row>
    <row r="1112" ht="14.4" spans="1:16">
      <c r="A1112" s="2">
        <v>4741</v>
      </c>
      <c r="B1112" s="2">
        <v>1974</v>
      </c>
      <c r="C1112" s="14" t="s">
        <v>25</v>
      </c>
      <c r="D1112" s="14" t="s">
        <v>21</v>
      </c>
      <c r="E1112" s="2">
        <v>65463</v>
      </c>
      <c r="F1112" s="2">
        <v>1</v>
      </c>
      <c r="G1112" s="2">
        <v>0</v>
      </c>
      <c r="H1112" s="16">
        <v>41669</v>
      </c>
      <c r="I1112" s="2">
        <v>17</v>
      </c>
      <c r="J1112">
        <f>VLOOKUP(A1112,'Sales Data'!$A$1:$E$2241,2,0)</f>
        <v>32</v>
      </c>
      <c r="K1112">
        <f>VLOOKUP(A1112,'Sales Data'!$A$1:$E$2241,3,0)</f>
        <v>32</v>
      </c>
      <c r="L1112">
        <f>VLOOKUP(A1112,'Sales Data'!$A$1:$E$2241,4,0)</f>
        <v>6</v>
      </c>
      <c r="M1112">
        <f>VLOOKUP(A1112,'Sales Data'!$A$1:$E$2241,5,0)</f>
        <v>9</v>
      </c>
      <c r="N1112">
        <f t="shared" si="52"/>
        <v>51</v>
      </c>
      <c r="O1112">
        <f t="shared" si="53"/>
        <v>1</v>
      </c>
      <c r="P1112">
        <f t="shared" si="54"/>
        <v>15</v>
      </c>
    </row>
    <row r="1113" ht="14.4" spans="1:16">
      <c r="A1113" s="2">
        <v>246</v>
      </c>
      <c r="B1113" s="2">
        <v>1965</v>
      </c>
      <c r="C1113" s="14" t="s">
        <v>17</v>
      </c>
      <c r="D1113" s="14" t="s">
        <v>21</v>
      </c>
      <c r="E1113" s="2">
        <v>66480</v>
      </c>
      <c r="F1113" s="2">
        <v>1</v>
      </c>
      <c r="G1113" s="2">
        <v>1</v>
      </c>
      <c r="H1113" s="16">
        <v>41790</v>
      </c>
      <c r="I1113" s="2">
        <v>71</v>
      </c>
      <c r="J1113">
        <f>VLOOKUP(A1113,'Sales Data'!$A$1:$E$2241,2,0)</f>
        <v>9</v>
      </c>
      <c r="K1113">
        <f>VLOOKUP(A1113,'Sales Data'!$A$1:$E$2241,3,0)</f>
        <v>21</v>
      </c>
      <c r="L1113">
        <f>VLOOKUP(A1113,'Sales Data'!$A$1:$E$2241,4,0)</f>
        <v>4</v>
      </c>
      <c r="M1113">
        <f>VLOOKUP(A1113,'Sales Data'!$A$1:$E$2241,5,0)</f>
        <v>7</v>
      </c>
      <c r="N1113">
        <f t="shared" si="52"/>
        <v>60</v>
      </c>
      <c r="O1113">
        <f t="shared" si="53"/>
        <v>2</v>
      </c>
      <c r="P1113">
        <f t="shared" si="54"/>
        <v>11</v>
      </c>
    </row>
    <row r="1114" ht="14.4" spans="1:16">
      <c r="A1114" s="2">
        <v>375</v>
      </c>
      <c r="B1114" s="2">
        <v>1954</v>
      </c>
      <c r="C1114" s="14" t="s">
        <v>17</v>
      </c>
      <c r="D1114" s="14" t="s">
        <v>23</v>
      </c>
      <c r="E1114" s="2">
        <v>76773</v>
      </c>
      <c r="F1114" s="2">
        <v>0</v>
      </c>
      <c r="G1114" s="2">
        <v>0</v>
      </c>
      <c r="H1114" s="16">
        <v>41330</v>
      </c>
      <c r="I1114" s="2">
        <v>79</v>
      </c>
      <c r="J1114">
        <f>VLOOKUP(A1114,'Sales Data'!$A$1:$E$2241,2,0)</f>
        <v>56</v>
      </c>
      <c r="K1114">
        <f>VLOOKUP(A1114,'Sales Data'!$A$1:$E$2241,3,0)</f>
        <v>33</v>
      </c>
      <c r="L1114">
        <f>VLOOKUP(A1114,'Sales Data'!$A$1:$E$2241,4,0)</f>
        <v>2</v>
      </c>
      <c r="M1114">
        <f>VLOOKUP(A1114,'Sales Data'!$A$1:$E$2241,5,0)</f>
        <v>11</v>
      </c>
      <c r="N1114">
        <f t="shared" si="52"/>
        <v>71</v>
      </c>
      <c r="O1114">
        <f t="shared" si="53"/>
        <v>0</v>
      </c>
      <c r="P1114">
        <f t="shared" si="54"/>
        <v>13</v>
      </c>
    </row>
    <row r="1115" ht="14.4" spans="1:16">
      <c r="A1115" s="2">
        <v>1524</v>
      </c>
      <c r="B1115" s="2">
        <v>1983</v>
      </c>
      <c r="C1115" s="14" t="s">
        <v>25</v>
      </c>
      <c r="D1115" s="14" t="s">
        <v>18</v>
      </c>
      <c r="E1115" s="2">
        <v>81698</v>
      </c>
      <c r="F1115" s="2">
        <v>0</v>
      </c>
      <c r="G1115" s="2">
        <v>0</v>
      </c>
      <c r="H1115" s="16">
        <v>41334</v>
      </c>
      <c r="I1115" s="2">
        <v>1</v>
      </c>
      <c r="J1115">
        <f>VLOOKUP(A1115,'Sales Data'!$A$1:$E$2241,2,0)</f>
        <v>45</v>
      </c>
      <c r="K1115">
        <f>VLOOKUP(A1115,'Sales Data'!$A$1:$E$2241,3,0)</f>
        <v>160</v>
      </c>
      <c r="L1115">
        <f>VLOOKUP(A1115,'Sales Data'!$A$1:$E$2241,4,0)</f>
        <v>8</v>
      </c>
      <c r="M1115">
        <f>VLOOKUP(A1115,'Sales Data'!$A$1:$E$2241,5,0)</f>
        <v>5</v>
      </c>
      <c r="N1115">
        <f t="shared" si="52"/>
        <v>42</v>
      </c>
      <c r="O1115">
        <f t="shared" si="53"/>
        <v>0</v>
      </c>
      <c r="P1115">
        <f t="shared" si="54"/>
        <v>13</v>
      </c>
    </row>
    <row r="1116" ht="14.4" spans="1:16">
      <c r="A1116" s="2">
        <v>10022</v>
      </c>
      <c r="B1116" s="2">
        <v>1973</v>
      </c>
      <c r="C1116" s="14" t="s">
        <v>20</v>
      </c>
      <c r="D1116" s="14" t="s">
        <v>18</v>
      </c>
      <c r="E1116" s="2">
        <v>54466</v>
      </c>
      <c r="F1116" s="2">
        <v>1</v>
      </c>
      <c r="G1116" s="2">
        <v>1</v>
      </c>
      <c r="H1116" s="16">
        <v>41679</v>
      </c>
      <c r="I1116" s="2">
        <v>78</v>
      </c>
      <c r="J1116">
        <f>VLOOKUP(A1116,'Sales Data'!$A$1:$E$2241,2,0)</f>
        <v>0</v>
      </c>
      <c r="K1116">
        <f>VLOOKUP(A1116,'Sales Data'!$A$1:$E$2241,3,0)</f>
        <v>0</v>
      </c>
      <c r="L1116">
        <f>VLOOKUP(A1116,'Sales Data'!$A$1:$E$2241,4,0)</f>
        <v>1</v>
      </c>
      <c r="M1116">
        <f>VLOOKUP(A1116,'Sales Data'!$A$1:$E$2241,5,0)</f>
        <v>2</v>
      </c>
      <c r="N1116">
        <f t="shared" si="52"/>
        <v>52</v>
      </c>
      <c r="O1116">
        <f t="shared" si="53"/>
        <v>2</v>
      </c>
      <c r="P1116">
        <f t="shared" si="54"/>
        <v>3</v>
      </c>
    </row>
    <row r="1117" ht="14.4" spans="1:16">
      <c r="A1117" s="2">
        <v>7451</v>
      </c>
      <c r="B1117" s="2">
        <v>1960</v>
      </c>
      <c r="C1117" s="14" t="s">
        <v>22</v>
      </c>
      <c r="D1117" s="14" t="s">
        <v>18</v>
      </c>
      <c r="E1117" s="2">
        <v>98777</v>
      </c>
      <c r="F1117" s="2">
        <v>0</v>
      </c>
      <c r="G1117" s="2">
        <v>0</v>
      </c>
      <c r="H1117" s="16">
        <v>41687</v>
      </c>
      <c r="I1117" s="2">
        <v>23</v>
      </c>
      <c r="J1117">
        <f>VLOOKUP(A1117,'Sales Data'!$A$1:$E$2241,2,0)</f>
        <v>19</v>
      </c>
      <c r="K1117">
        <f>VLOOKUP(A1117,'Sales Data'!$A$1:$E$2241,3,0)</f>
        <v>115</v>
      </c>
      <c r="L1117">
        <f>VLOOKUP(A1117,'Sales Data'!$A$1:$E$2241,4,0)</f>
        <v>4</v>
      </c>
      <c r="M1117">
        <f>VLOOKUP(A1117,'Sales Data'!$A$1:$E$2241,5,0)</f>
        <v>9</v>
      </c>
      <c r="N1117">
        <f t="shared" si="52"/>
        <v>65</v>
      </c>
      <c r="O1117">
        <f t="shared" si="53"/>
        <v>0</v>
      </c>
      <c r="P1117">
        <f t="shared" si="54"/>
        <v>13</v>
      </c>
    </row>
    <row r="1118" ht="14.4" spans="1:16">
      <c r="A1118" s="2">
        <v>11010</v>
      </c>
      <c r="B1118" s="2">
        <v>1984</v>
      </c>
      <c r="C1118" s="14" t="s">
        <v>20</v>
      </c>
      <c r="D1118" s="14" t="s">
        <v>18</v>
      </c>
      <c r="E1118" s="2">
        <v>16269</v>
      </c>
      <c r="F1118" s="2">
        <v>1</v>
      </c>
      <c r="G1118" s="2">
        <v>0</v>
      </c>
      <c r="H1118" s="16">
        <v>41516</v>
      </c>
      <c r="I1118" s="2">
        <v>75</v>
      </c>
      <c r="J1118">
        <f>VLOOKUP(A1118,'Sales Data'!$A$1:$E$2241,2,0)</f>
        <v>3</v>
      </c>
      <c r="K1118">
        <f>VLOOKUP(A1118,'Sales Data'!$A$1:$E$2241,3,0)</f>
        <v>1</v>
      </c>
      <c r="L1118">
        <f>VLOOKUP(A1118,'Sales Data'!$A$1:$E$2241,4,0)</f>
        <v>3</v>
      </c>
      <c r="M1118">
        <f>VLOOKUP(A1118,'Sales Data'!$A$1:$E$2241,5,0)</f>
        <v>3</v>
      </c>
      <c r="N1118">
        <f t="shared" si="52"/>
        <v>41</v>
      </c>
      <c r="O1118">
        <f t="shared" si="53"/>
        <v>1</v>
      </c>
      <c r="P1118">
        <f t="shared" si="54"/>
        <v>6</v>
      </c>
    </row>
    <row r="1119" ht="14.4" spans="1:16">
      <c r="A1119" s="2">
        <v>4356</v>
      </c>
      <c r="B1119" s="2">
        <v>1971</v>
      </c>
      <c r="C1119" s="14" t="s">
        <v>17</v>
      </c>
      <c r="D1119" s="14" t="s">
        <v>19</v>
      </c>
      <c r="E1119" s="2">
        <v>71819</v>
      </c>
      <c r="F1119" s="2">
        <v>0</v>
      </c>
      <c r="G1119" s="2">
        <v>1</v>
      </c>
      <c r="H1119" s="16">
        <v>41514</v>
      </c>
      <c r="I1119" s="2">
        <v>70</v>
      </c>
      <c r="J1119">
        <f>VLOOKUP(A1119,'Sales Data'!$A$1:$E$2241,2,0)</f>
        <v>28</v>
      </c>
      <c r="K1119">
        <f>VLOOKUP(A1119,'Sales Data'!$A$1:$E$2241,3,0)</f>
        <v>14</v>
      </c>
      <c r="L1119">
        <f>VLOOKUP(A1119,'Sales Data'!$A$1:$E$2241,4,0)</f>
        <v>3</v>
      </c>
      <c r="M1119">
        <f>VLOOKUP(A1119,'Sales Data'!$A$1:$E$2241,5,0)</f>
        <v>5</v>
      </c>
      <c r="N1119">
        <f t="shared" si="52"/>
        <v>54</v>
      </c>
      <c r="O1119">
        <f t="shared" si="53"/>
        <v>1</v>
      </c>
      <c r="P1119">
        <f t="shared" si="54"/>
        <v>8</v>
      </c>
    </row>
    <row r="1120" ht="14.4" spans="1:16">
      <c r="A1120" s="2">
        <v>3885</v>
      </c>
      <c r="B1120" s="2">
        <v>1983</v>
      </c>
      <c r="C1120" s="14" t="s">
        <v>20</v>
      </c>
      <c r="D1120" s="14" t="s">
        <v>21</v>
      </c>
      <c r="E1120" s="2">
        <v>33569</v>
      </c>
      <c r="F1120" s="2">
        <v>1</v>
      </c>
      <c r="G1120" s="2">
        <v>0</v>
      </c>
      <c r="H1120" s="17">
        <v>41563</v>
      </c>
      <c r="I1120" s="2">
        <v>10</v>
      </c>
      <c r="J1120">
        <f>VLOOKUP(A1120,'Sales Data'!$A$1:$E$2241,2,0)</f>
        <v>2</v>
      </c>
      <c r="K1120">
        <f>VLOOKUP(A1120,'Sales Data'!$A$1:$E$2241,3,0)</f>
        <v>0</v>
      </c>
      <c r="L1120">
        <f>VLOOKUP(A1120,'Sales Data'!$A$1:$E$2241,4,0)</f>
        <v>1</v>
      </c>
      <c r="M1120">
        <f>VLOOKUP(A1120,'Sales Data'!$A$1:$E$2241,5,0)</f>
        <v>2</v>
      </c>
      <c r="N1120">
        <f t="shared" si="52"/>
        <v>42</v>
      </c>
      <c r="O1120">
        <f t="shared" si="53"/>
        <v>1</v>
      </c>
      <c r="P1120">
        <f t="shared" si="54"/>
        <v>3</v>
      </c>
    </row>
    <row r="1121" ht="14.4" spans="1:16">
      <c r="A1121" s="2">
        <v>1175</v>
      </c>
      <c r="B1121" s="2">
        <v>1983</v>
      </c>
      <c r="C1121" s="14" t="s">
        <v>22</v>
      </c>
      <c r="D1121" s="14" t="s">
        <v>21</v>
      </c>
      <c r="E1121" s="2">
        <v>36262</v>
      </c>
      <c r="F1121" s="2">
        <v>0</v>
      </c>
      <c r="G1121" s="2">
        <v>0</v>
      </c>
      <c r="H1121" s="16">
        <v>41537</v>
      </c>
      <c r="I1121" s="2">
        <v>24</v>
      </c>
      <c r="J1121">
        <f>VLOOKUP(A1121,'Sales Data'!$A$1:$E$2241,2,0)</f>
        <v>39</v>
      </c>
      <c r="K1121">
        <f>VLOOKUP(A1121,'Sales Data'!$A$1:$E$2241,3,0)</f>
        <v>28</v>
      </c>
      <c r="L1121">
        <f>VLOOKUP(A1121,'Sales Data'!$A$1:$E$2241,4,0)</f>
        <v>3</v>
      </c>
      <c r="M1121">
        <f>VLOOKUP(A1121,'Sales Data'!$A$1:$E$2241,5,0)</f>
        <v>3</v>
      </c>
      <c r="N1121">
        <f t="shared" si="52"/>
        <v>42</v>
      </c>
      <c r="O1121">
        <f t="shared" si="53"/>
        <v>0</v>
      </c>
      <c r="P1121">
        <f t="shared" si="54"/>
        <v>6</v>
      </c>
    </row>
    <row r="1122" ht="14.4" spans="1:16">
      <c r="A1122" s="2">
        <v>880</v>
      </c>
      <c r="B1122" s="2">
        <v>1966</v>
      </c>
      <c r="C1122" s="14" t="s">
        <v>24</v>
      </c>
      <c r="D1122" s="14" t="s">
        <v>19</v>
      </c>
      <c r="E1122" s="2">
        <v>22634</v>
      </c>
      <c r="F1122" s="2">
        <v>0</v>
      </c>
      <c r="G1122" s="2">
        <v>0</v>
      </c>
      <c r="H1122" s="16">
        <v>41290</v>
      </c>
      <c r="I1122" s="2">
        <v>47</v>
      </c>
      <c r="J1122">
        <f>VLOOKUP(A1122,'Sales Data'!$A$1:$E$2241,2,0)</f>
        <v>23</v>
      </c>
      <c r="K1122">
        <f>VLOOKUP(A1122,'Sales Data'!$A$1:$E$2241,3,0)</f>
        <v>6</v>
      </c>
      <c r="L1122">
        <f>VLOOKUP(A1122,'Sales Data'!$A$1:$E$2241,4,0)</f>
        <v>2</v>
      </c>
      <c r="M1122">
        <f>VLOOKUP(A1122,'Sales Data'!$A$1:$E$2241,5,0)</f>
        <v>2</v>
      </c>
      <c r="N1122">
        <f t="shared" si="52"/>
        <v>59</v>
      </c>
      <c r="O1122">
        <f t="shared" si="53"/>
        <v>0</v>
      </c>
      <c r="P1122">
        <f t="shared" si="54"/>
        <v>4</v>
      </c>
    </row>
    <row r="1123" ht="14.4" spans="1:16">
      <c r="A1123" s="2">
        <v>2320</v>
      </c>
      <c r="B1123" s="2">
        <v>1978</v>
      </c>
      <c r="C1123" s="14" t="s">
        <v>25</v>
      </c>
      <c r="D1123" s="14" t="s">
        <v>21</v>
      </c>
      <c r="E1123" s="2">
        <v>47025</v>
      </c>
      <c r="F1123" s="2">
        <v>0</v>
      </c>
      <c r="G1123" s="2">
        <v>1</v>
      </c>
      <c r="H1123" s="16">
        <v>41529</v>
      </c>
      <c r="I1123" s="2">
        <v>98</v>
      </c>
      <c r="J1123">
        <f>VLOOKUP(A1123,'Sales Data'!$A$1:$E$2241,2,0)</f>
        <v>11</v>
      </c>
      <c r="K1123">
        <f>VLOOKUP(A1123,'Sales Data'!$A$1:$E$2241,3,0)</f>
        <v>5</v>
      </c>
      <c r="L1123">
        <f>VLOOKUP(A1123,'Sales Data'!$A$1:$E$2241,4,0)</f>
        <v>11</v>
      </c>
      <c r="M1123">
        <f>VLOOKUP(A1123,'Sales Data'!$A$1:$E$2241,5,0)</f>
        <v>6</v>
      </c>
      <c r="N1123">
        <f t="shared" si="52"/>
        <v>47</v>
      </c>
      <c r="O1123">
        <f t="shared" si="53"/>
        <v>1</v>
      </c>
      <c r="P1123">
        <f t="shared" si="54"/>
        <v>17</v>
      </c>
    </row>
    <row r="1124" ht="14.4" spans="1:16">
      <c r="A1124" s="2">
        <v>850</v>
      </c>
      <c r="B1124" s="2">
        <v>1968</v>
      </c>
      <c r="C1124" s="14" t="s">
        <v>17</v>
      </c>
      <c r="D1124" s="14" t="s">
        <v>18</v>
      </c>
      <c r="E1124" s="2">
        <v>70566</v>
      </c>
      <c r="F1124" s="2">
        <v>0</v>
      </c>
      <c r="G1124" s="2">
        <v>1</v>
      </c>
      <c r="H1124" s="16">
        <v>41553</v>
      </c>
      <c r="I1124" s="2">
        <v>4</v>
      </c>
      <c r="J1124">
        <f>VLOOKUP(A1124,'Sales Data'!$A$1:$E$2241,2,0)</f>
        <v>28</v>
      </c>
      <c r="K1124">
        <f>VLOOKUP(A1124,'Sales Data'!$A$1:$E$2241,3,0)</f>
        <v>28</v>
      </c>
      <c r="L1124">
        <f>VLOOKUP(A1124,'Sales Data'!$A$1:$E$2241,4,0)</f>
        <v>6</v>
      </c>
      <c r="M1124">
        <f>VLOOKUP(A1124,'Sales Data'!$A$1:$E$2241,5,0)</f>
        <v>9</v>
      </c>
      <c r="N1124">
        <f t="shared" si="52"/>
        <v>57</v>
      </c>
      <c r="O1124">
        <f t="shared" si="53"/>
        <v>1</v>
      </c>
      <c r="P1124">
        <f t="shared" si="54"/>
        <v>15</v>
      </c>
    </row>
    <row r="1125" ht="14.4" spans="1:16">
      <c r="A1125" s="2">
        <v>4713</v>
      </c>
      <c r="B1125" s="2">
        <v>1979</v>
      </c>
      <c r="C1125" s="14" t="s">
        <v>20</v>
      </c>
      <c r="D1125" s="14" t="s">
        <v>21</v>
      </c>
      <c r="E1125" s="2">
        <v>31605</v>
      </c>
      <c r="F1125" s="2">
        <v>1</v>
      </c>
      <c r="G1125" s="2">
        <v>0</v>
      </c>
      <c r="H1125" s="17">
        <v>41235</v>
      </c>
      <c r="I1125" s="2">
        <v>15</v>
      </c>
      <c r="J1125">
        <f>VLOOKUP(A1125,'Sales Data'!$A$1:$E$2241,2,0)</f>
        <v>0</v>
      </c>
      <c r="K1125">
        <f>VLOOKUP(A1125,'Sales Data'!$A$1:$E$2241,3,0)</f>
        <v>1</v>
      </c>
      <c r="L1125">
        <f>VLOOKUP(A1125,'Sales Data'!$A$1:$E$2241,4,0)</f>
        <v>2</v>
      </c>
      <c r="M1125">
        <f>VLOOKUP(A1125,'Sales Data'!$A$1:$E$2241,5,0)</f>
        <v>4</v>
      </c>
      <c r="N1125">
        <f t="shared" si="52"/>
        <v>46</v>
      </c>
      <c r="O1125">
        <f t="shared" si="53"/>
        <v>1</v>
      </c>
      <c r="P1125">
        <f t="shared" si="54"/>
        <v>6</v>
      </c>
    </row>
    <row r="1126" ht="14.4" spans="1:16">
      <c r="A1126" s="2">
        <v>675</v>
      </c>
      <c r="B1126" s="2">
        <v>1973</v>
      </c>
      <c r="C1126" s="14" t="s">
        <v>22</v>
      </c>
      <c r="D1126" s="14" t="s">
        <v>23</v>
      </c>
      <c r="E1126" s="2">
        <v>52034</v>
      </c>
      <c r="F1126" s="2">
        <v>1</v>
      </c>
      <c r="G1126" s="2">
        <v>1</v>
      </c>
      <c r="H1126" s="16">
        <v>41411</v>
      </c>
      <c r="I1126" s="2">
        <v>67</v>
      </c>
      <c r="J1126">
        <f>VLOOKUP(A1126,'Sales Data'!$A$1:$E$2241,2,0)</f>
        <v>0</v>
      </c>
      <c r="K1126">
        <f>VLOOKUP(A1126,'Sales Data'!$A$1:$E$2241,3,0)</f>
        <v>13</v>
      </c>
      <c r="L1126">
        <f>VLOOKUP(A1126,'Sales Data'!$A$1:$E$2241,4,0)</f>
        <v>4</v>
      </c>
      <c r="M1126">
        <f>VLOOKUP(A1126,'Sales Data'!$A$1:$E$2241,5,0)</f>
        <v>5</v>
      </c>
      <c r="N1126">
        <f t="shared" si="52"/>
        <v>52</v>
      </c>
      <c r="O1126">
        <f t="shared" si="53"/>
        <v>2</v>
      </c>
      <c r="P1126">
        <f t="shared" si="54"/>
        <v>9</v>
      </c>
    </row>
    <row r="1127" ht="14.4" spans="1:16">
      <c r="A1127" s="2">
        <v>5025</v>
      </c>
      <c r="B1127" s="2">
        <v>1979</v>
      </c>
      <c r="C1127" s="14" t="s">
        <v>17</v>
      </c>
      <c r="D1127" s="14" t="s">
        <v>18</v>
      </c>
      <c r="E1127" s="2">
        <v>48526</v>
      </c>
      <c r="F1127" s="2">
        <v>1</v>
      </c>
      <c r="G1127" s="2">
        <v>0</v>
      </c>
      <c r="H1127" s="17">
        <v>41632</v>
      </c>
      <c r="I1127" s="2">
        <v>32</v>
      </c>
      <c r="J1127">
        <f>VLOOKUP(A1127,'Sales Data'!$A$1:$E$2241,2,0)</f>
        <v>17</v>
      </c>
      <c r="K1127">
        <f>VLOOKUP(A1127,'Sales Data'!$A$1:$E$2241,3,0)</f>
        <v>20</v>
      </c>
      <c r="L1127">
        <f>VLOOKUP(A1127,'Sales Data'!$A$1:$E$2241,4,0)</f>
        <v>2</v>
      </c>
      <c r="M1127">
        <f>VLOOKUP(A1127,'Sales Data'!$A$1:$E$2241,5,0)</f>
        <v>4</v>
      </c>
      <c r="N1127">
        <f t="shared" si="52"/>
        <v>46</v>
      </c>
      <c r="O1127">
        <f t="shared" si="53"/>
        <v>1</v>
      </c>
      <c r="P1127">
        <f t="shared" si="54"/>
        <v>6</v>
      </c>
    </row>
    <row r="1128" ht="14.4" spans="1:16">
      <c r="A1128" s="2">
        <v>2308</v>
      </c>
      <c r="B1128" s="2">
        <v>1954</v>
      </c>
      <c r="C1128" s="14" t="s">
        <v>17</v>
      </c>
      <c r="D1128" s="14" t="s">
        <v>21</v>
      </c>
      <c r="E1128" s="2">
        <v>46734</v>
      </c>
      <c r="F1128" s="2">
        <v>0</v>
      </c>
      <c r="G1128" s="2">
        <v>1</v>
      </c>
      <c r="H1128" s="17">
        <v>41231</v>
      </c>
      <c r="I1128" s="2">
        <v>40</v>
      </c>
      <c r="J1128">
        <f>VLOOKUP(A1128,'Sales Data'!$A$1:$E$2241,2,0)</f>
        <v>5</v>
      </c>
      <c r="K1128">
        <f>VLOOKUP(A1128,'Sales Data'!$A$1:$E$2241,3,0)</f>
        <v>23</v>
      </c>
      <c r="L1128">
        <f>VLOOKUP(A1128,'Sales Data'!$A$1:$E$2241,4,0)</f>
        <v>6</v>
      </c>
      <c r="M1128">
        <f>VLOOKUP(A1128,'Sales Data'!$A$1:$E$2241,5,0)</f>
        <v>5</v>
      </c>
      <c r="N1128">
        <f t="shared" si="52"/>
        <v>71</v>
      </c>
      <c r="O1128">
        <f t="shared" si="53"/>
        <v>1</v>
      </c>
      <c r="P1128">
        <f t="shared" si="54"/>
        <v>11</v>
      </c>
    </row>
    <row r="1129" ht="14.4" spans="1:16">
      <c r="A1129" s="2">
        <v>5995</v>
      </c>
      <c r="B1129" s="2">
        <v>1962</v>
      </c>
      <c r="C1129" s="14" t="s">
        <v>17</v>
      </c>
      <c r="D1129" s="14" t="s">
        <v>23</v>
      </c>
      <c r="E1129" s="2">
        <v>39552</v>
      </c>
      <c r="F1129" s="2">
        <v>1</v>
      </c>
      <c r="G1129" s="2">
        <v>1</v>
      </c>
      <c r="H1129" s="17">
        <v>41261</v>
      </c>
      <c r="I1129" s="2">
        <v>54</v>
      </c>
      <c r="J1129">
        <f>VLOOKUP(A1129,'Sales Data'!$A$1:$E$2241,2,0)</f>
        <v>3</v>
      </c>
      <c r="K1129">
        <f>VLOOKUP(A1129,'Sales Data'!$A$1:$E$2241,3,0)</f>
        <v>24</v>
      </c>
      <c r="L1129">
        <f>VLOOKUP(A1129,'Sales Data'!$A$1:$E$2241,4,0)</f>
        <v>6</v>
      </c>
      <c r="M1129">
        <f>VLOOKUP(A1129,'Sales Data'!$A$1:$E$2241,5,0)</f>
        <v>5</v>
      </c>
      <c r="N1129">
        <f t="shared" si="52"/>
        <v>63</v>
      </c>
      <c r="O1129">
        <f t="shared" si="53"/>
        <v>2</v>
      </c>
      <c r="P1129">
        <f t="shared" si="54"/>
        <v>11</v>
      </c>
    </row>
    <row r="1130" ht="14.4" spans="1:16">
      <c r="A1130" s="2">
        <v>6749</v>
      </c>
      <c r="B1130" s="2">
        <v>1966</v>
      </c>
      <c r="C1130" s="14" t="s">
        <v>17</v>
      </c>
      <c r="D1130" s="14" t="s">
        <v>18</v>
      </c>
      <c r="E1130" s="2">
        <v>86358</v>
      </c>
      <c r="F1130" s="2">
        <v>1</v>
      </c>
      <c r="G1130" s="2">
        <v>1</v>
      </c>
      <c r="H1130" s="16">
        <v>41129</v>
      </c>
      <c r="I1130" s="2">
        <v>78</v>
      </c>
      <c r="J1130">
        <f>VLOOKUP(A1130,'Sales Data'!$A$1:$E$2241,2,0)</f>
        <v>47</v>
      </c>
      <c r="K1130">
        <f>VLOOKUP(A1130,'Sales Data'!$A$1:$E$2241,3,0)</f>
        <v>47</v>
      </c>
      <c r="L1130">
        <f>VLOOKUP(A1130,'Sales Data'!$A$1:$E$2241,4,0)</f>
        <v>5</v>
      </c>
      <c r="M1130">
        <f>VLOOKUP(A1130,'Sales Data'!$A$1:$E$2241,5,0)</f>
        <v>6</v>
      </c>
      <c r="N1130">
        <f t="shared" si="52"/>
        <v>59</v>
      </c>
      <c r="O1130">
        <f t="shared" si="53"/>
        <v>2</v>
      </c>
      <c r="P1130">
        <f t="shared" si="54"/>
        <v>11</v>
      </c>
    </row>
    <row r="1131" ht="14.4" spans="1:16">
      <c r="A1131" s="2">
        <v>1010</v>
      </c>
      <c r="B1131" s="2">
        <v>1977</v>
      </c>
      <c r="C1131" s="14" t="s">
        <v>17</v>
      </c>
      <c r="D1131" s="14" t="s">
        <v>19</v>
      </c>
      <c r="E1131" s="2">
        <v>46931</v>
      </c>
      <c r="F1131" s="2">
        <v>2</v>
      </c>
      <c r="G1131" s="2">
        <v>1</v>
      </c>
      <c r="H1131" s="16">
        <v>41753</v>
      </c>
      <c r="I1131" s="2">
        <v>94</v>
      </c>
      <c r="J1131">
        <f>VLOOKUP(A1131,'Sales Data'!$A$1:$E$2241,2,0)</f>
        <v>0</v>
      </c>
      <c r="K1131">
        <f>VLOOKUP(A1131,'Sales Data'!$A$1:$E$2241,3,0)</f>
        <v>1</v>
      </c>
      <c r="L1131">
        <f>VLOOKUP(A1131,'Sales Data'!$A$1:$E$2241,4,0)</f>
        <v>1</v>
      </c>
      <c r="M1131">
        <f>VLOOKUP(A1131,'Sales Data'!$A$1:$E$2241,5,0)</f>
        <v>3</v>
      </c>
      <c r="N1131">
        <f t="shared" si="52"/>
        <v>48</v>
      </c>
      <c r="O1131">
        <f t="shared" si="53"/>
        <v>3</v>
      </c>
      <c r="P1131">
        <f t="shared" si="54"/>
        <v>4</v>
      </c>
    </row>
    <row r="1132" ht="14.4" spans="1:16">
      <c r="A1132" s="2">
        <v>8977</v>
      </c>
      <c r="B1132" s="2">
        <v>1985</v>
      </c>
      <c r="C1132" s="14" t="s">
        <v>24</v>
      </c>
      <c r="D1132" s="14" t="s">
        <v>18</v>
      </c>
      <c r="E1132" s="2">
        <v>16581</v>
      </c>
      <c r="F1132" s="2">
        <v>0</v>
      </c>
      <c r="G1132" s="2">
        <v>0</v>
      </c>
      <c r="H1132" s="16">
        <v>41286</v>
      </c>
      <c r="I1132" s="2">
        <v>51</v>
      </c>
      <c r="J1132">
        <f>VLOOKUP(A1132,'Sales Data'!$A$1:$E$2241,2,0)</f>
        <v>3</v>
      </c>
      <c r="K1132">
        <f>VLOOKUP(A1132,'Sales Data'!$A$1:$E$2241,3,0)</f>
        <v>3</v>
      </c>
      <c r="L1132">
        <f>VLOOKUP(A1132,'Sales Data'!$A$1:$E$2241,4,0)</f>
        <v>0</v>
      </c>
      <c r="M1132">
        <f>VLOOKUP(A1132,'Sales Data'!$A$1:$E$2241,5,0)</f>
        <v>3</v>
      </c>
      <c r="N1132">
        <f t="shared" si="52"/>
        <v>40</v>
      </c>
      <c r="O1132">
        <f t="shared" si="53"/>
        <v>0</v>
      </c>
      <c r="P1132">
        <f t="shared" si="54"/>
        <v>3</v>
      </c>
    </row>
    <row r="1133" ht="14.4" spans="1:16">
      <c r="A1133" s="2">
        <v>4756</v>
      </c>
      <c r="B1133" s="2">
        <v>1952</v>
      </c>
      <c r="C1133" s="14" t="s">
        <v>25</v>
      </c>
      <c r="D1133" s="14" t="s">
        <v>23</v>
      </c>
      <c r="E1133" s="2">
        <v>63998</v>
      </c>
      <c r="F1133" s="2">
        <v>0</v>
      </c>
      <c r="G1133" s="2">
        <v>0</v>
      </c>
      <c r="H1133" s="17">
        <v>41628</v>
      </c>
      <c r="I1133" s="2">
        <v>42</v>
      </c>
      <c r="J1133">
        <f>VLOOKUP(A1133,'Sales Data'!$A$1:$E$2241,2,0)</f>
        <v>29</v>
      </c>
      <c r="K1133">
        <f>VLOOKUP(A1133,'Sales Data'!$A$1:$E$2241,3,0)</f>
        <v>33</v>
      </c>
      <c r="L1133">
        <f>VLOOKUP(A1133,'Sales Data'!$A$1:$E$2241,4,0)</f>
        <v>7</v>
      </c>
      <c r="M1133">
        <f>VLOOKUP(A1133,'Sales Data'!$A$1:$E$2241,5,0)</f>
        <v>11</v>
      </c>
      <c r="N1133">
        <f t="shared" si="52"/>
        <v>73</v>
      </c>
      <c r="O1133">
        <f t="shared" si="53"/>
        <v>0</v>
      </c>
      <c r="P1133">
        <f t="shared" si="54"/>
        <v>18</v>
      </c>
    </row>
    <row r="1134" ht="14.4" spans="1:16">
      <c r="A1134" s="2">
        <v>3412</v>
      </c>
      <c r="B1134" s="2">
        <v>1951</v>
      </c>
      <c r="C1134" s="14" t="s">
        <v>22</v>
      </c>
      <c r="D1134" s="14" t="s">
        <v>21</v>
      </c>
      <c r="E1134" s="2">
        <v>67381</v>
      </c>
      <c r="F1134" s="2">
        <v>0</v>
      </c>
      <c r="G1134" s="2">
        <v>1</v>
      </c>
      <c r="H1134" s="16">
        <v>41289</v>
      </c>
      <c r="I1134" s="2">
        <v>67</v>
      </c>
      <c r="J1134">
        <f>VLOOKUP(A1134,'Sales Data'!$A$1:$E$2241,2,0)</f>
        <v>8</v>
      </c>
      <c r="K1134">
        <f>VLOOKUP(A1134,'Sales Data'!$A$1:$E$2241,3,0)</f>
        <v>0</v>
      </c>
      <c r="L1134">
        <f>VLOOKUP(A1134,'Sales Data'!$A$1:$E$2241,4,0)</f>
        <v>2</v>
      </c>
      <c r="M1134">
        <f>VLOOKUP(A1134,'Sales Data'!$A$1:$E$2241,5,0)</f>
        <v>9</v>
      </c>
      <c r="N1134">
        <f t="shared" si="52"/>
        <v>74</v>
      </c>
      <c r="O1134">
        <f t="shared" si="53"/>
        <v>1</v>
      </c>
      <c r="P1134">
        <f t="shared" si="54"/>
        <v>11</v>
      </c>
    </row>
    <row r="1135" ht="14.4" spans="1:16">
      <c r="A1135" s="2">
        <v>606</v>
      </c>
      <c r="B1135" s="2">
        <v>1967</v>
      </c>
      <c r="C1135" s="14" t="s">
        <v>17</v>
      </c>
      <c r="D1135" s="14" t="s">
        <v>18</v>
      </c>
      <c r="E1135" s="2">
        <v>25930</v>
      </c>
      <c r="F1135" s="2">
        <v>1</v>
      </c>
      <c r="G1135" s="2">
        <v>1</v>
      </c>
      <c r="H1135" s="17">
        <v>41557</v>
      </c>
      <c r="I1135" s="2">
        <v>87</v>
      </c>
      <c r="J1135">
        <f>VLOOKUP(A1135,'Sales Data'!$A$1:$E$2241,2,0)</f>
        <v>1</v>
      </c>
      <c r="K1135">
        <f>VLOOKUP(A1135,'Sales Data'!$A$1:$E$2241,3,0)</f>
        <v>0</v>
      </c>
      <c r="L1135">
        <f>VLOOKUP(A1135,'Sales Data'!$A$1:$E$2241,4,0)</f>
        <v>1</v>
      </c>
      <c r="M1135">
        <f>VLOOKUP(A1135,'Sales Data'!$A$1:$E$2241,5,0)</f>
        <v>2</v>
      </c>
      <c r="N1135">
        <f t="shared" si="52"/>
        <v>58</v>
      </c>
      <c r="O1135">
        <f t="shared" si="53"/>
        <v>2</v>
      </c>
      <c r="P1135">
        <f t="shared" si="54"/>
        <v>3</v>
      </c>
    </row>
    <row r="1136" ht="14.4" spans="1:16">
      <c r="A1136" s="2">
        <v>5961</v>
      </c>
      <c r="B1136" s="2">
        <v>1978</v>
      </c>
      <c r="C1136" s="14" t="s">
        <v>17</v>
      </c>
      <c r="D1136" s="14" t="s">
        <v>21</v>
      </c>
      <c r="E1136" s="2">
        <v>42693</v>
      </c>
      <c r="F1136" s="2">
        <v>1</v>
      </c>
      <c r="G1136" s="2">
        <v>0</v>
      </c>
      <c r="H1136" s="16">
        <v>41797</v>
      </c>
      <c r="I1136" s="2">
        <v>29</v>
      </c>
      <c r="J1136">
        <f>VLOOKUP(A1136,'Sales Data'!$A$1:$E$2241,2,0)</f>
        <v>4</v>
      </c>
      <c r="K1136">
        <f>VLOOKUP(A1136,'Sales Data'!$A$1:$E$2241,3,0)</f>
        <v>3</v>
      </c>
      <c r="L1136">
        <f>VLOOKUP(A1136,'Sales Data'!$A$1:$E$2241,4,0)</f>
        <v>1</v>
      </c>
      <c r="M1136">
        <f>VLOOKUP(A1136,'Sales Data'!$A$1:$E$2241,5,0)</f>
        <v>3</v>
      </c>
      <c r="N1136">
        <f t="shared" si="52"/>
        <v>47</v>
      </c>
      <c r="O1136">
        <f t="shared" si="53"/>
        <v>1</v>
      </c>
      <c r="P1136">
        <f t="shared" si="54"/>
        <v>4</v>
      </c>
    </row>
    <row r="1137" ht="14.4" spans="1:16">
      <c r="A1137" s="2">
        <v>2975</v>
      </c>
      <c r="B1137" s="2">
        <v>1976</v>
      </c>
      <c r="C1137" s="14" t="s">
        <v>17</v>
      </c>
      <c r="D1137" s="14" t="s">
        <v>19</v>
      </c>
      <c r="E1137" s="2">
        <v>85606</v>
      </c>
      <c r="F1137" s="2">
        <v>0</v>
      </c>
      <c r="G1137" s="2">
        <v>1</v>
      </c>
      <c r="H1137" s="17">
        <v>41225</v>
      </c>
      <c r="I1137" s="2">
        <v>89</v>
      </c>
      <c r="J1137">
        <f>VLOOKUP(A1137,'Sales Data'!$A$1:$E$2241,2,0)</f>
        <v>42</v>
      </c>
      <c r="K1137">
        <f>VLOOKUP(A1137,'Sales Data'!$A$1:$E$2241,3,0)</f>
        <v>30</v>
      </c>
      <c r="L1137">
        <f>VLOOKUP(A1137,'Sales Data'!$A$1:$E$2241,4,0)</f>
        <v>6</v>
      </c>
      <c r="M1137">
        <f>VLOOKUP(A1137,'Sales Data'!$A$1:$E$2241,5,0)</f>
        <v>9</v>
      </c>
      <c r="N1137">
        <f t="shared" si="52"/>
        <v>49</v>
      </c>
      <c r="O1137">
        <f t="shared" si="53"/>
        <v>1</v>
      </c>
      <c r="P1137">
        <f t="shared" si="54"/>
        <v>15</v>
      </c>
    </row>
    <row r="1138" ht="14.4" spans="1:16">
      <c r="A1138" s="2">
        <v>2894</v>
      </c>
      <c r="B1138" s="2">
        <v>1985</v>
      </c>
      <c r="C1138" s="14" t="s">
        <v>17</v>
      </c>
      <c r="D1138" s="14" t="s">
        <v>18</v>
      </c>
      <c r="E1138" s="2">
        <v>72903</v>
      </c>
      <c r="F1138" s="2">
        <v>0</v>
      </c>
      <c r="G1138" s="2">
        <v>0</v>
      </c>
      <c r="H1138" s="17">
        <v>41576</v>
      </c>
      <c r="I1138" s="2">
        <v>74</v>
      </c>
      <c r="J1138">
        <f>VLOOKUP(A1138,'Sales Data'!$A$1:$E$2241,2,0)</f>
        <v>138</v>
      </c>
      <c r="K1138">
        <f>VLOOKUP(A1138,'Sales Data'!$A$1:$E$2241,3,0)</f>
        <v>19</v>
      </c>
      <c r="L1138">
        <f>VLOOKUP(A1138,'Sales Data'!$A$1:$E$2241,4,0)</f>
        <v>7</v>
      </c>
      <c r="M1138">
        <f>VLOOKUP(A1138,'Sales Data'!$A$1:$E$2241,5,0)</f>
        <v>8</v>
      </c>
      <c r="N1138">
        <f t="shared" si="52"/>
        <v>40</v>
      </c>
      <c r="O1138">
        <f t="shared" si="53"/>
        <v>0</v>
      </c>
      <c r="P1138">
        <f t="shared" si="54"/>
        <v>15</v>
      </c>
    </row>
    <row r="1139" ht="14.4" spans="1:16">
      <c r="A1139" s="2">
        <v>7613</v>
      </c>
      <c r="B1139" s="2">
        <v>1974</v>
      </c>
      <c r="C1139" s="14" t="s">
        <v>25</v>
      </c>
      <c r="D1139" s="14" t="s">
        <v>19</v>
      </c>
      <c r="E1139" s="2">
        <v>49669</v>
      </c>
      <c r="F1139" s="2">
        <v>1</v>
      </c>
      <c r="G1139" s="2">
        <v>0</v>
      </c>
      <c r="H1139" s="16">
        <v>41783</v>
      </c>
      <c r="I1139" s="2">
        <v>97</v>
      </c>
      <c r="J1139">
        <f>VLOOKUP(A1139,'Sales Data'!$A$1:$E$2241,2,0)</f>
        <v>5</v>
      </c>
      <c r="K1139">
        <f>VLOOKUP(A1139,'Sales Data'!$A$1:$E$2241,3,0)</f>
        <v>8</v>
      </c>
      <c r="L1139">
        <f>VLOOKUP(A1139,'Sales Data'!$A$1:$E$2241,4,0)</f>
        <v>5</v>
      </c>
      <c r="M1139">
        <f>VLOOKUP(A1139,'Sales Data'!$A$1:$E$2241,5,0)</f>
        <v>6</v>
      </c>
      <c r="N1139">
        <f t="shared" si="52"/>
        <v>51</v>
      </c>
      <c r="O1139">
        <f t="shared" si="53"/>
        <v>1</v>
      </c>
      <c r="P1139">
        <f t="shared" si="54"/>
        <v>11</v>
      </c>
    </row>
    <row r="1140" ht="14.4" spans="1:16">
      <c r="A1140" s="2">
        <v>10542</v>
      </c>
      <c r="B1140" s="2">
        <v>1968</v>
      </c>
      <c r="C1140" s="14" t="s">
        <v>20</v>
      </c>
      <c r="D1140" s="14" t="s">
        <v>21</v>
      </c>
      <c r="E1140" s="2">
        <v>36778</v>
      </c>
      <c r="F1140" s="2">
        <v>1</v>
      </c>
      <c r="G1140" s="2">
        <v>1</v>
      </c>
      <c r="H1140" s="16">
        <v>41126</v>
      </c>
      <c r="I1140" s="2">
        <v>63</v>
      </c>
      <c r="J1140">
        <f>VLOOKUP(A1140,'Sales Data'!$A$1:$E$2241,2,0)</f>
        <v>4</v>
      </c>
      <c r="K1140">
        <f>VLOOKUP(A1140,'Sales Data'!$A$1:$E$2241,3,0)</f>
        <v>4</v>
      </c>
      <c r="L1140">
        <f>VLOOKUP(A1140,'Sales Data'!$A$1:$E$2241,4,0)</f>
        <v>3</v>
      </c>
      <c r="M1140">
        <f>VLOOKUP(A1140,'Sales Data'!$A$1:$E$2241,5,0)</f>
        <v>3</v>
      </c>
      <c r="N1140">
        <f t="shared" si="52"/>
        <v>57</v>
      </c>
      <c r="O1140">
        <f t="shared" si="53"/>
        <v>2</v>
      </c>
      <c r="P1140">
        <f t="shared" si="54"/>
        <v>6</v>
      </c>
    </row>
    <row r="1141" ht="14.4" spans="1:16">
      <c r="A1141" s="2">
        <v>8015</v>
      </c>
      <c r="B1141" s="2">
        <v>1962</v>
      </c>
      <c r="C1141" s="14" t="s">
        <v>20</v>
      </c>
      <c r="D1141" s="14" t="s">
        <v>23</v>
      </c>
      <c r="E1141" s="2">
        <v>85696</v>
      </c>
      <c r="F1141" s="2">
        <v>0</v>
      </c>
      <c r="G1141" s="2">
        <v>0</v>
      </c>
      <c r="H1141" s="16">
        <v>41397</v>
      </c>
      <c r="I1141" s="2">
        <v>88</v>
      </c>
      <c r="J1141">
        <f>VLOOKUP(A1141,'Sales Data'!$A$1:$E$2241,2,0)</f>
        <v>76</v>
      </c>
      <c r="K1141">
        <f>VLOOKUP(A1141,'Sales Data'!$A$1:$E$2241,3,0)</f>
        <v>0</v>
      </c>
      <c r="L1141">
        <f>VLOOKUP(A1141,'Sales Data'!$A$1:$E$2241,4,0)</f>
        <v>4</v>
      </c>
      <c r="M1141">
        <f>VLOOKUP(A1141,'Sales Data'!$A$1:$E$2241,5,0)</f>
        <v>9</v>
      </c>
      <c r="N1141">
        <f t="shared" si="52"/>
        <v>63</v>
      </c>
      <c r="O1141">
        <f t="shared" si="53"/>
        <v>0</v>
      </c>
      <c r="P1141">
        <f t="shared" si="54"/>
        <v>13</v>
      </c>
    </row>
    <row r="1142" ht="14.4" spans="1:16">
      <c r="A1142" s="2">
        <v>10617</v>
      </c>
      <c r="B1142" s="2">
        <v>1989</v>
      </c>
      <c r="C1142" s="14" t="s">
        <v>22</v>
      </c>
      <c r="D1142" s="14" t="s">
        <v>23</v>
      </c>
      <c r="E1142" s="2">
        <v>10979</v>
      </c>
      <c r="F1142" s="2">
        <v>0</v>
      </c>
      <c r="G1142" s="2">
        <v>0</v>
      </c>
      <c r="H1142" s="16">
        <v>41781</v>
      </c>
      <c r="I1142" s="2">
        <v>34</v>
      </c>
      <c r="J1142">
        <f>VLOOKUP(A1142,'Sales Data'!$A$1:$E$2241,2,0)</f>
        <v>4</v>
      </c>
      <c r="K1142">
        <f>VLOOKUP(A1142,'Sales Data'!$A$1:$E$2241,3,0)</f>
        <v>2</v>
      </c>
      <c r="L1142">
        <f>VLOOKUP(A1142,'Sales Data'!$A$1:$E$2241,4,0)</f>
        <v>3</v>
      </c>
      <c r="M1142">
        <f>VLOOKUP(A1142,'Sales Data'!$A$1:$E$2241,5,0)</f>
        <v>3</v>
      </c>
      <c r="N1142">
        <f t="shared" si="52"/>
        <v>36</v>
      </c>
      <c r="O1142">
        <f t="shared" si="53"/>
        <v>0</v>
      </c>
      <c r="P1142">
        <f t="shared" si="54"/>
        <v>6</v>
      </c>
    </row>
    <row r="1143" ht="14.4" spans="1:16">
      <c r="A1143" s="2">
        <v>11166</v>
      </c>
      <c r="B1143" s="2">
        <v>1961</v>
      </c>
      <c r="C1143" s="14" t="s">
        <v>17</v>
      </c>
      <c r="D1143" s="14" t="s">
        <v>21</v>
      </c>
      <c r="E1143" s="2">
        <v>49678</v>
      </c>
      <c r="F1143" s="2">
        <v>0</v>
      </c>
      <c r="G1143" s="2">
        <v>1</v>
      </c>
      <c r="H1143" s="16">
        <v>41307</v>
      </c>
      <c r="I1143" s="2">
        <v>81</v>
      </c>
      <c r="J1143">
        <f>VLOOKUP(A1143,'Sales Data'!$A$1:$E$2241,2,0)</f>
        <v>5</v>
      </c>
      <c r="K1143">
        <f>VLOOKUP(A1143,'Sales Data'!$A$1:$E$2241,3,0)</f>
        <v>2</v>
      </c>
      <c r="L1143">
        <f>VLOOKUP(A1143,'Sales Data'!$A$1:$E$2241,4,0)</f>
        <v>6</v>
      </c>
      <c r="M1143">
        <f>VLOOKUP(A1143,'Sales Data'!$A$1:$E$2241,5,0)</f>
        <v>4</v>
      </c>
      <c r="N1143">
        <f t="shared" si="52"/>
        <v>64</v>
      </c>
      <c r="O1143">
        <f t="shared" si="53"/>
        <v>1</v>
      </c>
      <c r="P1143">
        <f t="shared" si="54"/>
        <v>10</v>
      </c>
    </row>
    <row r="1144" ht="14.4" spans="1:16">
      <c r="A1144" s="2">
        <v>849</v>
      </c>
      <c r="B1144" s="2">
        <v>1953</v>
      </c>
      <c r="C1144" s="14" t="s">
        <v>22</v>
      </c>
      <c r="D1144" s="14" t="s">
        <v>19</v>
      </c>
      <c r="E1144" s="2">
        <v>56129</v>
      </c>
      <c r="F1144" s="2">
        <v>0</v>
      </c>
      <c r="G1144" s="2">
        <v>1</v>
      </c>
      <c r="H1144" s="16">
        <v>41445</v>
      </c>
      <c r="I1144" s="2">
        <v>65</v>
      </c>
      <c r="J1144">
        <f>VLOOKUP(A1144,'Sales Data'!$A$1:$E$2241,2,0)</f>
        <v>48</v>
      </c>
      <c r="K1144">
        <f>VLOOKUP(A1144,'Sales Data'!$A$1:$E$2241,3,0)</f>
        <v>72</v>
      </c>
      <c r="L1144">
        <f>VLOOKUP(A1144,'Sales Data'!$A$1:$E$2241,4,0)</f>
        <v>6</v>
      </c>
      <c r="M1144">
        <f>VLOOKUP(A1144,'Sales Data'!$A$1:$E$2241,5,0)</f>
        <v>10</v>
      </c>
      <c r="N1144">
        <f t="shared" si="52"/>
        <v>72</v>
      </c>
      <c r="O1144">
        <f t="shared" si="53"/>
        <v>1</v>
      </c>
      <c r="P1144">
        <f t="shared" si="54"/>
        <v>16</v>
      </c>
    </row>
    <row r="1145" ht="14.4" spans="1:16">
      <c r="A1145" s="2">
        <v>523</v>
      </c>
      <c r="B1145" s="2">
        <v>1989</v>
      </c>
      <c r="C1145" s="14" t="s">
        <v>17</v>
      </c>
      <c r="D1145" s="14" t="s">
        <v>21</v>
      </c>
      <c r="E1145" s="2">
        <v>37155</v>
      </c>
      <c r="F1145" s="2">
        <v>1</v>
      </c>
      <c r="G1145" s="2">
        <v>0</v>
      </c>
      <c r="H1145" s="16">
        <v>41305</v>
      </c>
      <c r="I1145" s="2">
        <v>51</v>
      </c>
      <c r="J1145">
        <f>VLOOKUP(A1145,'Sales Data'!$A$1:$E$2241,2,0)</f>
        <v>0</v>
      </c>
      <c r="K1145">
        <f>VLOOKUP(A1145,'Sales Data'!$A$1:$E$2241,3,0)</f>
        <v>15</v>
      </c>
      <c r="L1145">
        <f>VLOOKUP(A1145,'Sales Data'!$A$1:$E$2241,4,0)</f>
        <v>2</v>
      </c>
      <c r="M1145">
        <f>VLOOKUP(A1145,'Sales Data'!$A$1:$E$2241,5,0)</f>
        <v>4</v>
      </c>
      <c r="N1145">
        <f t="shared" si="52"/>
        <v>36</v>
      </c>
      <c r="O1145">
        <f t="shared" si="53"/>
        <v>1</v>
      </c>
      <c r="P1145">
        <f t="shared" si="54"/>
        <v>6</v>
      </c>
    </row>
    <row r="1146" ht="14.4" spans="1:16">
      <c r="A1146" s="2">
        <v>4066</v>
      </c>
      <c r="B1146" s="2">
        <v>1978</v>
      </c>
      <c r="C1146" s="14" t="s">
        <v>25</v>
      </c>
      <c r="D1146" s="14" t="s">
        <v>23</v>
      </c>
      <c r="E1146" s="2">
        <v>21282</v>
      </c>
      <c r="F1146" s="2">
        <v>1</v>
      </c>
      <c r="G1146" s="2">
        <v>0</v>
      </c>
      <c r="H1146" s="16">
        <v>41770</v>
      </c>
      <c r="I1146" s="2">
        <v>76</v>
      </c>
      <c r="J1146">
        <f>VLOOKUP(A1146,'Sales Data'!$A$1:$E$2241,2,0)</f>
        <v>5</v>
      </c>
      <c r="K1146">
        <f>VLOOKUP(A1146,'Sales Data'!$A$1:$E$2241,3,0)</f>
        <v>8</v>
      </c>
      <c r="L1146">
        <f>VLOOKUP(A1146,'Sales Data'!$A$1:$E$2241,4,0)</f>
        <v>2</v>
      </c>
      <c r="M1146">
        <f>VLOOKUP(A1146,'Sales Data'!$A$1:$E$2241,5,0)</f>
        <v>2</v>
      </c>
      <c r="N1146">
        <f t="shared" si="52"/>
        <v>47</v>
      </c>
      <c r="O1146">
        <f t="shared" si="53"/>
        <v>1</v>
      </c>
      <c r="P1146">
        <f t="shared" si="54"/>
        <v>4</v>
      </c>
    </row>
    <row r="1147" ht="14.4" spans="1:16">
      <c r="A1147" s="2">
        <v>8414</v>
      </c>
      <c r="B1147" s="2">
        <v>1962</v>
      </c>
      <c r="C1147" s="14" t="s">
        <v>20</v>
      </c>
      <c r="D1147" s="14" t="s">
        <v>18</v>
      </c>
      <c r="E1147" s="2">
        <v>33419</v>
      </c>
      <c r="F1147" s="2">
        <v>0</v>
      </c>
      <c r="G1147" s="2">
        <v>1</v>
      </c>
      <c r="H1147" s="16">
        <v>41503</v>
      </c>
      <c r="I1147" s="2">
        <v>76</v>
      </c>
      <c r="J1147">
        <f>VLOOKUP(A1147,'Sales Data'!$A$1:$E$2241,2,0)</f>
        <v>0</v>
      </c>
      <c r="K1147">
        <f>VLOOKUP(A1147,'Sales Data'!$A$1:$E$2241,3,0)</f>
        <v>0</v>
      </c>
      <c r="L1147">
        <f>VLOOKUP(A1147,'Sales Data'!$A$1:$E$2241,4,0)</f>
        <v>2</v>
      </c>
      <c r="M1147">
        <f>VLOOKUP(A1147,'Sales Data'!$A$1:$E$2241,5,0)</f>
        <v>4</v>
      </c>
      <c r="N1147">
        <f t="shared" si="52"/>
        <v>63</v>
      </c>
      <c r="O1147">
        <f t="shared" si="53"/>
        <v>1</v>
      </c>
      <c r="P1147">
        <f t="shared" si="54"/>
        <v>6</v>
      </c>
    </row>
    <row r="1148" ht="14.4" spans="1:16">
      <c r="A1148" s="2">
        <v>819</v>
      </c>
      <c r="B1148" s="2">
        <v>1945</v>
      </c>
      <c r="C1148" s="14" t="s">
        <v>17</v>
      </c>
      <c r="D1148" s="14" t="s">
        <v>26</v>
      </c>
      <c r="E1148" s="2">
        <v>63285</v>
      </c>
      <c r="F1148" s="2">
        <v>0</v>
      </c>
      <c r="G1148" s="2">
        <v>0</v>
      </c>
      <c r="H1148" s="16">
        <v>41583</v>
      </c>
      <c r="I1148" s="2">
        <v>84</v>
      </c>
      <c r="J1148">
        <f>VLOOKUP(A1148,'Sales Data'!$A$1:$E$2241,2,0)</f>
        <v>124</v>
      </c>
      <c r="K1148">
        <f>VLOOKUP(A1148,'Sales Data'!$A$1:$E$2241,3,0)</f>
        <v>38</v>
      </c>
      <c r="L1148">
        <f>VLOOKUP(A1148,'Sales Data'!$A$1:$E$2241,4,0)</f>
        <v>6</v>
      </c>
      <c r="M1148">
        <f>VLOOKUP(A1148,'Sales Data'!$A$1:$E$2241,5,0)</f>
        <v>13</v>
      </c>
      <c r="N1148">
        <f t="shared" si="52"/>
        <v>80</v>
      </c>
      <c r="O1148">
        <f t="shared" si="53"/>
        <v>0</v>
      </c>
      <c r="P1148">
        <f t="shared" si="54"/>
        <v>19</v>
      </c>
    </row>
    <row r="1149" ht="14.4" spans="1:16">
      <c r="A1149" s="2">
        <v>4961</v>
      </c>
      <c r="B1149" s="2">
        <v>1974</v>
      </c>
      <c r="C1149" s="14" t="s">
        <v>22</v>
      </c>
      <c r="D1149" s="14" t="s">
        <v>19</v>
      </c>
      <c r="E1149" s="2">
        <v>21255</v>
      </c>
      <c r="F1149" s="2">
        <v>1</v>
      </c>
      <c r="G1149" s="2">
        <v>0</v>
      </c>
      <c r="H1149" s="16">
        <v>41660</v>
      </c>
      <c r="I1149" s="2">
        <v>56</v>
      </c>
      <c r="J1149">
        <f>VLOOKUP(A1149,'Sales Data'!$A$1:$E$2241,2,0)</f>
        <v>0</v>
      </c>
      <c r="K1149">
        <f>VLOOKUP(A1149,'Sales Data'!$A$1:$E$2241,3,0)</f>
        <v>2</v>
      </c>
      <c r="L1149">
        <f>VLOOKUP(A1149,'Sales Data'!$A$1:$E$2241,4,0)</f>
        <v>2</v>
      </c>
      <c r="M1149">
        <f>VLOOKUP(A1149,'Sales Data'!$A$1:$E$2241,5,0)</f>
        <v>4</v>
      </c>
      <c r="N1149">
        <f t="shared" si="52"/>
        <v>51</v>
      </c>
      <c r="O1149">
        <f t="shared" si="53"/>
        <v>1</v>
      </c>
      <c r="P1149">
        <f t="shared" si="54"/>
        <v>6</v>
      </c>
    </row>
    <row r="1150" ht="14.4" spans="1:16">
      <c r="A1150" s="2">
        <v>749</v>
      </c>
      <c r="B1150" s="2">
        <v>1981</v>
      </c>
      <c r="C1150" s="14" t="s">
        <v>17</v>
      </c>
      <c r="D1150" s="14" t="s">
        <v>19</v>
      </c>
      <c r="E1150" s="2">
        <v>42162</v>
      </c>
      <c r="F1150" s="2">
        <v>1</v>
      </c>
      <c r="G1150" s="2">
        <v>0</v>
      </c>
      <c r="H1150" s="17">
        <v>41597</v>
      </c>
      <c r="I1150" s="2">
        <v>31</v>
      </c>
      <c r="J1150">
        <f>VLOOKUP(A1150,'Sales Data'!$A$1:$E$2241,2,0)</f>
        <v>7</v>
      </c>
      <c r="K1150">
        <f>VLOOKUP(A1150,'Sales Data'!$A$1:$E$2241,3,0)</f>
        <v>4</v>
      </c>
      <c r="L1150">
        <f>VLOOKUP(A1150,'Sales Data'!$A$1:$E$2241,4,0)</f>
        <v>3</v>
      </c>
      <c r="M1150">
        <f>VLOOKUP(A1150,'Sales Data'!$A$1:$E$2241,5,0)</f>
        <v>3</v>
      </c>
      <c r="N1150">
        <f t="shared" si="52"/>
        <v>44</v>
      </c>
      <c r="O1150">
        <f t="shared" si="53"/>
        <v>1</v>
      </c>
      <c r="P1150">
        <f t="shared" si="54"/>
        <v>6</v>
      </c>
    </row>
    <row r="1151" ht="14.4" spans="1:16">
      <c r="A1151" s="2">
        <v>5430</v>
      </c>
      <c r="B1151" s="2">
        <v>1956</v>
      </c>
      <c r="C1151" s="14" t="s">
        <v>17</v>
      </c>
      <c r="D1151" s="14" t="s">
        <v>19</v>
      </c>
      <c r="E1151" s="2">
        <v>54450</v>
      </c>
      <c r="F1151" s="2">
        <v>1</v>
      </c>
      <c r="G1151" s="2">
        <v>1</v>
      </c>
      <c r="H1151" s="16">
        <v>41166</v>
      </c>
      <c r="I1151" s="2">
        <v>0</v>
      </c>
      <c r="J1151">
        <f>VLOOKUP(A1151,'Sales Data'!$A$1:$E$2241,2,0)</f>
        <v>0</v>
      </c>
      <c r="K1151">
        <f>VLOOKUP(A1151,'Sales Data'!$A$1:$E$2241,3,0)</f>
        <v>19</v>
      </c>
      <c r="L1151">
        <f>VLOOKUP(A1151,'Sales Data'!$A$1:$E$2241,4,0)</f>
        <v>9</v>
      </c>
      <c r="M1151">
        <f>VLOOKUP(A1151,'Sales Data'!$A$1:$E$2241,5,0)</f>
        <v>8</v>
      </c>
      <c r="N1151">
        <f t="shared" si="52"/>
        <v>69</v>
      </c>
      <c r="O1151">
        <f t="shared" si="53"/>
        <v>2</v>
      </c>
      <c r="P1151">
        <f t="shared" si="54"/>
        <v>17</v>
      </c>
    </row>
    <row r="1152" ht="14.4" spans="1:16">
      <c r="A1152" s="2">
        <v>7755</v>
      </c>
      <c r="B1152" s="2">
        <v>1954</v>
      </c>
      <c r="C1152" s="14" t="s">
        <v>20</v>
      </c>
      <c r="D1152" s="14" t="s">
        <v>21</v>
      </c>
      <c r="E1152" s="2">
        <v>57744</v>
      </c>
      <c r="F1152" s="2">
        <v>0</v>
      </c>
      <c r="G1152" s="2">
        <v>1</v>
      </c>
      <c r="H1152" s="17">
        <v>41590</v>
      </c>
      <c r="I1152" s="2">
        <v>91</v>
      </c>
      <c r="J1152">
        <f>VLOOKUP(A1152,'Sales Data'!$A$1:$E$2241,2,0)</f>
        <v>3</v>
      </c>
      <c r="K1152">
        <f>VLOOKUP(A1152,'Sales Data'!$A$1:$E$2241,3,0)</f>
        <v>0</v>
      </c>
      <c r="L1152">
        <f>VLOOKUP(A1152,'Sales Data'!$A$1:$E$2241,4,0)</f>
        <v>9</v>
      </c>
      <c r="M1152">
        <f>VLOOKUP(A1152,'Sales Data'!$A$1:$E$2241,5,0)</f>
        <v>4</v>
      </c>
      <c r="N1152">
        <f t="shared" si="52"/>
        <v>71</v>
      </c>
      <c r="O1152">
        <f t="shared" si="53"/>
        <v>1</v>
      </c>
      <c r="P1152">
        <f t="shared" si="54"/>
        <v>13</v>
      </c>
    </row>
    <row r="1153" ht="14.4" spans="1:16">
      <c r="A1153" s="2">
        <v>10525</v>
      </c>
      <c r="B1153" s="2">
        <v>1986</v>
      </c>
      <c r="C1153" s="14" t="s">
        <v>17</v>
      </c>
      <c r="D1153" s="14" t="s">
        <v>18</v>
      </c>
      <c r="E1153" s="2">
        <v>26576</v>
      </c>
      <c r="F1153" s="2">
        <v>1</v>
      </c>
      <c r="G1153" s="2">
        <v>0</v>
      </c>
      <c r="H1153" s="17">
        <v>41195</v>
      </c>
      <c r="I1153" s="2">
        <v>40</v>
      </c>
      <c r="J1153">
        <f>VLOOKUP(A1153,'Sales Data'!$A$1:$E$2241,2,0)</f>
        <v>0</v>
      </c>
      <c r="K1153">
        <f>VLOOKUP(A1153,'Sales Data'!$A$1:$E$2241,3,0)</f>
        <v>0</v>
      </c>
      <c r="L1153">
        <f>VLOOKUP(A1153,'Sales Data'!$A$1:$E$2241,4,0)</f>
        <v>1</v>
      </c>
      <c r="M1153">
        <f>VLOOKUP(A1153,'Sales Data'!$A$1:$E$2241,5,0)</f>
        <v>2</v>
      </c>
      <c r="N1153">
        <f t="shared" si="52"/>
        <v>39</v>
      </c>
      <c r="O1153">
        <f t="shared" si="53"/>
        <v>1</v>
      </c>
      <c r="P1153">
        <f t="shared" si="54"/>
        <v>3</v>
      </c>
    </row>
    <row r="1154" ht="14.4" spans="1:16">
      <c r="A1154" s="2">
        <v>1453</v>
      </c>
      <c r="B1154" s="2">
        <v>1943</v>
      </c>
      <c r="C1154" s="14" t="s">
        <v>20</v>
      </c>
      <c r="D1154" s="14" t="s">
        <v>26</v>
      </c>
      <c r="E1154" s="2">
        <v>57513</v>
      </c>
      <c r="F1154" s="2">
        <v>0</v>
      </c>
      <c r="G1154" s="2">
        <v>0</v>
      </c>
      <c r="H1154" s="16">
        <v>41461</v>
      </c>
      <c r="I1154" s="2">
        <v>59</v>
      </c>
      <c r="J1154">
        <f>VLOOKUP(A1154,'Sales Data'!$A$1:$E$2241,2,0)</f>
        <v>40</v>
      </c>
      <c r="K1154">
        <f>VLOOKUP(A1154,'Sales Data'!$A$1:$E$2241,3,0)</f>
        <v>20</v>
      </c>
      <c r="L1154">
        <f>VLOOKUP(A1154,'Sales Data'!$A$1:$E$2241,4,0)</f>
        <v>9</v>
      </c>
      <c r="M1154">
        <f>VLOOKUP(A1154,'Sales Data'!$A$1:$E$2241,5,0)</f>
        <v>13</v>
      </c>
      <c r="N1154">
        <f t="shared" si="52"/>
        <v>82</v>
      </c>
      <c r="O1154">
        <f t="shared" si="53"/>
        <v>0</v>
      </c>
      <c r="P1154">
        <f t="shared" si="54"/>
        <v>22</v>
      </c>
    </row>
    <row r="1155" ht="14.4" spans="1:16">
      <c r="A1155" s="2">
        <v>8310</v>
      </c>
      <c r="B1155" s="2">
        <v>1964</v>
      </c>
      <c r="C1155" s="14" t="s">
        <v>17</v>
      </c>
      <c r="D1155" s="14" t="s">
        <v>19</v>
      </c>
      <c r="E1155" s="2">
        <v>68142</v>
      </c>
      <c r="F1155" s="2">
        <v>0</v>
      </c>
      <c r="G1155" s="2">
        <v>1</v>
      </c>
      <c r="H1155" s="16">
        <v>41150</v>
      </c>
      <c r="I1155" s="2">
        <v>96</v>
      </c>
      <c r="J1155">
        <f>VLOOKUP(A1155,'Sales Data'!$A$1:$E$2241,2,0)</f>
        <v>126</v>
      </c>
      <c r="K1155">
        <f>VLOOKUP(A1155,'Sales Data'!$A$1:$E$2241,3,0)</f>
        <v>112</v>
      </c>
      <c r="L1155">
        <f>VLOOKUP(A1155,'Sales Data'!$A$1:$E$2241,4,0)</f>
        <v>10</v>
      </c>
      <c r="M1155">
        <f>VLOOKUP(A1155,'Sales Data'!$A$1:$E$2241,5,0)</f>
        <v>7</v>
      </c>
      <c r="N1155">
        <f t="shared" si="52"/>
        <v>61</v>
      </c>
      <c r="O1155">
        <f t="shared" si="53"/>
        <v>1</v>
      </c>
      <c r="P1155">
        <f t="shared" si="54"/>
        <v>17</v>
      </c>
    </row>
    <row r="1156" ht="14.4" spans="1:16">
      <c r="A1156" s="2">
        <v>10710</v>
      </c>
      <c r="B1156" s="2">
        <v>1979</v>
      </c>
      <c r="C1156" s="14" t="s">
        <v>17</v>
      </c>
      <c r="D1156" s="14" t="s">
        <v>21</v>
      </c>
      <c r="E1156" s="2">
        <v>7500</v>
      </c>
      <c r="F1156" s="2">
        <v>0</v>
      </c>
      <c r="G1156" s="2">
        <v>1</v>
      </c>
      <c r="H1156" s="16">
        <v>41150</v>
      </c>
      <c r="I1156" s="2">
        <v>61</v>
      </c>
      <c r="J1156">
        <f>VLOOKUP(A1156,'Sales Data'!$A$1:$E$2241,2,0)</f>
        <v>2</v>
      </c>
      <c r="K1156">
        <f>VLOOKUP(A1156,'Sales Data'!$A$1:$E$2241,3,0)</f>
        <v>0</v>
      </c>
      <c r="L1156">
        <f>VLOOKUP(A1156,'Sales Data'!$A$1:$E$2241,4,0)</f>
        <v>1</v>
      </c>
      <c r="M1156">
        <f>VLOOKUP(A1156,'Sales Data'!$A$1:$E$2241,5,0)</f>
        <v>2</v>
      </c>
      <c r="N1156">
        <f t="shared" si="52"/>
        <v>46</v>
      </c>
      <c r="O1156">
        <f t="shared" si="53"/>
        <v>1</v>
      </c>
      <c r="P1156">
        <f t="shared" si="54"/>
        <v>3</v>
      </c>
    </row>
    <row r="1157" ht="14.4" spans="1:16">
      <c r="A1157" s="2">
        <v>5031</v>
      </c>
      <c r="B1157" s="2">
        <v>1974</v>
      </c>
      <c r="C1157" s="14" t="s">
        <v>17</v>
      </c>
      <c r="D1157" s="14" t="s">
        <v>19</v>
      </c>
      <c r="E1157" s="2">
        <v>83145</v>
      </c>
      <c r="F1157" s="2">
        <v>0</v>
      </c>
      <c r="G1157" s="2">
        <v>0</v>
      </c>
      <c r="H1157" s="16">
        <v>41174</v>
      </c>
      <c r="I1157" s="2">
        <v>14</v>
      </c>
      <c r="J1157">
        <f>VLOOKUP(A1157,'Sales Data'!$A$1:$E$2241,2,0)</f>
        <v>35</v>
      </c>
      <c r="K1157">
        <f>VLOOKUP(A1157,'Sales Data'!$A$1:$E$2241,3,0)</f>
        <v>137</v>
      </c>
      <c r="L1157">
        <f>VLOOKUP(A1157,'Sales Data'!$A$1:$E$2241,4,0)</f>
        <v>5</v>
      </c>
      <c r="M1157">
        <f>VLOOKUP(A1157,'Sales Data'!$A$1:$E$2241,5,0)</f>
        <v>11</v>
      </c>
      <c r="N1157">
        <f t="shared" ref="N1157:N1220" si="55">2025-B1157</f>
        <v>51</v>
      </c>
      <c r="O1157">
        <f t="shared" ref="O1157:O1220" si="56">F1157+G1157</f>
        <v>0</v>
      </c>
      <c r="P1157">
        <f t="shared" ref="P1157:P1220" si="57">L1157+M1157</f>
        <v>16</v>
      </c>
    </row>
    <row r="1158" ht="14.4" spans="1:16">
      <c r="A1158" s="2">
        <v>2613</v>
      </c>
      <c r="B1158" s="2">
        <v>1960</v>
      </c>
      <c r="C1158" s="14" t="s">
        <v>22</v>
      </c>
      <c r="D1158" s="14" t="s">
        <v>21</v>
      </c>
      <c r="E1158" s="2">
        <v>54197</v>
      </c>
      <c r="F1158" s="2">
        <v>0</v>
      </c>
      <c r="G1158" s="2">
        <v>1</v>
      </c>
      <c r="H1158" s="16">
        <v>41732</v>
      </c>
      <c r="I1158" s="2">
        <v>16</v>
      </c>
      <c r="J1158">
        <f>VLOOKUP(A1158,'Sales Data'!$A$1:$E$2241,2,0)</f>
        <v>6</v>
      </c>
      <c r="K1158">
        <f>VLOOKUP(A1158,'Sales Data'!$A$1:$E$2241,3,0)</f>
        <v>13</v>
      </c>
      <c r="L1158">
        <f>VLOOKUP(A1158,'Sales Data'!$A$1:$E$2241,4,0)</f>
        <v>1</v>
      </c>
      <c r="M1158">
        <f>VLOOKUP(A1158,'Sales Data'!$A$1:$E$2241,5,0)</f>
        <v>6</v>
      </c>
      <c r="N1158">
        <f t="shared" si="55"/>
        <v>65</v>
      </c>
      <c r="O1158">
        <f t="shared" si="56"/>
        <v>1</v>
      </c>
      <c r="P1158">
        <f t="shared" si="57"/>
        <v>7</v>
      </c>
    </row>
    <row r="1159" ht="14.4" spans="1:16">
      <c r="A1159" s="2">
        <v>213</v>
      </c>
      <c r="B1159" s="2">
        <v>1963</v>
      </c>
      <c r="C1159" s="14" t="s">
        <v>20</v>
      </c>
      <c r="D1159" s="14" t="s">
        <v>18</v>
      </c>
      <c r="E1159" s="2">
        <v>23091</v>
      </c>
      <c r="F1159" s="2">
        <v>1</v>
      </c>
      <c r="G1159" s="2">
        <v>1</v>
      </c>
      <c r="H1159" s="16">
        <v>41787</v>
      </c>
      <c r="I1159" s="2">
        <v>98</v>
      </c>
      <c r="J1159">
        <f>VLOOKUP(A1159,'Sales Data'!$A$1:$E$2241,2,0)</f>
        <v>0</v>
      </c>
      <c r="K1159">
        <f>VLOOKUP(A1159,'Sales Data'!$A$1:$E$2241,3,0)</f>
        <v>0</v>
      </c>
      <c r="L1159">
        <f>VLOOKUP(A1159,'Sales Data'!$A$1:$E$2241,4,0)</f>
        <v>2</v>
      </c>
      <c r="M1159">
        <f>VLOOKUP(A1159,'Sales Data'!$A$1:$E$2241,5,0)</f>
        <v>3</v>
      </c>
      <c r="N1159">
        <f t="shared" si="55"/>
        <v>62</v>
      </c>
      <c r="O1159">
        <f t="shared" si="56"/>
        <v>2</v>
      </c>
      <c r="P1159">
        <f t="shared" si="57"/>
        <v>5</v>
      </c>
    </row>
    <row r="1160" ht="14.4" spans="1:16">
      <c r="A1160" s="2">
        <v>967</v>
      </c>
      <c r="B1160" s="2">
        <v>1976</v>
      </c>
      <c r="C1160" s="14" t="s">
        <v>17</v>
      </c>
      <c r="D1160" s="14" t="s">
        <v>21</v>
      </c>
      <c r="E1160" s="2">
        <v>46049</v>
      </c>
      <c r="F1160" s="2">
        <v>1</v>
      </c>
      <c r="G1160" s="2">
        <v>1</v>
      </c>
      <c r="H1160" s="16">
        <v>41476</v>
      </c>
      <c r="I1160" s="2">
        <v>11</v>
      </c>
      <c r="J1160">
        <f>VLOOKUP(A1160,'Sales Data'!$A$1:$E$2241,2,0)</f>
        <v>9</v>
      </c>
      <c r="K1160">
        <f>VLOOKUP(A1160,'Sales Data'!$A$1:$E$2241,3,0)</f>
        <v>14</v>
      </c>
      <c r="L1160">
        <f>VLOOKUP(A1160,'Sales Data'!$A$1:$E$2241,4,0)</f>
        <v>5</v>
      </c>
      <c r="M1160">
        <f>VLOOKUP(A1160,'Sales Data'!$A$1:$E$2241,5,0)</f>
        <v>9</v>
      </c>
      <c r="N1160">
        <f t="shared" si="55"/>
        <v>49</v>
      </c>
      <c r="O1160">
        <f t="shared" si="56"/>
        <v>2</v>
      </c>
      <c r="P1160">
        <f t="shared" si="57"/>
        <v>14</v>
      </c>
    </row>
    <row r="1161" ht="14.4" spans="1:16">
      <c r="A1161" s="2">
        <v>1077</v>
      </c>
      <c r="B1161" s="2">
        <v>1974</v>
      </c>
      <c r="C1161" s="14" t="s">
        <v>17</v>
      </c>
      <c r="D1161" s="14" t="s">
        <v>19</v>
      </c>
      <c r="E1161" s="2">
        <v>56715</v>
      </c>
      <c r="F1161" s="2">
        <v>0</v>
      </c>
      <c r="G1161" s="2">
        <v>0</v>
      </c>
      <c r="H1161" s="16">
        <v>41248</v>
      </c>
      <c r="I1161" s="2">
        <v>52</v>
      </c>
      <c r="J1161">
        <f>VLOOKUP(A1161,'Sales Data'!$A$1:$E$2241,2,0)</f>
        <v>105</v>
      </c>
      <c r="K1161">
        <f>VLOOKUP(A1161,'Sales Data'!$A$1:$E$2241,3,0)</f>
        <v>172</v>
      </c>
      <c r="L1161">
        <f>VLOOKUP(A1161,'Sales Data'!$A$1:$E$2241,4,0)</f>
        <v>7</v>
      </c>
      <c r="M1161">
        <f>VLOOKUP(A1161,'Sales Data'!$A$1:$E$2241,5,0)</f>
        <v>4</v>
      </c>
      <c r="N1161">
        <f t="shared" si="55"/>
        <v>51</v>
      </c>
      <c r="O1161">
        <f t="shared" si="56"/>
        <v>0</v>
      </c>
      <c r="P1161">
        <f t="shared" si="57"/>
        <v>11</v>
      </c>
    </row>
    <row r="1162" ht="14.4" spans="1:16">
      <c r="A1162" s="2">
        <v>7959</v>
      </c>
      <c r="B1162" s="2">
        <v>1961</v>
      </c>
      <c r="C1162" s="14" t="s">
        <v>17</v>
      </c>
      <c r="D1162" s="14" t="s">
        <v>21</v>
      </c>
      <c r="E1162" s="2">
        <v>79410</v>
      </c>
      <c r="F1162" s="2">
        <v>0</v>
      </c>
      <c r="G1162" s="2">
        <v>0</v>
      </c>
      <c r="H1162" s="16">
        <v>41788</v>
      </c>
      <c r="I1162" s="2">
        <v>19</v>
      </c>
      <c r="J1162">
        <f>VLOOKUP(A1162,'Sales Data'!$A$1:$E$2241,2,0)</f>
        <v>80</v>
      </c>
      <c r="K1162">
        <f>VLOOKUP(A1162,'Sales Data'!$A$1:$E$2241,3,0)</f>
        <v>13</v>
      </c>
      <c r="L1162">
        <f>VLOOKUP(A1162,'Sales Data'!$A$1:$E$2241,4,0)</f>
        <v>3</v>
      </c>
      <c r="M1162">
        <f>VLOOKUP(A1162,'Sales Data'!$A$1:$E$2241,5,0)</f>
        <v>5</v>
      </c>
      <c r="N1162">
        <f t="shared" si="55"/>
        <v>64</v>
      </c>
      <c r="O1162">
        <f t="shared" si="56"/>
        <v>0</v>
      </c>
      <c r="P1162">
        <f t="shared" si="57"/>
        <v>8</v>
      </c>
    </row>
    <row r="1163" ht="14.4" spans="1:16">
      <c r="A1163" s="2">
        <v>640</v>
      </c>
      <c r="B1163" s="2">
        <v>1951</v>
      </c>
      <c r="C1163" s="14" t="s">
        <v>17</v>
      </c>
      <c r="D1163" s="14" t="s">
        <v>21</v>
      </c>
      <c r="E1163" s="2">
        <v>57304</v>
      </c>
      <c r="F1163" s="2">
        <v>0</v>
      </c>
      <c r="G1163" s="2">
        <v>1</v>
      </c>
      <c r="H1163" s="16">
        <v>41344</v>
      </c>
      <c r="I1163" s="2">
        <v>61</v>
      </c>
      <c r="J1163">
        <f>VLOOKUP(A1163,'Sales Data'!$A$1:$E$2241,2,0)</f>
        <v>80</v>
      </c>
      <c r="K1163">
        <f>VLOOKUP(A1163,'Sales Data'!$A$1:$E$2241,3,0)</f>
        <v>17</v>
      </c>
      <c r="L1163">
        <f>VLOOKUP(A1163,'Sales Data'!$A$1:$E$2241,4,0)</f>
        <v>7</v>
      </c>
      <c r="M1163">
        <f>VLOOKUP(A1163,'Sales Data'!$A$1:$E$2241,5,0)</f>
        <v>10</v>
      </c>
      <c r="N1163">
        <f t="shared" si="55"/>
        <v>74</v>
      </c>
      <c r="O1163">
        <f t="shared" si="56"/>
        <v>1</v>
      </c>
      <c r="P1163">
        <f t="shared" si="57"/>
        <v>17</v>
      </c>
    </row>
    <row r="1164" ht="14.4" spans="1:16">
      <c r="A1164" s="2">
        <v>4252</v>
      </c>
      <c r="B1164" s="2">
        <v>1965</v>
      </c>
      <c r="C1164" s="14" t="s">
        <v>17</v>
      </c>
      <c r="D1164" s="14" t="s">
        <v>21</v>
      </c>
      <c r="E1164" s="2">
        <v>44375</v>
      </c>
      <c r="F1164" s="2">
        <v>0</v>
      </c>
      <c r="G1164" s="2">
        <v>1</v>
      </c>
      <c r="H1164" s="16">
        <v>41721</v>
      </c>
      <c r="I1164" s="2">
        <v>73</v>
      </c>
      <c r="J1164">
        <f>VLOOKUP(A1164,'Sales Data'!$A$1:$E$2241,2,0)</f>
        <v>5</v>
      </c>
      <c r="K1164">
        <f>VLOOKUP(A1164,'Sales Data'!$A$1:$E$2241,3,0)</f>
        <v>7</v>
      </c>
      <c r="L1164">
        <f>VLOOKUP(A1164,'Sales Data'!$A$1:$E$2241,4,0)</f>
        <v>4</v>
      </c>
      <c r="M1164">
        <f>VLOOKUP(A1164,'Sales Data'!$A$1:$E$2241,5,0)</f>
        <v>6</v>
      </c>
      <c r="N1164">
        <f t="shared" si="55"/>
        <v>60</v>
      </c>
      <c r="O1164">
        <f t="shared" si="56"/>
        <v>1</v>
      </c>
      <c r="P1164">
        <f t="shared" si="57"/>
        <v>10</v>
      </c>
    </row>
    <row r="1165" ht="14.4" spans="1:16">
      <c r="A1165" s="2">
        <v>8432</v>
      </c>
      <c r="B1165" s="2">
        <v>1956</v>
      </c>
      <c r="C1165" s="14" t="s">
        <v>17</v>
      </c>
      <c r="D1165" s="14" t="s">
        <v>19</v>
      </c>
      <c r="E1165" s="2">
        <v>54450</v>
      </c>
      <c r="F1165" s="2">
        <v>1</v>
      </c>
      <c r="G1165" s="2">
        <v>1</v>
      </c>
      <c r="H1165" s="16">
        <v>41166</v>
      </c>
      <c r="I1165" s="2">
        <v>0</v>
      </c>
      <c r="J1165">
        <f>VLOOKUP(A1165,'Sales Data'!$A$1:$E$2241,2,0)</f>
        <v>0</v>
      </c>
      <c r="K1165">
        <f>VLOOKUP(A1165,'Sales Data'!$A$1:$E$2241,3,0)</f>
        <v>19</v>
      </c>
      <c r="L1165">
        <f>VLOOKUP(A1165,'Sales Data'!$A$1:$E$2241,4,0)</f>
        <v>9</v>
      </c>
      <c r="M1165">
        <f>VLOOKUP(A1165,'Sales Data'!$A$1:$E$2241,5,0)</f>
        <v>8</v>
      </c>
      <c r="N1165">
        <f t="shared" si="55"/>
        <v>69</v>
      </c>
      <c r="O1165">
        <f t="shared" si="56"/>
        <v>2</v>
      </c>
      <c r="P1165">
        <f t="shared" si="57"/>
        <v>17</v>
      </c>
    </row>
    <row r="1166" ht="14.4" spans="1:16">
      <c r="A1166" s="2">
        <v>6218</v>
      </c>
      <c r="B1166" s="2">
        <v>1965</v>
      </c>
      <c r="C1166" s="14" t="s">
        <v>17</v>
      </c>
      <c r="D1166" s="14" t="s">
        <v>21</v>
      </c>
      <c r="E1166" s="2">
        <v>59594</v>
      </c>
      <c r="F1166" s="2">
        <v>0</v>
      </c>
      <c r="G1166" s="2">
        <v>1</v>
      </c>
      <c r="H1166" s="17">
        <v>41202</v>
      </c>
      <c r="I1166" s="2">
        <v>74</v>
      </c>
      <c r="J1166">
        <f>VLOOKUP(A1166,'Sales Data'!$A$1:$E$2241,2,0)</f>
        <v>4</v>
      </c>
      <c r="K1166">
        <f>VLOOKUP(A1166,'Sales Data'!$A$1:$E$2241,3,0)</f>
        <v>0</v>
      </c>
      <c r="L1166">
        <f>VLOOKUP(A1166,'Sales Data'!$A$1:$E$2241,4,0)</f>
        <v>8</v>
      </c>
      <c r="M1166">
        <f>VLOOKUP(A1166,'Sales Data'!$A$1:$E$2241,5,0)</f>
        <v>7</v>
      </c>
      <c r="N1166">
        <f t="shared" si="55"/>
        <v>60</v>
      </c>
      <c r="O1166">
        <f t="shared" si="56"/>
        <v>1</v>
      </c>
      <c r="P1166">
        <f t="shared" si="57"/>
        <v>15</v>
      </c>
    </row>
    <row r="1167" ht="14.4" spans="1:16">
      <c r="A1167" s="2">
        <v>6905</v>
      </c>
      <c r="B1167" s="2">
        <v>1994</v>
      </c>
      <c r="C1167" s="14" t="s">
        <v>17</v>
      </c>
      <c r="D1167" s="14" t="s">
        <v>19</v>
      </c>
      <c r="E1167" s="2">
        <v>80685</v>
      </c>
      <c r="F1167" s="2">
        <v>0</v>
      </c>
      <c r="G1167" s="2">
        <v>0</v>
      </c>
      <c r="H1167" s="16">
        <v>41143</v>
      </c>
      <c r="I1167" s="2">
        <v>55</v>
      </c>
      <c r="J1167">
        <f>VLOOKUP(A1167,'Sales Data'!$A$1:$E$2241,2,0)</f>
        <v>45</v>
      </c>
      <c r="K1167">
        <f>VLOOKUP(A1167,'Sales Data'!$A$1:$E$2241,3,0)</f>
        <v>26</v>
      </c>
      <c r="L1167">
        <f>VLOOKUP(A1167,'Sales Data'!$A$1:$E$2241,4,0)</f>
        <v>6</v>
      </c>
      <c r="M1167">
        <f>VLOOKUP(A1167,'Sales Data'!$A$1:$E$2241,5,0)</f>
        <v>10</v>
      </c>
      <c r="N1167">
        <f t="shared" si="55"/>
        <v>31</v>
      </c>
      <c r="O1167">
        <f t="shared" si="56"/>
        <v>0</v>
      </c>
      <c r="P1167">
        <f t="shared" si="57"/>
        <v>16</v>
      </c>
    </row>
    <row r="1168" ht="14.4" spans="1:16">
      <c r="A1168" s="2">
        <v>5922</v>
      </c>
      <c r="B1168" s="2">
        <v>1974</v>
      </c>
      <c r="C1168" s="14" t="s">
        <v>20</v>
      </c>
      <c r="D1168" s="14" t="s">
        <v>21</v>
      </c>
      <c r="E1168" s="2">
        <v>40344</v>
      </c>
      <c r="F1168" s="2">
        <v>0</v>
      </c>
      <c r="G1168" s="2">
        <v>1</v>
      </c>
      <c r="H1168" s="17">
        <v>41560</v>
      </c>
      <c r="I1168" s="2">
        <v>48</v>
      </c>
      <c r="J1168">
        <f>VLOOKUP(A1168,'Sales Data'!$A$1:$E$2241,2,0)</f>
        <v>0</v>
      </c>
      <c r="K1168">
        <f>VLOOKUP(A1168,'Sales Data'!$A$1:$E$2241,3,0)</f>
        <v>0</v>
      </c>
      <c r="L1168">
        <f>VLOOKUP(A1168,'Sales Data'!$A$1:$E$2241,4,0)</f>
        <v>4</v>
      </c>
      <c r="M1168">
        <f>VLOOKUP(A1168,'Sales Data'!$A$1:$E$2241,5,0)</f>
        <v>5</v>
      </c>
      <c r="N1168">
        <f t="shared" si="55"/>
        <v>51</v>
      </c>
      <c r="O1168">
        <f t="shared" si="56"/>
        <v>1</v>
      </c>
      <c r="P1168">
        <f t="shared" si="57"/>
        <v>9</v>
      </c>
    </row>
    <row r="1169" ht="14.4" spans="1:16">
      <c r="A1169" s="2">
        <v>3598</v>
      </c>
      <c r="B1169" s="2">
        <v>1972</v>
      </c>
      <c r="C1169" s="14" t="s">
        <v>17</v>
      </c>
      <c r="D1169" s="14" t="s">
        <v>21</v>
      </c>
      <c r="E1169" s="2">
        <v>62710</v>
      </c>
      <c r="F1169" s="2">
        <v>0</v>
      </c>
      <c r="G1169" s="2">
        <v>1</v>
      </c>
      <c r="H1169" s="16">
        <v>41417</v>
      </c>
      <c r="I1169" s="2">
        <v>53</v>
      </c>
      <c r="J1169">
        <f>VLOOKUP(A1169,'Sales Data'!$A$1:$E$2241,2,0)</f>
        <v>35</v>
      </c>
      <c r="K1169">
        <f>VLOOKUP(A1169,'Sales Data'!$A$1:$E$2241,3,0)</f>
        <v>29</v>
      </c>
      <c r="L1169">
        <f>VLOOKUP(A1169,'Sales Data'!$A$1:$E$2241,4,0)</f>
        <v>4</v>
      </c>
      <c r="M1169">
        <f>VLOOKUP(A1169,'Sales Data'!$A$1:$E$2241,5,0)</f>
        <v>12</v>
      </c>
      <c r="N1169">
        <f t="shared" si="55"/>
        <v>53</v>
      </c>
      <c r="O1169">
        <f t="shared" si="56"/>
        <v>1</v>
      </c>
      <c r="P1169">
        <f t="shared" si="57"/>
        <v>16</v>
      </c>
    </row>
    <row r="1170" ht="14.4" spans="1:16">
      <c r="A1170" s="2">
        <v>6116</v>
      </c>
      <c r="B1170" s="2">
        <v>1968</v>
      </c>
      <c r="C1170" s="14" t="s">
        <v>25</v>
      </c>
      <c r="D1170" s="14" t="s">
        <v>21</v>
      </c>
      <c r="E1170" s="2">
        <v>48985</v>
      </c>
      <c r="F1170" s="2">
        <v>0</v>
      </c>
      <c r="G1170" s="2">
        <v>1</v>
      </c>
      <c r="H1170" s="16">
        <v>41460</v>
      </c>
      <c r="I1170" s="2">
        <v>13</v>
      </c>
      <c r="J1170">
        <f>VLOOKUP(A1170,'Sales Data'!$A$1:$E$2241,2,0)</f>
        <v>13</v>
      </c>
      <c r="K1170">
        <f>VLOOKUP(A1170,'Sales Data'!$A$1:$E$2241,3,0)</f>
        <v>7</v>
      </c>
      <c r="L1170">
        <f>VLOOKUP(A1170,'Sales Data'!$A$1:$E$2241,4,0)</f>
        <v>1</v>
      </c>
      <c r="M1170">
        <f>VLOOKUP(A1170,'Sales Data'!$A$1:$E$2241,5,0)</f>
        <v>3</v>
      </c>
      <c r="N1170">
        <f t="shared" si="55"/>
        <v>57</v>
      </c>
      <c r="O1170">
        <f t="shared" si="56"/>
        <v>1</v>
      </c>
      <c r="P1170">
        <f t="shared" si="57"/>
        <v>4</v>
      </c>
    </row>
    <row r="1171" ht="14.4" spans="1:16">
      <c r="A1171" s="2">
        <v>6263</v>
      </c>
      <c r="B1171" s="2">
        <v>1968</v>
      </c>
      <c r="C1171" s="14" t="s">
        <v>17</v>
      </c>
      <c r="D1171" s="14" t="s">
        <v>19</v>
      </c>
      <c r="E1171" s="2">
        <v>35322</v>
      </c>
      <c r="F1171" s="2">
        <v>1</v>
      </c>
      <c r="G1171" s="2">
        <v>2</v>
      </c>
      <c r="H1171" s="16">
        <v>41143</v>
      </c>
      <c r="I1171" s="2">
        <v>34</v>
      </c>
      <c r="J1171">
        <f>VLOOKUP(A1171,'Sales Data'!$A$1:$E$2241,2,0)</f>
        <v>9</v>
      </c>
      <c r="K1171">
        <f>VLOOKUP(A1171,'Sales Data'!$A$1:$E$2241,3,0)</f>
        <v>7</v>
      </c>
      <c r="L1171">
        <f>VLOOKUP(A1171,'Sales Data'!$A$1:$E$2241,4,0)</f>
        <v>2</v>
      </c>
      <c r="M1171">
        <f>VLOOKUP(A1171,'Sales Data'!$A$1:$E$2241,5,0)</f>
        <v>4</v>
      </c>
      <c r="N1171">
        <f t="shared" si="55"/>
        <v>57</v>
      </c>
      <c r="O1171">
        <f t="shared" si="56"/>
        <v>3</v>
      </c>
      <c r="P1171">
        <f t="shared" si="57"/>
        <v>6</v>
      </c>
    </row>
    <row r="1172" ht="14.4" spans="1:16">
      <c r="A1172" s="2">
        <v>10486</v>
      </c>
      <c r="B1172" s="2">
        <v>1948</v>
      </c>
      <c r="C1172" s="14" t="s">
        <v>17</v>
      </c>
      <c r="D1172" s="14" t="s">
        <v>21</v>
      </c>
      <c r="E1172" s="2">
        <v>77142</v>
      </c>
      <c r="F1172" s="2">
        <v>0</v>
      </c>
      <c r="G1172" s="2">
        <v>0</v>
      </c>
      <c r="H1172" s="16">
        <v>41423</v>
      </c>
      <c r="I1172" s="2">
        <v>54</v>
      </c>
      <c r="J1172">
        <f>VLOOKUP(A1172,'Sales Data'!$A$1:$E$2241,2,0)</f>
        <v>75</v>
      </c>
      <c r="K1172">
        <f>VLOOKUP(A1172,'Sales Data'!$A$1:$E$2241,3,0)</f>
        <v>151</v>
      </c>
      <c r="L1172">
        <f>VLOOKUP(A1172,'Sales Data'!$A$1:$E$2241,4,0)</f>
        <v>4</v>
      </c>
      <c r="M1172">
        <f>VLOOKUP(A1172,'Sales Data'!$A$1:$E$2241,5,0)</f>
        <v>8</v>
      </c>
      <c r="N1172">
        <f t="shared" si="55"/>
        <v>77</v>
      </c>
      <c r="O1172">
        <f t="shared" si="56"/>
        <v>0</v>
      </c>
      <c r="P1172">
        <f t="shared" si="57"/>
        <v>12</v>
      </c>
    </row>
    <row r="1173" ht="14.4" spans="1:16">
      <c r="A1173" s="2">
        <v>2410</v>
      </c>
      <c r="B1173" s="2">
        <v>1969</v>
      </c>
      <c r="C1173" s="14" t="s">
        <v>17</v>
      </c>
      <c r="D1173" s="14" t="s">
        <v>18</v>
      </c>
      <c r="E1173" s="2">
        <v>81657</v>
      </c>
      <c r="F1173" s="2">
        <v>0</v>
      </c>
      <c r="G1173" s="2">
        <v>0</v>
      </c>
      <c r="H1173" s="16">
        <v>41661</v>
      </c>
      <c r="I1173" s="2">
        <v>69</v>
      </c>
      <c r="J1173">
        <f>VLOOKUP(A1173,'Sales Data'!$A$1:$E$2241,2,0)</f>
        <v>40</v>
      </c>
      <c r="K1173">
        <f>VLOOKUP(A1173,'Sales Data'!$A$1:$E$2241,3,0)</f>
        <v>60</v>
      </c>
      <c r="L1173">
        <f>VLOOKUP(A1173,'Sales Data'!$A$1:$E$2241,4,0)</f>
        <v>3</v>
      </c>
      <c r="M1173">
        <f>VLOOKUP(A1173,'Sales Data'!$A$1:$E$2241,5,0)</f>
        <v>8</v>
      </c>
      <c r="N1173">
        <f t="shared" si="55"/>
        <v>56</v>
      </c>
      <c r="O1173">
        <f t="shared" si="56"/>
        <v>0</v>
      </c>
      <c r="P1173">
        <f t="shared" si="57"/>
        <v>11</v>
      </c>
    </row>
    <row r="1174" ht="14.4" spans="1:16">
      <c r="A1174" s="2">
        <v>193</v>
      </c>
      <c r="B1174" s="2">
        <v>1996</v>
      </c>
      <c r="C1174" s="14" t="s">
        <v>24</v>
      </c>
      <c r="D1174" s="14" t="s">
        <v>21</v>
      </c>
      <c r="E1174" s="2">
        <v>14421</v>
      </c>
      <c r="F1174" s="2">
        <v>0</v>
      </c>
      <c r="G1174" s="2">
        <v>0</v>
      </c>
      <c r="H1174" s="16">
        <v>41687</v>
      </c>
      <c r="I1174" s="2">
        <v>81</v>
      </c>
      <c r="J1174">
        <f>VLOOKUP(A1174,'Sales Data'!$A$1:$E$2241,2,0)</f>
        <v>0</v>
      </c>
      <c r="K1174">
        <f>VLOOKUP(A1174,'Sales Data'!$A$1:$E$2241,3,0)</f>
        <v>3</v>
      </c>
      <c r="L1174">
        <f>VLOOKUP(A1174,'Sales Data'!$A$1:$E$2241,4,0)</f>
        <v>1</v>
      </c>
      <c r="M1174">
        <f>VLOOKUP(A1174,'Sales Data'!$A$1:$E$2241,5,0)</f>
        <v>2</v>
      </c>
      <c r="N1174">
        <f t="shared" si="55"/>
        <v>29</v>
      </c>
      <c r="O1174">
        <f t="shared" si="56"/>
        <v>0</v>
      </c>
      <c r="P1174">
        <f t="shared" si="57"/>
        <v>3</v>
      </c>
    </row>
    <row r="1175" ht="14.4" spans="1:16">
      <c r="A1175" s="2">
        <v>3363</v>
      </c>
      <c r="B1175" s="2">
        <v>1974</v>
      </c>
      <c r="C1175" s="14" t="s">
        <v>25</v>
      </c>
      <c r="D1175" s="14" t="s">
        <v>21</v>
      </c>
      <c r="E1175" s="2">
        <v>20130</v>
      </c>
      <c r="F1175" s="2">
        <v>0</v>
      </c>
      <c r="G1175" s="2">
        <v>0</v>
      </c>
      <c r="H1175" s="16">
        <v>41715</v>
      </c>
      <c r="I1175" s="2">
        <v>99</v>
      </c>
      <c r="J1175">
        <f>VLOOKUP(A1175,'Sales Data'!$A$1:$E$2241,2,0)</f>
        <v>6</v>
      </c>
      <c r="K1175">
        <f>VLOOKUP(A1175,'Sales Data'!$A$1:$E$2241,3,0)</f>
        <v>6</v>
      </c>
      <c r="L1175">
        <f>VLOOKUP(A1175,'Sales Data'!$A$1:$E$2241,4,0)</f>
        <v>1</v>
      </c>
      <c r="M1175">
        <f>VLOOKUP(A1175,'Sales Data'!$A$1:$E$2241,5,0)</f>
        <v>3</v>
      </c>
      <c r="N1175">
        <f t="shared" si="55"/>
        <v>51</v>
      </c>
      <c r="O1175">
        <f t="shared" si="56"/>
        <v>0</v>
      </c>
      <c r="P1175">
        <f t="shared" si="57"/>
        <v>4</v>
      </c>
    </row>
    <row r="1176" ht="14.4" spans="1:16">
      <c r="A1176" s="2">
        <v>8278</v>
      </c>
      <c r="B1176" s="2">
        <v>1990</v>
      </c>
      <c r="C1176" s="14" t="s">
        <v>20</v>
      </c>
      <c r="D1176" s="14" t="s">
        <v>21</v>
      </c>
      <c r="E1176" s="2">
        <v>74214</v>
      </c>
      <c r="F1176" s="2">
        <v>0</v>
      </c>
      <c r="G1176" s="2">
        <v>0</v>
      </c>
      <c r="H1176" s="16">
        <v>41147</v>
      </c>
      <c r="I1176" s="2">
        <v>3</v>
      </c>
      <c r="J1176">
        <f>VLOOKUP(A1176,'Sales Data'!$A$1:$E$2241,2,0)</f>
        <v>83</v>
      </c>
      <c r="K1176">
        <f>VLOOKUP(A1176,'Sales Data'!$A$1:$E$2241,3,0)</f>
        <v>99</v>
      </c>
      <c r="L1176">
        <f>VLOOKUP(A1176,'Sales Data'!$A$1:$E$2241,4,0)</f>
        <v>8</v>
      </c>
      <c r="M1176">
        <f>VLOOKUP(A1176,'Sales Data'!$A$1:$E$2241,5,0)</f>
        <v>5</v>
      </c>
      <c r="N1176">
        <f t="shared" si="55"/>
        <v>35</v>
      </c>
      <c r="O1176">
        <f t="shared" si="56"/>
        <v>0</v>
      </c>
      <c r="P1176">
        <f t="shared" si="57"/>
        <v>13</v>
      </c>
    </row>
    <row r="1177" ht="14.4" spans="1:16">
      <c r="A1177" s="2">
        <v>10660</v>
      </c>
      <c r="B1177" s="2">
        <v>1957</v>
      </c>
      <c r="C1177" s="14" t="s">
        <v>22</v>
      </c>
      <c r="D1177" s="14" t="s">
        <v>21</v>
      </c>
      <c r="E1177" s="2">
        <v>66726</v>
      </c>
      <c r="F1177" s="2">
        <v>1</v>
      </c>
      <c r="G1177" s="2">
        <v>1</v>
      </c>
      <c r="H1177" s="16">
        <v>41651</v>
      </c>
      <c r="I1177" s="2">
        <v>61</v>
      </c>
      <c r="J1177">
        <f>VLOOKUP(A1177,'Sales Data'!$A$1:$E$2241,2,0)</f>
        <v>7</v>
      </c>
      <c r="K1177">
        <f>VLOOKUP(A1177,'Sales Data'!$A$1:$E$2241,3,0)</f>
        <v>0</v>
      </c>
      <c r="L1177">
        <f>VLOOKUP(A1177,'Sales Data'!$A$1:$E$2241,4,0)</f>
        <v>8</v>
      </c>
      <c r="M1177">
        <f>VLOOKUP(A1177,'Sales Data'!$A$1:$E$2241,5,0)</f>
        <v>4</v>
      </c>
      <c r="N1177">
        <f t="shared" si="55"/>
        <v>68</v>
      </c>
      <c r="O1177">
        <f t="shared" si="56"/>
        <v>2</v>
      </c>
      <c r="P1177">
        <f t="shared" si="57"/>
        <v>12</v>
      </c>
    </row>
    <row r="1178" ht="14.4" spans="1:16">
      <c r="A1178" s="2">
        <v>8686</v>
      </c>
      <c r="B1178" s="2">
        <v>1979</v>
      </c>
      <c r="C1178" s="14" t="s">
        <v>24</v>
      </c>
      <c r="D1178" s="14" t="s">
        <v>19</v>
      </c>
      <c r="E1178" s="2">
        <v>23724</v>
      </c>
      <c r="F1178" s="2">
        <v>1</v>
      </c>
      <c r="G1178" s="2">
        <v>0</v>
      </c>
      <c r="H1178" s="16">
        <v>41282</v>
      </c>
      <c r="I1178" s="2">
        <v>65</v>
      </c>
      <c r="J1178">
        <f>VLOOKUP(A1178,'Sales Data'!$A$1:$E$2241,2,0)</f>
        <v>23</v>
      </c>
      <c r="K1178">
        <f>VLOOKUP(A1178,'Sales Data'!$A$1:$E$2241,3,0)</f>
        <v>18</v>
      </c>
      <c r="L1178">
        <f>VLOOKUP(A1178,'Sales Data'!$A$1:$E$2241,4,0)</f>
        <v>2</v>
      </c>
      <c r="M1178">
        <f>VLOOKUP(A1178,'Sales Data'!$A$1:$E$2241,5,0)</f>
        <v>3</v>
      </c>
      <c r="N1178">
        <f t="shared" si="55"/>
        <v>46</v>
      </c>
      <c r="O1178">
        <f t="shared" si="56"/>
        <v>1</v>
      </c>
      <c r="P1178">
        <f t="shared" si="57"/>
        <v>5</v>
      </c>
    </row>
    <row r="1179" ht="14.4" spans="1:16">
      <c r="A1179" s="2">
        <v>1604</v>
      </c>
      <c r="B1179" s="2">
        <v>1960</v>
      </c>
      <c r="C1179" s="14" t="s">
        <v>22</v>
      </c>
      <c r="D1179" s="14" t="s">
        <v>21</v>
      </c>
      <c r="E1179" s="2">
        <v>47353</v>
      </c>
      <c r="F1179" s="2">
        <v>0</v>
      </c>
      <c r="G1179" s="2">
        <v>1</v>
      </c>
      <c r="H1179" s="17">
        <v>41591</v>
      </c>
      <c r="I1179" s="2">
        <v>93</v>
      </c>
      <c r="J1179">
        <f>VLOOKUP(A1179,'Sales Data'!$A$1:$E$2241,2,0)</f>
        <v>2</v>
      </c>
      <c r="K1179">
        <f>VLOOKUP(A1179,'Sales Data'!$A$1:$E$2241,3,0)</f>
        <v>8</v>
      </c>
      <c r="L1179">
        <f>VLOOKUP(A1179,'Sales Data'!$A$1:$E$2241,4,0)</f>
        <v>2</v>
      </c>
      <c r="M1179">
        <f>VLOOKUP(A1179,'Sales Data'!$A$1:$E$2241,5,0)</f>
        <v>6</v>
      </c>
      <c r="N1179">
        <f t="shared" si="55"/>
        <v>65</v>
      </c>
      <c r="O1179">
        <f t="shared" si="56"/>
        <v>1</v>
      </c>
      <c r="P1179">
        <f t="shared" si="57"/>
        <v>8</v>
      </c>
    </row>
    <row r="1180" ht="14.4" spans="1:16">
      <c r="A1180" s="2">
        <v>5907</v>
      </c>
      <c r="B1180" s="2">
        <v>1952</v>
      </c>
      <c r="C1180" s="14" t="s">
        <v>22</v>
      </c>
      <c r="D1180" s="14" t="s">
        <v>21</v>
      </c>
      <c r="E1180" s="2">
        <v>33444</v>
      </c>
      <c r="F1180" s="2">
        <v>1</v>
      </c>
      <c r="G1180" s="2">
        <v>1</v>
      </c>
      <c r="H1180" s="16">
        <v>41216</v>
      </c>
      <c r="I1180" s="2">
        <v>24</v>
      </c>
      <c r="J1180">
        <f>VLOOKUP(A1180,'Sales Data'!$A$1:$E$2241,2,0)</f>
        <v>0</v>
      </c>
      <c r="K1180">
        <f>VLOOKUP(A1180,'Sales Data'!$A$1:$E$2241,3,0)</f>
        <v>0</v>
      </c>
      <c r="L1180">
        <f>VLOOKUP(A1180,'Sales Data'!$A$1:$E$2241,4,0)</f>
        <v>1</v>
      </c>
      <c r="M1180">
        <f>VLOOKUP(A1180,'Sales Data'!$A$1:$E$2241,5,0)</f>
        <v>2</v>
      </c>
      <c r="N1180">
        <f t="shared" si="55"/>
        <v>73</v>
      </c>
      <c r="O1180">
        <f t="shared" si="56"/>
        <v>2</v>
      </c>
      <c r="P1180">
        <f t="shared" si="57"/>
        <v>3</v>
      </c>
    </row>
    <row r="1181" ht="14.4" spans="1:16">
      <c r="A1181" s="2">
        <v>10669</v>
      </c>
      <c r="B1181" s="2">
        <v>1981</v>
      </c>
      <c r="C1181" s="14" t="s">
        <v>17</v>
      </c>
      <c r="D1181" s="14" t="s">
        <v>21</v>
      </c>
      <c r="E1181" s="2">
        <v>54386</v>
      </c>
      <c r="F1181" s="2">
        <v>0</v>
      </c>
      <c r="G1181" s="2">
        <v>1</v>
      </c>
      <c r="H1181" s="16">
        <v>41411</v>
      </c>
      <c r="I1181" s="2">
        <v>8</v>
      </c>
      <c r="J1181">
        <f>VLOOKUP(A1181,'Sales Data'!$A$1:$E$2241,2,0)</f>
        <v>21</v>
      </c>
      <c r="K1181">
        <f>VLOOKUP(A1181,'Sales Data'!$A$1:$E$2241,3,0)</f>
        <v>21</v>
      </c>
      <c r="L1181">
        <f>VLOOKUP(A1181,'Sales Data'!$A$1:$E$2241,4,0)</f>
        <v>3</v>
      </c>
      <c r="M1181">
        <f>VLOOKUP(A1181,'Sales Data'!$A$1:$E$2241,5,0)</f>
        <v>10</v>
      </c>
      <c r="N1181">
        <f t="shared" si="55"/>
        <v>44</v>
      </c>
      <c r="O1181">
        <f t="shared" si="56"/>
        <v>1</v>
      </c>
      <c r="P1181">
        <f t="shared" si="57"/>
        <v>13</v>
      </c>
    </row>
    <row r="1182" ht="14.4" spans="1:16">
      <c r="A1182" s="2">
        <v>2918</v>
      </c>
      <c r="B1182" s="2">
        <v>1981</v>
      </c>
      <c r="C1182" s="14" t="s">
        <v>17</v>
      </c>
      <c r="D1182" s="14" t="s">
        <v>23</v>
      </c>
      <c r="E1182" s="2">
        <v>28510</v>
      </c>
      <c r="F1182" s="2">
        <v>1</v>
      </c>
      <c r="G1182" s="2">
        <v>1</v>
      </c>
      <c r="H1182" s="16">
        <v>41377</v>
      </c>
      <c r="I1182" s="2">
        <v>72</v>
      </c>
      <c r="J1182">
        <f>VLOOKUP(A1182,'Sales Data'!$A$1:$E$2241,2,0)</f>
        <v>5</v>
      </c>
      <c r="K1182">
        <f>VLOOKUP(A1182,'Sales Data'!$A$1:$E$2241,3,0)</f>
        <v>4</v>
      </c>
      <c r="L1182">
        <f>VLOOKUP(A1182,'Sales Data'!$A$1:$E$2241,4,0)</f>
        <v>2</v>
      </c>
      <c r="M1182">
        <f>VLOOKUP(A1182,'Sales Data'!$A$1:$E$2241,5,0)</f>
        <v>4</v>
      </c>
      <c r="N1182">
        <f t="shared" si="55"/>
        <v>44</v>
      </c>
      <c r="O1182">
        <f t="shared" si="56"/>
        <v>2</v>
      </c>
      <c r="P1182">
        <f t="shared" si="57"/>
        <v>6</v>
      </c>
    </row>
    <row r="1183" ht="14.4" spans="1:16">
      <c r="A1183" s="2">
        <v>5735</v>
      </c>
      <c r="B1183" s="2">
        <v>1991</v>
      </c>
      <c r="C1183" s="14" t="s">
        <v>22</v>
      </c>
      <c r="D1183" s="14" t="s">
        <v>18</v>
      </c>
      <c r="E1183" s="2">
        <v>90638</v>
      </c>
      <c r="F1183" s="2">
        <v>0</v>
      </c>
      <c r="G1183" s="2">
        <v>0</v>
      </c>
      <c r="H1183" s="16">
        <v>41683</v>
      </c>
      <c r="I1183" s="2">
        <v>29</v>
      </c>
      <c r="J1183">
        <f>VLOOKUP(A1183,'Sales Data'!$A$1:$E$2241,2,0)</f>
        <v>120</v>
      </c>
      <c r="K1183">
        <f>VLOOKUP(A1183,'Sales Data'!$A$1:$E$2241,3,0)</f>
        <v>144</v>
      </c>
      <c r="L1183">
        <f>VLOOKUP(A1183,'Sales Data'!$A$1:$E$2241,4,0)</f>
        <v>3</v>
      </c>
      <c r="M1183">
        <f>VLOOKUP(A1183,'Sales Data'!$A$1:$E$2241,5,0)</f>
        <v>10</v>
      </c>
      <c r="N1183">
        <f t="shared" si="55"/>
        <v>34</v>
      </c>
      <c r="O1183">
        <f t="shared" si="56"/>
        <v>0</v>
      </c>
      <c r="P1183">
        <f t="shared" si="57"/>
        <v>13</v>
      </c>
    </row>
    <row r="1184" ht="14.4" spans="1:16">
      <c r="A1184" s="2">
        <v>359</v>
      </c>
      <c r="B1184" s="2">
        <v>1950</v>
      </c>
      <c r="C1184" s="14" t="s">
        <v>17</v>
      </c>
      <c r="D1184" s="14" t="s">
        <v>19</v>
      </c>
      <c r="E1184" s="2">
        <v>48070</v>
      </c>
      <c r="F1184" s="2">
        <v>0</v>
      </c>
      <c r="G1184" s="2">
        <v>1</v>
      </c>
      <c r="H1184" s="16">
        <v>41287</v>
      </c>
      <c r="I1184" s="2">
        <v>33</v>
      </c>
      <c r="J1184">
        <f>VLOOKUP(A1184,'Sales Data'!$A$1:$E$2241,2,0)</f>
        <v>14</v>
      </c>
      <c r="K1184">
        <f>VLOOKUP(A1184,'Sales Data'!$A$1:$E$2241,3,0)</f>
        <v>9</v>
      </c>
      <c r="L1184">
        <f>VLOOKUP(A1184,'Sales Data'!$A$1:$E$2241,4,0)</f>
        <v>8</v>
      </c>
      <c r="M1184">
        <f>VLOOKUP(A1184,'Sales Data'!$A$1:$E$2241,5,0)</f>
        <v>6</v>
      </c>
      <c r="N1184">
        <f t="shared" si="55"/>
        <v>75</v>
      </c>
      <c r="O1184">
        <f t="shared" si="56"/>
        <v>1</v>
      </c>
      <c r="P1184">
        <f t="shared" si="57"/>
        <v>14</v>
      </c>
    </row>
    <row r="1185" ht="14.4" spans="1:16">
      <c r="A1185" s="2">
        <v>8387</v>
      </c>
      <c r="B1185" s="2">
        <v>1957</v>
      </c>
      <c r="C1185" s="14" t="s">
        <v>17</v>
      </c>
      <c r="D1185" s="14" t="s">
        <v>21</v>
      </c>
      <c r="E1185" s="2">
        <v>43140</v>
      </c>
      <c r="F1185" s="2">
        <v>0</v>
      </c>
      <c r="G1185" s="2">
        <v>1</v>
      </c>
      <c r="H1185" s="16">
        <v>41279</v>
      </c>
      <c r="I1185" s="2">
        <v>68</v>
      </c>
      <c r="J1185">
        <f>VLOOKUP(A1185,'Sales Data'!$A$1:$E$2241,2,0)</f>
        <v>8</v>
      </c>
      <c r="K1185">
        <f>VLOOKUP(A1185,'Sales Data'!$A$1:$E$2241,3,0)</f>
        <v>0</v>
      </c>
      <c r="L1185">
        <f>VLOOKUP(A1185,'Sales Data'!$A$1:$E$2241,4,0)</f>
        <v>4</v>
      </c>
      <c r="M1185">
        <f>VLOOKUP(A1185,'Sales Data'!$A$1:$E$2241,5,0)</f>
        <v>5</v>
      </c>
      <c r="N1185">
        <f t="shared" si="55"/>
        <v>68</v>
      </c>
      <c r="O1185">
        <f t="shared" si="56"/>
        <v>1</v>
      </c>
      <c r="P1185">
        <f t="shared" si="57"/>
        <v>9</v>
      </c>
    </row>
    <row r="1186" ht="14.4" spans="1:16">
      <c r="A1186" s="2">
        <v>1829</v>
      </c>
      <c r="B1186" s="2">
        <v>1961</v>
      </c>
      <c r="C1186" s="14" t="s">
        <v>20</v>
      </c>
      <c r="D1186" s="14" t="s">
        <v>23</v>
      </c>
      <c r="E1186" s="2">
        <v>54959</v>
      </c>
      <c r="F1186" s="2">
        <v>0</v>
      </c>
      <c r="G1186" s="2">
        <v>1</v>
      </c>
      <c r="H1186" s="16">
        <v>41293</v>
      </c>
      <c r="I1186" s="2">
        <v>55</v>
      </c>
      <c r="J1186">
        <f>VLOOKUP(A1186,'Sales Data'!$A$1:$E$2241,2,0)</f>
        <v>0</v>
      </c>
      <c r="K1186">
        <f>VLOOKUP(A1186,'Sales Data'!$A$1:$E$2241,3,0)</f>
        <v>0</v>
      </c>
      <c r="L1186">
        <f>VLOOKUP(A1186,'Sales Data'!$A$1:$E$2241,4,0)</f>
        <v>9</v>
      </c>
      <c r="M1186">
        <f>VLOOKUP(A1186,'Sales Data'!$A$1:$E$2241,5,0)</f>
        <v>4</v>
      </c>
      <c r="N1186">
        <f t="shared" si="55"/>
        <v>64</v>
      </c>
      <c r="O1186">
        <f t="shared" si="56"/>
        <v>1</v>
      </c>
      <c r="P1186">
        <f t="shared" si="57"/>
        <v>13</v>
      </c>
    </row>
    <row r="1187" ht="14.4" spans="1:16">
      <c r="A1187" s="2">
        <v>3839</v>
      </c>
      <c r="B1187" s="2">
        <v>1958</v>
      </c>
      <c r="C1187" s="14" t="s">
        <v>24</v>
      </c>
      <c r="D1187" s="14" t="s">
        <v>18</v>
      </c>
      <c r="E1187" s="2">
        <v>15056</v>
      </c>
      <c r="F1187" s="2">
        <v>1</v>
      </c>
      <c r="G1187" s="2">
        <v>1</v>
      </c>
      <c r="H1187" s="16">
        <v>41397</v>
      </c>
      <c r="I1187" s="2">
        <v>76</v>
      </c>
      <c r="J1187">
        <f>VLOOKUP(A1187,'Sales Data'!$A$1:$E$2241,2,0)</f>
        <v>12</v>
      </c>
      <c r="K1187">
        <f>VLOOKUP(A1187,'Sales Data'!$A$1:$E$2241,3,0)</f>
        <v>6</v>
      </c>
      <c r="L1187">
        <f>VLOOKUP(A1187,'Sales Data'!$A$1:$E$2241,4,0)</f>
        <v>2</v>
      </c>
      <c r="M1187">
        <f>VLOOKUP(A1187,'Sales Data'!$A$1:$E$2241,5,0)</f>
        <v>3</v>
      </c>
      <c r="N1187">
        <f t="shared" si="55"/>
        <v>67</v>
      </c>
      <c r="O1187">
        <f t="shared" si="56"/>
        <v>2</v>
      </c>
      <c r="P1187">
        <f t="shared" si="57"/>
        <v>5</v>
      </c>
    </row>
    <row r="1188" ht="14.4" spans="1:16">
      <c r="A1188" s="2">
        <v>9392</v>
      </c>
      <c r="B1188" s="2">
        <v>1971</v>
      </c>
      <c r="C1188" s="14" t="s">
        <v>17</v>
      </c>
      <c r="D1188" s="14" t="s">
        <v>18</v>
      </c>
      <c r="E1188" s="2">
        <v>26954</v>
      </c>
      <c r="F1188" s="2">
        <v>1</v>
      </c>
      <c r="G1188" s="2">
        <v>0</v>
      </c>
      <c r="H1188" s="16">
        <v>41767</v>
      </c>
      <c r="I1188" s="2">
        <v>17</v>
      </c>
      <c r="J1188">
        <f>VLOOKUP(A1188,'Sales Data'!$A$1:$E$2241,2,0)</f>
        <v>1</v>
      </c>
      <c r="K1188">
        <f>VLOOKUP(A1188,'Sales Data'!$A$1:$E$2241,3,0)</f>
        <v>0</v>
      </c>
      <c r="L1188">
        <f>VLOOKUP(A1188,'Sales Data'!$A$1:$E$2241,4,0)</f>
        <v>1</v>
      </c>
      <c r="M1188">
        <f>VLOOKUP(A1188,'Sales Data'!$A$1:$E$2241,5,0)</f>
        <v>2</v>
      </c>
      <c r="N1188">
        <f t="shared" si="55"/>
        <v>54</v>
      </c>
      <c r="O1188">
        <f t="shared" si="56"/>
        <v>1</v>
      </c>
      <c r="P1188">
        <f t="shared" si="57"/>
        <v>3</v>
      </c>
    </row>
    <row r="1189" ht="14.4" spans="1:16">
      <c r="A1189" s="2">
        <v>2292</v>
      </c>
      <c r="B1189" s="2">
        <v>1985</v>
      </c>
      <c r="C1189" s="14" t="s">
        <v>17</v>
      </c>
      <c r="D1189" s="14" t="s">
        <v>18</v>
      </c>
      <c r="E1189" s="2">
        <v>22327</v>
      </c>
      <c r="F1189" s="2">
        <v>1</v>
      </c>
      <c r="G1189" s="2">
        <v>0</v>
      </c>
      <c r="H1189" s="16">
        <v>41488</v>
      </c>
      <c r="I1189" s="2">
        <v>94</v>
      </c>
      <c r="J1189">
        <f>VLOOKUP(A1189,'Sales Data'!$A$1:$E$2241,2,0)</f>
        <v>4</v>
      </c>
      <c r="K1189">
        <f>VLOOKUP(A1189,'Sales Data'!$A$1:$E$2241,3,0)</f>
        <v>0</v>
      </c>
      <c r="L1189">
        <f>VLOOKUP(A1189,'Sales Data'!$A$1:$E$2241,4,0)</f>
        <v>1</v>
      </c>
      <c r="M1189">
        <f>VLOOKUP(A1189,'Sales Data'!$A$1:$E$2241,5,0)</f>
        <v>3</v>
      </c>
      <c r="N1189">
        <f t="shared" si="55"/>
        <v>40</v>
      </c>
      <c r="O1189">
        <f t="shared" si="56"/>
        <v>1</v>
      </c>
      <c r="P1189">
        <f t="shared" si="57"/>
        <v>4</v>
      </c>
    </row>
    <row r="1190" ht="14.4" spans="1:16">
      <c r="A1190" s="2">
        <v>10466</v>
      </c>
      <c r="B1190" s="2">
        <v>1965</v>
      </c>
      <c r="C1190" s="14" t="s">
        <v>17</v>
      </c>
      <c r="D1190" s="14" t="s">
        <v>21</v>
      </c>
      <c r="E1190" s="2">
        <v>44393</v>
      </c>
      <c r="F1190" s="2">
        <v>1</v>
      </c>
      <c r="G1190" s="2">
        <v>1</v>
      </c>
      <c r="H1190" s="16">
        <v>41508</v>
      </c>
      <c r="I1190" s="2">
        <v>86</v>
      </c>
      <c r="J1190">
        <f>VLOOKUP(A1190,'Sales Data'!$A$1:$E$2241,2,0)</f>
        <v>2</v>
      </c>
      <c r="K1190">
        <f>VLOOKUP(A1190,'Sales Data'!$A$1:$E$2241,3,0)</f>
        <v>2</v>
      </c>
      <c r="L1190">
        <f>VLOOKUP(A1190,'Sales Data'!$A$1:$E$2241,4,0)</f>
        <v>1</v>
      </c>
      <c r="M1190">
        <f>VLOOKUP(A1190,'Sales Data'!$A$1:$E$2241,5,0)</f>
        <v>4</v>
      </c>
      <c r="N1190">
        <f t="shared" si="55"/>
        <v>60</v>
      </c>
      <c r="O1190">
        <f t="shared" si="56"/>
        <v>2</v>
      </c>
      <c r="P1190">
        <f t="shared" si="57"/>
        <v>5</v>
      </c>
    </row>
    <row r="1191" ht="14.4" spans="1:16">
      <c r="A1191" s="2">
        <v>9855</v>
      </c>
      <c r="B1191" s="2">
        <v>1952</v>
      </c>
      <c r="C1191" s="14" t="s">
        <v>20</v>
      </c>
      <c r="D1191" s="14" t="s">
        <v>18</v>
      </c>
      <c r="E1191" s="2">
        <v>62000</v>
      </c>
      <c r="F1191" s="2">
        <v>0</v>
      </c>
      <c r="G1191" s="2">
        <v>1</v>
      </c>
      <c r="H1191" s="16">
        <v>41511</v>
      </c>
      <c r="I1191" s="2">
        <v>25</v>
      </c>
      <c r="J1191">
        <f>VLOOKUP(A1191,'Sales Data'!$A$1:$E$2241,2,0)</f>
        <v>0</v>
      </c>
      <c r="K1191">
        <f>VLOOKUP(A1191,'Sales Data'!$A$1:$E$2241,3,0)</f>
        <v>0</v>
      </c>
      <c r="L1191">
        <f>VLOOKUP(A1191,'Sales Data'!$A$1:$E$2241,4,0)</f>
        <v>6</v>
      </c>
      <c r="M1191">
        <f>VLOOKUP(A1191,'Sales Data'!$A$1:$E$2241,5,0)</f>
        <v>13</v>
      </c>
      <c r="N1191">
        <f t="shared" si="55"/>
        <v>73</v>
      </c>
      <c r="O1191">
        <f t="shared" si="56"/>
        <v>1</v>
      </c>
      <c r="P1191">
        <f t="shared" si="57"/>
        <v>19</v>
      </c>
    </row>
    <row r="1192" ht="14.4" spans="1:16">
      <c r="A1192" s="2">
        <v>4088</v>
      </c>
      <c r="B1192" s="2">
        <v>1962</v>
      </c>
      <c r="C1192" s="14" t="s">
        <v>20</v>
      </c>
      <c r="D1192" s="14" t="s">
        <v>19</v>
      </c>
      <c r="E1192" s="2">
        <v>31497</v>
      </c>
      <c r="F1192" s="2">
        <v>0</v>
      </c>
      <c r="G1192" s="2">
        <v>1</v>
      </c>
      <c r="H1192" s="16">
        <v>41249</v>
      </c>
      <c r="I1192" s="2">
        <v>22</v>
      </c>
      <c r="J1192">
        <f>VLOOKUP(A1192,'Sales Data'!$A$1:$E$2241,2,0)</f>
        <v>1</v>
      </c>
      <c r="K1192">
        <f>VLOOKUP(A1192,'Sales Data'!$A$1:$E$2241,3,0)</f>
        <v>1</v>
      </c>
      <c r="L1192">
        <f>VLOOKUP(A1192,'Sales Data'!$A$1:$E$2241,4,0)</f>
        <v>3</v>
      </c>
      <c r="M1192">
        <f>VLOOKUP(A1192,'Sales Data'!$A$1:$E$2241,5,0)</f>
        <v>4</v>
      </c>
      <c r="N1192">
        <f t="shared" si="55"/>
        <v>63</v>
      </c>
      <c r="O1192">
        <f t="shared" si="56"/>
        <v>1</v>
      </c>
      <c r="P1192">
        <f t="shared" si="57"/>
        <v>7</v>
      </c>
    </row>
    <row r="1193" ht="14.4" spans="1:16">
      <c r="A1193" s="2">
        <v>5231</v>
      </c>
      <c r="B1193" s="2">
        <v>1974</v>
      </c>
      <c r="C1193" s="14" t="s">
        <v>25</v>
      </c>
      <c r="D1193" s="14" t="s">
        <v>21</v>
      </c>
      <c r="E1193" s="2">
        <v>45894</v>
      </c>
      <c r="F1193" s="2">
        <v>0</v>
      </c>
      <c r="G1193" s="2">
        <v>2</v>
      </c>
      <c r="H1193" s="16">
        <v>41697</v>
      </c>
      <c r="I1193" s="2">
        <v>15</v>
      </c>
      <c r="J1193">
        <f>VLOOKUP(A1193,'Sales Data'!$A$1:$E$2241,2,0)</f>
        <v>2</v>
      </c>
      <c r="K1193">
        <f>VLOOKUP(A1193,'Sales Data'!$A$1:$E$2241,3,0)</f>
        <v>2</v>
      </c>
      <c r="L1193">
        <f>VLOOKUP(A1193,'Sales Data'!$A$1:$E$2241,4,0)</f>
        <v>1</v>
      </c>
      <c r="M1193">
        <f>VLOOKUP(A1193,'Sales Data'!$A$1:$E$2241,5,0)</f>
        <v>3</v>
      </c>
      <c r="N1193">
        <f t="shared" si="55"/>
        <v>51</v>
      </c>
      <c r="O1193">
        <f t="shared" si="56"/>
        <v>2</v>
      </c>
      <c r="P1193">
        <f t="shared" si="57"/>
        <v>4</v>
      </c>
    </row>
    <row r="1194" ht="14.4" spans="1:16">
      <c r="A1194" s="2">
        <v>590</v>
      </c>
      <c r="B1194" s="2">
        <v>1970</v>
      </c>
      <c r="C1194" s="14" t="s">
        <v>22</v>
      </c>
      <c r="D1194" s="14" t="s">
        <v>23</v>
      </c>
      <c r="E1194" s="2">
        <v>78579</v>
      </c>
      <c r="F1194" s="2">
        <v>0</v>
      </c>
      <c r="G1194" s="2">
        <v>0</v>
      </c>
      <c r="H1194" s="17">
        <v>41265</v>
      </c>
      <c r="I1194" s="2">
        <v>35</v>
      </c>
      <c r="J1194">
        <f>VLOOKUP(A1194,'Sales Data'!$A$1:$E$2241,2,0)</f>
        <v>66</v>
      </c>
      <c r="K1194">
        <f>VLOOKUP(A1194,'Sales Data'!$A$1:$E$2241,3,0)</f>
        <v>66</v>
      </c>
      <c r="L1194">
        <f>VLOOKUP(A1194,'Sales Data'!$A$1:$E$2241,4,0)</f>
        <v>5</v>
      </c>
      <c r="M1194">
        <f>VLOOKUP(A1194,'Sales Data'!$A$1:$E$2241,5,0)</f>
        <v>4</v>
      </c>
      <c r="N1194">
        <f t="shared" si="55"/>
        <v>55</v>
      </c>
      <c r="O1194">
        <f t="shared" si="56"/>
        <v>0</v>
      </c>
      <c r="P1194">
        <f t="shared" si="57"/>
        <v>9</v>
      </c>
    </row>
    <row r="1195" ht="14.4" spans="1:16">
      <c r="A1195" s="2">
        <v>8732</v>
      </c>
      <c r="B1195" s="2">
        <v>1969</v>
      </c>
      <c r="C1195" s="14" t="s">
        <v>22</v>
      </c>
      <c r="D1195" s="14" t="s">
        <v>26</v>
      </c>
      <c r="E1195" s="2">
        <v>67369</v>
      </c>
      <c r="F1195" s="2">
        <v>0</v>
      </c>
      <c r="G1195" s="2">
        <v>1</v>
      </c>
      <c r="H1195" s="17">
        <v>41230</v>
      </c>
      <c r="I1195" s="2">
        <v>81</v>
      </c>
      <c r="J1195">
        <f>VLOOKUP(A1195,'Sales Data'!$A$1:$E$2241,2,0)</f>
        <v>0</v>
      </c>
      <c r="K1195">
        <f>VLOOKUP(A1195,'Sales Data'!$A$1:$E$2241,3,0)</f>
        <v>14</v>
      </c>
      <c r="L1195">
        <f>VLOOKUP(A1195,'Sales Data'!$A$1:$E$2241,4,0)</f>
        <v>7</v>
      </c>
      <c r="M1195">
        <f>VLOOKUP(A1195,'Sales Data'!$A$1:$E$2241,5,0)</f>
        <v>10</v>
      </c>
      <c r="N1195">
        <f t="shared" si="55"/>
        <v>56</v>
      </c>
      <c r="O1195">
        <f t="shared" si="56"/>
        <v>1</v>
      </c>
      <c r="P1195">
        <f t="shared" si="57"/>
        <v>17</v>
      </c>
    </row>
    <row r="1196" ht="14.4" spans="1:16">
      <c r="A1196" s="2">
        <v>2315</v>
      </c>
      <c r="B1196" s="2">
        <v>1960</v>
      </c>
      <c r="C1196" s="14" t="s">
        <v>17</v>
      </c>
      <c r="D1196" s="14" t="s">
        <v>23</v>
      </c>
      <c r="E1196" s="2">
        <v>58401</v>
      </c>
      <c r="F1196" s="2">
        <v>0</v>
      </c>
      <c r="G1196" s="2">
        <v>1</v>
      </c>
      <c r="H1196" s="16">
        <v>41749</v>
      </c>
      <c r="I1196" s="2">
        <v>55</v>
      </c>
      <c r="J1196">
        <f>VLOOKUP(A1196,'Sales Data'!$A$1:$E$2241,2,0)</f>
        <v>0</v>
      </c>
      <c r="K1196">
        <f>VLOOKUP(A1196,'Sales Data'!$A$1:$E$2241,3,0)</f>
        <v>29</v>
      </c>
      <c r="L1196">
        <f>VLOOKUP(A1196,'Sales Data'!$A$1:$E$2241,4,0)</f>
        <v>1</v>
      </c>
      <c r="M1196">
        <f>VLOOKUP(A1196,'Sales Data'!$A$1:$E$2241,5,0)</f>
        <v>2</v>
      </c>
      <c r="N1196">
        <f t="shared" si="55"/>
        <v>65</v>
      </c>
      <c r="O1196">
        <f t="shared" si="56"/>
        <v>1</v>
      </c>
      <c r="P1196">
        <f t="shared" si="57"/>
        <v>3</v>
      </c>
    </row>
    <row r="1197" ht="14.4" spans="1:16">
      <c r="A1197" s="2">
        <v>3515</v>
      </c>
      <c r="B1197" s="2">
        <v>1952</v>
      </c>
      <c r="C1197" s="14" t="s">
        <v>17</v>
      </c>
      <c r="D1197" s="14" t="s">
        <v>18</v>
      </c>
      <c r="E1197" s="2">
        <v>62307</v>
      </c>
      <c r="F1197" s="2">
        <v>0</v>
      </c>
      <c r="G1197" s="2">
        <v>1</v>
      </c>
      <c r="H1197" s="16">
        <v>41687</v>
      </c>
      <c r="I1197" s="2">
        <v>94</v>
      </c>
      <c r="J1197">
        <f>VLOOKUP(A1197,'Sales Data'!$A$1:$E$2241,2,0)</f>
        <v>13</v>
      </c>
      <c r="K1197">
        <f>VLOOKUP(A1197,'Sales Data'!$A$1:$E$2241,3,0)</f>
        <v>6</v>
      </c>
      <c r="L1197">
        <f>VLOOKUP(A1197,'Sales Data'!$A$1:$E$2241,4,0)</f>
        <v>4</v>
      </c>
      <c r="M1197">
        <f>VLOOKUP(A1197,'Sales Data'!$A$1:$E$2241,5,0)</f>
        <v>4</v>
      </c>
      <c r="N1197">
        <f t="shared" si="55"/>
        <v>73</v>
      </c>
      <c r="O1197">
        <f t="shared" si="56"/>
        <v>1</v>
      </c>
      <c r="P1197">
        <f t="shared" si="57"/>
        <v>8</v>
      </c>
    </row>
    <row r="1198" ht="14.4" spans="1:16">
      <c r="A1198" s="2">
        <v>2245</v>
      </c>
      <c r="B1198" s="2">
        <v>1969</v>
      </c>
      <c r="C1198" s="14" t="s">
        <v>22</v>
      </c>
      <c r="D1198" s="14" t="s">
        <v>21</v>
      </c>
      <c r="E1198" s="2">
        <v>43641</v>
      </c>
      <c r="F1198" s="2">
        <v>1</v>
      </c>
      <c r="G1198" s="2">
        <v>1</v>
      </c>
      <c r="H1198" s="16">
        <v>41386</v>
      </c>
      <c r="I1198" s="2">
        <v>50</v>
      </c>
      <c r="J1198">
        <f>VLOOKUP(A1198,'Sales Data'!$A$1:$E$2241,2,0)</f>
        <v>2</v>
      </c>
      <c r="K1198">
        <f>VLOOKUP(A1198,'Sales Data'!$A$1:$E$2241,3,0)</f>
        <v>2</v>
      </c>
      <c r="L1198">
        <f>VLOOKUP(A1198,'Sales Data'!$A$1:$E$2241,4,0)</f>
        <v>2</v>
      </c>
      <c r="M1198">
        <f>VLOOKUP(A1198,'Sales Data'!$A$1:$E$2241,5,0)</f>
        <v>4</v>
      </c>
      <c r="N1198">
        <f t="shared" si="55"/>
        <v>56</v>
      </c>
      <c r="O1198">
        <f t="shared" si="56"/>
        <v>2</v>
      </c>
      <c r="P1198">
        <f t="shared" si="57"/>
        <v>6</v>
      </c>
    </row>
    <row r="1199" ht="14.4" spans="1:16">
      <c r="A1199" s="2">
        <v>6283</v>
      </c>
      <c r="B1199" s="2">
        <v>1968</v>
      </c>
      <c r="C1199" s="14" t="s">
        <v>22</v>
      </c>
      <c r="D1199" s="14" t="s">
        <v>23</v>
      </c>
      <c r="E1199" s="2">
        <v>63841</v>
      </c>
      <c r="F1199" s="2">
        <v>0</v>
      </c>
      <c r="G1199" s="2">
        <v>1</v>
      </c>
      <c r="H1199" s="16">
        <v>41385</v>
      </c>
      <c r="I1199" s="2">
        <v>64</v>
      </c>
      <c r="J1199">
        <f>VLOOKUP(A1199,'Sales Data'!$A$1:$E$2241,2,0)</f>
        <v>15</v>
      </c>
      <c r="K1199">
        <f>VLOOKUP(A1199,'Sales Data'!$A$1:$E$2241,3,0)</f>
        <v>7</v>
      </c>
      <c r="L1199">
        <f>VLOOKUP(A1199,'Sales Data'!$A$1:$E$2241,4,0)</f>
        <v>9</v>
      </c>
      <c r="M1199">
        <f>VLOOKUP(A1199,'Sales Data'!$A$1:$E$2241,5,0)</f>
        <v>9</v>
      </c>
      <c r="N1199">
        <f t="shared" si="55"/>
        <v>57</v>
      </c>
      <c r="O1199">
        <f t="shared" si="56"/>
        <v>1</v>
      </c>
      <c r="P1199">
        <f t="shared" si="57"/>
        <v>18</v>
      </c>
    </row>
    <row r="1200" ht="14.4" spans="1:16">
      <c r="A1200" s="2">
        <v>2246</v>
      </c>
      <c r="B1200" s="2">
        <v>1965</v>
      </c>
      <c r="C1200" s="14" t="s">
        <v>25</v>
      </c>
      <c r="D1200" s="14" t="s">
        <v>21</v>
      </c>
      <c r="E1200" s="2">
        <v>46891</v>
      </c>
      <c r="F1200" s="2">
        <v>0</v>
      </c>
      <c r="G1200" s="2">
        <v>1</v>
      </c>
      <c r="H1200" s="16">
        <v>41518</v>
      </c>
      <c r="I1200" s="2">
        <v>91</v>
      </c>
      <c r="J1200">
        <f>VLOOKUP(A1200,'Sales Data'!$A$1:$E$2241,2,0)</f>
        <v>12</v>
      </c>
      <c r="K1200">
        <f>VLOOKUP(A1200,'Sales Data'!$A$1:$E$2241,3,0)</f>
        <v>15</v>
      </c>
      <c r="L1200">
        <f>VLOOKUP(A1200,'Sales Data'!$A$1:$E$2241,4,0)</f>
        <v>2</v>
      </c>
      <c r="M1200">
        <f>VLOOKUP(A1200,'Sales Data'!$A$1:$E$2241,5,0)</f>
        <v>4</v>
      </c>
      <c r="N1200">
        <f t="shared" si="55"/>
        <v>60</v>
      </c>
      <c r="O1200">
        <f t="shared" si="56"/>
        <v>1</v>
      </c>
      <c r="P1200">
        <f t="shared" si="57"/>
        <v>6</v>
      </c>
    </row>
    <row r="1201" ht="14.4" spans="1:16">
      <c r="A1201" s="2">
        <v>6606</v>
      </c>
      <c r="B1201" s="2">
        <v>1969</v>
      </c>
      <c r="C1201" s="14" t="s">
        <v>22</v>
      </c>
      <c r="D1201" s="14" t="s">
        <v>21</v>
      </c>
      <c r="E1201" s="2">
        <v>70091</v>
      </c>
      <c r="F1201" s="2">
        <v>1</v>
      </c>
      <c r="G1201" s="2">
        <v>0</v>
      </c>
      <c r="H1201" s="16">
        <v>41364</v>
      </c>
      <c r="I1201" s="2">
        <v>11</v>
      </c>
      <c r="J1201">
        <f>VLOOKUP(A1201,'Sales Data'!$A$1:$E$2241,2,0)</f>
        <v>34</v>
      </c>
      <c r="K1201">
        <f>VLOOKUP(A1201,'Sales Data'!$A$1:$E$2241,3,0)</f>
        <v>0</v>
      </c>
      <c r="L1201">
        <f>VLOOKUP(A1201,'Sales Data'!$A$1:$E$2241,4,0)</f>
        <v>5</v>
      </c>
      <c r="M1201">
        <f>VLOOKUP(A1201,'Sales Data'!$A$1:$E$2241,5,0)</f>
        <v>10</v>
      </c>
      <c r="N1201">
        <f t="shared" si="55"/>
        <v>56</v>
      </c>
      <c r="O1201">
        <f t="shared" si="56"/>
        <v>1</v>
      </c>
      <c r="P1201">
        <f t="shared" si="57"/>
        <v>15</v>
      </c>
    </row>
    <row r="1202" ht="14.4" spans="1:16">
      <c r="A1202" s="2">
        <v>5545</v>
      </c>
      <c r="B1202" s="2">
        <v>1972</v>
      </c>
      <c r="C1202" s="14" t="s">
        <v>20</v>
      </c>
      <c r="D1202" s="14" t="s">
        <v>21</v>
      </c>
      <c r="E1202" s="2">
        <v>78075</v>
      </c>
      <c r="F1202" s="2">
        <v>0</v>
      </c>
      <c r="G1202" s="2">
        <v>0</v>
      </c>
      <c r="H1202" s="16">
        <v>41734</v>
      </c>
      <c r="I1202" s="2">
        <v>72</v>
      </c>
      <c r="J1202">
        <f>VLOOKUP(A1202,'Sales Data'!$A$1:$E$2241,2,0)</f>
        <v>8</v>
      </c>
      <c r="K1202">
        <f>VLOOKUP(A1202,'Sales Data'!$A$1:$E$2241,3,0)</f>
        <v>35</v>
      </c>
      <c r="L1202">
        <f>VLOOKUP(A1202,'Sales Data'!$A$1:$E$2241,4,0)</f>
        <v>3</v>
      </c>
      <c r="M1202">
        <f>VLOOKUP(A1202,'Sales Data'!$A$1:$E$2241,5,0)</f>
        <v>5</v>
      </c>
      <c r="N1202">
        <f t="shared" si="55"/>
        <v>53</v>
      </c>
      <c r="O1202">
        <f t="shared" si="56"/>
        <v>0</v>
      </c>
      <c r="P1202">
        <f t="shared" si="57"/>
        <v>8</v>
      </c>
    </row>
    <row r="1203" ht="14.4" spans="1:16">
      <c r="A1203" s="2">
        <v>7342</v>
      </c>
      <c r="B1203" s="2">
        <v>1961</v>
      </c>
      <c r="C1203" s="14" t="s">
        <v>25</v>
      </c>
      <c r="D1203" s="14" t="s">
        <v>26</v>
      </c>
      <c r="E1203" s="2">
        <v>59184</v>
      </c>
      <c r="F1203" s="2">
        <v>0</v>
      </c>
      <c r="G1203" s="2">
        <v>1</v>
      </c>
      <c r="H1203" s="16">
        <v>41161</v>
      </c>
      <c r="I1203" s="2">
        <v>6</v>
      </c>
      <c r="J1203">
        <f>VLOOKUP(A1203,'Sales Data'!$A$1:$E$2241,2,0)</f>
        <v>142</v>
      </c>
      <c r="K1203">
        <f>VLOOKUP(A1203,'Sales Data'!$A$1:$E$2241,3,0)</f>
        <v>151</v>
      </c>
      <c r="L1203">
        <f>VLOOKUP(A1203,'Sales Data'!$A$1:$E$2241,4,0)</f>
        <v>6</v>
      </c>
      <c r="M1203">
        <f>VLOOKUP(A1203,'Sales Data'!$A$1:$E$2241,5,0)</f>
        <v>12</v>
      </c>
      <c r="N1203">
        <f t="shared" si="55"/>
        <v>64</v>
      </c>
      <c r="O1203">
        <f t="shared" si="56"/>
        <v>1</v>
      </c>
      <c r="P1203">
        <f t="shared" si="57"/>
        <v>18</v>
      </c>
    </row>
    <row r="1204" ht="14.4" spans="1:16">
      <c r="A1204" s="2">
        <v>837</v>
      </c>
      <c r="B1204" s="2">
        <v>1977</v>
      </c>
      <c r="C1204" s="14" t="s">
        <v>17</v>
      </c>
      <c r="D1204" s="14" t="s">
        <v>21</v>
      </c>
      <c r="E1204" s="2">
        <v>54809</v>
      </c>
      <c r="F1204" s="2">
        <v>1</v>
      </c>
      <c r="G1204" s="2">
        <v>1</v>
      </c>
      <c r="H1204" s="16">
        <v>41528</v>
      </c>
      <c r="I1204" s="2">
        <v>0</v>
      </c>
      <c r="J1204">
        <f>VLOOKUP(A1204,'Sales Data'!$A$1:$E$2241,2,0)</f>
        <v>6</v>
      </c>
      <c r="K1204">
        <f>VLOOKUP(A1204,'Sales Data'!$A$1:$E$2241,3,0)</f>
        <v>13</v>
      </c>
      <c r="L1204">
        <f>VLOOKUP(A1204,'Sales Data'!$A$1:$E$2241,4,0)</f>
        <v>2</v>
      </c>
      <c r="M1204">
        <f>VLOOKUP(A1204,'Sales Data'!$A$1:$E$2241,5,0)</f>
        <v>5</v>
      </c>
      <c r="N1204">
        <f t="shared" si="55"/>
        <v>48</v>
      </c>
      <c r="O1204">
        <f t="shared" si="56"/>
        <v>2</v>
      </c>
      <c r="P1204">
        <f t="shared" si="57"/>
        <v>7</v>
      </c>
    </row>
    <row r="1205" ht="14.4" spans="1:16">
      <c r="A1205" s="2">
        <v>9500</v>
      </c>
      <c r="B1205" s="2">
        <v>1959</v>
      </c>
      <c r="C1205" s="14" t="s">
        <v>17</v>
      </c>
      <c r="D1205" s="14" t="s">
        <v>21</v>
      </c>
      <c r="E1205" s="2">
        <v>58113</v>
      </c>
      <c r="F1205" s="2">
        <v>0</v>
      </c>
      <c r="G1205" s="2">
        <v>1</v>
      </c>
      <c r="H1205" s="16">
        <v>41299</v>
      </c>
      <c r="I1205" s="2">
        <v>66</v>
      </c>
      <c r="J1205">
        <f>VLOOKUP(A1205,'Sales Data'!$A$1:$E$2241,2,0)</f>
        <v>104</v>
      </c>
      <c r="K1205">
        <f>VLOOKUP(A1205,'Sales Data'!$A$1:$E$2241,3,0)</f>
        <v>78</v>
      </c>
      <c r="L1205">
        <f>VLOOKUP(A1205,'Sales Data'!$A$1:$E$2241,4,0)</f>
        <v>9</v>
      </c>
      <c r="M1205">
        <f>VLOOKUP(A1205,'Sales Data'!$A$1:$E$2241,5,0)</f>
        <v>8</v>
      </c>
      <c r="N1205">
        <f t="shared" si="55"/>
        <v>66</v>
      </c>
      <c r="O1205">
        <f t="shared" si="56"/>
        <v>1</v>
      </c>
      <c r="P1205">
        <f t="shared" si="57"/>
        <v>17</v>
      </c>
    </row>
    <row r="1206" ht="14.4" spans="1:16">
      <c r="A1206" s="2">
        <v>3602</v>
      </c>
      <c r="B1206" s="2">
        <v>1958</v>
      </c>
      <c r="C1206" s="14" t="s">
        <v>22</v>
      </c>
      <c r="D1206" s="14" t="s">
        <v>21</v>
      </c>
      <c r="E1206" s="2">
        <v>51412</v>
      </c>
      <c r="F1206" s="2">
        <v>0</v>
      </c>
      <c r="G1206" s="2">
        <v>1</v>
      </c>
      <c r="H1206" s="17">
        <v>41639</v>
      </c>
      <c r="I1206" s="2">
        <v>42</v>
      </c>
      <c r="J1206">
        <f>VLOOKUP(A1206,'Sales Data'!$A$1:$E$2241,2,0)</f>
        <v>3</v>
      </c>
      <c r="K1206">
        <f>VLOOKUP(A1206,'Sales Data'!$A$1:$E$2241,3,0)</f>
        <v>5</v>
      </c>
      <c r="L1206">
        <f>VLOOKUP(A1206,'Sales Data'!$A$1:$E$2241,4,0)</f>
        <v>3</v>
      </c>
      <c r="M1206">
        <f>VLOOKUP(A1206,'Sales Data'!$A$1:$E$2241,5,0)</f>
        <v>4</v>
      </c>
      <c r="N1206">
        <f t="shared" si="55"/>
        <v>67</v>
      </c>
      <c r="O1206">
        <f t="shared" si="56"/>
        <v>1</v>
      </c>
      <c r="P1206">
        <f t="shared" si="57"/>
        <v>7</v>
      </c>
    </row>
    <row r="1207" ht="14.4" spans="1:16">
      <c r="A1207" s="2">
        <v>234</v>
      </c>
      <c r="B1207" s="2">
        <v>1979</v>
      </c>
      <c r="C1207" s="14" t="s">
        <v>17</v>
      </c>
      <c r="D1207" s="14" t="s">
        <v>23</v>
      </c>
      <c r="E1207" s="2">
        <v>15287</v>
      </c>
      <c r="F1207" s="2">
        <v>1</v>
      </c>
      <c r="G1207" s="2">
        <v>0</v>
      </c>
      <c r="H1207" s="17">
        <v>41192</v>
      </c>
      <c r="I1207" s="2">
        <v>60</v>
      </c>
      <c r="J1207">
        <f>VLOOKUP(A1207,'Sales Data'!$A$1:$E$2241,2,0)</f>
        <v>2</v>
      </c>
      <c r="K1207">
        <f>VLOOKUP(A1207,'Sales Data'!$A$1:$E$2241,3,0)</f>
        <v>3</v>
      </c>
      <c r="L1207">
        <f>VLOOKUP(A1207,'Sales Data'!$A$1:$E$2241,4,0)</f>
        <v>1</v>
      </c>
      <c r="M1207">
        <f>VLOOKUP(A1207,'Sales Data'!$A$1:$E$2241,5,0)</f>
        <v>2</v>
      </c>
      <c r="N1207">
        <f t="shared" si="55"/>
        <v>46</v>
      </c>
      <c r="O1207">
        <f t="shared" si="56"/>
        <v>1</v>
      </c>
      <c r="P1207">
        <f t="shared" si="57"/>
        <v>3</v>
      </c>
    </row>
    <row r="1208" ht="14.4" spans="1:16">
      <c r="A1208" s="2">
        <v>2995</v>
      </c>
      <c r="B1208" s="2">
        <v>1957</v>
      </c>
      <c r="C1208" s="14" t="s">
        <v>22</v>
      </c>
      <c r="D1208" s="14" t="s">
        <v>19</v>
      </c>
      <c r="E1208" s="2">
        <v>66636</v>
      </c>
      <c r="F1208" s="2">
        <v>0</v>
      </c>
      <c r="G1208" s="2">
        <v>0</v>
      </c>
      <c r="H1208" s="16">
        <v>41503</v>
      </c>
      <c r="I1208" s="2">
        <v>64</v>
      </c>
      <c r="J1208">
        <f>VLOOKUP(A1208,'Sales Data'!$A$1:$E$2241,2,0)</f>
        <v>10</v>
      </c>
      <c r="K1208">
        <f>VLOOKUP(A1208,'Sales Data'!$A$1:$E$2241,3,0)</f>
        <v>10</v>
      </c>
      <c r="L1208">
        <f>VLOOKUP(A1208,'Sales Data'!$A$1:$E$2241,4,0)</f>
        <v>3</v>
      </c>
      <c r="M1208">
        <f>VLOOKUP(A1208,'Sales Data'!$A$1:$E$2241,5,0)</f>
        <v>9</v>
      </c>
      <c r="N1208">
        <f t="shared" si="55"/>
        <v>68</v>
      </c>
      <c r="O1208">
        <f t="shared" si="56"/>
        <v>0</v>
      </c>
      <c r="P1208">
        <f t="shared" si="57"/>
        <v>12</v>
      </c>
    </row>
    <row r="1209" ht="14.4" spans="1:16">
      <c r="A1209" s="2">
        <v>1118</v>
      </c>
      <c r="B1209" s="2">
        <v>1956</v>
      </c>
      <c r="C1209" s="14" t="s">
        <v>22</v>
      </c>
      <c r="D1209" s="14" t="s">
        <v>21</v>
      </c>
      <c r="E1209" s="2">
        <v>50965</v>
      </c>
      <c r="F1209" s="2">
        <v>0</v>
      </c>
      <c r="G1209" s="2">
        <v>1</v>
      </c>
      <c r="H1209" s="16">
        <v>41325</v>
      </c>
      <c r="I1209" s="2">
        <v>87</v>
      </c>
      <c r="J1209">
        <f>VLOOKUP(A1209,'Sales Data'!$A$1:$E$2241,2,0)</f>
        <v>13</v>
      </c>
      <c r="K1209">
        <f>VLOOKUP(A1209,'Sales Data'!$A$1:$E$2241,3,0)</f>
        <v>6</v>
      </c>
      <c r="L1209">
        <f>VLOOKUP(A1209,'Sales Data'!$A$1:$E$2241,4,0)</f>
        <v>10</v>
      </c>
      <c r="M1209">
        <f>VLOOKUP(A1209,'Sales Data'!$A$1:$E$2241,5,0)</f>
        <v>5</v>
      </c>
      <c r="N1209">
        <f t="shared" si="55"/>
        <v>69</v>
      </c>
      <c r="O1209">
        <f t="shared" si="56"/>
        <v>1</v>
      </c>
      <c r="P1209">
        <f t="shared" si="57"/>
        <v>15</v>
      </c>
    </row>
    <row r="1210" ht="14.4" spans="1:16">
      <c r="A1210" s="2">
        <v>7789</v>
      </c>
      <c r="B1210" s="2">
        <v>1965</v>
      </c>
      <c r="C1210" s="14" t="s">
        <v>20</v>
      </c>
      <c r="D1210" s="14" t="s">
        <v>21</v>
      </c>
      <c r="E1210" s="2">
        <v>84618</v>
      </c>
      <c r="F1210" s="2">
        <v>0</v>
      </c>
      <c r="G1210" s="2">
        <v>0</v>
      </c>
      <c r="H1210" s="17">
        <v>41600</v>
      </c>
      <c r="I1210" s="2">
        <v>96</v>
      </c>
      <c r="J1210">
        <f>VLOOKUP(A1210,'Sales Data'!$A$1:$E$2241,2,0)</f>
        <v>100</v>
      </c>
      <c r="K1210">
        <f>VLOOKUP(A1210,'Sales Data'!$A$1:$E$2241,3,0)</f>
        <v>66</v>
      </c>
      <c r="L1210">
        <f>VLOOKUP(A1210,'Sales Data'!$A$1:$E$2241,4,0)</f>
        <v>6</v>
      </c>
      <c r="M1210">
        <f>VLOOKUP(A1210,'Sales Data'!$A$1:$E$2241,5,0)</f>
        <v>10</v>
      </c>
      <c r="N1210">
        <f t="shared" si="55"/>
        <v>60</v>
      </c>
      <c r="O1210">
        <f t="shared" si="56"/>
        <v>0</v>
      </c>
      <c r="P1210">
        <f t="shared" si="57"/>
        <v>16</v>
      </c>
    </row>
    <row r="1211" ht="14.4" spans="1:16">
      <c r="A1211" s="2">
        <v>3068</v>
      </c>
      <c r="B1211" s="2">
        <v>1990</v>
      </c>
      <c r="C1211" s="14" t="s">
        <v>17</v>
      </c>
      <c r="D1211" s="14" t="s">
        <v>21</v>
      </c>
      <c r="E1211" s="2">
        <v>18351</v>
      </c>
      <c r="F1211" s="2">
        <v>0</v>
      </c>
      <c r="G1211" s="2">
        <v>0</v>
      </c>
      <c r="H1211" s="17">
        <v>41576</v>
      </c>
      <c r="I1211" s="2">
        <v>1</v>
      </c>
      <c r="J1211">
        <f>VLOOKUP(A1211,'Sales Data'!$A$1:$E$2241,2,0)</f>
        <v>12</v>
      </c>
      <c r="K1211">
        <f>VLOOKUP(A1211,'Sales Data'!$A$1:$E$2241,3,0)</f>
        <v>14</v>
      </c>
      <c r="L1211">
        <f>VLOOKUP(A1211,'Sales Data'!$A$1:$E$2241,4,0)</f>
        <v>2</v>
      </c>
      <c r="M1211">
        <f>VLOOKUP(A1211,'Sales Data'!$A$1:$E$2241,5,0)</f>
        <v>3</v>
      </c>
      <c r="N1211">
        <f t="shared" si="55"/>
        <v>35</v>
      </c>
      <c r="O1211">
        <f t="shared" si="56"/>
        <v>0</v>
      </c>
      <c r="P1211">
        <f t="shared" si="57"/>
        <v>5</v>
      </c>
    </row>
    <row r="1212" ht="14.4" spans="1:16">
      <c r="A1212" s="2">
        <v>8955</v>
      </c>
      <c r="B1212" s="2">
        <v>1957</v>
      </c>
      <c r="C1212" s="14" t="s">
        <v>20</v>
      </c>
      <c r="D1212" s="14" t="s">
        <v>19</v>
      </c>
      <c r="E1212" s="2">
        <v>40451</v>
      </c>
      <c r="F1212" s="2">
        <v>0</v>
      </c>
      <c r="G1212" s="2">
        <v>2</v>
      </c>
      <c r="H1212" s="16">
        <v>41686</v>
      </c>
      <c r="I1212" s="2">
        <v>54</v>
      </c>
      <c r="J1212">
        <f>VLOOKUP(A1212,'Sales Data'!$A$1:$E$2241,2,0)</f>
        <v>0</v>
      </c>
      <c r="K1212">
        <f>VLOOKUP(A1212,'Sales Data'!$A$1:$E$2241,3,0)</f>
        <v>0</v>
      </c>
      <c r="L1212">
        <f>VLOOKUP(A1212,'Sales Data'!$A$1:$E$2241,4,0)</f>
        <v>1</v>
      </c>
      <c r="M1212">
        <f>VLOOKUP(A1212,'Sales Data'!$A$1:$E$2241,5,0)</f>
        <v>2</v>
      </c>
      <c r="N1212">
        <f t="shared" si="55"/>
        <v>68</v>
      </c>
      <c r="O1212">
        <f t="shared" si="56"/>
        <v>2</v>
      </c>
      <c r="P1212">
        <f t="shared" si="57"/>
        <v>3</v>
      </c>
    </row>
    <row r="1213" ht="14.4" spans="1:16">
      <c r="A1213" s="2">
        <v>945</v>
      </c>
      <c r="B1213" s="2">
        <v>1965</v>
      </c>
      <c r="C1213" s="14" t="s">
        <v>17</v>
      </c>
      <c r="D1213" s="14" t="s">
        <v>19</v>
      </c>
      <c r="E1213" s="2">
        <v>36317</v>
      </c>
      <c r="F1213" s="2">
        <v>0</v>
      </c>
      <c r="G1213" s="2">
        <v>1</v>
      </c>
      <c r="H1213" s="16">
        <v>41416</v>
      </c>
      <c r="I1213" s="2">
        <v>53</v>
      </c>
      <c r="J1213">
        <f>VLOOKUP(A1213,'Sales Data'!$A$1:$E$2241,2,0)</f>
        <v>3</v>
      </c>
      <c r="K1213">
        <f>VLOOKUP(A1213,'Sales Data'!$A$1:$E$2241,3,0)</f>
        <v>2</v>
      </c>
      <c r="L1213">
        <f>VLOOKUP(A1213,'Sales Data'!$A$1:$E$2241,4,0)</f>
        <v>3</v>
      </c>
      <c r="M1213">
        <f>VLOOKUP(A1213,'Sales Data'!$A$1:$E$2241,5,0)</f>
        <v>4</v>
      </c>
      <c r="N1213">
        <f t="shared" si="55"/>
        <v>60</v>
      </c>
      <c r="O1213">
        <f t="shared" si="56"/>
        <v>1</v>
      </c>
      <c r="P1213">
        <f t="shared" si="57"/>
        <v>7</v>
      </c>
    </row>
    <row r="1214" ht="14.4" spans="1:16">
      <c r="A1214" s="2">
        <v>5644</v>
      </c>
      <c r="B1214" s="2">
        <v>1957</v>
      </c>
      <c r="C1214" s="14" t="s">
        <v>17</v>
      </c>
      <c r="D1214" s="14" t="s">
        <v>19</v>
      </c>
      <c r="E1214" s="2">
        <v>42213</v>
      </c>
      <c r="F1214" s="2">
        <v>0</v>
      </c>
      <c r="G1214" s="2">
        <v>1</v>
      </c>
      <c r="H1214" s="17">
        <v>41559</v>
      </c>
      <c r="I1214" s="2">
        <v>96</v>
      </c>
      <c r="J1214">
        <f>VLOOKUP(A1214,'Sales Data'!$A$1:$E$2241,2,0)</f>
        <v>3</v>
      </c>
      <c r="K1214">
        <f>VLOOKUP(A1214,'Sales Data'!$A$1:$E$2241,3,0)</f>
        <v>3</v>
      </c>
      <c r="L1214">
        <f>VLOOKUP(A1214,'Sales Data'!$A$1:$E$2241,4,0)</f>
        <v>5</v>
      </c>
      <c r="M1214">
        <f>VLOOKUP(A1214,'Sales Data'!$A$1:$E$2241,5,0)</f>
        <v>7</v>
      </c>
      <c r="N1214">
        <f t="shared" si="55"/>
        <v>68</v>
      </c>
      <c r="O1214">
        <f t="shared" si="56"/>
        <v>1</v>
      </c>
      <c r="P1214">
        <f t="shared" si="57"/>
        <v>12</v>
      </c>
    </row>
    <row r="1215" ht="14.4" spans="1:16">
      <c r="A1215" s="2">
        <v>7192</v>
      </c>
      <c r="B1215" s="2">
        <v>1955</v>
      </c>
      <c r="C1215" s="14" t="s">
        <v>17</v>
      </c>
      <c r="D1215" s="14" t="s">
        <v>19</v>
      </c>
      <c r="E1215" s="2">
        <v>65748</v>
      </c>
      <c r="F1215" s="2">
        <v>0</v>
      </c>
      <c r="G1215" s="2">
        <v>1</v>
      </c>
      <c r="H1215" s="16">
        <v>41379</v>
      </c>
      <c r="I1215" s="2">
        <v>58</v>
      </c>
      <c r="J1215">
        <f>VLOOKUP(A1215,'Sales Data'!$A$1:$E$2241,2,0)</f>
        <v>73</v>
      </c>
      <c r="K1215">
        <f>VLOOKUP(A1215,'Sales Data'!$A$1:$E$2241,3,0)</f>
        <v>78</v>
      </c>
      <c r="L1215">
        <f>VLOOKUP(A1215,'Sales Data'!$A$1:$E$2241,4,0)</f>
        <v>2</v>
      </c>
      <c r="M1215">
        <f>VLOOKUP(A1215,'Sales Data'!$A$1:$E$2241,5,0)</f>
        <v>10</v>
      </c>
      <c r="N1215">
        <f t="shared" si="55"/>
        <v>70</v>
      </c>
      <c r="O1215">
        <f t="shared" si="56"/>
        <v>1</v>
      </c>
      <c r="P1215">
        <f t="shared" si="57"/>
        <v>12</v>
      </c>
    </row>
    <row r="1216" ht="14.4" spans="1:16">
      <c r="A1216" s="2">
        <v>2324</v>
      </c>
      <c r="B1216" s="2">
        <v>1972</v>
      </c>
      <c r="C1216" s="14" t="s">
        <v>17</v>
      </c>
      <c r="D1216" s="14" t="s">
        <v>19</v>
      </c>
      <c r="E1216" s="2">
        <v>77044</v>
      </c>
      <c r="F1216" s="2">
        <v>0</v>
      </c>
      <c r="G1216" s="2">
        <v>1</v>
      </c>
      <c r="H1216" s="17">
        <v>41574</v>
      </c>
      <c r="I1216" s="2">
        <v>12</v>
      </c>
      <c r="J1216">
        <f>VLOOKUP(A1216,'Sales Data'!$A$1:$E$2241,2,0)</f>
        <v>38</v>
      </c>
      <c r="K1216">
        <f>VLOOKUP(A1216,'Sales Data'!$A$1:$E$2241,3,0)</f>
        <v>34</v>
      </c>
      <c r="L1216">
        <f>VLOOKUP(A1216,'Sales Data'!$A$1:$E$2241,4,0)</f>
        <v>7</v>
      </c>
      <c r="M1216">
        <f>VLOOKUP(A1216,'Sales Data'!$A$1:$E$2241,5,0)</f>
        <v>11</v>
      </c>
      <c r="N1216">
        <f t="shared" si="55"/>
        <v>53</v>
      </c>
      <c r="O1216">
        <f t="shared" si="56"/>
        <v>1</v>
      </c>
      <c r="P1216">
        <f t="shared" si="57"/>
        <v>18</v>
      </c>
    </row>
    <row r="1217" ht="14.4" spans="1:16">
      <c r="A1217" s="2">
        <v>697</v>
      </c>
      <c r="B1217" s="2">
        <v>1969</v>
      </c>
      <c r="C1217" s="14" t="s">
        <v>17</v>
      </c>
      <c r="D1217" s="14" t="s">
        <v>19</v>
      </c>
      <c r="E1217" s="2">
        <v>74918</v>
      </c>
      <c r="F1217" s="2">
        <v>0</v>
      </c>
      <c r="G1217" s="2">
        <v>0</v>
      </c>
      <c r="H1217" s="16">
        <v>41345</v>
      </c>
      <c r="I1217" s="2">
        <v>78</v>
      </c>
      <c r="J1217">
        <f>VLOOKUP(A1217,'Sales Data'!$A$1:$E$2241,2,0)</f>
        <v>59</v>
      </c>
      <c r="K1217">
        <f>VLOOKUP(A1217,'Sales Data'!$A$1:$E$2241,3,0)</f>
        <v>19</v>
      </c>
      <c r="L1217">
        <f>VLOOKUP(A1217,'Sales Data'!$A$1:$E$2241,4,0)</f>
        <v>5</v>
      </c>
      <c r="M1217">
        <f>VLOOKUP(A1217,'Sales Data'!$A$1:$E$2241,5,0)</f>
        <v>6</v>
      </c>
      <c r="N1217">
        <f t="shared" si="55"/>
        <v>56</v>
      </c>
      <c r="O1217">
        <f t="shared" si="56"/>
        <v>0</v>
      </c>
      <c r="P1217">
        <f t="shared" si="57"/>
        <v>11</v>
      </c>
    </row>
    <row r="1218" ht="14.4" spans="1:16">
      <c r="A1218" s="2">
        <v>3439</v>
      </c>
      <c r="B1218" s="2">
        <v>1972</v>
      </c>
      <c r="C1218" s="14" t="s">
        <v>17</v>
      </c>
      <c r="D1218" s="14" t="s">
        <v>21</v>
      </c>
      <c r="E1218" s="2">
        <v>56721</v>
      </c>
      <c r="F1218" s="2">
        <v>1</v>
      </c>
      <c r="G1218" s="2">
        <v>1</v>
      </c>
      <c r="H1218" s="17">
        <v>41213</v>
      </c>
      <c r="I1218" s="2">
        <v>64</v>
      </c>
      <c r="J1218">
        <f>VLOOKUP(A1218,'Sales Data'!$A$1:$E$2241,2,0)</f>
        <v>6</v>
      </c>
      <c r="K1218">
        <f>VLOOKUP(A1218,'Sales Data'!$A$1:$E$2241,3,0)</f>
        <v>13</v>
      </c>
      <c r="L1218">
        <f>VLOOKUP(A1218,'Sales Data'!$A$1:$E$2241,4,0)</f>
        <v>4</v>
      </c>
      <c r="M1218">
        <f>VLOOKUP(A1218,'Sales Data'!$A$1:$E$2241,5,0)</f>
        <v>5</v>
      </c>
      <c r="N1218">
        <f t="shared" si="55"/>
        <v>53</v>
      </c>
      <c r="O1218">
        <f t="shared" si="56"/>
        <v>2</v>
      </c>
      <c r="P1218">
        <f t="shared" si="57"/>
        <v>9</v>
      </c>
    </row>
    <row r="1219" ht="14.4" spans="1:16">
      <c r="A1219" s="2">
        <v>1506</v>
      </c>
      <c r="B1219" s="2">
        <v>1975</v>
      </c>
      <c r="C1219" s="14" t="s">
        <v>17</v>
      </c>
      <c r="D1219" s="14" t="s">
        <v>18</v>
      </c>
      <c r="E1219" s="2">
        <v>42160</v>
      </c>
      <c r="F1219" s="2">
        <v>1</v>
      </c>
      <c r="G1219" s="2">
        <v>1</v>
      </c>
      <c r="H1219" s="16">
        <v>41453</v>
      </c>
      <c r="I1219" s="2">
        <v>26</v>
      </c>
      <c r="J1219">
        <f>VLOOKUP(A1219,'Sales Data'!$A$1:$E$2241,2,0)</f>
        <v>9</v>
      </c>
      <c r="K1219">
        <f>VLOOKUP(A1219,'Sales Data'!$A$1:$E$2241,3,0)</f>
        <v>15</v>
      </c>
      <c r="L1219">
        <f>VLOOKUP(A1219,'Sales Data'!$A$1:$E$2241,4,0)</f>
        <v>2</v>
      </c>
      <c r="M1219">
        <f>VLOOKUP(A1219,'Sales Data'!$A$1:$E$2241,5,0)</f>
        <v>4</v>
      </c>
      <c r="N1219">
        <f t="shared" si="55"/>
        <v>50</v>
      </c>
      <c r="O1219">
        <f t="shared" si="56"/>
        <v>2</v>
      </c>
      <c r="P1219">
        <f t="shared" si="57"/>
        <v>6</v>
      </c>
    </row>
    <row r="1220" ht="14.4" spans="1:16">
      <c r="A1220" s="2">
        <v>232</v>
      </c>
      <c r="B1220" s="2">
        <v>1965</v>
      </c>
      <c r="C1220" s="14" t="s">
        <v>17</v>
      </c>
      <c r="D1220" s="14" t="s">
        <v>18</v>
      </c>
      <c r="E1220" s="2">
        <v>61559</v>
      </c>
      <c r="F1220" s="2">
        <v>0</v>
      </c>
      <c r="G1220" s="2">
        <v>1</v>
      </c>
      <c r="H1220" s="16">
        <v>41472</v>
      </c>
      <c r="I1220" s="2">
        <v>8</v>
      </c>
      <c r="J1220">
        <f>VLOOKUP(A1220,'Sales Data'!$A$1:$E$2241,2,0)</f>
        <v>83</v>
      </c>
      <c r="K1220">
        <f>VLOOKUP(A1220,'Sales Data'!$A$1:$E$2241,3,0)</f>
        <v>14</v>
      </c>
      <c r="L1220">
        <f>VLOOKUP(A1220,'Sales Data'!$A$1:$E$2241,4,0)</f>
        <v>4</v>
      </c>
      <c r="M1220">
        <f>VLOOKUP(A1220,'Sales Data'!$A$1:$E$2241,5,0)</f>
        <v>10</v>
      </c>
      <c r="N1220">
        <f t="shared" si="55"/>
        <v>60</v>
      </c>
      <c r="O1220">
        <f t="shared" si="56"/>
        <v>1</v>
      </c>
      <c r="P1220">
        <f t="shared" si="57"/>
        <v>14</v>
      </c>
    </row>
    <row r="1221" ht="14.4" spans="1:16">
      <c r="A1221" s="2">
        <v>8876</v>
      </c>
      <c r="B1221" s="2">
        <v>1963</v>
      </c>
      <c r="C1221" s="14" t="s">
        <v>20</v>
      </c>
      <c r="D1221" s="14" t="s">
        <v>19</v>
      </c>
      <c r="E1221" s="2">
        <v>33629</v>
      </c>
      <c r="F1221" s="2">
        <v>1</v>
      </c>
      <c r="G1221" s="2">
        <v>1</v>
      </c>
      <c r="H1221" s="16">
        <v>41129</v>
      </c>
      <c r="I1221" s="2">
        <v>49</v>
      </c>
      <c r="J1221">
        <f>VLOOKUP(A1221,'Sales Data'!$A$1:$E$2241,2,0)</f>
        <v>0</v>
      </c>
      <c r="K1221">
        <f>VLOOKUP(A1221,'Sales Data'!$A$1:$E$2241,3,0)</f>
        <v>0</v>
      </c>
      <c r="L1221">
        <f>VLOOKUP(A1221,'Sales Data'!$A$1:$E$2241,4,0)</f>
        <v>3</v>
      </c>
      <c r="M1221">
        <f>VLOOKUP(A1221,'Sales Data'!$A$1:$E$2241,5,0)</f>
        <v>4</v>
      </c>
      <c r="N1221">
        <f t="shared" ref="N1221:N1284" si="58">2025-B1221</f>
        <v>62</v>
      </c>
      <c r="O1221">
        <f t="shared" ref="O1221:O1284" si="59">F1221+G1221</f>
        <v>2</v>
      </c>
      <c r="P1221">
        <f t="shared" ref="P1221:P1284" si="60">L1221+M1221</f>
        <v>7</v>
      </c>
    </row>
    <row r="1222" ht="14.4" spans="1:16">
      <c r="A1222" s="2">
        <v>4500</v>
      </c>
      <c r="B1222" s="2">
        <v>1991</v>
      </c>
      <c r="C1222" s="14" t="s">
        <v>20</v>
      </c>
      <c r="D1222" s="14" t="s">
        <v>19</v>
      </c>
      <c r="E1222" s="2">
        <v>68682</v>
      </c>
      <c r="F1222" s="2">
        <v>0</v>
      </c>
      <c r="G1222" s="2">
        <v>0</v>
      </c>
      <c r="H1222" s="16">
        <v>41553</v>
      </c>
      <c r="I1222" s="2">
        <v>56</v>
      </c>
      <c r="J1222">
        <f>VLOOKUP(A1222,'Sales Data'!$A$1:$E$2241,2,0)</f>
        <v>0</v>
      </c>
      <c r="K1222">
        <f>VLOOKUP(A1222,'Sales Data'!$A$1:$E$2241,3,0)</f>
        <v>30</v>
      </c>
      <c r="L1222">
        <f>VLOOKUP(A1222,'Sales Data'!$A$1:$E$2241,4,0)</f>
        <v>4</v>
      </c>
      <c r="M1222">
        <f>VLOOKUP(A1222,'Sales Data'!$A$1:$E$2241,5,0)</f>
        <v>10</v>
      </c>
      <c r="N1222">
        <f t="shared" si="58"/>
        <v>34</v>
      </c>
      <c r="O1222">
        <f t="shared" si="59"/>
        <v>0</v>
      </c>
      <c r="P1222">
        <f t="shared" si="60"/>
        <v>14</v>
      </c>
    </row>
    <row r="1223" ht="14.4" spans="1:16">
      <c r="A1223" s="2">
        <v>9739</v>
      </c>
      <c r="B1223" s="2">
        <v>1963</v>
      </c>
      <c r="C1223" s="14" t="s">
        <v>17</v>
      </c>
      <c r="D1223" s="14" t="s">
        <v>18</v>
      </c>
      <c r="E1223" s="2">
        <v>34377</v>
      </c>
      <c r="F1223" s="2">
        <v>0</v>
      </c>
      <c r="G1223" s="2">
        <v>1</v>
      </c>
      <c r="H1223" s="16">
        <v>41293</v>
      </c>
      <c r="I1223" s="2">
        <v>55</v>
      </c>
      <c r="J1223">
        <f>VLOOKUP(A1223,'Sales Data'!$A$1:$E$2241,2,0)</f>
        <v>0</v>
      </c>
      <c r="K1223">
        <f>VLOOKUP(A1223,'Sales Data'!$A$1:$E$2241,3,0)</f>
        <v>1</v>
      </c>
      <c r="L1223">
        <f>VLOOKUP(A1223,'Sales Data'!$A$1:$E$2241,4,0)</f>
        <v>2</v>
      </c>
      <c r="M1223">
        <f>VLOOKUP(A1223,'Sales Data'!$A$1:$E$2241,5,0)</f>
        <v>2</v>
      </c>
      <c r="N1223">
        <f t="shared" si="58"/>
        <v>62</v>
      </c>
      <c r="O1223">
        <f t="shared" si="59"/>
        <v>1</v>
      </c>
      <c r="P1223">
        <f t="shared" si="60"/>
        <v>4</v>
      </c>
    </row>
    <row r="1224" ht="14.4" spans="1:16">
      <c r="A1224" s="2">
        <v>10395</v>
      </c>
      <c r="B1224" s="2">
        <v>1986</v>
      </c>
      <c r="C1224" s="14" t="s">
        <v>24</v>
      </c>
      <c r="D1224" s="14" t="s">
        <v>18</v>
      </c>
      <c r="E1224" s="2">
        <v>8940</v>
      </c>
      <c r="F1224" s="2">
        <v>1</v>
      </c>
      <c r="G1224" s="2">
        <v>0</v>
      </c>
      <c r="H1224" s="16">
        <v>41143</v>
      </c>
      <c r="I1224" s="2">
        <v>25</v>
      </c>
      <c r="J1224">
        <f>VLOOKUP(A1224,'Sales Data'!$A$1:$E$2241,2,0)</f>
        <v>45</v>
      </c>
      <c r="K1224">
        <f>VLOOKUP(A1224,'Sales Data'!$A$1:$E$2241,3,0)</f>
        <v>6</v>
      </c>
      <c r="L1224">
        <f>VLOOKUP(A1224,'Sales Data'!$A$1:$E$2241,4,0)</f>
        <v>3</v>
      </c>
      <c r="M1224">
        <f>VLOOKUP(A1224,'Sales Data'!$A$1:$E$2241,5,0)</f>
        <v>3</v>
      </c>
      <c r="N1224">
        <f t="shared" si="58"/>
        <v>39</v>
      </c>
      <c r="O1224">
        <f t="shared" si="59"/>
        <v>1</v>
      </c>
      <c r="P1224">
        <f t="shared" si="60"/>
        <v>6</v>
      </c>
    </row>
    <row r="1225" ht="14.4" spans="1:16">
      <c r="A1225" s="2">
        <v>1176</v>
      </c>
      <c r="B1225" s="2">
        <v>1973</v>
      </c>
      <c r="C1225" s="14" t="s">
        <v>17</v>
      </c>
      <c r="D1225" s="14" t="s">
        <v>21</v>
      </c>
      <c r="E1225" s="2">
        <v>26228</v>
      </c>
      <c r="F1225" s="2">
        <v>1</v>
      </c>
      <c r="G1225" s="2">
        <v>0</v>
      </c>
      <c r="H1225" s="16">
        <v>41539</v>
      </c>
      <c r="I1225" s="2">
        <v>50</v>
      </c>
      <c r="J1225">
        <f>VLOOKUP(A1225,'Sales Data'!$A$1:$E$2241,2,0)</f>
        <v>6</v>
      </c>
      <c r="K1225">
        <f>VLOOKUP(A1225,'Sales Data'!$A$1:$E$2241,3,0)</f>
        <v>1</v>
      </c>
      <c r="L1225">
        <f>VLOOKUP(A1225,'Sales Data'!$A$1:$E$2241,4,0)</f>
        <v>1</v>
      </c>
      <c r="M1225">
        <f>VLOOKUP(A1225,'Sales Data'!$A$1:$E$2241,5,0)</f>
        <v>2</v>
      </c>
      <c r="N1225">
        <f t="shared" si="58"/>
        <v>52</v>
      </c>
      <c r="O1225">
        <f t="shared" si="59"/>
        <v>1</v>
      </c>
      <c r="P1225">
        <f t="shared" si="60"/>
        <v>3</v>
      </c>
    </row>
    <row r="1226" ht="14.4" spans="1:16">
      <c r="A1226" s="2">
        <v>1627</v>
      </c>
      <c r="B1226" s="2">
        <v>1957</v>
      </c>
      <c r="C1226" s="14" t="s">
        <v>25</v>
      </c>
      <c r="D1226" s="14" t="s">
        <v>23</v>
      </c>
      <c r="E1226" s="2">
        <v>77297</v>
      </c>
      <c r="F1226" s="2">
        <v>0</v>
      </c>
      <c r="G1226" s="2">
        <v>0</v>
      </c>
      <c r="H1226" s="16">
        <v>41300</v>
      </c>
      <c r="I1226" s="2">
        <v>84</v>
      </c>
      <c r="J1226">
        <f>VLOOKUP(A1226,'Sales Data'!$A$1:$E$2241,2,0)</f>
        <v>61</v>
      </c>
      <c r="K1226">
        <f>VLOOKUP(A1226,'Sales Data'!$A$1:$E$2241,3,0)</f>
        <v>122</v>
      </c>
      <c r="L1226">
        <f>VLOOKUP(A1226,'Sales Data'!$A$1:$E$2241,4,0)</f>
        <v>5</v>
      </c>
      <c r="M1226">
        <f>VLOOKUP(A1226,'Sales Data'!$A$1:$E$2241,5,0)</f>
        <v>9</v>
      </c>
      <c r="N1226">
        <f t="shared" si="58"/>
        <v>68</v>
      </c>
      <c r="O1226">
        <f t="shared" si="59"/>
        <v>0</v>
      </c>
      <c r="P1226">
        <f t="shared" si="60"/>
        <v>14</v>
      </c>
    </row>
    <row r="1227" ht="14.4" spans="1:16">
      <c r="A1227" s="2">
        <v>938</v>
      </c>
      <c r="B1227" s="2">
        <v>1981</v>
      </c>
      <c r="C1227" s="14" t="s">
        <v>17</v>
      </c>
      <c r="D1227" s="14" t="s">
        <v>21</v>
      </c>
      <c r="E1227" s="2">
        <v>40211</v>
      </c>
      <c r="F1227" s="2">
        <v>1</v>
      </c>
      <c r="G1227" s="2">
        <v>1</v>
      </c>
      <c r="H1227" s="16">
        <v>41485</v>
      </c>
      <c r="I1227" s="2">
        <v>30</v>
      </c>
      <c r="J1227">
        <f>VLOOKUP(A1227,'Sales Data'!$A$1:$E$2241,2,0)</f>
        <v>1</v>
      </c>
      <c r="K1227">
        <f>VLOOKUP(A1227,'Sales Data'!$A$1:$E$2241,3,0)</f>
        <v>1</v>
      </c>
      <c r="L1227">
        <f>VLOOKUP(A1227,'Sales Data'!$A$1:$E$2241,4,0)</f>
        <v>2</v>
      </c>
      <c r="M1227">
        <f>VLOOKUP(A1227,'Sales Data'!$A$1:$E$2241,5,0)</f>
        <v>2</v>
      </c>
      <c r="N1227">
        <f t="shared" si="58"/>
        <v>44</v>
      </c>
      <c r="O1227">
        <f t="shared" si="59"/>
        <v>2</v>
      </c>
      <c r="P1227">
        <f t="shared" si="60"/>
        <v>4</v>
      </c>
    </row>
    <row r="1228" ht="14.4" spans="1:16">
      <c r="A1228" s="2">
        <v>2740</v>
      </c>
      <c r="B1228" s="2">
        <v>1958</v>
      </c>
      <c r="C1228" s="14" t="s">
        <v>20</v>
      </c>
      <c r="D1228" s="14" t="s">
        <v>26</v>
      </c>
      <c r="E1228" s="2">
        <v>33438</v>
      </c>
      <c r="F1228" s="2">
        <v>1</v>
      </c>
      <c r="G1228" s="2">
        <v>1</v>
      </c>
      <c r="H1228" s="16">
        <v>41539</v>
      </c>
      <c r="I1228" s="2">
        <v>81</v>
      </c>
      <c r="J1228">
        <f>VLOOKUP(A1228,'Sales Data'!$A$1:$E$2241,2,0)</f>
        <v>1</v>
      </c>
      <c r="K1228">
        <f>VLOOKUP(A1228,'Sales Data'!$A$1:$E$2241,3,0)</f>
        <v>2</v>
      </c>
      <c r="L1228">
        <f>VLOOKUP(A1228,'Sales Data'!$A$1:$E$2241,4,0)</f>
        <v>2</v>
      </c>
      <c r="M1228">
        <f>VLOOKUP(A1228,'Sales Data'!$A$1:$E$2241,5,0)</f>
        <v>4</v>
      </c>
      <c r="N1228">
        <f t="shared" si="58"/>
        <v>67</v>
      </c>
      <c r="O1228">
        <f t="shared" si="59"/>
        <v>2</v>
      </c>
      <c r="P1228">
        <f t="shared" si="60"/>
        <v>6</v>
      </c>
    </row>
    <row r="1229" ht="14.4" spans="1:16">
      <c r="A1229" s="2">
        <v>257</v>
      </c>
      <c r="B1229" s="2">
        <v>1959</v>
      </c>
      <c r="C1229" s="14" t="s">
        <v>20</v>
      </c>
      <c r="D1229" s="14" t="s">
        <v>21</v>
      </c>
      <c r="E1229" s="2">
        <v>75032</v>
      </c>
      <c r="F1229" s="2">
        <v>0</v>
      </c>
      <c r="G1229" s="2">
        <v>1</v>
      </c>
      <c r="H1229" s="16">
        <v>41392</v>
      </c>
      <c r="I1229" s="2">
        <v>74</v>
      </c>
      <c r="J1229">
        <f>VLOOKUP(A1229,'Sales Data'!$A$1:$E$2241,2,0)</f>
        <v>12</v>
      </c>
      <c r="K1229">
        <f>VLOOKUP(A1229,'Sales Data'!$A$1:$E$2241,3,0)</f>
        <v>12</v>
      </c>
      <c r="L1229">
        <f>VLOOKUP(A1229,'Sales Data'!$A$1:$E$2241,4,0)</f>
        <v>5</v>
      </c>
      <c r="M1229">
        <f>VLOOKUP(A1229,'Sales Data'!$A$1:$E$2241,5,0)</f>
        <v>9</v>
      </c>
      <c r="N1229">
        <f t="shared" si="58"/>
        <v>66</v>
      </c>
      <c r="O1229">
        <f t="shared" si="59"/>
        <v>1</v>
      </c>
      <c r="P1229">
        <f t="shared" si="60"/>
        <v>14</v>
      </c>
    </row>
    <row r="1230" ht="14.4" spans="1:16">
      <c r="A1230" s="2">
        <v>4058</v>
      </c>
      <c r="B1230" s="2">
        <v>1955</v>
      </c>
      <c r="C1230" s="14" t="s">
        <v>20</v>
      </c>
      <c r="D1230" s="14" t="s">
        <v>18</v>
      </c>
      <c r="E1230" s="2">
        <v>61284</v>
      </c>
      <c r="F1230" s="2">
        <v>0</v>
      </c>
      <c r="G1230" s="2">
        <v>0</v>
      </c>
      <c r="H1230" s="17">
        <v>41559</v>
      </c>
      <c r="I1230" s="2">
        <v>76</v>
      </c>
      <c r="J1230">
        <f>VLOOKUP(A1230,'Sales Data'!$A$1:$E$2241,2,0)</f>
        <v>15</v>
      </c>
      <c r="K1230">
        <f>VLOOKUP(A1230,'Sales Data'!$A$1:$E$2241,3,0)</f>
        <v>7</v>
      </c>
      <c r="L1230">
        <f>VLOOKUP(A1230,'Sales Data'!$A$1:$E$2241,4,0)</f>
        <v>11</v>
      </c>
      <c r="M1230">
        <f>VLOOKUP(A1230,'Sales Data'!$A$1:$E$2241,5,0)</f>
        <v>8</v>
      </c>
      <c r="N1230">
        <f t="shared" si="58"/>
        <v>70</v>
      </c>
      <c r="O1230">
        <f t="shared" si="59"/>
        <v>0</v>
      </c>
      <c r="P1230">
        <f t="shared" si="60"/>
        <v>19</v>
      </c>
    </row>
    <row r="1231" ht="14.4" spans="1:16">
      <c r="A1231" s="2">
        <v>7736</v>
      </c>
      <c r="B1231" s="2">
        <v>1986</v>
      </c>
      <c r="C1231" s="14" t="s">
        <v>17</v>
      </c>
      <c r="D1231" s="14" t="s">
        <v>21</v>
      </c>
      <c r="E1231" s="2">
        <v>22518</v>
      </c>
      <c r="F1231" s="2">
        <v>1</v>
      </c>
      <c r="G1231" s="2">
        <v>0</v>
      </c>
      <c r="H1231" s="17">
        <v>41204</v>
      </c>
      <c r="I1231" s="2">
        <v>36</v>
      </c>
      <c r="J1231">
        <f>VLOOKUP(A1231,'Sales Data'!$A$1:$E$2241,2,0)</f>
        <v>7</v>
      </c>
      <c r="K1231">
        <f>VLOOKUP(A1231,'Sales Data'!$A$1:$E$2241,3,0)</f>
        <v>2</v>
      </c>
      <c r="L1231">
        <f>VLOOKUP(A1231,'Sales Data'!$A$1:$E$2241,4,0)</f>
        <v>2</v>
      </c>
      <c r="M1231">
        <f>VLOOKUP(A1231,'Sales Data'!$A$1:$E$2241,5,0)</f>
        <v>2</v>
      </c>
      <c r="N1231">
        <f t="shared" si="58"/>
        <v>39</v>
      </c>
      <c r="O1231">
        <f t="shared" si="59"/>
        <v>1</v>
      </c>
      <c r="P1231">
        <f t="shared" si="60"/>
        <v>4</v>
      </c>
    </row>
    <row r="1232" ht="14.4" spans="1:16">
      <c r="A1232" s="2">
        <v>8210</v>
      </c>
      <c r="B1232" s="2">
        <v>1975</v>
      </c>
      <c r="C1232" s="14" t="s">
        <v>22</v>
      </c>
      <c r="D1232" s="14" t="s">
        <v>21</v>
      </c>
      <c r="E1232" s="2">
        <v>54730</v>
      </c>
      <c r="F1232" s="2">
        <v>0</v>
      </c>
      <c r="G1232" s="2">
        <v>1</v>
      </c>
      <c r="H1232" s="16">
        <v>41501</v>
      </c>
      <c r="I1232" s="2">
        <v>64</v>
      </c>
      <c r="J1232">
        <f>VLOOKUP(A1232,'Sales Data'!$A$1:$E$2241,2,0)</f>
        <v>3</v>
      </c>
      <c r="K1232">
        <f>VLOOKUP(A1232,'Sales Data'!$A$1:$E$2241,3,0)</f>
        <v>7</v>
      </c>
      <c r="L1232">
        <f>VLOOKUP(A1232,'Sales Data'!$A$1:$E$2241,4,0)</f>
        <v>4</v>
      </c>
      <c r="M1232">
        <f>VLOOKUP(A1232,'Sales Data'!$A$1:$E$2241,5,0)</f>
        <v>8</v>
      </c>
      <c r="N1232">
        <f t="shared" si="58"/>
        <v>50</v>
      </c>
      <c r="O1232">
        <f t="shared" si="59"/>
        <v>1</v>
      </c>
      <c r="P1232">
        <f t="shared" si="60"/>
        <v>12</v>
      </c>
    </row>
    <row r="1233" ht="14.4" spans="1:16">
      <c r="A1233" s="2">
        <v>833</v>
      </c>
      <c r="B1233" s="2">
        <v>1955</v>
      </c>
      <c r="C1233" s="14" t="s">
        <v>22</v>
      </c>
      <c r="D1233" s="14" t="s">
        <v>21</v>
      </c>
      <c r="E1233" s="2">
        <v>38452</v>
      </c>
      <c r="F1233" s="2">
        <v>1</v>
      </c>
      <c r="G1233" s="2">
        <v>1</v>
      </c>
      <c r="H1233" s="16">
        <v>41728</v>
      </c>
      <c r="I1233" s="2">
        <v>62</v>
      </c>
      <c r="J1233">
        <f>VLOOKUP(A1233,'Sales Data'!$A$1:$E$2241,2,0)</f>
        <v>0</v>
      </c>
      <c r="K1233">
        <f>VLOOKUP(A1233,'Sales Data'!$A$1:$E$2241,3,0)</f>
        <v>0</v>
      </c>
      <c r="L1233">
        <f>VLOOKUP(A1233,'Sales Data'!$A$1:$E$2241,4,0)</f>
        <v>3</v>
      </c>
      <c r="M1233">
        <f>VLOOKUP(A1233,'Sales Data'!$A$1:$E$2241,5,0)</f>
        <v>3</v>
      </c>
      <c r="N1233">
        <f t="shared" si="58"/>
        <v>70</v>
      </c>
      <c r="O1233">
        <f t="shared" si="59"/>
        <v>2</v>
      </c>
      <c r="P1233">
        <f t="shared" si="60"/>
        <v>6</v>
      </c>
    </row>
    <row r="1234" ht="14.4" spans="1:16">
      <c r="A1234" s="2">
        <v>6230</v>
      </c>
      <c r="B1234" s="2">
        <v>1971</v>
      </c>
      <c r="C1234" s="14" t="s">
        <v>17</v>
      </c>
      <c r="D1234" s="14" t="s">
        <v>23</v>
      </c>
      <c r="E1234" s="2">
        <v>44421</v>
      </c>
      <c r="F1234" s="2">
        <v>1</v>
      </c>
      <c r="G1234" s="2">
        <v>1</v>
      </c>
      <c r="H1234" s="16">
        <v>41320</v>
      </c>
      <c r="I1234" s="2">
        <v>53</v>
      </c>
      <c r="J1234">
        <f>VLOOKUP(A1234,'Sales Data'!$A$1:$E$2241,2,0)</f>
        <v>5</v>
      </c>
      <c r="K1234">
        <f>VLOOKUP(A1234,'Sales Data'!$A$1:$E$2241,3,0)</f>
        <v>1</v>
      </c>
      <c r="L1234">
        <f>VLOOKUP(A1234,'Sales Data'!$A$1:$E$2241,4,0)</f>
        <v>5</v>
      </c>
      <c r="M1234">
        <f>VLOOKUP(A1234,'Sales Data'!$A$1:$E$2241,5,0)</f>
        <v>4</v>
      </c>
      <c r="N1234">
        <f t="shared" si="58"/>
        <v>54</v>
      </c>
      <c r="O1234">
        <f t="shared" si="59"/>
        <v>2</v>
      </c>
      <c r="P1234">
        <f t="shared" si="60"/>
        <v>9</v>
      </c>
    </row>
    <row r="1235" ht="14.4" spans="1:16">
      <c r="A1235" s="2">
        <v>7325</v>
      </c>
      <c r="B1235" s="2">
        <v>1986</v>
      </c>
      <c r="C1235" s="14" t="s">
        <v>20</v>
      </c>
      <c r="D1235" s="14" t="s">
        <v>19</v>
      </c>
      <c r="E1235" s="2">
        <v>38197</v>
      </c>
      <c r="F1235" s="2">
        <v>1</v>
      </c>
      <c r="G1235" s="2">
        <v>0</v>
      </c>
      <c r="H1235" s="16">
        <v>41454</v>
      </c>
      <c r="I1235" s="2">
        <v>86</v>
      </c>
      <c r="J1235">
        <f>VLOOKUP(A1235,'Sales Data'!$A$1:$E$2241,2,0)</f>
        <v>0</v>
      </c>
      <c r="K1235">
        <f>VLOOKUP(A1235,'Sales Data'!$A$1:$E$2241,3,0)</f>
        <v>1</v>
      </c>
      <c r="L1235">
        <f>VLOOKUP(A1235,'Sales Data'!$A$1:$E$2241,4,0)</f>
        <v>1</v>
      </c>
      <c r="M1235">
        <f>VLOOKUP(A1235,'Sales Data'!$A$1:$E$2241,5,0)</f>
        <v>3</v>
      </c>
      <c r="N1235">
        <f t="shared" si="58"/>
        <v>39</v>
      </c>
      <c r="O1235">
        <f t="shared" si="59"/>
        <v>1</v>
      </c>
      <c r="P1235">
        <f t="shared" si="60"/>
        <v>4</v>
      </c>
    </row>
    <row r="1236" ht="14.4" spans="1:16">
      <c r="A1236" s="2">
        <v>1307</v>
      </c>
      <c r="B1236" s="2">
        <v>1978</v>
      </c>
      <c r="C1236" s="14" t="s">
        <v>17</v>
      </c>
      <c r="D1236" s="14" t="s">
        <v>23</v>
      </c>
      <c r="E1236" s="2">
        <v>41986</v>
      </c>
      <c r="F1236" s="2">
        <v>0</v>
      </c>
      <c r="G1236" s="2">
        <v>1</v>
      </c>
      <c r="H1236" s="16">
        <v>41679</v>
      </c>
      <c r="I1236" s="2">
        <v>15</v>
      </c>
      <c r="J1236">
        <f>VLOOKUP(A1236,'Sales Data'!$A$1:$E$2241,2,0)</f>
        <v>5</v>
      </c>
      <c r="K1236">
        <f>VLOOKUP(A1236,'Sales Data'!$A$1:$E$2241,3,0)</f>
        <v>3</v>
      </c>
      <c r="L1236">
        <f>VLOOKUP(A1236,'Sales Data'!$A$1:$E$2241,4,0)</f>
        <v>3</v>
      </c>
      <c r="M1236">
        <f>VLOOKUP(A1236,'Sales Data'!$A$1:$E$2241,5,0)</f>
        <v>4</v>
      </c>
      <c r="N1236">
        <f t="shared" si="58"/>
        <v>47</v>
      </c>
      <c r="O1236">
        <f t="shared" si="59"/>
        <v>1</v>
      </c>
      <c r="P1236">
        <f t="shared" si="60"/>
        <v>7</v>
      </c>
    </row>
    <row r="1237" ht="14.4" spans="1:16">
      <c r="A1237" s="2">
        <v>1502</v>
      </c>
      <c r="B1237" s="2">
        <v>1983</v>
      </c>
      <c r="C1237" s="14" t="s">
        <v>17</v>
      </c>
      <c r="D1237" s="14" t="s">
        <v>19</v>
      </c>
      <c r="E1237" s="2">
        <v>28427</v>
      </c>
      <c r="F1237" s="2">
        <v>1</v>
      </c>
      <c r="G1237" s="2">
        <v>0</v>
      </c>
      <c r="H1237" s="16">
        <v>41354</v>
      </c>
      <c r="I1237" s="2">
        <v>67</v>
      </c>
      <c r="J1237">
        <f>VLOOKUP(A1237,'Sales Data'!$A$1:$E$2241,2,0)</f>
        <v>3</v>
      </c>
      <c r="K1237">
        <f>VLOOKUP(A1237,'Sales Data'!$A$1:$E$2241,3,0)</f>
        <v>3</v>
      </c>
      <c r="L1237">
        <f>VLOOKUP(A1237,'Sales Data'!$A$1:$E$2241,4,0)</f>
        <v>2</v>
      </c>
      <c r="M1237">
        <f>VLOOKUP(A1237,'Sales Data'!$A$1:$E$2241,5,0)</f>
        <v>3</v>
      </c>
      <c r="N1237">
        <f t="shared" si="58"/>
        <v>42</v>
      </c>
      <c r="O1237">
        <f t="shared" si="59"/>
        <v>1</v>
      </c>
      <c r="P1237">
        <f t="shared" si="60"/>
        <v>5</v>
      </c>
    </row>
    <row r="1238" ht="14.4" spans="1:16">
      <c r="A1238" s="2">
        <v>6211</v>
      </c>
      <c r="B1238" s="2">
        <v>1976</v>
      </c>
      <c r="C1238" s="14" t="s">
        <v>20</v>
      </c>
      <c r="D1238" s="14" t="s">
        <v>19</v>
      </c>
      <c r="E1238" s="2">
        <v>37395</v>
      </c>
      <c r="F1238" s="2">
        <v>1</v>
      </c>
      <c r="G1238" s="2">
        <v>0</v>
      </c>
      <c r="H1238" s="16">
        <v>41761</v>
      </c>
      <c r="I1238" s="2">
        <v>47</v>
      </c>
      <c r="J1238">
        <f>VLOOKUP(A1238,'Sales Data'!$A$1:$E$2241,2,0)</f>
        <v>0</v>
      </c>
      <c r="K1238">
        <f>VLOOKUP(A1238,'Sales Data'!$A$1:$E$2241,3,0)</f>
        <v>1</v>
      </c>
      <c r="L1238">
        <f>VLOOKUP(A1238,'Sales Data'!$A$1:$E$2241,4,0)</f>
        <v>1</v>
      </c>
      <c r="M1238">
        <f>VLOOKUP(A1238,'Sales Data'!$A$1:$E$2241,5,0)</f>
        <v>3</v>
      </c>
      <c r="N1238">
        <f t="shared" si="58"/>
        <v>49</v>
      </c>
      <c r="O1238">
        <f t="shared" si="59"/>
        <v>1</v>
      </c>
      <c r="P1238">
        <f t="shared" si="60"/>
        <v>4</v>
      </c>
    </row>
    <row r="1239" ht="14.4" spans="1:16">
      <c r="A1239" s="2">
        <v>843</v>
      </c>
      <c r="B1239" s="2">
        <v>1971</v>
      </c>
      <c r="C1239" s="14" t="s">
        <v>17</v>
      </c>
      <c r="D1239" s="14" t="s">
        <v>21</v>
      </c>
      <c r="E1239" s="2">
        <v>64722</v>
      </c>
      <c r="F1239" s="2">
        <v>1</v>
      </c>
      <c r="G1239" s="2">
        <v>0</v>
      </c>
      <c r="H1239" s="16">
        <v>41785</v>
      </c>
      <c r="I1239" s="2">
        <v>47</v>
      </c>
      <c r="J1239">
        <f>VLOOKUP(A1239,'Sales Data'!$A$1:$E$2241,2,0)</f>
        <v>0</v>
      </c>
      <c r="K1239">
        <f>VLOOKUP(A1239,'Sales Data'!$A$1:$E$2241,3,0)</f>
        <v>147</v>
      </c>
      <c r="L1239">
        <f>VLOOKUP(A1239,'Sales Data'!$A$1:$E$2241,4,0)</f>
        <v>8</v>
      </c>
      <c r="M1239">
        <f>VLOOKUP(A1239,'Sales Data'!$A$1:$E$2241,5,0)</f>
        <v>11</v>
      </c>
      <c r="N1239">
        <f t="shared" si="58"/>
        <v>54</v>
      </c>
      <c r="O1239">
        <f t="shared" si="59"/>
        <v>1</v>
      </c>
      <c r="P1239">
        <f t="shared" si="60"/>
        <v>19</v>
      </c>
    </row>
    <row r="1240" ht="14.4" spans="1:16">
      <c r="A1240" s="2">
        <v>4174</v>
      </c>
      <c r="B1240" s="2">
        <v>1956</v>
      </c>
      <c r="C1240" s="14" t="s">
        <v>22</v>
      </c>
      <c r="D1240" s="14" t="s">
        <v>19</v>
      </c>
      <c r="E1240" s="2">
        <v>55249</v>
      </c>
      <c r="F1240" s="2">
        <v>0</v>
      </c>
      <c r="G1240" s="2">
        <v>1</v>
      </c>
      <c r="H1240" s="16">
        <v>41746</v>
      </c>
      <c r="I1240" s="2">
        <v>81</v>
      </c>
      <c r="J1240">
        <f>VLOOKUP(A1240,'Sales Data'!$A$1:$E$2241,2,0)</f>
        <v>1</v>
      </c>
      <c r="K1240">
        <f>VLOOKUP(A1240,'Sales Data'!$A$1:$E$2241,3,0)</f>
        <v>0</v>
      </c>
      <c r="L1240">
        <f>VLOOKUP(A1240,'Sales Data'!$A$1:$E$2241,4,0)</f>
        <v>2</v>
      </c>
      <c r="M1240">
        <f>VLOOKUP(A1240,'Sales Data'!$A$1:$E$2241,5,0)</f>
        <v>4</v>
      </c>
      <c r="N1240">
        <f t="shared" si="58"/>
        <v>69</v>
      </c>
      <c r="O1240">
        <f t="shared" si="59"/>
        <v>1</v>
      </c>
      <c r="P1240">
        <f t="shared" si="60"/>
        <v>6</v>
      </c>
    </row>
    <row r="1241" ht="14.4" spans="1:16">
      <c r="A1241" s="2">
        <v>9757</v>
      </c>
      <c r="B1241" s="2">
        <v>1972</v>
      </c>
      <c r="C1241" s="14" t="s">
        <v>17</v>
      </c>
      <c r="D1241" s="14" t="s">
        <v>19</v>
      </c>
      <c r="E1241" s="2">
        <v>84906</v>
      </c>
      <c r="F1241" s="2">
        <v>0</v>
      </c>
      <c r="G1241" s="2">
        <v>0</v>
      </c>
      <c r="H1241" s="16">
        <v>41551</v>
      </c>
      <c r="I1241" s="2">
        <v>98</v>
      </c>
      <c r="J1241">
        <f>VLOOKUP(A1241,'Sales Data'!$A$1:$E$2241,2,0)</f>
        <v>15</v>
      </c>
      <c r="K1241">
        <f>VLOOKUP(A1241,'Sales Data'!$A$1:$E$2241,3,0)</f>
        <v>30</v>
      </c>
      <c r="L1241">
        <f>VLOOKUP(A1241,'Sales Data'!$A$1:$E$2241,4,0)</f>
        <v>5</v>
      </c>
      <c r="M1241">
        <f>VLOOKUP(A1241,'Sales Data'!$A$1:$E$2241,5,0)</f>
        <v>12</v>
      </c>
      <c r="N1241">
        <f t="shared" si="58"/>
        <v>53</v>
      </c>
      <c r="O1241">
        <f t="shared" si="59"/>
        <v>0</v>
      </c>
      <c r="P1241">
        <f t="shared" si="60"/>
        <v>17</v>
      </c>
    </row>
    <row r="1242" ht="14.4" spans="1:16">
      <c r="A1242" s="2">
        <v>6918</v>
      </c>
      <c r="B1242" s="2">
        <v>1989</v>
      </c>
      <c r="C1242" s="14" t="s">
        <v>17</v>
      </c>
      <c r="D1242" s="14" t="s">
        <v>21</v>
      </c>
      <c r="E1242" s="2">
        <v>28691</v>
      </c>
      <c r="F1242" s="2">
        <v>1</v>
      </c>
      <c r="G1242" s="2">
        <v>0</v>
      </c>
      <c r="H1242" s="16">
        <v>41459</v>
      </c>
      <c r="I1242" s="2">
        <v>56</v>
      </c>
      <c r="J1242">
        <f>VLOOKUP(A1242,'Sales Data'!$A$1:$E$2241,2,0)</f>
        <v>4</v>
      </c>
      <c r="K1242">
        <f>VLOOKUP(A1242,'Sales Data'!$A$1:$E$2241,3,0)</f>
        <v>0</v>
      </c>
      <c r="L1242">
        <f>VLOOKUP(A1242,'Sales Data'!$A$1:$E$2241,4,0)</f>
        <v>1</v>
      </c>
      <c r="M1242">
        <f>VLOOKUP(A1242,'Sales Data'!$A$1:$E$2241,5,0)</f>
        <v>3</v>
      </c>
      <c r="N1242">
        <f t="shared" si="58"/>
        <v>36</v>
      </c>
      <c r="O1242">
        <f t="shared" si="59"/>
        <v>1</v>
      </c>
      <c r="P1242">
        <f t="shared" si="60"/>
        <v>4</v>
      </c>
    </row>
    <row r="1243" ht="14.4" spans="1:16">
      <c r="A1243" s="2">
        <v>286</v>
      </c>
      <c r="B1243" s="2">
        <v>1952</v>
      </c>
      <c r="C1243" s="14" t="s">
        <v>17</v>
      </c>
      <c r="D1243" s="14" t="s">
        <v>18</v>
      </c>
      <c r="E1243" s="2">
        <v>44213</v>
      </c>
      <c r="F1243" s="2">
        <v>1</v>
      </c>
      <c r="G1243" s="2">
        <v>1</v>
      </c>
      <c r="H1243" s="17">
        <v>41607</v>
      </c>
      <c r="I1243" s="2">
        <v>48</v>
      </c>
      <c r="J1243">
        <f>VLOOKUP(A1243,'Sales Data'!$A$1:$E$2241,2,0)</f>
        <v>11</v>
      </c>
      <c r="K1243">
        <f>VLOOKUP(A1243,'Sales Data'!$A$1:$E$2241,3,0)</f>
        <v>4</v>
      </c>
      <c r="L1243">
        <f>VLOOKUP(A1243,'Sales Data'!$A$1:$E$2241,4,0)</f>
        <v>2</v>
      </c>
      <c r="M1243">
        <f>VLOOKUP(A1243,'Sales Data'!$A$1:$E$2241,5,0)</f>
        <v>5</v>
      </c>
      <c r="N1243">
        <f t="shared" si="58"/>
        <v>73</v>
      </c>
      <c r="O1243">
        <f t="shared" si="59"/>
        <v>2</v>
      </c>
      <c r="P1243">
        <f t="shared" si="60"/>
        <v>7</v>
      </c>
    </row>
    <row r="1244" ht="14.4" spans="1:16">
      <c r="A1244" s="2">
        <v>11086</v>
      </c>
      <c r="B1244" s="2">
        <v>1984</v>
      </c>
      <c r="C1244" s="14" t="s">
        <v>24</v>
      </c>
      <c r="D1244" s="14" t="s">
        <v>18</v>
      </c>
      <c r="E1244" s="2">
        <v>25707</v>
      </c>
      <c r="F1244" s="2">
        <v>1</v>
      </c>
      <c r="G1244" s="2">
        <v>0</v>
      </c>
      <c r="H1244" s="16">
        <v>41657</v>
      </c>
      <c r="I1244" s="2">
        <v>18</v>
      </c>
      <c r="J1244">
        <f>VLOOKUP(A1244,'Sales Data'!$A$1:$E$2241,2,0)</f>
        <v>6</v>
      </c>
      <c r="K1244">
        <f>VLOOKUP(A1244,'Sales Data'!$A$1:$E$2241,3,0)</f>
        <v>6</v>
      </c>
      <c r="L1244">
        <f>VLOOKUP(A1244,'Sales Data'!$A$1:$E$2241,4,0)</f>
        <v>1</v>
      </c>
      <c r="M1244">
        <f>VLOOKUP(A1244,'Sales Data'!$A$1:$E$2241,5,0)</f>
        <v>3</v>
      </c>
      <c r="N1244">
        <f t="shared" si="58"/>
        <v>41</v>
      </c>
      <c r="O1244">
        <f t="shared" si="59"/>
        <v>1</v>
      </c>
      <c r="P1244">
        <f t="shared" si="60"/>
        <v>4</v>
      </c>
    </row>
    <row r="1245" ht="14.4" spans="1:16">
      <c r="A1245" s="2">
        <v>1921</v>
      </c>
      <c r="B1245" s="2">
        <v>1967</v>
      </c>
      <c r="C1245" s="14" t="s">
        <v>20</v>
      </c>
      <c r="D1245" s="14" t="s">
        <v>21</v>
      </c>
      <c r="E1245" s="2">
        <v>59062</v>
      </c>
      <c r="F1245" s="2">
        <v>2</v>
      </c>
      <c r="G1245" s="2">
        <v>1</v>
      </c>
      <c r="H1245" s="16">
        <v>41550</v>
      </c>
      <c r="I1245" s="2">
        <v>74</v>
      </c>
      <c r="J1245">
        <f>VLOOKUP(A1245,'Sales Data'!$A$1:$E$2241,2,0)</f>
        <v>1</v>
      </c>
      <c r="K1245">
        <f>VLOOKUP(A1245,'Sales Data'!$A$1:$E$2241,3,0)</f>
        <v>0</v>
      </c>
      <c r="L1245">
        <f>VLOOKUP(A1245,'Sales Data'!$A$1:$E$2241,4,0)</f>
        <v>2</v>
      </c>
      <c r="M1245">
        <f>VLOOKUP(A1245,'Sales Data'!$A$1:$E$2241,5,0)</f>
        <v>3</v>
      </c>
      <c r="N1245">
        <f t="shared" si="58"/>
        <v>58</v>
      </c>
      <c r="O1245">
        <f t="shared" si="59"/>
        <v>3</v>
      </c>
      <c r="P1245">
        <f t="shared" si="60"/>
        <v>5</v>
      </c>
    </row>
    <row r="1246" ht="14.4" spans="1:16">
      <c r="A1246" s="2">
        <v>4138</v>
      </c>
      <c r="B1246" s="2">
        <v>1962</v>
      </c>
      <c r="C1246" s="14" t="s">
        <v>17</v>
      </c>
      <c r="D1246" s="14" t="s">
        <v>18</v>
      </c>
      <c r="E1246" s="2">
        <v>76624</v>
      </c>
      <c r="F1246" s="2">
        <v>0</v>
      </c>
      <c r="G1246" s="2">
        <v>1</v>
      </c>
      <c r="H1246" s="16">
        <v>41783</v>
      </c>
      <c r="I1246" s="2">
        <v>68</v>
      </c>
      <c r="J1246">
        <f>VLOOKUP(A1246,'Sales Data'!$A$1:$E$2241,2,0)</f>
        <v>106</v>
      </c>
      <c r="K1246">
        <f>VLOOKUP(A1246,'Sales Data'!$A$1:$E$2241,3,0)</f>
        <v>115</v>
      </c>
      <c r="L1246">
        <f>VLOOKUP(A1246,'Sales Data'!$A$1:$E$2241,4,0)</f>
        <v>5</v>
      </c>
      <c r="M1246">
        <f>VLOOKUP(A1246,'Sales Data'!$A$1:$E$2241,5,0)</f>
        <v>7</v>
      </c>
      <c r="N1246">
        <f t="shared" si="58"/>
        <v>63</v>
      </c>
      <c r="O1246">
        <f t="shared" si="59"/>
        <v>1</v>
      </c>
      <c r="P1246">
        <f t="shared" si="60"/>
        <v>12</v>
      </c>
    </row>
    <row r="1247" ht="14.4" spans="1:16">
      <c r="A1247" s="2">
        <v>7718</v>
      </c>
      <c r="B1247" s="2">
        <v>1947</v>
      </c>
      <c r="C1247" s="14" t="s">
        <v>22</v>
      </c>
      <c r="D1247" s="14" t="s">
        <v>19</v>
      </c>
      <c r="E1247" s="2">
        <v>66000</v>
      </c>
      <c r="F1247" s="2">
        <v>0</v>
      </c>
      <c r="G1247" s="2">
        <v>0</v>
      </c>
      <c r="H1247" s="16">
        <v>41749</v>
      </c>
      <c r="I1247" s="2">
        <v>36</v>
      </c>
      <c r="J1247">
        <f>VLOOKUP(A1247,'Sales Data'!$A$1:$E$2241,2,0)</f>
        <v>51</v>
      </c>
      <c r="K1247">
        <f>VLOOKUP(A1247,'Sales Data'!$A$1:$E$2241,3,0)</f>
        <v>0</v>
      </c>
      <c r="L1247">
        <f>VLOOKUP(A1247,'Sales Data'!$A$1:$E$2241,4,0)</f>
        <v>1</v>
      </c>
      <c r="M1247">
        <f>VLOOKUP(A1247,'Sales Data'!$A$1:$E$2241,5,0)</f>
        <v>5</v>
      </c>
      <c r="N1247">
        <f t="shared" si="58"/>
        <v>78</v>
      </c>
      <c r="O1247">
        <f t="shared" si="59"/>
        <v>0</v>
      </c>
      <c r="P1247">
        <f t="shared" si="60"/>
        <v>6</v>
      </c>
    </row>
    <row r="1248" ht="14.4" spans="1:16">
      <c r="A1248" s="2">
        <v>1291</v>
      </c>
      <c r="B1248" s="2">
        <v>1978</v>
      </c>
      <c r="C1248" s="14" t="s">
        <v>20</v>
      </c>
      <c r="D1248" s="14" t="s">
        <v>19</v>
      </c>
      <c r="E1248" s="2">
        <v>27683</v>
      </c>
      <c r="F1248" s="2">
        <v>1</v>
      </c>
      <c r="G1248" s="2">
        <v>0</v>
      </c>
      <c r="H1248" s="16">
        <v>41125</v>
      </c>
      <c r="I1248" s="2">
        <v>90</v>
      </c>
      <c r="J1248">
        <f>VLOOKUP(A1248,'Sales Data'!$A$1:$E$2241,2,0)</f>
        <v>9</v>
      </c>
      <c r="K1248">
        <f>VLOOKUP(A1248,'Sales Data'!$A$1:$E$2241,3,0)</f>
        <v>12</v>
      </c>
      <c r="L1248">
        <f>VLOOKUP(A1248,'Sales Data'!$A$1:$E$2241,4,0)</f>
        <v>6</v>
      </c>
      <c r="M1248">
        <f>VLOOKUP(A1248,'Sales Data'!$A$1:$E$2241,5,0)</f>
        <v>4</v>
      </c>
      <c r="N1248">
        <f t="shared" si="58"/>
        <v>47</v>
      </c>
      <c r="O1248">
        <f t="shared" si="59"/>
        <v>1</v>
      </c>
      <c r="P1248">
        <f t="shared" si="60"/>
        <v>10</v>
      </c>
    </row>
    <row r="1249" ht="14.4" spans="1:16">
      <c r="A1249" s="2">
        <v>6862</v>
      </c>
      <c r="B1249" s="2">
        <v>1971</v>
      </c>
      <c r="C1249" s="14" t="s">
        <v>17</v>
      </c>
      <c r="D1249" s="14" t="s">
        <v>23</v>
      </c>
      <c r="E1249" s="2">
        <v>1730</v>
      </c>
      <c r="F1249" s="2">
        <v>0</v>
      </c>
      <c r="G1249" s="2">
        <v>0</v>
      </c>
      <c r="H1249" s="16">
        <v>41777</v>
      </c>
      <c r="I1249" s="2">
        <v>65</v>
      </c>
      <c r="J1249">
        <f>VLOOKUP(A1249,'Sales Data'!$A$1:$E$2241,2,0)</f>
        <v>1</v>
      </c>
      <c r="K1249">
        <f>VLOOKUP(A1249,'Sales Data'!$A$1:$E$2241,3,0)</f>
        <v>1</v>
      </c>
      <c r="L1249">
        <f>VLOOKUP(A1249,'Sales Data'!$A$1:$E$2241,4,0)</f>
        <v>0</v>
      </c>
      <c r="M1249">
        <f>VLOOKUP(A1249,'Sales Data'!$A$1:$E$2241,5,0)</f>
        <v>0</v>
      </c>
      <c r="N1249">
        <f t="shared" si="58"/>
        <v>54</v>
      </c>
      <c r="O1249">
        <f t="shared" si="59"/>
        <v>0</v>
      </c>
      <c r="P1249">
        <f t="shared" si="60"/>
        <v>0</v>
      </c>
    </row>
    <row r="1250" ht="14.4" spans="1:16">
      <c r="A1250" s="2">
        <v>4136</v>
      </c>
      <c r="B1250" s="2">
        <v>1992</v>
      </c>
      <c r="C1250" s="14" t="s">
        <v>24</v>
      </c>
      <c r="D1250" s="14" t="s">
        <v>18</v>
      </c>
      <c r="E1250" s="2">
        <v>7500</v>
      </c>
      <c r="F1250" s="2">
        <v>1</v>
      </c>
      <c r="G1250" s="2">
        <v>0</v>
      </c>
      <c r="H1250" s="16">
        <v>41246</v>
      </c>
      <c r="I1250" s="2">
        <v>63</v>
      </c>
      <c r="J1250">
        <f>VLOOKUP(A1250,'Sales Data'!$A$1:$E$2241,2,0)</f>
        <v>17</v>
      </c>
      <c r="K1250">
        <f>VLOOKUP(A1250,'Sales Data'!$A$1:$E$2241,3,0)</f>
        <v>26</v>
      </c>
      <c r="L1250">
        <f>VLOOKUP(A1250,'Sales Data'!$A$1:$E$2241,4,0)</f>
        <v>3</v>
      </c>
      <c r="M1250">
        <f>VLOOKUP(A1250,'Sales Data'!$A$1:$E$2241,5,0)</f>
        <v>2</v>
      </c>
      <c r="N1250">
        <f t="shared" si="58"/>
        <v>33</v>
      </c>
      <c r="O1250">
        <f t="shared" si="59"/>
        <v>1</v>
      </c>
      <c r="P1250">
        <f t="shared" si="60"/>
        <v>5</v>
      </c>
    </row>
    <row r="1251" ht="14.4" spans="1:16">
      <c r="A1251" s="2">
        <v>803</v>
      </c>
      <c r="B1251" s="2">
        <v>1968</v>
      </c>
      <c r="C1251" s="14" t="s">
        <v>17</v>
      </c>
      <c r="D1251" s="14" t="s">
        <v>19</v>
      </c>
      <c r="E1251" s="2">
        <v>40521</v>
      </c>
      <c r="F1251" s="2">
        <v>1</v>
      </c>
      <c r="G1251" s="2">
        <v>1</v>
      </c>
      <c r="H1251" s="16">
        <v>41369</v>
      </c>
      <c r="I1251" s="2">
        <v>82</v>
      </c>
      <c r="J1251">
        <f>VLOOKUP(A1251,'Sales Data'!$A$1:$E$2241,2,0)</f>
        <v>0</v>
      </c>
      <c r="K1251">
        <f>VLOOKUP(A1251,'Sales Data'!$A$1:$E$2241,3,0)</f>
        <v>0</v>
      </c>
      <c r="L1251">
        <f>VLOOKUP(A1251,'Sales Data'!$A$1:$E$2241,4,0)</f>
        <v>0</v>
      </c>
      <c r="M1251">
        <f>VLOOKUP(A1251,'Sales Data'!$A$1:$E$2241,5,0)</f>
        <v>2</v>
      </c>
      <c r="N1251">
        <f t="shared" si="58"/>
        <v>57</v>
      </c>
      <c r="O1251">
        <f t="shared" si="59"/>
        <v>2</v>
      </c>
      <c r="P1251">
        <f t="shared" si="60"/>
        <v>2</v>
      </c>
    </row>
    <row r="1252" ht="14.4" spans="1:16">
      <c r="A1252" s="2">
        <v>4298</v>
      </c>
      <c r="B1252" s="2">
        <v>1973</v>
      </c>
      <c r="C1252" s="14" t="s">
        <v>20</v>
      </c>
      <c r="D1252" s="14" t="s">
        <v>19</v>
      </c>
      <c r="E1252" s="2">
        <v>20427</v>
      </c>
      <c r="F1252" s="2">
        <v>1</v>
      </c>
      <c r="G1252" s="2">
        <v>0</v>
      </c>
      <c r="H1252" s="16">
        <v>41722</v>
      </c>
      <c r="I1252" s="2">
        <v>63</v>
      </c>
      <c r="J1252">
        <f>VLOOKUP(A1252,'Sales Data'!$A$1:$E$2241,2,0)</f>
        <v>0</v>
      </c>
      <c r="K1252">
        <f>VLOOKUP(A1252,'Sales Data'!$A$1:$E$2241,3,0)</f>
        <v>0</v>
      </c>
      <c r="L1252">
        <f>VLOOKUP(A1252,'Sales Data'!$A$1:$E$2241,4,0)</f>
        <v>1</v>
      </c>
      <c r="M1252">
        <f>VLOOKUP(A1252,'Sales Data'!$A$1:$E$2241,5,0)</f>
        <v>2</v>
      </c>
      <c r="N1252">
        <f t="shared" si="58"/>
        <v>52</v>
      </c>
      <c r="O1252">
        <f t="shared" si="59"/>
        <v>1</v>
      </c>
      <c r="P1252">
        <f t="shared" si="60"/>
        <v>3</v>
      </c>
    </row>
    <row r="1253" ht="14.4" spans="1:16">
      <c r="A1253" s="2">
        <v>10833</v>
      </c>
      <c r="B1253" s="2">
        <v>1975</v>
      </c>
      <c r="C1253" s="14" t="s">
        <v>17</v>
      </c>
      <c r="D1253" s="14" t="s">
        <v>21</v>
      </c>
      <c r="E1253" s="2">
        <v>65106</v>
      </c>
      <c r="F1253" s="2">
        <v>0</v>
      </c>
      <c r="G1253" s="2">
        <v>1</v>
      </c>
      <c r="H1253" s="16">
        <v>41783</v>
      </c>
      <c r="I1253" s="2">
        <v>55</v>
      </c>
      <c r="J1253">
        <f>VLOOKUP(A1253,'Sales Data'!$A$1:$E$2241,2,0)</f>
        <v>19</v>
      </c>
      <c r="K1253">
        <f>VLOOKUP(A1253,'Sales Data'!$A$1:$E$2241,3,0)</f>
        <v>0</v>
      </c>
      <c r="L1253">
        <f>VLOOKUP(A1253,'Sales Data'!$A$1:$E$2241,4,0)</f>
        <v>8</v>
      </c>
      <c r="M1253">
        <f>VLOOKUP(A1253,'Sales Data'!$A$1:$E$2241,5,0)</f>
        <v>13</v>
      </c>
      <c r="N1253">
        <f t="shared" si="58"/>
        <v>50</v>
      </c>
      <c r="O1253">
        <f t="shared" si="59"/>
        <v>1</v>
      </c>
      <c r="P1253">
        <f t="shared" si="60"/>
        <v>21</v>
      </c>
    </row>
    <row r="1254" ht="14.4" spans="1:16">
      <c r="A1254" s="2">
        <v>9606</v>
      </c>
      <c r="B1254" s="2">
        <v>1965</v>
      </c>
      <c r="C1254" s="14" t="s">
        <v>20</v>
      </c>
      <c r="D1254" s="14" t="s">
        <v>21</v>
      </c>
      <c r="E1254" s="2">
        <v>69969</v>
      </c>
      <c r="F1254" s="2">
        <v>0</v>
      </c>
      <c r="G1254" s="2">
        <v>0</v>
      </c>
      <c r="H1254" s="16">
        <v>41513</v>
      </c>
      <c r="I1254" s="2">
        <v>64</v>
      </c>
      <c r="J1254">
        <f>VLOOKUP(A1254,'Sales Data'!$A$1:$E$2241,2,0)</f>
        <v>29</v>
      </c>
      <c r="K1254">
        <f>VLOOKUP(A1254,'Sales Data'!$A$1:$E$2241,3,0)</f>
        <v>29</v>
      </c>
      <c r="L1254">
        <f>VLOOKUP(A1254,'Sales Data'!$A$1:$E$2241,4,0)</f>
        <v>4</v>
      </c>
      <c r="M1254">
        <f>VLOOKUP(A1254,'Sales Data'!$A$1:$E$2241,5,0)</f>
        <v>6</v>
      </c>
      <c r="N1254">
        <f t="shared" si="58"/>
        <v>60</v>
      </c>
      <c r="O1254">
        <f t="shared" si="59"/>
        <v>0</v>
      </c>
      <c r="P1254">
        <f t="shared" si="60"/>
        <v>10</v>
      </c>
    </row>
    <row r="1255" ht="14.4" spans="1:16">
      <c r="A1255" s="2">
        <v>8534</v>
      </c>
      <c r="B1255" s="2">
        <v>1952</v>
      </c>
      <c r="C1255" s="14" t="s">
        <v>17</v>
      </c>
      <c r="D1255" s="14" t="s">
        <v>21</v>
      </c>
      <c r="E1255" s="2">
        <v>67433</v>
      </c>
      <c r="F1255" s="2">
        <v>0</v>
      </c>
      <c r="G1255" s="2">
        <v>2</v>
      </c>
      <c r="H1255" s="16">
        <v>41471</v>
      </c>
      <c r="I1255" s="2">
        <v>51</v>
      </c>
      <c r="J1255">
        <f>VLOOKUP(A1255,'Sales Data'!$A$1:$E$2241,2,0)</f>
        <v>28</v>
      </c>
      <c r="K1255">
        <f>VLOOKUP(A1255,'Sales Data'!$A$1:$E$2241,3,0)</f>
        <v>48</v>
      </c>
      <c r="L1255">
        <f>VLOOKUP(A1255,'Sales Data'!$A$1:$E$2241,4,0)</f>
        <v>6</v>
      </c>
      <c r="M1255">
        <f>VLOOKUP(A1255,'Sales Data'!$A$1:$E$2241,5,0)</f>
        <v>13</v>
      </c>
      <c r="N1255">
        <f t="shared" si="58"/>
        <v>73</v>
      </c>
      <c r="O1255">
        <f t="shared" si="59"/>
        <v>2</v>
      </c>
      <c r="P1255">
        <f t="shared" si="60"/>
        <v>19</v>
      </c>
    </row>
    <row r="1256" ht="14.4" spans="1:16">
      <c r="A1256" s="2">
        <v>5153</v>
      </c>
      <c r="B1256" s="2">
        <v>1967</v>
      </c>
      <c r="C1256" s="14" t="s">
        <v>20</v>
      </c>
      <c r="D1256" s="14" t="s">
        <v>21</v>
      </c>
      <c r="E1256" s="2">
        <v>77766</v>
      </c>
      <c r="F1256" s="2">
        <v>0</v>
      </c>
      <c r="G1256" s="2">
        <v>1</v>
      </c>
      <c r="H1256" s="16">
        <v>41327</v>
      </c>
      <c r="I1256" s="2">
        <v>97</v>
      </c>
      <c r="J1256">
        <f>VLOOKUP(A1256,'Sales Data'!$A$1:$E$2241,2,0)</f>
        <v>59</v>
      </c>
      <c r="K1256">
        <f>VLOOKUP(A1256,'Sales Data'!$A$1:$E$2241,3,0)</f>
        <v>59</v>
      </c>
      <c r="L1256">
        <f>VLOOKUP(A1256,'Sales Data'!$A$1:$E$2241,4,0)</f>
        <v>11</v>
      </c>
      <c r="M1256">
        <f>VLOOKUP(A1256,'Sales Data'!$A$1:$E$2241,5,0)</f>
        <v>11</v>
      </c>
      <c r="N1256">
        <f t="shared" si="58"/>
        <v>58</v>
      </c>
      <c r="O1256">
        <f t="shared" si="59"/>
        <v>1</v>
      </c>
      <c r="P1256">
        <f t="shared" si="60"/>
        <v>22</v>
      </c>
    </row>
    <row r="1257" ht="14.4" spans="1:16">
      <c r="A1257" s="2">
        <v>961</v>
      </c>
      <c r="B1257" s="2">
        <v>1972</v>
      </c>
      <c r="C1257" s="14" t="s">
        <v>17</v>
      </c>
      <c r="D1257" s="14" t="s">
        <v>21</v>
      </c>
      <c r="E1257" s="2">
        <v>74716</v>
      </c>
      <c r="F1257" s="2">
        <v>0</v>
      </c>
      <c r="G1257" s="2">
        <v>1</v>
      </c>
      <c r="H1257" s="16">
        <v>41529</v>
      </c>
      <c r="I1257" s="2">
        <v>92</v>
      </c>
      <c r="J1257">
        <f>VLOOKUP(A1257,'Sales Data'!$A$1:$E$2241,2,0)</f>
        <v>27</v>
      </c>
      <c r="K1257">
        <f>VLOOKUP(A1257,'Sales Data'!$A$1:$E$2241,3,0)</f>
        <v>195</v>
      </c>
      <c r="L1257">
        <f>VLOOKUP(A1257,'Sales Data'!$A$1:$E$2241,4,0)</f>
        <v>7</v>
      </c>
      <c r="M1257">
        <f>VLOOKUP(A1257,'Sales Data'!$A$1:$E$2241,5,0)</f>
        <v>5</v>
      </c>
      <c r="N1257">
        <f t="shared" si="58"/>
        <v>53</v>
      </c>
      <c r="O1257">
        <f t="shared" si="59"/>
        <v>1</v>
      </c>
      <c r="P1257">
        <f t="shared" si="60"/>
        <v>12</v>
      </c>
    </row>
    <row r="1258" ht="14.4" spans="1:16">
      <c r="A1258" s="2">
        <v>5011</v>
      </c>
      <c r="B1258" s="2">
        <v>1963</v>
      </c>
      <c r="C1258" s="14" t="s">
        <v>17</v>
      </c>
      <c r="D1258" s="14" t="s">
        <v>23</v>
      </c>
      <c r="E1258" s="2">
        <v>68118</v>
      </c>
      <c r="F1258" s="2">
        <v>0</v>
      </c>
      <c r="G1258" s="2">
        <v>1</v>
      </c>
      <c r="H1258" s="17">
        <v>41565</v>
      </c>
      <c r="I1258" s="2">
        <v>51</v>
      </c>
      <c r="J1258">
        <f>VLOOKUP(A1258,'Sales Data'!$A$1:$E$2241,2,0)</f>
        <v>23</v>
      </c>
      <c r="K1258">
        <f>VLOOKUP(A1258,'Sales Data'!$A$1:$E$2241,3,0)</f>
        <v>23</v>
      </c>
      <c r="L1258">
        <f>VLOOKUP(A1258,'Sales Data'!$A$1:$E$2241,4,0)</f>
        <v>8</v>
      </c>
      <c r="M1258">
        <f>VLOOKUP(A1258,'Sales Data'!$A$1:$E$2241,5,0)</f>
        <v>4</v>
      </c>
      <c r="N1258">
        <f t="shared" si="58"/>
        <v>62</v>
      </c>
      <c r="O1258">
        <f t="shared" si="59"/>
        <v>1</v>
      </c>
      <c r="P1258">
        <f t="shared" si="60"/>
        <v>12</v>
      </c>
    </row>
    <row r="1259" ht="14.4" spans="1:16">
      <c r="A1259" s="2">
        <v>6653</v>
      </c>
      <c r="B1259" s="2">
        <v>1970</v>
      </c>
      <c r="C1259" s="14" t="s">
        <v>20</v>
      </c>
      <c r="D1259" s="14" t="s">
        <v>21</v>
      </c>
      <c r="E1259" s="2">
        <v>55158</v>
      </c>
      <c r="F1259" s="2">
        <v>1</v>
      </c>
      <c r="G1259" s="2">
        <v>1</v>
      </c>
      <c r="H1259" s="16">
        <v>41120</v>
      </c>
      <c r="I1259" s="2">
        <v>72</v>
      </c>
      <c r="J1259">
        <f>VLOOKUP(A1259,'Sales Data'!$A$1:$E$2241,2,0)</f>
        <v>0</v>
      </c>
      <c r="K1259">
        <f>VLOOKUP(A1259,'Sales Data'!$A$1:$E$2241,3,0)</f>
        <v>11</v>
      </c>
      <c r="L1259">
        <f>VLOOKUP(A1259,'Sales Data'!$A$1:$E$2241,4,0)</f>
        <v>7</v>
      </c>
      <c r="M1259">
        <f>VLOOKUP(A1259,'Sales Data'!$A$1:$E$2241,5,0)</f>
        <v>5</v>
      </c>
      <c r="N1259">
        <f t="shared" si="58"/>
        <v>55</v>
      </c>
      <c r="O1259">
        <f t="shared" si="59"/>
        <v>2</v>
      </c>
      <c r="P1259">
        <f t="shared" si="60"/>
        <v>12</v>
      </c>
    </row>
    <row r="1260" ht="14.4" spans="1:16">
      <c r="A1260" s="2">
        <v>9094</v>
      </c>
      <c r="B1260" s="2">
        <v>1955</v>
      </c>
      <c r="C1260" s="14" t="s">
        <v>25</v>
      </c>
      <c r="D1260" s="14" t="s">
        <v>21</v>
      </c>
      <c r="E1260" s="2">
        <v>62972</v>
      </c>
      <c r="F1260" s="2">
        <v>0</v>
      </c>
      <c r="G1260" s="2">
        <v>1</v>
      </c>
      <c r="H1260" s="16">
        <v>41124</v>
      </c>
      <c r="I1260" s="2">
        <v>39</v>
      </c>
      <c r="J1260">
        <f>VLOOKUP(A1260,'Sales Data'!$A$1:$E$2241,2,0)</f>
        <v>15</v>
      </c>
      <c r="K1260">
        <f>VLOOKUP(A1260,'Sales Data'!$A$1:$E$2241,3,0)</f>
        <v>0</v>
      </c>
      <c r="L1260">
        <f>VLOOKUP(A1260,'Sales Data'!$A$1:$E$2241,4,0)</f>
        <v>7</v>
      </c>
      <c r="M1260">
        <f>VLOOKUP(A1260,'Sales Data'!$A$1:$E$2241,5,0)</f>
        <v>3</v>
      </c>
      <c r="N1260">
        <f t="shared" si="58"/>
        <v>70</v>
      </c>
      <c r="O1260">
        <f t="shared" si="59"/>
        <v>1</v>
      </c>
      <c r="P1260">
        <f t="shared" si="60"/>
        <v>10</v>
      </c>
    </row>
    <row r="1261" ht="14.4" spans="1:16">
      <c r="A1261" s="2">
        <v>810</v>
      </c>
      <c r="B1261" s="2">
        <v>1975</v>
      </c>
      <c r="C1261" s="14" t="s">
        <v>17</v>
      </c>
      <c r="D1261" s="14" t="s">
        <v>21</v>
      </c>
      <c r="E1261" s="2">
        <v>74190</v>
      </c>
      <c r="F1261" s="2">
        <v>0</v>
      </c>
      <c r="G1261" s="2">
        <v>1</v>
      </c>
      <c r="H1261" s="16">
        <v>41771</v>
      </c>
      <c r="I1261" s="2">
        <v>49</v>
      </c>
      <c r="J1261">
        <f>VLOOKUP(A1261,'Sales Data'!$A$1:$E$2241,2,0)</f>
        <v>81</v>
      </c>
      <c r="K1261">
        <f>VLOOKUP(A1261,'Sales Data'!$A$1:$E$2241,3,0)</f>
        <v>91</v>
      </c>
      <c r="L1261">
        <f>VLOOKUP(A1261,'Sales Data'!$A$1:$E$2241,4,0)</f>
        <v>4</v>
      </c>
      <c r="M1261">
        <f>VLOOKUP(A1261,'Sales Data'!$A$1:$E$2241,5,0)</f>
        <v>11</v>
      </c>
      <c r="N1261">
        <f t="shared" si="58"/>
        <v>50</v>
      </c>
      <c r="O1261">
        <f t="shared" si="59"/>
        <v>1</v>
      </c>
      <c r="P1261">
        <f t="shared" si="60"/>
        <v>15</v>
      </c>
    </row>
    <row r="1262" ht="14.4" spans="1:16">
      <c r="A1262" s="2">
        <v>5493</v>
      </c>
      <c r="B1262" s="2">
        <v>1976</v>
      </c>
      <c r="C1262" s="14" t="s">
        <v>17</v>
      </c>
      <c r="D1262" s="14" t="s">
        <v>21</v>
      </c>
      <c r="E1262" s="2">
        <v>39356</v>
      </c>
      <c r="F1262" s="2">
        <v>1</v>
      </c>
      <c r="G1262" s="2">
        <v>1</v>
      </c>
      <c r="H1262" s="16">
        <v>41717</v>
      </c>
      <c r="I1262" s="2">
        <v>21</v>
      </c>
      <c r="J1262">
        <f>VLOOKUP(A1262,'Sales Data'!$A$1:$E$2241,2,0)</f>
        <v>0</v>
      </c>
      <c r="K1262">
        <f>VLOOKUP(A1262,'Sales Data'!$A$1:$E$2241,3,0)</f>
        <v>0</v>
      </c>
      <c r="L1262">
        <f>VLOOKUP(A1262,'Sales Data'!$A$1:$E$2241,4,0)</f>
        <v>1</v>
      </c>
      <c r="M1262">
        <f>VLOOKUP(A1262,'Sales Data'!$A$1:$E$2241,5,0)</f>
        <v>2</v>
      </c>
      <c r="N1262">
        <f t="shared" si="58"/>
        <v>49</v>
      </c>
      <c r="O1262">
        <f t="shared" si="59"/>
        <v>2</v>
      </c>
      <c r="P1262">
        <f t="shared" si="60"/>
        <v>3</v>
      </c>
    </row>
    <row r="1263" ht="14.4" spans="1:16">
      <c r="A1263" s="2">
        <v>2147</v>
      </c>
      <c r="B1263" s="2">
        <v>1969</v>
      </c>
      <c r="C1263" s="14" t="s">
        <v>17</v>
      </c>
      <c r="D1263" s="14" t="s">
        <v>19</v>
      </c>
      <c r="E1263" s="2">
        <v>76653</v>
      </c>
      <c r="F1263" s="2">
        <v>0</v>
      </c>
      <c r="G1263" s="2">
        <v>0</v>
      </c>
      <c r="H1263" s="16">
        <v>41502</v>
      </c>
      <c r="I1263" s="2">
        <v>91</v>
      </c>
      <c r="J1263">
        <f>VLOOKUP(A1263,'Sales Data'!$A$1:$E$2241,2,0)</f>
        <v>63</v>
      </c>
      <c r="K1263">
        <f>VLOOKUP(A1263,'Sales Data'!$A$1:$E$2241,3,0)</f>
        <v>189</v>
      </c>
      <c r="L1263">
        <f>VLOOKUP(A1263,'Sales Data'!$A$1:$E$2241,4,0)</f>
        <v>4</v>
      </c>
      <c r="M1263">
        <f>VLOOKUP(A1263,'Sales Data'!$A$1:$E$2241,5,0)</f>
        <v>11</v>
      </c>
      <c r="N1263">
        <f t="shared" si="58"/>
        <v>56</v>
      </c>
      <c r="O1263">
        <f t="shared" si="59"/>
        <v>0</v>
      </c>
      <c r="P1263">
        <f t="shared" si="60"/>
        <v>15</v>
      </c>
    </row>
    <row r="1264" ht="14.4" spans="1:16">
      <c r="A1264" s="2">
        <v>5107</v>
      </c>
      <c r="B1264" s="2">
        <v>1973</v>
      </c>
      <c r="C1264" s="14" t="s">
        <v>20</v>
      </c>
      <c r="D1264" s="14" t="s">
        <v>23</v>
      </c>
      <c r="E1264" s="2">
        <v>35860</v>
      </c>
      <c r="F1264" s="2">
        <v>1</v>
      </c>
      <c r="G1264" s="2">
        <v>1</v>
      </c>
      <c r="H1264" s="16">
        <v>41778</v>
      </c>
      <c r="I1264" s="2">
        <v>37</v>
      </c>
      <c r="J1264">
        <f>VLOOKUP(A1264,'Sales Data'!$A$1:$E$2241,2,0)</f>
        <v>0</v>
      </c>
      <c r="K1264">
        <f>VLOOKUP(A1264,'Sales Data'!$A$1:$E$2241,3,0)</f>
        <v>2</v>
      </c>
      <c r="L1264">
        <f>VLOOKUP(A1264,'Sales Data'!$A$1:$E$2241,4,0)</f>
        <v>1</v>
      </c>
      <c r="M1264">
        <f>VLOOKUP(A1264,'Sales Data'!$A$1:$E$2241,5,0)</f>
        <v>2</v>
      </c>
      <c r="N1264">
        <f t="shared" si="58"/>
        <v>52</v>
      </c>
      <c r="O1264">
        <f t="shared" si="59"/>
        <v>2</v>
      </c>
      <c r="P1264">
        <f t="shared" si="60"/>
        <v>3</v>
      </c>
    </row>
    <row r="1265" ht="14.4" spans="1:16">
      <c r="A1265" s="2">
        <v>3979</v>
      </c>
      <c r="B1265" s="2">
        <v>1983</v>
      </c>
      <c r="C1265" s="14" t="s">
        <v>20</v>
      </c>
      <c r="D1265" s="14" t="s">
        <v>23</v>
      </c>
      <c r="E1265" s="2">
        <v>90687</v>
      </c>
      <c r="F1265" s="2">
        <v>0</v>
      </c>
      <c r="G1265" s="2">
        <v>0</v>
      </c>
      <c r="H1265" s="16">
        <v>41416</v>
      </c>
      <c r="I1265" s="2">
        <v>98</v>
      </c>
      <c r="J1265">
        <f>VLOOKUP(A1265,'Sales Data'!$A$1:$E$2241,2,0)</f>
        <v>17</v>
      </c>
      <c r="K1265">
        <f>VLOOKUP(A1265,'Sales Data'!$A$1:$E$2241,3,0)</f>
        <v>34</v>
      </c>
      <c r="L1265">
        <f>VLOOKUP(A1265,'Sales Data'!$A$1:$E$2241,4,0)</f>
        <v>6</v>
      </c>
      <c r="M1265">
        <f>VLOOKUP(A1265,'Sales Data'!$A$1:$E$2241,5,0)</f>
        <v>8</v>
      </c>
      <c r="N1265">
        <f t="shared" si="58"/>
        <v>42</v>
      </c>
      <c r="O1265">
        <f t="shared" si="59"/>
        <v>0</v>
      </c>
      <c r="P1265">
        <f t="shared" si="60"/>
        <v>14</v>
      </c>
    </row>
    <row r="1266" ht="14.4" spans="1:16">
      <c r="A1266" s="2">
        <v>6049</v>
      </c>
      <c r="B1266" s="2">
        <v>1982</v>
      </c>
      <c r="C1266" s="14" t="s">
        <v>22</v>
      </c>
      <c r="D1266" s="14" t="s">
        <v>19</v>
      </c>
      <c r="E1266" s="2">
        <v>73450</v>
      </c>
      <c r="F1266" s="2">
        <v>0</v>
      </c>
      <c r="G1266" s="2">
        <v>0</v>
      </c>
      <c r="H1266" s="16">
        <v>41613</v>
      </c>
      <c r="I1266" s="2">
        <v>85</v>
      </c>
      <c r="J1266">
        <f>VLOOKUP(A1266,'Sales Data'!$A$1:$E$2241,2,0)</f>
        <v>51</v>
      </c>
      <c r="K1266">
        <f>VLOOKUP(A1266,'Sales Data'!$A$1:$E$2241,3,0)</f>
        <v>69</v>
      </c>
      <c r="L1266">
        <f>VLOOKUP(A1266,'Sales Data'!$A$1:$E$2241,4,0)</f>
        <v>7</v>
      </c>
      <c r="M1266">
        <f>VLOOKUP(A1266,'Sales Data'!$A$1:$E$2241,5,0)</f>
        <v>11</v>
      </c>
      <c r="N1266">
        <f t="shared" si="58"/>
        <v>43</v>
      </c>
      <c r="O1266">
        <f t="shared" si="59"/>
        <v>0</v>
      </c>
      <c r="P1266">
        <f t="shared" si="60"/>
        <v>18</v>
      </c>
    </row>
    <row r="1267" ht="14.4" spans="1:16">
      <c r="A1267" s="2">
        <v>8147</v>
      </c>
      <c r="B1267" s="2">
        <v>1960</v>
      </c>
      <c r="C1267" s="14" t="s">
        <v>17</v>
      </c>
      <c r="D1267" s="14" t="s">
        <v>21</v>
      </c>
      <c r="E1267" s="2">
        <v>31454</v>
      </c>
      <c r="F1267" s="2">
        <v>1</v>
      </c>
      <c r="G1267" s="2">
        <v>1</v>
      </c>
      <c r="H1267" s="16">
        <v>41461</v>
      </c>
      <c r="I1267" s="2">
        <v>40</v>
      </c>
      <c r="J1267">
        <f>VLOOKUP(A1267,'Sales Data'!$A$1:$E$2241,2,0)</f>
        <v>0</v>
      </c>
      <c r="K1267">
        <f>VLOOKUP(A1267,'Sales Data'!$A$1:$E$2241,3,0)</f>
        <v>0</v>
      </c>
      <c r="L1267">
        <f>VLOOKUP(A1267,'Sales Data'!$A$1:$E$2241,4,0)</f>
        <v>2</v>
      </c>
      <c r="M1267">
        <f>VLOOKUP(A1267,'Sales Data'!$A$1:$E$2241,5,0)</f>
        <v>3</v>
      </c>
      <c r="N1267">
        <f t="shared" si="58"/>
        <v>65</v>
      </c>
      <c r="O1267">
        <f t="shared" si="59"/>
        <v>2</v>
      </c>
      <c r="P1267">
        <f t="shared" si="60"/>
        <v>5</v>
      </c>
    </row>
    <row r="1268" ht="14.4" spans="1:16">
      <c r="A1268" s="2">
        <v>1857</v>
      </c>
      <c r="B1268" s="2">
        <v>1952</v>
      </c>
      <c r="C1268" s="14" t="s">
        <v>17</v>
      </c>
      <c r="D1268" s="14" t="s">
        <v>18</v>
      </c>
      <c r="E1268" s="2">
        <v>47139</v>
      </c>
      <c r="F1268" s="2">
        <v>1</v>
      </c>
      <c r="G1268" s="2">
        <v>1</v>
      </c>
      <c r="H1268" s="16">
        <v>41704</v>
      </c>
      <c r="I1268" s="2">
        <v>2</v>
      </c>
      <c r="J1268">
        <f>VLOOKUP(A1268,'Sales Data'!$A$1:$E$2241,2,0)</f>
        <v>0</v>
      </c>
      <c r="K1268">
        <f>VLOOKUP(A1268,'Sales Data'!$A$1:$E$2241,3,0)</f>
        <v>2</v>
      </c>
      <c r="L1268">
        <f>VLOOKUP(A1268,'Sales Data'!$A$1:$E$2241,4,0)</f>
        <v>2</v>
      </c>
      <c r="M1268">
        <f>VLOOKUP(A1268,'Sales Data'!$A$1:$E$2241,5,0)</f>
        <v>2</v>
      </c>
      <c r="N1268">
        <f t="shared" si="58"/>
        <v>73</v>
      </c>
      <c r="O1268">
        <f t="shared" si="59"/>
        <v>2</v>
      </c>
      <c r="P1268">
        <f t="shared" si="60"/>
        <v>4</v>
      </c>
    </row>
    <row r="1269" ht="14.4" spans="1:16">
      <c r="A1269" s="2">
        <v>3910</v>
      </c>
      <c r="B1269" s="2">
        <v>1975</v>
      </c>
      <c r="C1269" s="14" t="s">
        <v>17</v>
      </c>
      <c r="D1269" s="14" t="s">
        <v>23</v>
      </c>
      <c r="E1269" s="2">
        <v>83829</v>
      </c>
      <c r="F1269" s="2">
        <v>0</v>
      </c>
      <c r="G1269" s="2">
        <v>0</v>
      </c>
      <c r="H1269" s="16">
        <v>41555</v>
      </c>
      <c r="I1269" s="2">
        <v>78</v>
      </c>
      <c r="J1269">
        <f>VLOOKUP(A1269,'Sales Data'!$A$1:$E$2241,2,0)</f>
        <v>161</v>
      </c>
      <c r="K1269">
        <f>VLOOKUP(A1269,'Sales Data'!$A$1:$E$2241,3,0)</f>
        <v>161</v>
      </c>
      <c r="L1269">
        <f>VLOOKUP(A1269,'Sales Data'!$A$1:$E$2241,4,0)</f>
        <v>4</v>
      </c>
      <c r="M1269">
        <f>VLOOKUP(A1269,'Sales Data'!$A$1:$E$2241,5,0)</f>
        <v>6</v>
      </c>
      <c r="N1269">
        <f t="shared" si="58"/>
        <v>50</v>
      </c>
      <c r="O1269">
        <f t="shared" si="59"/>
        <v>0</v>
      </c>
      <c r="P1269">
        <f t="shared" si="60"/>
        <v>10</v>
      </c>
    </row>
    <row r="1270" ht="14.4" spans="1:16">
      <c r="A1270" s="2">
        <v>5207</v>
      </c>
      <c r="B1270" s="2">
        <v>1963</v>
      </c>
      <c r="C1270" s="14" t="s">
        <v>20</v>
      </c>
      <c r="D1270" s="14" t="s">
        <v>21</v>
      </c>
      <c r="E1270" s="2">
        <v>53378</v>
      </c>
      <c r="F1270" s="2">
        <v>1</v>
      </c>
      <c r="G1270" s="2">
        <v>1</v>
      </c>
      <c r="H1270" s="16">
        <v>41176</v>
      </c>
      <c r="I1270" s="2">
        <v>41</v>
      </c>
      <c r="J1270">
        <f>VLOOKUP(A1270,'Sales Data'!$A$1:$E$2241,2,0)</f>
        <v>6</v>
      </c>
      <c r="K1270">
        <f>VLOOKUP(A1270,'Sales Data'!$A$1:$E$2241,3,0)</f>
        <v>6</v>
      </c>
      <c r="L1270">
        <f>VLOOKUP(A1270,'Sales Data'!$A$1:$E$2241,4,0)</f>
        <v>9</v>
      </c>
      <c r="M1270">
        <f>VLOOKUP(A1270,'Sales Data'!$A$1:$E$2241,5,0)</f>
        <v>6</v>
      </c>
      <c r="N1270">
        <f t="shared" si="58"/>
        <v>62</v>
      </c>
      <c r="O1270">
        <f t="shared" si="59"/>
        <v>2</v>
      </c>
      <c r="P1270">
        <f t="shared" si="60"/>
        <v>15</v>
      </c>
    </row>
    <row r="1271" ht="14.4" spans="1:16">
      <c r="A1271" s="2">
        <v>11114</v>
      </c>
      <c r="B1271" s="2">
        <v>1970</v>
      </c>
      <c r="C1271" s="14" t="s">
        <v>17</v>
      </c>
      <c r="D1271" s="14" t="s">
        <v>19</v>
      </c>
      <c r="E1271" s="2">
        <v>19656</v>
      </c>
      <c r="F1271" s="2">
        <v>1</v>
      </c>
      <c r="G1271" s="2">
        <v>0</v>
      </c>
      <c r="H1271" s="16">
        <v>41313</v>
      </c>
      <c r="I1271" s="2">
        <v>94</v>
      </c>
      <c r="J1271">
        <f>VLOOKUP(A1271,'Sales Data'!$A$1:$E$2241,2,0)</f>
        <v>4</v>
      </c>
      <c r="K1271">
        <f>VLOOKUP(A1271,'Sales Data'!$A$1:$E$2241,3,0)</f>
        <v>8</v>
      </c>
      <c r="L1271">
        <f>VLOOKUP(A1271,'Sales Data'!$A$1:$E$2241,4,0)</f>
        <v>2</v>
      </c>
      <c r="M1271">
        <f>VLOOKUP(A1271,'Sales Data'!$A$1:$E$2241,5,0)</f>
        <v>3</v>
      </c>
      <c r="N1271">
        <f t="shared" si="58"/>
        <v>55</v>
      </c>
      <c r="O1271">
        <f t="shared" si="59"/>
        <v>1</v>
      </c>
      <c r="P1271">
        <f t="shared" si="60"/>
        <v>5</v>
      </c>
    </row>
    <row r="1272" ht="14.4" spans="1:16">
      <c r="A1272" s="2">
        <v>5429</v>
      </c>
      <c r="B1272" s="2">
        <v>1948</v>
      </c>
      <c r="C1272" s="14" t="s">
        <v>20</v>
      </c>
      <c r="D1272" s="14" t="s">
        <v>21</v>
      </c>
      <c r="E1272" s="2">
        <v>45579</v>
      </c>
      <c r="F1272" s="2">
        <v>0</v>
      </c>
      <c r="G1272" s="2">
        <v>1</v>
      </c>
      <c r="H1272" s="16">
        <v>41506</v>
      </c>
      <c r="I1272" s="2">
        <v>10</v>
      </c>
      <c r="J1272">
        <f>VLOOKUP(A1272,'Sales Data'!$A$1:$E$2241,2,0)</f>
        <v>1</v>
      </c>
      <c r="K1272">
        <f>VLOOKUP(A1272,'Sales Data'!$A$1:$E$2241,3,0)</f>
        <v>1</v>
      </c>
      <c r="L1272">
        <f>VLOOKUP(A1272,'Sales Data'!$A$1:$E$2241,4,0)</f>
        <v>4</v>
      </c>
      <c r="M1272">
        <f>VLOOKUP(A1272,'Sales Data'!$A$1:$E$2241,5,0)</f>
        <v>4</v>
      </c>
      <c r="N1272">
        <f t="shared" si="58"/>
        <v>77</v>
      </c>
      <c r="O1272">
        <f t="shared" si="59"/>
        <v>1</v>
      </c>
      <c r="P1272">
        <f t="shared" si="60"/>
        <v>8</v>
      </c>
    </row>
    <row r="1273" ht="14.4" spans="1:16">
      <c r="A1273" s="2">
        <v>9400</v>
      </c>
      <c r="B1273" s="2">
        <v>1958</v>
      </c>
      <c r="C1273" s="14" t="s">
        <v>25</v>
      </c>
      <c r="D1273" s="14" t="s">
        <v>18</v>
      </c>
      <c r="E1273" s="2">
        <v>85485</v>
      </c>
      <c r="F1273" s="2">
        <v>0</v>
      </c>
      <c r="G1273" s="2">
        <v>0</v>
      </c>
      <c r="H1273" s="16">
        <v>41811</v>
      </c>
      <c r="I1273" s="2">
        <v>73</v>
      </c>
      <c r="J1273">
        <f>VLOOKUP(A1273,'Sales Data'!$A$1:$E$2241,2,0)</f>
        <v>26</v>
      </c>
      <c r="K1273">
        <f>VLOOKUP(A1273,'Sales Data'!$A$1:$E$2241,3,0)</f>
        <v>18</v>
      </c>
      <c r="L1273">
        <f>VLOOKUP(A1273,'Sales Data'!$A$1:$E$2241,4,0)</f>
        <v>6</v>
      </c>
      <c r="M1273">
        <f>VLOOKUP(A1273,'Sales Data'!$A$1:$E$2241,5,0)</f>
        <v>6</v>
      </c>
      <c r="N1273">
        <f t="shared" si="58"/>
        <v>67</v>
      </c>
      <c r="O1273">
        <f t="shared" si="59"/>
        <v>0</v>
      </c>
      <c r="P1273">
        <f t="shared" si="60"/>
        <v>12</v>
      </c>
    </row>
    <row r="1274" ht="14.4" spans="1:16">
      <c r="A1274" s="2">
        <v>1740</v>
      </c>
      <c r="B1274" s="2">
        <v>1944</v>
      </c>
      <c r="C1274" s="14" t="s">
        <v>17</v>
      </c>
      <c r="D1274" s="14" t="s">
        <v>21</v>
      </c>
      <c r="E1274" s="2">
        <v>55956</v>
      </c>
      <c r="F1274" s="2">
        <v>0</v>
      </c>
      <c r="G1274" s="2">
        <v>0</v>
      </c>
      <c r="H1274" s="16">
        <v>41736</v>
      </c>
      <c r="I1274" s="2">
        <v>22</v>
      </c>
      <c r="J1274">
        <f>VLOOKUP(A1274,'Sales Data'!$A$1:$E$2241,2,0)</f>
        <v>38</v>
      </c>
      <c r="K1274">
        <f>VLOOKUP(A1274,'Sales Data'!$A$1:$E$2241,3,0)</f>
        <v>9</v>
      </c>
      <c r="L1274">
        <f>VLOOKUP(A1274,'Sales Data'!$A$1:$E$2241,4,0)</f>
        <v>7</v>
      </c>
      <c r="M1274">
        <f>VLOOKUP(A1274,'Sales Data'!$A$1:$E$2241,5,0)</f>
        <v>4</v>
      </c>
      <c r="N1274">
        <f t="shared" si="58"/>
        <v>81</v>
      </c>
      <c r="O1274">
        <f t="shared" si="59"/>
        <v>0</v>
      </c>
      <c r="P1274">
        <f t="shared" si="60"/>
        <v>11</v>
      </c>
    </row>
    <row r="1275" ht="14.4" spans="1:16">
      <c r="A1275" s="2">
        <v>7488</v>
      </c>
      <c r="B1275" s="2">
        <v>1963</v>
      </c>
      <c r="C1275" s="14" t="s">
        <v>22</v>
      </c>
      <c r="D1275" s="14" t="s">
        <v>18</v>
      </c>
      <c r="E1275" s="2">
        <v>64191</v>
      </c>
      <c r="F1275" s="2">
        <v>0</v>
      </c>
      <c r="G1275" s="2">
        <v>1</v>
      </c>
      <c r="H1275" s="16">
        <v>41296</v>
      </c>
      <c r="I1275" s="2">
        <v>30</v>
      </c>
      <c r="J1275">
        <f>VLOOKUP(A1275,'Sales Data'!$A$1:$E$2241,2,0)</f>
        <v>15</v>
      </c>
      <c r="K1275">
        <f>VLOOKUP(A1275,'Sales Data'!$A$1:$E$2241,3,0)</f>
        <v>38</v>
      </c>
      <c r="L1275">
        <f>VLOOKUP(A1275,'Sales Data'!$A$1:$E$2241,4,0)</f>
        <v>5</v>
      </c>
      <c r="M1275">
        <f>VLOOKUP(A1275,'Sales Data'!$A$1:$E$2241,5,0)</f>
        <v>13</v>
      </c>
      <c r="N1275">
        <f t="shared" si="58"/>
        <v>62</v>
      </c>
      <c r="O1275">
        <f t="shared" si="59"/>
        <v>1</v>
      </c>
      <c r="P1275">
        <f t="shared" si="60"/>
        <v>18</v>
      </c>
    </row>
    <row r="1276" ht="14.4" spans="1:16">
      <c r="A1276" s="2">
        <v>195</v>
      </c>
      <c r="B1276" s="2">
        <v>1972</v>
      </c>
      <c r="C1276" s="14" t="s">
        <v>17</v>
      </c>
      <c r="D1276" s="14" t="s">
        <v>18</v>
      </c>
      <c r="E1276" s="2">
        <v>38808</v>
      </c>
      <c r="F1276" s="2">
        <v>1</v>
      </c>
      <c r="G1276" s="2">
        <v>0</v>
      </c>
      <c r="H1276" s="16">
        <v>41147</v>
      </c>
      <c r="I1276" s="2">
        <v>21</v>
      </c>
      <c r="J1276">
        <f>VLOOKUP(A1276,'Sales Data'!$A$1:$E$2241,2,0)</f>
        <v>17</v>
      </c>
      <c r="K1276">
        <f>VLOOKUP(A1276,'Sales Data'!$A$1:$E$2241,3,0)</f>
        <v>19</v>
      </c>
      <c r="L1276">
        <f>VLOOKUP(A1276,'Sales Data'!$A$1:$E$2241,4,0)</f>
        <v>5</v>
      </c>
      <c r="M1276">
        <f>VLOOKUP(A1276,'Sales Data'!$A$1:$E$2241,5,0)</f>
        <v>4</v>
      </c>
      <c r="N1276">
        <f t="shared" si="58"/>
        <v>53</v>
      </c>
      <c r="O1276">
        <f t="shared" si="59"/>
        <v>1</v>
      </c>
      <c r="P1276">
        <f t="shared" si="60"/>
        <v>9</v>
      </c>
    </row>
    <row r="1277" ht="14.4" spans="1:16">
      <c r="A1277" s="2">
        <v>635</v>
      </c>
      <c r="B1277" s="2">
        <v>1966</v>
      </c>
      <c r="C1277" s="14" t="s">
        <v>22</v>
      </c>
      <c r="D1277" s="14" t="s">
        <v>21</v>
      </c>
      <c r="E1277" s="2">
        <v>57183</v>
      </c>
      <c r="F1277" s="2">
        <v>1</v>
      </c>
      <c r="G1277" s="2">
        <v>1</v>
      </c>
      <c r="H1277" s="16">
        <v>41352</v>
      </c>
      <c r="I1277" s="2">
        <v>51</v>
      </c>
      <c r="J1277">
        <f>VLOOKUP(A1277,'Sales Data'!$A$1:$E$2241,2,0)</f>
        <v>5</v>
      </c>
      <c r="K1277">
        <f>VLOOKUP(A1277,'Sales Data'!$A$1:$E$2241,3,0)</f>
        <v>0</v>
      </c>
      <c r="L1277">
        <f>VLOOKUP(A1277,'Sales Data'!$A$1:$E$2241,4,0)</f>
        <v>9</v>
      </c>
      <c r="M1277">
        <f>VLOOKUP(A1277,'Sales Data'!$A$1:$E$2241,5,0)</f>
        <v>7</v>
      </c>
      <c r="N1277">
        <f t="shared" si="58"/>
        <v>59</v>
      </c>
      <c r="O1277">
        <f t="shared" si="59"/>
        <v>2</v>
      </c>
      <c r="P1277">
        <f t="shared" si="60"/>
        <v>16</v>
      </c>
    </row>
    <row r="1278" ht="14.4" spans="1:16">
      <c r="A1278" s="2">
        <v>7527</v>
      </c>
      <c r="B1278" s="2">
        <v>1968</v>
      </c>
      <c r="C1278" s="14" t="s">
        <v>22</v>
      </c>
      <c r="D1278" s="14" t="s">
        <v>23</v>
      </c>
      <c r="E1278" s="2">
        <v>23748</v>
      </c>
      <c r="F1278" s="2">
        <v>1</v>
      </c>
      <c r="G1278" s="2">
        <v>0</v>
      </c>
      <c r="H1278" s="17">
        <v>41234</v>
      </c>
      <c r="I1278" s="2">
        <v>97</v>
      </c>
      <c r="J1278">
        <f>VLOOKUP(A1278,'Sales Data'!$A$1:$E$2241,2,0)</f>
        <v>6</v>
      </c>
      <c r="K1278">
        <f>VLOOKUP(A1278,'Sales Data'!$A$1:$E$2241,3,0)</f>
        <v>15</v>
      </c>
      <c r="L1278">
        <f>VLOOKUP(A1278,'Sales Data'!$A$1:$E$2241,4,0)</f>
        <v>2</v>
      </c>
      <c r="M1278">
        <f>VLOOKUP(A1278,'Sales Data'!$A$1:$E$2241,5,0)</f>
        <v>3</v>
      </c>
      <c r="N1278">
        <f t="shared" si="58"/>
        <v>57</v>
      </c>
      <c r="O1278">
        <f t="shared" si="59"/>
        <v>1</v>
      </c>
      <c r="P1278">
        <f t="shared" si="60"/>
        <v>5</v>
      </c>
    </row>
    <row r="1279" ht="14.4" spans="1:16">
      <c r="A1279" s="2">
        <v>10319</v>
      </c>
      <c r="B1279" s="2">
        <v>1971</v>
      </c>
      <c r="C1279" s="14" t="s">
        <v>17</v>
      </c>
      <c r="D1279" s="14" t="s">
        <v>21</v>
      </c>
      <c r="E1279" s="2">
        <v>66303</v>
      </c>
      <c r="F1279" s="2">
        <v>0</v>
      </c>
      <c r="G1279" s="2">
        <v>1</v>
      </c>
      <c r="H1279" s="16">
        <v>41331</v>
      </c>
      <c r="I1279" s="2">
        <v>56</v>
      </c>
      <c r="J1279">
        <f>VLOOKUP(A1279,'Sales Data'!$A$1:$E$2241,2,0)</f>
        <v>12</v>
      </c>
      <c r="K1279">
        <f>VLOOKUP(A1279,'Sales Data'!$A$1:$E$2241,3,0)</f>
        <v>12</v>
      </c>
      <c r="L1279">
        <f>VLOOKUP(A1279,'Sales Data'!$A$1:$E$2241,4,0)</f>
        <v>3</v>
      </c>
      <c r="M1279">
        <f>VLOOKUP(A1279,'Sales Data'!$A$1:$E$2241,5,0)</f>
        <v>11</v>
      </c>
      <c r="N1279">
        <f t="shared" si="58"/>
        <v>54</v>
      </c>
      <c r="O1279">
        <f t="shared" si="59"/>
        <v>1</v>
      </c>
      <c r="P1279">
        <f t="shared" si="60"/>
        <v>14</v>
      </c>
    </row>
    <row r="1280" ht="14.4" spans="1:16">
      <c r="A1280" s="2">
        <v>2296</v>
      </c>
      <c r="B1280" s="2">
        <v>1975</v>
      </c>
      <c r="C1280" s="14" t="s">
        <v>22</v>
      </c>
      <c r="D1280" s="14" t="s">
        <v>21</v>
      </c>
      <c r="E1280" s="2">
        <v>37368</v>
      </c>
      <c r="F1280" s="2">
        <v>1</v>
      </c>
      <c r="G1280" s="2">
        <v>0</v>
      </c>
      <c r="H1280" s="17">
        <v>41624</v>
      </c>
      <c r="I1280" s="2">
        <v>4</v>
      </c>
      <c r="J1280">
        <f>VLOOKUP(A1280,'Sales Data'!$A$1:$E$2241,2,0)</f>
        <v>2</v>
      </c>
      <c r="K1280">
        <f>VLOOKUP(A1280,'Sales Data'!$A$1:$E$2241,3,0)</f>
        <v>2</v>
      </c>
      <c r="L1280">
        <f>VLOOKUP(A1280,'Sales Data'!$A$1:$E$2241,4,0)</f>
        <v>1</v>
      </c>
      <c r="M1280">
        <f>VLOOKUP(A1280,'Sales Data'!$A$1:$E$2241,5,0)</f>
        <v>2</v>
      </c>
      <c r="N1280">
        <f t="shared" si="58"/>
        <v>50</v>
      </c>
      <c r="O1280">
        <f t="shared" si="59"/>
        <v>1</v>
      </c>
      <c r="P1280">
        <f t="shared" si="60"/>
        <v>3</v>
      </c>
    </row>
    <row r="1281" ht="14.4" spans="1:16">
      <c r="A1281" s="2">
        <v>10637</v>
      </c>
      <c r="B1281" s="2">
        <v>1964</v>
      </c>
      <c r="C1281" s="14" t="s">
        <v>17</v>
      </c>
      <c r="D1281" s="14" t="s">
        <v>21</v>
      </c>
      <c r="E1281" s="2">
        <v>40800</v>
      </c>
      <c r="F1281" s="2">
        <v>1</v>
      </c>
      <c r="G1281" s="2">
        <v>2</v>
      </c>
      <c r="H1281" s="16">
        <v>41275</v>
      </c>
      <c r="I1281" s="2">
        <v>77</v>
      </c>
      <c r="J1281">
        <f>VLOOKUP(A1281,'Sales Data'!$A$1:$E$2241,2,0)</f>
        <v>0</v>
      </c>
      <c r="K1281">
        <f>VLOOKUP(A1281,'Sales Data'!$A$1:$E$2241,3,0)</f>
        <v>30</v>
      </c>
      <c r="L1281">
        <f>VLOOKUP(A1281,'Sales Data'!$A$1:$E$2241,4,0)</f>
        <v>3</v>
      </c>
      <c r="M1281">
        <f>VLOOKUP(A1281,'Sales Data'!$A$1:$E$2241,5,0)</f>
        <v>3</v>
      </c>
      <c r="N1281">
        <f t="shared" si="58"/>
        <v>61</v>
      </c>
      <c r="O1281">
        <f t="shared" si="59"/>
        <v>3</v>
      </c>
      <c r="P1281">
        <f t="shared" si="60"/>
        <v>6</v>
      </c>
    </row>
    <row r="1282" ht="14.4" spans="1:16">
      <c r="A1282" s="2">
        <v>2931</v>
      </c>
      <c r="B1282" s="2">
        <v>1978</v>
      </c>
      <c r="C1282" s="14" t="s">
        <v>17</v>
      </c>
      <c r="D1282" s="14" t="s">
        <v>23</v>
      </c>
      <c r="E1282" s="2">
        <v>71847</v>
      </c>
      <c r="F1282" s="2">
        <v>0</v>
      </c>
      <c r="G1282" s="2">
        <v>0</v>
      </c>
      <c r="H1282" s="16">
        <v>41173</v>
      </c>
      <c r="I1282" s="2">
        <v>95</v>
      </c>
      <c r="J1282">
        <f>VLOOKUP(A1282,'Sales Data'!$A$1:$E$2241,2,0)</f>
        <v>21</v>
      </c>
      <c r="K1282">
        <f>VLOOKUP(A1282,'Sales Data'!$A$1:$E$2241,3,0)</f>
        <v>63</v>
      </c>
      <c r="L1282">
        <f>VLOOKUP(A1282,'Sales Data'!$A$1:$E$2241,4,0)</f>
        <v>6</v>
      </c>
      <c r="M1282">
        <f>VLOOKUP(A1282,'Sales Data'!$A$1:$E$2241,5,0)</f>
        <v>9</v>
      </c>
      <c r="N1282">
        <f t="shared" si="58"/>
        <v>47</v>
      </c>
      <c r="O1282">
        <f t="shared" si="59"/>
        <v>0</v>
      </c>
      <c r="P1282">
        <f t="shared" si="60"/>
        <v>15</v>
      </c>
    </row>
    <row r="1283" ht="14.4" spans="1:16">
      <c r="A1283" s="2">
        <v>907</v>
      </c>
      <c r="B1283" s="2">
        <v>1975</v>
      </c>
      <c r="C1283" s="14" t="s">
        <v>17</v>
      </c>
      <c r="D1283" s="14" t="s">
        <v>21</v>
      </c>
      <c r="E1283" s="2">
        <v>46149</v>
      </c>
      <c r="F1283" s="2">
        <v>0</v>
      </c>
      <c r="G1283" s="2">
        <v>1</v>
      </c>
      <c r="H1283" s="17">
        <v>41607</v>
      </c>
      <c r="I1283" s="2">
        <v>36</v>
      </c>
      <c r="J1283">
        <f>VLOOKUP(A1283,'Sales Data'!$A$1:$E$2241,2,0)</f>
        <v>6</v>
      </c>
      <c r="K1283">
        <f>VLOOKUP(A1283,'Sales Data'!$A$1:$E$2241,3,0)</f>
        <v>0</v>
      </c>
      <c r="L1283">
        <f>VLOOKUP(A1283,'Sales Data'!$A$1:$E$2241,4,0)</f>
        <v>5</v>
      </c>
      <c r="M1283">
        <f>VLOOKUP(A1283,'Sales Data'!$A$1:$E$2241,5,0)</f>
        <v>7</v>
      </c>
      <c r="N1283">
        <f t="shared" si="58"/>
        <v>50</v>
      </c>
      <c r="O1283">
        <f t="shared" si="59"/>
        <v>1</v>
      </c>
      <c r="P1283">
        <f t="shared" si="60"/>
        <v>12</v>
      </c>
    </row>
    <row r="1284" ht="14.4" spans="1:16">
      <c r="A1284" s="2">
        <v>3698</v>
      </c>
      <c r="B1284" s="2">
        <v>1983</v>
      </c>
      <c r="C1284" s="14" t="s">
        <v>17</v>
      </c>
      <c r="D1284" s="14" t="s">
        <v>19</v>
      </c>
      <c r="E1284" s="2">
        <v>78687</v>
      </c>
      <c r="F1284" s="2">
        <v>0</v>
      </c>
      <c r="G1284" s="2">
        <v>0</v>
      </c>
      <c r="H1284" s="16">
        <v>41130</v>
      </c>
      <c r="I1284" s="2">
        <v>13</v>
      </c>
      <c r="J1284">
        <f>VLOOKUP(A1284,'Sales Data'!$A$1:$E$2241,2,0)</f>
        <v>185</v>
      </c>
      <c r="K1284">
        <f>VLOOKUP(A1284,'Sales Data'!$A$1:$E$2241,3,0)</f>
        <v>55</v>
      </c>
      <c r="L1284">
        <f>VLOOKUP(A1284,'Sales Data'!$A$1:$E$2241,4,0)</f>
        <v>4</v>
      </c>
      <c r="M1284">
        <f>VLOOKUP(A1284,'Sales Data'!$A$1:$E$2241,5,0)</f>
        <v>8</v>
      </c>
      <c r="N1284">
        <f t="shared" si="58"/>
        <v>42</v>
      </c>
      <c r="O1284">
        <f t="shared" si="59"/>
        <v>0</v>
      </c>
      <c r="P1284">
        <f t="shared" si="60"/>
        <v>12</v>
      </c>
    </row>
    <row r="1285" ht="14.4" spans="1:16">
      <c r="A1285" s="2">
        <v>9516</v>
      </c>
      <c r="B1285" s="2">
        <v>1971</v>
      </c>
      <c r="C1285" s="14" t="s">
        <v>25</v>
      </c>
      <c r="D1285" s="14" t="s">
        <v>23</v>
      </c>
      <c r="E1285" s="2">
        <v>49118</v>
      </c>
      <c r="F1285" s="2">
        <v>0</v>
      </c>
      <c r="G1285" s="2">
        <v>0</v>
      </c>
      <c r="H1285" s="16">
        <v>41139</v>
      </c>
      <c r="I1285" s="2">
        <v>90</v>
      </c>
      <c r="J1285">
        <f>VLOOKUP(A1285,'Sales Data'!$A$1:$E$2241,2,0)</f>
        <v>54</v>
      </c>
      <c r="K1285">
        <f>VLOOKUP(A1285,'Sales Data'!$A$1:$E$2241,3,0)</f>
        <v>98</v>
      </c>
      <c r="L1285">
        <f>VLOOKUP(A1285,'Sales Data'!$A$1:$E$2241,4,0)</f>
        <v>9</v>
      </c>
      <c r="M1285">
        <f>VLOOKUP(A1285,'Sales Data'!$A$1:$E$2241,5,0)</f>
        <v>10</v>
      </c>
      <c r="N1285">
        <f t="shared" ref="N1285:N1348" si="61">2025-B1285</f>
        <v>54</v>
      </c>
      <c r="O1285">
        <f t="shared" ref="O1285:O1348" si="62">F1285+G1285</f>
        <v>0</v>
      </c>
      <c r="P1285">
        <f t="shared" ref="P1285:P1348" si="63">L1285+M1285</f>
        <v>19</v>
      </c>
    </row>
    <row r="1286" ht="14.4" spans="1:16">
      <c r="A1286" s="2">
        <v>679</v>
      </c>
      <c r="B1286" s="2">
        <v>1957</v>
      </c>
      <c r="C1286" s="14" t="s">
        <v>20</v>
      </c>
      <c r="D1286" s="14" t="s">
        <v>21</v>
      </c>
      <c r="E1286" s="2">
        <v>37633</v>
      </c>
      <c r="F1286" s="2">
        <v>1</v>
      </c>
      <c r="G1286" s="2">
        <v>1</v>
      </c>
      <c r="H1286" s="16">
        <v>41172</v>
      </c>
      <c r="I1286" s="2">
        <v>49</v>
      </c>
      <c r="J1286">
        <f>VLOOKUP(A1286,'Sales Data'!$A$1:$E$2241,2,0)</f>
        <v>4</v>
      </c>
      <c r="K1286">
        <f>VLOOKUP(A1286,'Sales Data'!$A$1:$E$2241,3,0)</f>
        <v>0</v>
      </c>
      <c r="L1286">
        <f>VLOOKUP(A1286,'Sales Data'!$A$1:$E$2241,4,0)</f>
        <v>1</v>
      </c>
      <c r="M1286">
        <f>VLOOKUP(A1286,'Sales Data'!$A$1:$E$2241,5,0)</f>
        <v>3</v>
      </c>
      <c r="N1286">
        <f t="shared" si="61"/>
        <v>68</v>
      </c>
      <c r="O1286">
        <f t="shared" si="62"/>
        <v>2</v>
      </c>
      <c r="P1286">
        <f t="shared" si="63"/>
        <v>4</v>
      </c>
    </row>
    <row r="1287" ht="14.4" spans="1:16">
      <c r="A1287" s="2">
        <v>7384</v>
      </c>
      <c r="B1287" s="2">
        <v>1951</v>
      </c>
      <c r="C1287" s="14" t="s">
        <v>22</v>
      </c>
      <c r="D1287" s="14" t="s">
        <v>19</v>
      </c>
      <c r="E1287" s="2">
        <v>39767</v>
      </c>
      <c r="F1287" s="2">
        <v>0</v>
      </c>
      <c r="G1287" s="2">
        <v>0</v>
      </c>
      <c r="H1287" s="16">
        <v>41476</v>
      </c>
      <c r="I1287" s="2">
        <v>18</v>
      </c>
      <c r="J1287">
        <f>VLOOKUP(A1287,'Sales Data'!$A$1:$E$2241,2,0)</f>
        <v>61</v>
      </c>
      <c r="K1287">
        <f>VLOOKUP(A1287,'Sales Data'!$A$1:$E$2241,3,0)</f>
        <v>26</v>
      </c>
      <c r="L1287">
        <f>VLOOKUP(A1287,'Sales Data'!$A$1:$E$2241,4,0)</f>
        <v>7</v>
      </c>
      <c r="M1287">
        <f>VLOOKUP(A1287,'Sales Data'!$A$1:$E$2241,5,0)</f>
        <v>7</v>
      </c>
      <c r="N1287">
        <f t="shared" si="61"/>
        <v>74</v>
      </c>
      <c r="O1287">
        <f t="shared" si="62"/>
        <v>0</v>
      </c>
      <c r="P1287">
        <f t="shared" si="63"/>
        <v>14</v>
      </c>
    </row>
    <row r="1288" ht="14.4" spans="1:16">
      <c r="A1288" s="2">
        <v>5043</v>
      </c>
      <c r="B1288" s="2">
        <v>1951</v>
      </c>
      <c r="C1288" s="14" t="s">
        <v>24</v>
      </c>
      <c r="D1288" s="14" t="s">
        <v>21</v>
      </c>
      <c r="E1288" s="2">
        <v>26997</v>
      </c>
      <c r="F1288" s="2">
        <v>0</v>
      </c>
      <c r="G1288" s="2">
        <v>0</v>
      </c>
      <c r="H1288" s="16">
        <v>41218</v>
      </c>
      <c r="I1288" s="2">
        <v>89</v>
      </c>
      <c r="J1288">
        <f>VLOOKUP(A1288,'Sales Data'!$A$1:$E$2241,2,0)</f>
        <v>23</v>
      </c>
      <c r="K1288">
        <f>VLOOKUP(A1288,'Sales Data'!$A$1:$E$2241,3,0)</f>
        <v>49</v>
      </c>
      <c r="L1288">
        <f>VLOOKUP(A1288,'Sales Data'!$A$1:$E$2241,4,0)</f>
        <v>4</v>
      </c>
      <c r="M1288">
        <f>VLOOKUP(A1288,'Sales Data'!$A$1:$E$2241,5,0)</f>
        <v>5</v>
      </c>
      <c r="N1288">
        <f t="shared" si="61"/>
        <v>74</v>
      </c>
      <c r="O1288">
        <f t="shared" si="62"/>
        <v>0</v>
      </c>
      <c r="P1288">
        <f t="shared" si="63"/>
        <v>9</v>
      </c>
    </row>
    <row r="1289" ht="14.4" spans="1:16">
      <c r="A1289" s="2">
        <v>5267</v>
      </c>
      <c r="B1289" s="2">
        <v>1970</v>
      </c>
      <c r="C1289" s="14" t="s">
        <v>17</v>
      </c>
      <c r="D1289" s="14" t="s">
        <v>23</v>
      </c>
      <c r="E1289" s="2">
        <v>33986</v>
      </c>
      <c r="F1289" s="2">
        <v>1</v>
      </c>
      <c r="G1289" s="2">
        <v>0</v>
      </c>
      <c r="H1289" s="16">
        <v>41347</v>
      </c>
      <c r="I1289" s="2">
        <v>43</v>
      </c>
      <c r="J1289">
        <f>VLOOKUP(A1289,'Sales Data'!$A$1:$E$2241,2,0)</f>
        <v>2</v>
      </c>
      <c r="K1289">
        <f>VLOOKUP(A1289,'Sales Data'!$A$1:$E$2241,3,0)</f>
        <v>1</v>
      </c>
      <c r="L1289">
        <f>VLOOKUP(A1289,'Sales Data'!$A$1:$E$2241,4,0)</f>
        <v>1</v>
      </c>
      <c r="M1289">
        <f>VLOOKUP(A1289,'Sales Data'!$A$1:$E$2241,5,0)</f>
        <v>3</v>
      </c>
      <c r="N1289">
        <f t="shared" si="61"/>
        <v>55</v>
      </c>
      <c r="O1289">
        <f t="shared" si="62"/>
        <v>1</v>
      </c>
      <c r="P1289">
        <f t="shared" si="63"/>
        <v>4</v>
      </c>
    </row>
    <row r="1290" ht="14.4" spans="1:16">
      <c r="A1290" s="2">
        <v>339</v>
      </c>
      <c r="B1290" s="2">
        <v>1972</v>
      </c>
      <c r="C1290" s="14" t="s">
        <v>20</v>
      </c>
      <c r="D1290" s="14" t="s">
        <v>21</v>
      </c>
      <c r="E1290" s="2">
        <v>57091</v>
      </c>
      <c r="F1290" s="2">
        <v>0</v>
      </c>
      <c r="G1290" s="2">
        <v>1</v>
      </c>
      <c r="H1290" s="17">
        <v>41236</v>
      </c>
      <c r="I1290" s="2">
        <v>82</v>
      </c>
      <c r="J1290">
        <f>VLOOKUP(A1290,'Sales Data'!$A$1:$E$2241,2,0)</f>
        <v>0</v>
      </c>
      <c r="K1290">
        <f>VLOOKUP(A1290,'Sales Data'!$A$1:$E$2241,3,0)</f>
        <v>0</v>
      </c>
      <c r="L1290">
        <f>VLOOKUP(A1290,'Sales Data'!$A$1:$E$2241,4,0)</f>
        <v>9</v>
      </c>
      <c r="M1290">
        <f>VLOOKUP(A1290,'Sales Data'!$A$1:$E$2241,5,0)</f>
        <v>5</v>
      </c>
      <c r="N1290">
        <f t="shared" si="61"/>
        <v>53</v>
      </c>
      <c r="O1290">
        <f t="shared" si="62"/>
        <v>1</v>
      </c>
      <c r="P1290">
        <f t="shared" si="63"/>
        <v>14</v>
      </c>
    </row>
    <row r="1291" ht="14.4" spans="1:16">
      <c r="A1291" s="2">
        <v>2516</v>
      </c>
      <c r="B1291" s="2">
        <v>1969</v>
      </c>
      <c r="C1291" s="14" t="s">
        <v>25</v>
      </c>
      <c r="D1291" s="14" t="s">
        <v>21</v>
      </c>
      <c r="E1291" s="2">
        <v>46831</v>
      </c>
      <c r="F1291" s="2">
        <v>1</v>
      </c>
      <c r="G1291" s="2">
        <v>1</v>
      </c>
      <c r="H1291" s="16">
        <v>41433</v>
      </c>
      <c r="I1291" s="2">
        <v>84</v>
      </c>
      <c r="J1291">
        <f>VLOOKUP(A1291,'Sales Data'!$A$1:$E$2241,2,0)</f>
        <v>2</v>
      </c>
      <c r="K1291">
        <f>VLOOKUP(A1291,'Sales Data'!$A$1:$E$2241,3,0)</f>
        <v>4</v>
      </c>
      <c r="L1291">
        <f>VLOOKUP(A1291,'Sales Data'!$A$1:$E$2241,4,0)</f>
        <v>1</v>
      </c>
      <c r="M1291">
        <f>VLOOKUP(A1291,'Sales Data'!$A$1:$E$2241,5,0)</f>
        <v>2</v>
      </c>
      <c r="N1291">
        <f t="shared" si="61"/>
        <v>56</v>
      </c>
      <c r="O1291">
        <f t="shared" si="62"/>
        <v>2</v>
      </c>
      <c r="P1291">
        <f t="shared" si="63"/>
        <v>3</v>
      </c>
    </row>
    <row r="1292" ht="14.4" spans="1:16">
      <c r="A1292" s="2">
        <v>9010</v>
      </c>
      <c r="B1292" s="2">
        <v>1972</v>
      </c>
      <c r="C1292" s="14" t="s">
        <v>22</v>
      </c>
      <c r="D1292" s="14" t="s">
        <v>21</v>
      </c>
      <c r="E1292" s="2">
        <v>83151</v>
      </c>
      <c r="F1292" s="2">
        <v>0</v>
      </c>
      <c r="G1292" s="2">
        <v>0</v>
      </c>
      <c r="H1292" s="16">
        <v>41315</v>
      </c>
      <c r="I1292" s="2">
        <v>80</v>
      </c>
      <c r="J1292">
        <f>VLOOKUP(A1292,'Sales Data'!$A$1:$E$2241,2,0)</f>
        <v>147</v>
      </c>
      <c r="K1292">
        <f>VLOOKUP(A1292,'Sales Data'!$A$1:$E$2241,3,0)</f>
        <v>42</v>
      </c>
      <c r="L1292">
        <f>VLOOKUP(A1292,'Sales Data'!$A$1:$E$2241,4,0)</f>
        <v>5</v>
      </c>
      <c r="M1292">
        <f>VLOOKUP(A1292,'Sales Data'!$A$1:$E$2241,5,0)</f>
        <v>10</v>
      </c>
      <c r="N1292">
        <f t="shared" si="61"/>
        <v>53</v>
      </c>
      <c r="O1292">
        <f t="shared" si="62"/>
        <v>0</v>
      </c>
      <c r="P1292">
        <f t="shared" si="63"/>
        <v>15</v>
      </c>
    </row>
    <row r="1293" ht="14.4" spans="1:16">
      <c r="A1293" s="2">
        <v>378</v>
      </c>
      <c r="B1293" s="2">
        <v>1971</v>
      </c>
      <c r="C1293" s="14" t="s">
        <v>17</v>
      </c>
      <c r="D1293" s="14" t="s">
        <v>21</v>
      </c>
      <c r="E1293" s="2">
        <v>52531</v>
      </c>
      <c r="F1293" s="2">
        <v>0</v>
      </c>
      <c r="G1293" s="2">
        <v>0</v>
      </c>
      <c r="H1293" s="17">
        <v>41273</v>
      </c>
      <c r="I1293" s="2">
        <v>68</v>
      </c>
      <c r="J1293">
        <f>VLOOKUP(A1293,'Sales Data'!$A$1:$E$2241,2,0)</f>
        <v>112</v>
      </c>
      <c r="K1293">
        <f>VLOOKUP(A1293,'Sales Data'!$A$1:$E$2241,3,0)</f>
        <v>72</v>
      </c>
      <c r="L1293">
        <f>VLOOKUP(A1293,'Sales Data'!$A$1:$E$2241,4,0)</f>
        <v>7</v>
      </c>
      <c r="M1293">
        <f>VLOOKUP(A1293,'Sales Data'!$A$1:$E$2241,5,0)</f>
        <v>10</v>
      </c>
      <c r="N1293">
        <f t="shared" si="61"/>
        <v>54</v>
      </c>
      <c r="O1293">
        <f t="shared" si="62"/>
        <v>0</v>
      </c>
      <c r="P1293">
        <f t="shared" si="63"/>
        <v>17</v>
      </c>
    </row>
    <row r="1294" ht="14.4" spans="1:16">
      <c r="A1294" s="2">
        <v>4808</v>
      </c>
      <c r="B1294" s="2">
        <v>1956</v>
      </c>
      <c r="C1294" s="14" t="s">
        <v>17</v>
      </c>
      <c r="D1294" s="14" t="s">
        <v>21</v>
      </c>
      <c r="E1294" s="2">
        <v>15759</v>
      </c>
      <c r="F1294" s="2">
        <v>0</v>
      </c>
      <c r="G1294" s="2">
        <v>0</v>
      </c>
      <c r="H1294" s="16">
        <v>41522</v>
      </c>
      <c r="I1294" s="2">
        <v>12</v>
      </c>
      <c r="J1294">
        <f>VLOOKUP(A1294,'Sales Data'!$A$1:$E$2241,2,0)</f>
        <v>2</v>
      </c>
      <c r="K1294">
        <f>VLOOKUP(A1294,'Sales Data'!$A$1:$E$2241,3,0)</f>
        <v>0</v>
      </c>
      <c r="L1294">
        <f>VLOOKUP(A1294,'Sales Data'!$A$1:$E$2241,4,0)</f>
        <v>1</v>
      </c>
      <c r="M1294">
        <f>VLOOKUP(A1294,'Sales Data'!$A$1:$E$2241,5,0)</f>
        <v>2</v>
      </c>
      <c r="N1294">
        <f t="shared" si="61"/>
        <v>69</v>
      </c>
      <c r="O1294">
        <f t="shared" si="62"/>
        <v>0</v>
      </c>
      <c r="P1294">
        <f t="shared" si="63"/>
        <v>3</v>
      </c>
    </row>
    <row r="1295" ht="14.4" spans="1:16">
      <c r="A1295" s="2">
        <v>5068</v>
      </c>
      <c r="B1295" s="2">
        <v>1971</v>
      </c>
      <c r="C1295" s="14" t="s">
        <v>17</v>
      </c>
      <c r="D1295" s="14" t="s">
        <v>18</v>
      </c>
      <c r="E1295" s="2">
        <v>22804</v>
      </c>
      <c r="F1295" s="2">
        <v>1</v>
      </c>
      <c r="G1295" s="2">
        <v>0</v>
      </c>
      <c r="H1295" s="16">
        <v>41486</v>
      </c>
      <c r="I1295" s="2">
        <v>75</v>
      </c>
      <c r="J1295">
        <f>VLOOKUP(A1295,'Sales Data'!$A$1:$E$2241,2,0)</f>
        <v>1</v>
      </c>
      <c r="K1295">
        <f>VLOOKUP(A1295,'Sales Data'!$A$1:$E$2241,3,0)</f>
        <v>1</v>
      </c>
      <c r="L1295">
        <f>VLOOKUP(A1295,'Sales Data'!$A$1:$E$2241,4,0)</f>
        <v>2</v>
      </c>
      <c r="M1295">
        <f>VLOOKUP(A1295,'Sales Data'!$A$1:$E$2241,5,0)</f>
        <v>2</v>
      </c>
      <c r="N1295">
        <f t="shared" si="61"/>
        <v>54</v>
      </c>
      <c r="O1295">
        <f t="shared" si="62"/>
        <v>1</v>
      </c>
      <c r="P1295">
        <f t="shared" si="63"/>
        <v>4</v>
      </c>
    </row>
    <row r="1296" ht="14.4" spans="1:16">
      <c r="A1296" s="2">
        <v>7628</v>
      </c>
      <c r="B1296" s="2">
        <v>1973</v>
      </c>
      <c r="C1296" s="14" t="s">
        <v>25</v>
      </c>
      <c r="D1296" s="14" t="s">
        <v>21</v>
      </c>
      <c r="E1296" s="2">
        <v>43050</v>
      </c>
      <c r="F1296" s="2">
        <v>1</v>
      </c>
      <c r="G1296" s="2">
        <v>0</v>
      </c>
      <c r="H1296" s="16">
        <v>41716</v>
      </c>
      <c r="I1296" s="2">
        <v>10</v>
      </c>
      <c r="J1296">
        <f>VLOOKUP(A1296,'Sales Data'!$A$1:$E$2241,2,0)</f>
        <v>5</v>
      </c>
      <c r="K1296">
        <f>VLOOKUP(A1296,'Sales Data'!$A$1:$E$2241,3,0)</f>
        <v>3</v>
      </c>
      <c r="L1296">
        <f>VLOOKUP(A1296,'Sales Data'!$A$1:$E$2241,4,0)</f>
        <v>2</v>
      </c>
      <c r="M1296">
        <f>VLOOKUP(A1296,'Sales Data'!$A$1:$E$2241,5,0)</f>
        <v>4</v>
      </c>
      <c r="N1296">
        <f t="shared" si="61"/>
        <v>52</v>
      </c>
      <c r="O1296">
        <f t="shared" si="62"/>
        <v>1</v>
      </c>
      <c r="P1296">
        <f t="shared" si="63"/>
        <v>6</v>
      </c>
    </row>
    <row r="1297" ht="14.4" spans="1:16">
      <c r="A1297" s="2">
        <v>7128</v>
      </c>
      <c r="B1297" s="2">
        <v>1977</v>
      </c>
      <c r="C1297" s="14" t="s">
        <v>20</v>
      </c>
      <c r="D1297" s="14" t="s">
        <v>18</v>
      </c>
      <c r="E1297" s="2">
        <v>42997</v>
      </c>
      <c r="F1297" s="2">
        <v>1</v>
      </c>
      <c r="G1297" s="2">
        <v>1</v>
      </c>
      <c r="H1297" s="16">
        <v>41615</v>
      </c>
      <c r="I1297" s="2">
        <v>91</v>
      </c>
      <c r="J1297">
        <f>VLOOKUP(A1297,'Sales Data'!$A$1:$E$2241,2,0)</f>
        <v>0</v>
      </c>
      <c r="K1297">
        <f>VLOOKUP(A1297,'Sales Data'!$A$1:$E$2241,3,0)</f>
        <v>1</v>
      </c>
      <c r="L1297">
        <f>VLOOKUP(A1297,'Sales Data'!$A$1:$E$2241,4,0)</f>
        <v>1</v>
      </c>
      <c r="M1297">
        <f>VLOOKUP(A1297,'Sales Data'!$A$1:$E$2241,5,0)</f>
        <v>2</v>
      </c>
      <c r="N1297">
        <f t="shared" si="61"/>
        <v>48</v>
      </c>
      <c r="O1297">
        <f t="shared" si="62"/>
        <v>2</v>
      </c>
      <c r="P1297">
        <f t="shared" si="63"/>
        <v>3</v>
      </c>
    </row>
    <row r="1298" ht="14.4" spans="1:16">
      <c r="A1298" s="2">
        <v>2811</v>
      </c>
      <c r="B1298" s="2">
        <v>1963</v>
      </c>
      <c r="C1298" s="14" t="s">
        <v>20</v>
      </c>
      <c r="D1298" s="14" t="s">
        <v>18</v>
      </c>
      <c r="E1298" s="2">
        <v>48918</v>
      </c>
      <c r="F1298" s="2">
        <v>1</v>
      </c>
      <c r="G1298" s="2">
        <v>1</v>
      </c>
      <c r="H1298" s="16">
        <v>41741</v>
      </c>
      <c r="I1298" s="2">
        <v>21</v>
      </c>
      <c r="J1298">
        <f>VLOOKUP(A1298,'Sales Data'!$A$1:$E$2241,2,0)</f>
        <v>0</v>
      </c>
      <c r="K1298">
        <f>VLOOKUP(A1298,'Sales Data'!$A$1:$E$2241,3,0)</f>
        <v>0</v>
      </c>
      <c r="L1298">
        <f>VLOOKUP(A1298,'Sales Data'!$A$1:$E$2241,4,0)</f>
        <v>1</v>
      </c>
      <c r="M1298">
        <f>VLOOKUP(A1298,'Sales Data'!$A$1:$E$2241,5,0)</f>
        <v>4</v>
      </c>
      <c r="N1298">
        <f t="shared" si="61"/>
        <v>62</v>
      </c>
      <c r="O1298">
        <f t="shared" si="62"/>
        <v>2</v>
      </c>
      <c r="P1298">
        <f t="shared" si="63"/>
        <v>5</v>
      </c>
    </row>
    <row r="1299" ht="14.4" spans="1:16">
      <c r="A1299" s="2">
        <v>3551</v>
      </c>
      <c r="B1299" s="2">
        <v>1954</v>
      </c>
      <c r="C1299" s="14" t="s">
        <v>22</v>
      </c>
      <c r="D1299" s="14" t="s">
        <v>19</v>
      </c>
      <c r="E1299" s="2">
        <v>60033</v>
      </c>
      <c r="F1299" s="2">
        <v>0</v>
      </c>
      <c r="G1299" s="2">
        <v>1</v>
      </c>
      <c r="H1299" s="16">
        <v>41727</v>
      </c>
      <c r="I1299" s="2">
        <v>28</v>
      </c>
      <c r="J1299">
        <f>VLOOKUP(A1299,'Sales Data'!$A$1:$E$2241,2,0)</f>
        <v>1</v>
      </c>
      <c r="K1299">
        <f>VLOOKUP(A1299,'Sales Data'!$A$1:$E$2241,3,0)</f>
        <v>11</v>
      </c>
      <c r="L1299">
        <f>VLOOKUP(A1299,'Sales Data'!$A$1:$E$2241,4,0)</f>
        <v>2</v>
      </c>
      <c r="M1299">
        <f>VLOOKUP(A1299,'Sales Data'!$A$1:$E$2241,5,0)</f>
        <v>5</v>
      </c>
      <c r="N1299">
        <f t="shared" si="61"/>
        <v>71</v>
      </c>
      <c r="O1299">
        <f t="shared" si="62"/>
        <v>1</v>
      </c>
      <c r="P1299">
        <f t="shared" si="63"/>
        <v>7</v>
      </c>
    </row>
    <row r="1300" ht="14.4" spans="1:16">
      <c r="A1300" s="2">
        <v>1663</v>
      </c>
      <c r="B1300" s="2">
        <v>1978</v>
      </c>
      <c r="C1300" s="14" t="s">
        <v>20</v>
      </c>
      <c r="D1300" s="14" t="s">
        <v>19</v>
      </c>
      <c r="E1300" s="2">
        <v>34043</v>
      </c>
      <c r="F1300" s="2">
        <v>1</v>
      </c>
      <c r="G1300" s="2">
        <v>0</v>
      </c>
      <c r="H1300" s="17">
        <v>41572</v>
      </c>
      <c r="I1300" s="2">
        <v>97</v>
      </c>
      <c r="J1300">
        <f>VLOOKUP(A1300,'Sales Data'!$A$1:$E$2241,2,0)</f>
        <v>2</v>
      </c>
      <c r="K1300">
        <f>VLOOKUP(A1300,'Sales Data'!$A$1:$E$2241,3,0)</f>
        <v>0</v>
      </c>
      <c r="L1300">
        <f>VLOOKUP(A1300,'Sales Data'!$A$1:$E$2241,4,0)</f>
        <v>2</v>
      </c>
      <c r="M1300">
        <f>VLOOKUP(A1300,'Sales Data'!$A$1:$E$2241,5,0)</f>
        <v>2</v>
      </c>
      <c r="N1300">
        <f t="shared" si="61"/>
        <v>47</v>
      </c>
      <c r="O1300">
        <f t="shared" si="62"/>
        <v>1</v>
      </c>
      <c r="P1300">
        <f t="shared" si="63"/>
        <v>4</v>
      </c>
    </row>
    <row r="1301" ht="14.4" spans="1:16">
      <c r="A1301" s="2">
        <v>5543</v>
      </c>
      <c r="B1301" s="2">
        <v>1966</v>
      </c>
      <c r="C1301" s="14" t="s">
        <v>17</v>
      </c>
      <c r="D1301" s="14" t="s">
        <v>19</v>
      </c>
      <c r="E1301" s="2">
        <v>57811</v>
      </c>
      <c r="F1301" s="2">
        <v>0</v>
      </c>
      <c r="G1301" s="2">
        <v>1</v>
      </c>
      <c r="H1301" s="16">
        <v>41449</v>
      </c>
      <c r="I1301" s="2">
        <v>49</v>
      </c>
      <c r="J1301">
        <f>VLOOKUP(A1301,'Sales Data'!$A$1:$E$2241,2,0)</f>
        <v>7</v>
      </c>
      <c r="K1301">
        <f>VLOOKUP(A1301,'Sales Data'!$A$1:$E$2241,3,0)</f>
        <v>21</v>
      </c>
      <c r="L1301">
        <f>VLOOKUP(A1301,'Sales Data'!$A$1:$E$2241,4,0)</f>
        <v>7</v>
      </c>
      <c r="M1301">
        <f>VLOOKUP(A1301,'Sales Data'!$A$1:$E$2241,5,0)</f>
        <v>11</v>
      </c>
      <c r="N1301">
        <f t="shared" si="61"/>
        <v>59</v>
      </c>
      <c r="O1301">
        <f t="shared" si="62"/>
        <v>1</v>
      </c>
      <c r="P1301">
        <f t="shared" si="63"/>
        <v>18</v>
      </c>
    </row>
    <row r="1302" ht="14.4" spans="1:16">
      <c r="A1302" s="2">
        <v>1577</v>
      </c>
      <c r="B1302" s="2">
        <v>1946</v>
      </c>
      <c r="C1302" s="14" t="s">
        <v>17</v>
      </c>
      <c r="D1302" s="14" t="s">
        <v>21</v>
      </c>
      <c r="E1302" s="2">
        <v>78569</v>
      </c>
      <c r="F1302" s="2">
        <v>0</v>
      </c>
      <c r="G1302" s="2">
        <v>0</v>
      </c>
      <c r="H1302" s="16">
        <v>41689</v>
      </c>
      <c r="I1302" s="2">
        <v>14</v>
      </c>
      <c r="J1302">
        <f>VLOOKUP(A1302,'Sales Data'!$A$1:$E$2241,2,0)</f>
        <v>79</v>
      </c>
      <c r="K1302">
        <f>VLOOKUP(A1302,'Sales Data'!$A$1:$E$2241,3,0)</f>
        <v>175</v>
      </c>
      <c r="L1302">
        <f>VLOOKUP(A1302,'Sales Data'!$A$1:$E$2241,4,0)</f>
        <v>4</v>
      </c>
      <c r="M1302">
        <f>VLOOKUP(A1302,'Sales Data'!$A$1:$E$2241,5,0)</f>
        <v>4</v>
      </c>
      <c r="N1302">
        <f t="shared" si="61"/>
        <v>79</v>
      </c>
      <c r="O1302">
        <f t="shared" si="62"/>
        <v>0</v>
      </c>
      <c r="P1302">
        <f t="shared" si="63"/>
        <v>8</v>
      </c>
    </row>
    <row r="1303" ht="14.4" spans="1:16">
      <c r="A1303" s="2">
        <v>10641</v>
      </c>
      <c r="B1303" s="2">
        <v>1978</v>
      </c>
      <c r="C1303" s="14" t="s">
        <v>17</v>
      </c>
      <c r="D1303" s="14" t="s">
        <v>18</v>
      </c>
      <c r="E1303" s="2">
        <v>7500</v>
      </c>
      <c r="F1303" s="2">
        <v>1</v>
      </c>
      <c r="G1303" s="2">
        <v>1</v>
      </c>
      <c r="H1303" s="17">
        <v>41270</v>
      </c>
      <c r="I1303" s="2">
        <v>5</v>
      </c>
      <c r="J1303">
        <f>VLOOKUP(A1303,'Sales Data'!$A$1:$E$2241,2,0)</f>
        <v>5</v>
      </c>
      <c r="K1303">
        <f>VLOOKUP(A1303,'Sales Data'!$A$1:$E$2241,3,0)</f>
        <v>4</v>
      </c>
      <c r="L1303">
        <f>VLOOKUP(A1303,'Sales Data'!$A$1:$E$2241,4,0)</f>
        <v>2</v>
      </c>
      <c r="M1303">
        <f>VLOOKUP(A1303,'Sales Data'!$A$1:$E$2241,5,0)</f>
        <v>3</v>
      </c>
      <c r="N1303">
        <f t="shared" si="61"/>
        <v>47</v>
      </c>
      <c r="O1303">
        <f t="shared" si="62"/>
        <v>2</v>
      </c>
      <c r="P1303">
        <f t="shared" si="63"/>
        <v>5</v>
      </c>
    </row>
    <row r="1304" ht="14.4" spans="1:16">
      <c r="A1304" s="2">
        <v>5336</v>
      </c>
      <c r="B1304" s="2">
        <v>1971</v>
      </c>
      <c r="C1304" s="14" t="s">
        <v>22</v>
      </c>
      <c r="D1304" s="14" t="s">
        <v>19</v>
      </c>
      <c r="E1304" s="2">
        <v>157733</v>
      </c>
      <c r="F1304" s="2">
        <v>1</v>
      </c>
      <c r="G1304" s="2">
        <v>0</v>
      </c>
      <c r="H1304" s="16">
        <v>41429</v>
      </c>
      <c r="I1304" s="2">
        <v>37</v>
      </c>
      <c r="J1304">
        <f>VLOOKUP(A1304,'Sales Data'!$A$1:$E$2241,2,0)</f>
        <v>1</v>
      </c>
      <c r="K1304">
        <f>VLOOKUP(A1304,'Sales Data'!$A$1:$E$2241,3,0)</f>
        <v>0</v>
      </c>
      <c r="L1304">
        <f>VLOOKUP(A1304,'Sales Data'!$A$1:$E$2241,4,0)</f>
        <v>1</v>
      </c>
      <c r="M1304">
        <f>VLOOKUP(A1304,'Sales Data'!$A$1:$E$2241,5,0)</f>
        <v>1</v>
      </c>
      <c r="N1304">
        <f t="shared" si="61"/>
        <v>54</v>
      </c>
      <c r="O1304">
        <f t="shared" si="62"/>
        <v>1</v>
      </c>
      <c r="P1304">
        <f t="shared" si="63"/>
        <v>2</v>
      </c>
    </row>
    <row r="1305" ht="14.4" spans="1:16">
      <c r="A1305" s="2">
        <v>6024</v>
      </c>
      <c r="B1305" s="2">
        <v>1953</v>
      </c>
      <c r="C1305" s="14" t="s">
        <v>17</v>
      </c>
      <c r="D1305" s="14" t="s">
        <v>19</v>
      </c>
      <c r="E1305" s="2">
        <v>94384</v>
      </c>
      <c r="F1305" s="2">
        <v>0</v>
      </c>
      <c r="G1305" s="2">
        <v>0</v>
      </c>
      <c r="H1305" s="16">
        <v>41337</v>
      </c>
      <c r="I1305" s="2">
        <v>62</v>
      </c>
      <c r="J1305">
        <f>VLOOKUP(A1305,'Sales Data'!$A$1:$E$2241,2,0)</f>
        <v>24</v>
      </c>
      <c r="K1305">
        <f>VLOOKUP(A1305,'Sales Data'!$A$1:$E$2241,3,0)</f>
        <v>45</v>
      </c>
      <c r="L1305">
        <f>VLOOKUP(A1305,'Sales Data'!$A$1:$E$2241,4,0)</f>
        <v>5</v>
      </c>
      <c r="M1305">
        <f>VLOOKUP(A1305,'Sales Data'!$A$1:$E$2241,5,0)</f>
        <v>5</v>
      </c>
      <c r="N1305">
        <f t="shared" si="61"/>
        <v>72</v>
      </c>
      <c r="O1305">
        <f t="shared" si="62"/>
        <v>0</v>
      </c>
      <c r="P1305">
        <f t="shared" si="63"/>
        <v>10</v>
      </c>
    </row>
    <row r="1306" ht="14.4" spans="1:16">
      <c r="A1306" s="2">
        <v>1878</v>
      </c>
      <c r="B1306" s="2">
        <v>1985</v>
      </c>
      <c r="C1306" s="14" t="s">
        <v>25</v>
      </c>
      <c r="D1306" s="14" t="s">
        <v>21</v>
      </c>
      <c r="E1306" s="2">
        <v>23148</v>
      </c>
      <c r="F1306" s="2">
        <v>0</v>
      </c>
      <c r="G1306" s="2">
        <v>0</v>
      </c>
      <c r="H1306" s="16">
        <v>41688</v>
      </c>
      <c r="I1306" s="2">
        <v>83</v>
      </c>
      <c r="J1306">
        <f>VLOOKUP(A1306,'Sales Data'!$A$1:$E$2241,2,0)</f>
        <v>6</v>
      </c>
      <c r="K1306">
        <f>VLOOKUP(A1306,'Sales Data'!$A$1:$E$2241,3,0)</f>
        <v>3</v>
      </c>
      <c r="L1306">
        <f>VLOOKUP(A1306,'Sales Data'!$A$1:$E$2241,4,0)</f>
        <v>2</v>
      </c>
      <c r="M1306">
        <f>VLOOKUP(A1306,'Sales Data'!$A$1:$E$2241,5,0)</f>
        <v>3</v>
      </c>
      <c r="N1306">
        <f t="shared" si="61"/>
        <v>40</v>
      </c>
      <c r="O1306">
        <f t="shared" si="62"/>
        <v>0</v>
      </c>
      <c r="P1306">
        <f t="shared" si="63"/>
        <v>5</v>
      </c>
    </row>
    <row r="1307" ht="14.4" spans="1:16">
      <c r="A1307" s="2">
        <v>3099</v>
      </c>
      <c r="B1307" s="2">
        <v>1970</v>
      </c>
      <c r="C1307" s="14" t="s">
        <v>17</v>
      </c>
      <c r="D1307" s="14" t="s">
        <v>23</v>
      </c>
      <c r="E1307" s="2">
        <v>44267</v>
      </c>
      <c r="F1307" s="2">
        <v>1</v>
      </c>
      <c r="G1307" s="2">
        <v>1</v>
      </c>
      <c r="H1307" s="16">
        <v>41330</v>
      </c>
      <c r="I1307" s="2">
        <v>48</v>
      </c>
      <c r="J1307">
        <f>VLOOKUP(A1307,'Sales Data'!$A$1:$E$2241,2,0)</f>
        <v>5</v>
      </c>
      <c r="K1307">
        <f>VLOOKUP(A1307,'Sales Data'!$A$1:$E$2241,3,0)</f>
        <v>5</v>
      </c>
      <c r="L1307">
        <f>VLOOKUP(A1307,'Sales Data'!$A$1:$E$2241,4,0)</f>
        <v>5</v>
      </c>
      <c r="M1307">
        <f>VLOOKUP(A1307,'Sales Data'!$A$1:$E$2241,5,0)</f>
        <v>4</v>
      </c>
      <c r="N1307">
        <f t="shared" si="61"/>
        <v>55</v>
      </c>
      <c r="O1307">
        <f t="shared" si="62"/>
        <v>2</v>
      </c>
      <c r="P1307">
        <f t="shared" si="63"/>
        <v>9</v>
      </c>
    </row>
    <row r="1308" ht="14.4" spans="1:16">
      <c r="A1308" s="2">
        <v>6055</v>
      </c>
      <c r="B1308" s="2">
        <v>1979</v>
      </c>
      <c r="C1308" s="14" t="s">
        <v>17</v>
      </c>
      <c r="D1308" s="14" t="s">
        <v>21</v>
      </c>
      <c r="E1308" s="2">
        <v>71626</v>
      </c>
      <c r="F1308" s="2">
        <v>0</v>
      </c>
      <c r="G1308" s="2">
        <v>0</v>
      </c>
      <c r="H1308" s="16">
        <v>41214</v>
      </c>
      <c r="I1308" s="2">
        <v>94</v>
      </c>
      <c r="J1308">
        <f>VLOOKUP(A1308,'Sales Data'!$A$1:$E$2241,2,0)</f>
        <v>72</v>
      </c>
      <c r="K1308">
        <f>VLOOKUP(A1308,'Sales Data'!$A$1:$E$2241,3,0)</f>
        <v>145</v>
      </c>
      <c r="L1308">
        <f>VLOOKUP(A1308,'Sales Data'!$A$1:$E$2241,4,0)</f>
        <v>5</v>
      </c>
      <c r="M1308">
        <f>VLOOKUP(A1308,'Sales Data'!$A$1:$E$2241,5,0)</f>
        <v>8</v>
      </c>
      <c r="N1308">
        <f t="shared" si="61"/>
        <v>46</v>
      </c>
      <c r="O1308">
        <f t="shared" si="62"/>
        <v>0</v>
      </c>
      <c r="P1308">
        <f t="shared" si="63"/>
        <v>13</v>
      </c>
    </row>
    <row r="1309" ht="14.4" spans="1:16">
      <c r="A1309" s="2">
        <v>5841</v>
      </c>
      <c r="B1309" s="2">
        <v>1966</v>
      </c>
      <c r="C1309" s="14" t="s">
        <v>17</v>
      </c>
      <c r="D1309" s="14" t="s">
        <v>19</v>
      </c>
      <c r="E1309" s="2">
        <v>60894</v>
      </c>
      <c r="F1309" s="2">
        <v>0</v>
      </c>
      <c r="G1309" s="2">
        <v>1</v>
      </c>
      <c r="H1309" s="16">
        <v>41453</v>
      </c>
      <c r="I1309" s="2">
        <v>61</v>
      </c>
      <c r="J1309">
        <f>VLOOKUP(A1309,'Sales Data'!$A$1:$E$2241,2,0)</f>
        <v>7</v>
      </c>
      <c r="K1309">
        <f>VLOOKUP(A1309,'Sales Data'!$A$1:$E$2241,3,0)</f>
        <v>0</v>
      </c>
      <c r="L1309">
        <f>VLOOKUP(A1309,'Sales Data'!$A$1:$E$2241,4,0)</f>
        <v>10</v>
      </c>
      <c r="M1309">
        <f>VLOOKUP(A1309,'Sales Data'!$A$1:$E$2241,5,0)</f>
        <v>8</v>
      </c>
      <c r="N1309">
        <f t="shared" si="61"/>
        <v>59</v>
      </c>
      <c r="O1309">
        <f t="shared" si="62"/>
        <v>1</v>
      </c>
      <c r="P1309">
        <f t="shared" si="63"/>
        <v>18</v>
      </c>
    </row>
    <row r="1310" ht="14.4" spans="1:16">
      <c r="A1310" s="2">
        <v>3972</v>
      </c>
      <c r="B1310" s="2">
        <v>1976</v>
      </c>
      <c r="C1310" s="14" t="s">
        <v>17</v>
      </c>
      <c r="D1310" s="14" t="s">
        <v>19</v>
      </c>
      <c r="E1310" s="2">
        <v>50200</v>
      </c>
      <c r="F1310" s="2">
        <v>1</v>
      </c>
      <c r="G1310" s="2">
        <v>1</v>
      </c>
      <c r="H1310" s="16">
        <v>41367</v>
      </c>
      <c r="I1310" s="2">
        <v>70</v>
      </c>
      <c r="J1310">
        <f>VLOOKUP(A1310,'Sales Data'!$A$1:$E$2241,2,0)</f>
        <v>6</v>
      </c>
      <c r="K1310">
        <f>VLOOKUP(A1310,'Sales Data'!$A$1:$E$2241,3,0)</f>
        <v>6</v>
      </c>
      <c r="L1310">
        <f>VLOOKUP(A1310,'Sales Data'!$A$1:$E$2241,4,0)</f>
        <v>7</v>
      </c>
      <c r="M1310">
        <f>VLOOKUP(A1310,'Sales Data'!$A$1:$E$2241,5,0)</f>
        <v>5</v>
      </c>
      <c r="N1310">
        <f t="shared" si="61"/>
        <v>49</v>
      </c>
      <c r="O1310">
        <f t="shared" si="62"/>
        <v>2</v>
      </c>
      <c r="P1310">
        <f t="shared" si="63"/>
        <v>12</v>
      </c>
    </row>
    <row r="1311" ht="14.4" spans="1:16">
      <c r="A1311" s="2">
        <v>4394</v>
      </c>
      <c r="B1311" s="2">
        <v>1965</v>
      </c>
      <c r="C1311" s="14" t="s">
        <v>20</v>
      </c>
      <c r="D1311" s="14" t="s">
        <v>21</v>
      </c>
      <c r="E1311" s="2">
        <v>81051</v>
      </c>
      <c r="F1311" s="2">
        <v>0</v>
      </c>
      <c r="G1311" s="2">
        <v>0</v>
      </c>
      <c r="H1311" s="16">
        <v>41782</v>
      </c>
      <c r="I1311" s="2">
        <v>43</v>
      </c>
      <c r="J1311">
        <f>VLOOKUP(A1311,'Sales Data'!$A$1:$E$2241,2,0)</f>
        <v>29</v>
      </c>
      <c r="K1311">
        <f>VLOOKUP(A1311,'Sales Data'!$A$1:$E$2241,3,0)</f>
        <v>29</v>
      </c>
      <c r="L1311">
        <f>VLOOKUP(A1311,'Sales Data'!$A$1:$E$2241,4,0)</f>
        <v>5</v>
      </c>
      <c r="M1311">
        <f>VLOOKUP(A1311,'Sales Data'!$A$1:$E$2241,5,0)</f>
        <v>12</v>
      </c>
      <c r="N1311">
        <f t="shared" si="61"/>
        <v>60</v>
      </c>
      <c r="O1311">
        <f t="shared" si="62"/>
        <v>0</v>
      </c>
      <c r="P1311">
        <f t="shared" si="63"/>
        <v>17</v>
      </c>
    </row>
    <row r="1312" ht="14.4" spans="1:16">
      <c r="A1312" s="2">
        <v>5758</v>
      </c>
      <c r="B1312" s="2">
        <v>1982</v>
      </c>
      <c r="C1312" s="14" t="s">
        <v>17</v>
      </c>
      <c r="D1312" s="14" t="s">
        <v>21</v>
      </c>
      <c r="E1312" s="2">
        <v>65169</v>
      </c>
      <c r="F1312" s="2">
        <v>0</v>
      </c>
      <c r="G1312" s="2">
        <v>0</v>
      </c>
      <c r="H1312" s="16">
        <v>41653</v>
      </c>
      <c r="I1312" s="2">
        <v>23</v>
      </c>
      <c r="J1312">
        <f>VLOOKUP(A1312,'Sales Data'!$A$1:$E$2241,2,0)</f>
        <v>0</v>
      </c>
      <c r="K1312">
        <f>VLOOKUP(A1312,'Sales Data'!$A$1:$E$2241,3,0)</f>
        <v>0</v>
      </c>
      <c r="L1312">
        <f>VLOOKUP(A1312,'Sales Data'!$A$1:$E$2241,4,0)</f>
        <v>10</v>
      </c>
      <c r="M1312">
        <f>VLOOKUP(A1312,'Sales Data'!$A$1:$E$2241,5,0)</f>
        <v>13</v>
      </c>
      <c r="N1312">
        <f t="shared" si="61"/>
        <v>43</v>
      </c>
      <c r="O1312">
        <f t="shared" si="62"/>
        <v>0</v>
      </c>
      <c r="P1312">
        <f t="shared" si="63"/>
        <v>23</v>
      </c>
    </row>
    <row r="1313" ht="14.4" spans="1:16">
      <c r="A1313" s="2">
        <v>6658</v>
      </c>
      <c r="B1313" s="2">
        <v>1972</v>
      </c>
      <c r="C1313" s="14" t="s">
        <v>17</v>
      </c>
      <c r="D1313" s="14" t="s">
        <v>19</v>
      </c>
      <c r="E1313" s="2">
        <v>59868</v>
      </c>
      <c r="F1313" s="2">
        <v>0</v>
      </c>
      <c r="G1313" s="2">
        <v>1</v>
      </c>
      <c r="H1313" s="16">
        <v>41477</v>
      </c>
      <c r="I1313" s="2">
        <v>37</v>
      </c>
      <c r="J1313">
        <f>VLOOKUP(A1313,'Sales Data'!$A$1:$E$2241,2,0)</f>
        <v>51</v>
      </c>
      <c r="K1313">
        <f>VLOOKUP(A1313,'Sales Data'!$A$1:$E$2241,3,0)</f>
        <v>10</v>
      </c>
      <c r="L1313">
        <f>VLOOKUP(A1313,'Sales Data'!$A$1:$E$2241,4,0)</f>
        <v>11</v>
      </c>
      <c r="M1313">
        <f>VLOOKUP(A1313,'Sales Data'!$A$1:$E$2241,5,0)</f>
        <v>12</v>
      </c>
      <c r="N1313">
        <f t="shared" si="61"/>
        <v>53</v>
      </c>
      <c r="O1313">
        <f t="shared" si="62"/>
        <v>1</v>
      </c>
      <c r="P1313">
        <f t="shared" si="63"/>
        <v>23</v>
      </c>
    </row>
    <row r="1314" ht="14.4" spans="1:16">
      <c r="A1314" s="2">
        <v>4603</v>
      </c>
      <c r="B1314" s="2">
        <v>1960</v>
      </c>
      <c r="C1314" s="14" t="s">
        <v>20</v>
      </c>
      <c r="D1314" s="14" t="s">
        <v>21</v>
      </c>
      <c r="E1314" s="2">
        <v>65695</v>
      </c>
      <c r="F1314" s="2">
        <v>0</v>
      </c>
      <c r="G1314" s="2">
        <v>1</v>
      </c>
      <c r="H1314" s="16">
        <v>41670</v>
      </c>
      <c r="I1314" s="2">
        <v>50</v>
      </c>
      <c r="J1314">
        <f>VLOOKUP(A1314,'Sales Data'!$A$1:$E$2241,2,0)</f>
        <v>32</v>
      </c>
      <c r="K1314">
        <f>VLOOKUP(A1314,'Sales Data'!$A$1:$E$2241,3,0)</f>
        <v>58</v>
      </c>
      <c r="L1314">
        <f>VLOOKUP(A1314,'Sales Data'!$A$1:$E$2241,4,0)</f>
        <v>5</v>
      </c>
      <c r="M1314">
        <f>VLOOKUP(A1314,'Sales Data'!$A$1:$E$2241,5,0)</f>
        <v>10</v>
      </c>
      <c r="N1314">
        <f t="shared" si="61"/>
        <v>65</v>
      </c>
      <c r="O1314">
        <f t="shared" si="62"/>
        <v>1</v>
      </c>
      <c r="P1314">
        <f t="shared" si="63"/>
        <v>15</v>
      </c>
    </row>
    <row r="1315" ht="14.4" spans="1:16">
      <c r="A1315" s="2">
        <v>8427</v>
      </c>
      <c r="B1315" s="2">
        <v>1956</v>
      </c>
      <c r="C1315" s="14" t="s">
        <v>22</v>
      </c>
      <c r="D1315" s="14" t="s">
        <v>18</v>
      </c>
      <c r="E1315" s="2">
        <v>64857</v>
      </c>
      <c r="F1315" s="2">
        <v>0</v>
      </c>
      <c r="G1315" s="2">
        <v>0</v>
      </c>
      <c r="H1315" s="17">
        <v>41236</v>
      </c>
      <c r="I1315" s="2">
        <v>78</v>
      </c>
      <c r="J1315">
        <f>VLOOKUP(A1315,'Sales Data'!$A$1:$E$2241,2,0)</f>
        <v>14</v>
      </c>
      <c r="K1315">
        <f>VLOOKUP(A1315,'Sales Data'!$A$1:$E$2241,3,0)</f>
        <v>0</v>
      </c>
      <c r="L1315">
        <f>VLOOKUP(A1315,'Sales Data'!$A$1:$E$2241,4,0)</f>
        <v>7</v>
      </c>
      <c r="M1315">
        <f>VLOOKUP(A1315,'Sales Data'!$A$1:$E$2241,5,0)</f>
        <v>10</v>
      </c>
      <c r="N1315">
        <f t="shared" si="61"/>
        <v>69</v>
      </c>
      <c r="O1315">
        <f t="shared" si="62"/>
        <v>0</v>
      </c>
      <c r="P1315">
        <f t="shared" si="63"/>
        <v>17</v>
      </c>
    </row>
    <row r="1316" ht="14.4" spans="1:16">
      <c r="A1316" s="2">
        <v>10260</v>
      </c>
      <c r="B1316" s="2">
        <v>1965</v>
      </c>
      <c r="C1316" s="14" t="s">
        <v>22</v>
      </c>
      <c r="D1316" s="14" t="s">
        <v>19</v>
      </c>
      <c r="E1316" s="2">
        <v>45143</v>
      </c>
      <c r="F1316" s="2">
        <v>0</v>
      </c>
      <c r="G1316" s="2">
        <v>1</v>
      </c>
      <c r="H1316" s="16">
        <v>41512</v>
      </c>
      <c r="I1316" s="2">
        <v>74</v>
      </c>
      <c r="J1316">
        <f>VLOOKUP(A1316,'Sales Data'!$A$1:$E$2241,2,0)</f>
        <v>5</v>
      </c>
      <c r="K1316">
        <f>VLOOKUP(A1316,'Sales Data'!$A$1:$E$2241,3,0)</f>
        <v>5</v>
      </c>
      <c r="L1316">
        <f>VLOOKUP(A1316,'Sales Data'!$A$1:$E$2241,4,0)</f>
        <v>6</v>
      </c>
      <c r="M1316">
        <f>VLOOKUP(A1316,'Sales Data'!$A$1:$E$2241,5,0)</f>
        <v>5</v>
      </c>
      <c r="N1316">
        <f t="shared" si="61"/>
        <v>60</v>
      </c>
      <c r="O1316">
        <f t="shared" si="62"/>
        <v>1</v>
      </c>
      <c r="P1316">
        <f t="shared" si="63"/>
        <v>11</v>
      </c>
    </row>
    <row r="1317" ht="14.4" spans="1:16">
      <c r="A1317" s="2">
        <v>7143</v>
      </c>
      <c r="B1317" s="2">
        <v>1955</v>
      </c>
      <c r="C1317" s="14" t="s">
        <v>25</v>
      </c>
      <c r="D1317" s="14" t="s">
        <v>19</v>
      </c>
      <c r="E1317" s="2">
        <v>74805</v>
      </c>
      <c r="F1317" s="2">
        <v>0</v>
      </c>
      <c r="G1317" s="2">
        <v>1</v>
      </c>
      <c r="H1317" s="16">
        <v>41584</v>
      </c>
      <c r="I1317" s="2">
        <v>14</v>
      </c>
      <c r="J1317">
        <f>VLOOKUP(A1317,'Sales Data'!$A$1:$E$2241,2,0)</f>
        <v>162</v>
      </c>
      <c r="K1317">
        <f>VLOOKUP(A1317,'Sales Data'!$A$1:$E$2241,3,0)</f>
        <v>162</v>
      </c>
      <c r="L1317">
        <f>VLOOKUP(A1317,'Sales Data'!$A$1:$E$2241,4,0)</f>
        <v>4</v>
      </c>
      <c r="M1317">
        <f>VLOOKUP(A1317,'Sales Data'!$A$1:$E$2241,5,0)</f>
        <v>10</v>
      </c>
      <c r="N1317">
        <f t="shared" si="61"/>
        <v>70</v>
      </c>
      <c r="O1317">
        <f t="shared" si="62"/>
        <v>1</v>
      </c>
      <c r="P1317">
        <f t="shared" si="63"/>
        <v>14</v>
      </c>
    </row>
    <row r="1318" ht="14.4" spans="1:16">
      <c r="A1318" s="2">
        <v>8789</v>
      </c>
      <c r="B1318" s="2">
        <v>1989</v>
      </c>
      <c r="C1318" s="14" t="s">
        <v>25</v>
      </c>
      <c r="D1318" s="14" t="s">
        <v>21</v>
      </c>
      <c r="E1318" s="2">
        <v>59060</v>
      </c>
      <c r="F1318" s="2">
        <v>1</v>
      </c>
      <c r="G1318" s="2">
        <v>0</v>
      </c>
      <c r="H1318" s="16">
        <v>41650</v>
      </c>
      <c r="I1318" s="2">
        <v>77</v>
      </c>
      <c r="J1318">
        <f>VLOOKUP(A1318,'Sales Data'!$A$1:$E$2241,2,0)</f>
        <v>40</v>
      </c>
      <c r="K1318">
        <f>VLOOKUP(A1318,'Sales Data'!$A$1:$E$2241,3,0)</f>
        <v>40</v>
      </c>
      <c r="L1318">
        <f>VLOOKUP(A1318,'Sales Data'!$A$1:$E$2241,4,0)</f>
        <v>3</v>
      </c>
      <c r="M1318">
        <f>VLOOKUP(A1318,'Sales Data'!$A$1:$E$2241,5,0)</f>
        <v>7</v>
      </c>
      <c r="N1318">
        <f t="shared" si="61"/>
        <v>36</v>
      </c>
      <c r="O1318">
        <f t="shared" si="62"/>
        <v>1</v>
      </c>
      <c r="P1318">
        <f t="shared" si="63"/>
        <v>10</v>
      </c>
    </row>
    <row r="1319" ht="14.4" spans="1:16">
      <c r="A1319" s="2">
        <v>6197</v>
      </c>
      <c r="B1319" s="2">
        <v>1962</v>
      </c>
      <c r="C1319" s="14" t="s">
        <v>20</v>
      </c>
      <c r="D1319" s="14" t="s">
        <v>18</v>
      </c>
      <c r="E1319" s="2">
        <v>27238</v>
      </c>
      <c r="F1319" s="2">
        <v>1</v>
      </c>
      <c r="G1319" s="2">
        <v>1</v>
      </c>
      <c r="H1319" s="16">
        <v>41384</v>
      </c>
      <c r="I1319" s="2">
        <v>39</v>
      </c>
      <c r="J1319">
        <f>VLOOKUP(A1319,'Sales Data'!$A$1:$E$2241,2,0)</f>
        <v>0</v>
      </c>
      <c r="K1319">
        <f>VLOOKUP(A1319,'Sales Data'!$A$1:$E$2241,3,0)</f>
        <v>0</v>
      </c>
      <c r="L1319">
        <f>VLOOKUP(A1319,'Sales Data'!$A$1:$E$2241,4,0)</f>
        <v>3</v>
      </c>
      <c r="M1319">
        <f>VLOOKUP(A1319,'Sales Data'!$A$1:$E$2241,5,0)</f>
        <v>3</v>
      </c>
      <c r="N1319">
        <f t="shared" si="61"/>
        <v>63</v>
      </c>
      <c r="O1319">
        <f t="shared" si="62"/>
        <v>2</v>
      </c>
      <c r="P1319">
        <f t="shared" si="63"/>
        <v>6</v>
      </c>
    </row>
    <row r="1320" ht="14.4" spans="1:16">
      <c r="A1320" s="2">
        <v>4554</v>
      </c>
      <c r="B1320" s="2">
        <v>1965</v>
      </c>
      <c r="C1320" s="14" t="s">
        <v>17</v>
      </c>
      <c r="D1320" s="14" t="s">
        <v>19</v>
      </c>
      <c r="E1320" s="2">
        <v>47009</v>
      </c>
      <c r="F1320" s="2">
        <v>0</v>
      </c>
      <c r="G1320" s="2">
        <v>1</v>
      </c>
      <c r="H1320" s="16">
        <v>41548</v>
      </c>
      <c r="I1320" s="2">
        <v>89</v>
      </c>
      <c r="J1320">
        <f>VLOOKUP(A1320,'Sales Data'!$A$1:$E$2241,2,0)</f>
        <v>45</v>
      </c>
      <c r="K1320">
        <f>VLOOKUP(A1320,'Sales Data'!$A$1:$E$2241,3,0)</f>
        <v>10</v>
      </c>
      <c r="L1320">
        <f>VLOOKUP(A1320,'Sales Data'!$A$1:$E$2241,4,0)</f>
        <v>3</v>
      </c>
      <c r="M1320">
        <f>VLOOKUP(A1320,'Sales Data'!$A$1:$E$2241,5,0)</f>
        <v>8</v>
      </c>
      <c r="N1320">
        <f t="shared" si="61"/>
        <v>60</v>
      </c>
      <c r="O1320">
        <f t="shared" si="62"/>
        <v>1</v>
      </c>
      <c r="P1320">
        <f t="shared" si="63"/>
        <v>11</v>
      </c>
    </row>
    <row r="1321" ht="14.4" spans="1:16">
      <c r="A1321" s="2">
        <v>4937</v>
      </c>
      <c r="B1321" s="2">
        <v>1973</v>
      </c>
      <c r="C1321" s="14" t="s">
        <v>25</v>
      </c>
      <c r="D1321" s="14" t="s">
        <v>21</v>
      </c>
      <c r="E1321" s="2">
        <v>46094</v>
      </c>
      <c r="F1321" s="2">
        <v>1</v>
      </c>
      <c r="G1321" s="2">
        <v>1</v>
      </c>
      <c r="H1321" s="16">
        <v>41800</v>
      </c>
      <c r="I1321" s="2">
        <v>62</v>
      </c>
      <c r="J1321">
        <f>VLOOKUP(A1321,'Sales Data'!$A$1:$E$2241,2,0)</f>
        <v>2</v>
      </c>
      <c r="K1321">
        <f>VLOOKUP(A1321,'Sales Data'!$A$1:$E$2241,3,0)</f>
        <v>2</v>
      </c>
      <c r="L1321">
        <f>VLOOKUP(A1321,'Sales Data'!$A$1:$E$2241,4,0)</f>
        <v>1</v>
      </c>
      <c r="M1321">
        <f>VLOOKUP(A1321,'Sales Data'!$A$1:$E$2241,5,0)</f>
        <v>3</v>
      </c>
      <c r="N1321">
        <f t="shared" si="61"/>
        <v>52</v>
      </c>
      <c r="O1321">
        <f t="shared" si="62"/>
        <v>2</v>
      </c>
      <c r="P1321">
        <f t="shared" si="63"/>
        <v>4</v>
      </c>
    </row>
    <row r="1322" ht="14.4" spans="1:16">
      <c r="A1322" s="2">
        <v>1920</v>
      </c>
      <c r="B1322" s="2">
        <v>1972</v>
      </c>
      <c r="C1322" s="14" t="s">
        <v>17</v>
      </c>
      <c r="D1322" s="14" t="s">
        <v>21</v>
      </c>
      <c r="E1322" s="2">
        <v>40321</v>
      </c>
      <c r="F1322" s="2">
        <v>1</v>
      </c>
      <c r="G1322" s="2">
        <v>1</v>
      </c>
      <c r="H1322" s="16">
        <v>41484</v>
      </c>
      <c r="I1322" s="2">
        <v>59</v>
      </c>
      <c r="J1322">
        <f>VLOOKUP(A1322,'Sales Data'!$A$1:$E$2241,2,0)</f>
        <v>4</v>
      </c>
      <c r="K1322">
        <f>VLOOKUP(A1322,'Sales Data'!$A$1:$E$2241,3,0)</f>
        <v>0</v>
      </c>
      <c r="L1322">
        <f>VLOOKUP(A1322,'Sales Data'!$A$1:$E$2241,4,0)</f>
        <v>3</v>
      </c>
      <c r="M1322">
        <f>VLOOKUP(A1322,'Sales Data'!$A$1:$E$2241,5,0)</f>
        <v>3</v>
      </c>
      <c r="N1322">
        <f t="shared" si="61"/>
        <v>53</v>
      </c>
      <c r="O1322">
        <f t="shared" si="62"/>
        <v>2</v>
      </c>
      <c r="P1322">
        <f t="shared" si="63"/>
        <v>6</v>
      </c>
    </row>
    <row r="1323" ht="14.4" spans="1:16">
      <c r="A1323" s="2">
        <v>8749</v>
      </c>
      <c r="B1323" s="2">
        <v>1984</v>
      </c>
      <c r="C1323" s="14" t="s">
        <v>17</v>
      </c>
      <c r="D1323" s="14" t="s">
        <v>19</v>
      </c>
      <c r="E1323" s="2">
        <v>37235</v>
      </c>
      <c r="F1323" s="2">
        <v>1</v>
      </c>
      <c r="G1323" s="2">
        <v>0</v>
      </c>
      <c r="H1323" s="16">
        <v>41671</v>
      </c>
      <c r="I1323" s="2">
        <v>68</v>
      </c>
      <c r="J1323">
        <f>VLOOKUP(A1323,'Sales Data'!$A$1:$E$2241,2,0)</f>
        <v>2</v>
      </c>
      <c r="K1323">
        <f>VLOOKUP(A1323,'Sales Data'!$A$1:$E$2241,3,0)</f>
        <v>6</v>
      </c>
      <c r="L1323">
        <f>VLOOKUP(A1323,'Sales Data'!$A$1:$E$2241,4,0)</f>
        <v>1</v>
      </c>
      <c r="M1323">
        <f>VLOOKUP(A1323,'Sales Data'!$A$1:$E$2241,5,0)</f>
        <v>2</v>
      </c>
      <c r="N1323">
        <f t="shared" si="61"/>
        <v>41</v>
      </c>
      <c r="O1323">
        <f t="shared" si="62"/>
        <v>1</v>
      </c>
      <c r="P1323">
        <f t="shared" si="63"/>
        <v>3</v>
      </c>
    </row>
    <row r="1324" ht="14.4" spans="1:16">
      <c r="A1324" s="2">
        <v>1650</v>
      </c>
      <c r="B1324" s="2">
        <v>1960</v>
      </c>
      <c r="C1324" s="14" t="s">
        <v>22</v>
      </c>
      <c r="D1324" s="14" t="s">
        <v>21</v>
      </c>
      <c r="E1324" s="2">
        <v>81843</v>
      </c>
      <c r="F1324" s="2">
        <v>0</v>
      </c>
      <c r="G1324" s="2">
        <v>0</v>
      </c>
      <c r="H1324" s="16">
        <v>41386</v>
      </c>
      <c r="I1324" s="2">
        <v>13</v>
      </c>
      <c r="J1324">
        <f>VLOOKUP(A1324,'Sales Data'!$A$1:$E$2241,2,0)</f>
        <v>86</v>
      </c>
      <c r="K1324">
        <f>VLOOKUP(A1324,'Sales Data'!$A$1:$E$2241,3,0)</f>
        <v>69</v>
      </c>
      <c r="L1324">
        <f>VLOOKUP(A1324,'Sales Data'!$A$1:$E$2241,4,0)</f>
        <v>5</v>
      </c>
      <c r="M1324">
        <f>VLOOKUP(A1324,'Sales Data'!$A$1:$E$2241,5,0)</f>
        <v>12</v>
      </c>
      <c r="N1324">
        <f t="shared" si="61"/>
        <v>65</v>
      </c>
      <c r="O1324">
        <f t="shared" si="62"/>
        <v>0</v>
      </c>
      <c r="P1324">
        <f t="shared" si="63"/>
        <v>17</v>
      </c>
    </row>
    <row r="1325" ht="14.4" spans="1:16">
      <c r="A1325" s="2">
        <v>10377</v>
      </c>
      <c r="B1325" s="2">
        <v>1958</v>
      </c>
      <c r="C1325" s="14" t="s">
        <v>22</v>
      </c>
      <c r="D1325" s="14" t="s">
        <v>19</v>
      </c>
      <c r="E1325" s="2">
        <v>46692</v>
      </c>
      <c r="F1325" s="2">
        <v>0</v>
      </c>
      <c r="G1325" s="2">
        <v>1</v>
      </c>
      <c r="H1325" s="16">
        <v>41431</v>
      </c>
      <c r="I1325" s="2">
        <v>37</v>
      </c>
      <c r="J1325">
        <f>VLOOKUP(A1325,'Sales Data'!$A$1:$E$2241,2,0)</f>
        <v>6</v>
      </c>
      <c r="K1325">
        <f>VLOOKUP(A1325,'Sales Data'!$A$1:$E$2241,3,0)</f>
        <v>12</v>
      </c>
      <c r="L1325">
        <f>VLOOKUP(A1325,'Sales Data'!$A$1:$E$2241,4,0)</f>
        <v>6</v>
      </c>
      <c r="M1325">
        <f>VLOOKUP(A1325,'Sales Data'!$A$1:$E$2241,5,0)</f>
        <v>5</v>
      </c>
      <c r="N1325">
        <f t="shared" si="61"/>
        <v>67</v>
      </c>
      <c r="O1325">
        <f t="shared" si="62"/>
        <v>1</v>
      </c>
      <c r="P1325">
        <f t="shared" si="63"/>
        <v>11</v>
      </c>
    </row>
    <row r="1326" ht="14.4" spans="1:16">
      <c r="A1326" s="2">
        <v>9206</v>
      </c>
      <c r="B1326" s="2">
        <v>1968</v>
      </c>
      <c r="C1326" s="14" t="s">
        <v>17</v>
      </c>
      <c r="D1326" s="14" t="s">
        <v>19</v>
      </c>
      <c r="E1326" s="2">
        <v>77382</v>
      </c>
      <c r="F1326" s="2">
        <v>0</v>
      </c>
      <c r="G1326" s="2">
        <v>1</v>
      </c>
      <c r="H1326" s="16">
        <v>41646</v>
      </c>
      <c r="I1326" s="2">
        <v>36</v>
      </c>
      <c r="J1326">
        <f>VLOOKUP(A1326,'Sales Data'!$A$1:$E$2241,2,0)</f>
        <v>48</v>
      </c>
      <c r="K1326">
        <f>VLOOKUP(A1326,'Sales Data'!$A$1:$E$2241,3,0)</f>
        <v>105</v>
      </c>
      <c r="L1326">
        <f>VLOOKUP(A1326,'Sales Data'!$A$1:$E$2241,4,0)</f>
        <v>5</v>
      </c>
      <c r="M1326">
        <f>VLOOKUP(A1326,'Sales Data'!$A$1:$E$2241,5,0)</f>
        <v>12</v>
      </c>
      <c r="N1326">
        <f t="shared" si="61"/>
        <v>57</v>
      </c>
      <c r="O1326">
        <f t="shared" si="62"/>
        <v>1</v>
      </c>
      <c r="P1326">
        <f t="shared" si="63"/>
        <v>17</v>
      </c>
    </row>
    <row r="1327" ht="14.4" spans="1:16">
      <c r="A1327" s="2">
        <v>10971</v>
      </c>
      <c r="B1327" s="2">
        <v>1977</v>
      </c>
      <c r="C1327" s="14" t="s">
        <v>17</v>
      </c>
      <c r="D1327" s="14" t="s">
        <v>18</v>
      </c>
      <c r="E1327" s="2">
        <v>37774</v>
      </c>
      <c r="F1327" s="2">
        <v>2</v>
      </c>
      <c r="G1327" s="2">
        <v>0</v>
      </c>
      <c r="H1327" s="16">
        <v>41155</v>
      </c>
      <c r="I1327" s="2">
        <v>28</v>
      </c>
      <c r="J1327">
        <f>VLOOKUP(A1327,'Sales Data'!$A$1:$E$2241,2,0)</f>
        <v>8</v>
      </c>
      <c r="K1327">
        <f>VLOOKUP(A1327,'Sales Data'!$A$1:$E$2241,3,0)</f>
        <v>2</v>
      </c>
      <c r="L1327">
        <f>VLOOKUP(A1327,'Sales Data'!$A$1:$E$2241,4,0)</f>
        <v>7</v>
      </c>
      <c r="M1327">
        <f>VLOOKUP(A1327,'Sales Data'!$A$1:$E$2241,5,0)</f>
        <v>3</v>
      </c>
      <c r="N1327">
        <f t="shared" si="61"/>
        <v>48</v>
      </c>
      <c r="O1327">
        <f t="shared" si="62"/>
        <v>2</v>
      </c>
      <c r="P1327">
        <f t="shared" si="63"/>
        <v>10</v>
      </c>
    </row>
    <row r="1328" ht="14.4" spans="1:16">
      <c r="A1328" s="2">
        <v>6398</v>
      </c>
      <c r="B1328" s="2">
        <v>1974</v>
      </c>
      <c r="C1328" s="14" t="s">
        <v>24</v>
      </c>
      <c r="D1328" s="14" t="s">
        <v>21</v>
      </c>
      <c r="E1328" s="2">
        <v>18393</v>
      </c>
      <c r="F1328" s="2">
        <v>1</v>
      </c>
      <c r="G1328" s="2">
        <v>0</v>
      </c>
      <c r="H1328" s="16">
        <v>41727</v>
      </c>
      <c r="I1328" s="2">
        <v>2</v>
      </c>
      <c r="J1328">
        <f>VLOOKUP(A1328,'Sales Data'!$A$1:$E$2241,2,0)</f>
        <v>10</v>
      </c>
      <c r="K1328">
        <f>VLOOKUP(A1328,'Sales Data'!$A$1:$E$2241,3,0)</f>
        <v>0</v>
      </c>
      <c r="L1328">
        <f>VLOOKUP(A1328,'Sales Data'!$A$1:$E$2241,4,0)</f>
        <v>3</v>
      </c>
      <c r="M1328">
        <f>VLOOKUP(A1328,'Sales Data'!$A$1:$E$2241,5,0)</f>
        <v>3</v>
      </c>
      <c r="N1328">
        <f t="shared" si="61"/>
        <v>51</v>
      </c>
      <c r="O1328">
        <f t="shared" si="62"/>
        <v>1</v>
      </c>
      <c r="P1328">
        <f t="shared" si="63"/>
        <v>6</v>
      </c>
    </row>
    <row r="1329" ht="14.4" spans="1:16">
      <c r="A1329" s="2">
        <v>9212</v>
      </c>
      <c r="B1329" s="2">
        <v>1962</v>
      </c>
      <c r="C1329" s="14" t="s">
        <v>22</v>
      </c>
      <c r="D1329" s="14" t="s">
        <v>21</v>
      </c>
      <c r="E1329" s="2">
        <v>72828</v>
      </c>
      <c r="F1329" s="2">
        <v>0</v>
      </c>
      <c r="G1329" s="2">
        <v>1</v>
      </c>
      <c r="H1329" s="16">
        <v>41319</v>
      </c>
      <c r="I1329" s="2">
        <v>17</v>
      </c>
      <c r="J1329">
        <f>VLOOKUP(A1329,'Sales Data'!$A$1:$E$2241,2,0)</f>
        <v>0</v>
      </c>
      <c r="K1329">
        <f>VLOOKUP(A1329,'Sales Data'!$A$1:$E$2241,3,0)</f>
        <v>14</v>
      </c>
      <c r="L1329">
        <f>VLOOKUP(A1329,'Sales Data'!$A$1:$E$2241,4,0)</f>
        <v>6</v>
      </c>
      <c r="M1329">
        <f>VLOOKUP(A1329,'Sales Data'!$A$1:$E$2241,5,0)</f>
        <v>13</v>
      </c>
      <c r="N1329">
        <f t="shared" si="61"/>
        <v>63</v>
      </c>
      <c r="O1329">
        <f t="shared" si="62"/>
        <v>1</v>
      </c>
      <c r="P1329">
        <f t="shared" si="63"/>
        <v>19</v>
      </c>
    </row>
    <row r="1330" ht="14.4" spans="1:16">
      <c r="A1330" s="2">
        <v>7937</v>
      </c>
      <c r="B1330" s="2">
        <v>1982</v>
      </c>
      <c r="C1330" s="14" t="s">
        <v>17</v>
      </c>
      <c r="D1330" s="14" t="s">
        <v>21</v>
      </c>
      <c r="E1330" s="2">
        <v>24711</v>
      </c>
      <c r="F1330" s="2">
        <v>0</v>
      </c>
      <c r="G1330" s="2">
        <v>0</v>
      </c>
      <c r="H1330" s="16">
        <v>41747</v>
      </c>
      <c r="I1330" s="2">
        <v>86</v>
      </c>
      <c r="J1330">
        <f>VLOOKUP(A1330,'Sales Data'!$A$1:$E$2241,2,0)</f>
        <v>7</v>
      </c>
      <c r="K1330">
        <f>VLOOKUP(A1330,'Sales Data'!$A$1:$E$2241,3,0)</f>
        <v>3</v>
      </c>
      <c r="L1330">
        <f>VLOOKUP(A1330,'Sales Data'!$A$1:$E$2241,4,0)</f>
        <v>3</v>
      </c>
      <c r="M1330">
        <f>VLOOKUP(A1330,'Sales Data'!$A$1:$E$2241,5,0)</f>
        <v>3</v>
      </c>
      <c r="N1330">
        <f t="shared" si="61"/>
        <v>43</v>
      </c>
      <c r="O1330">
        <f t="shared" si="62"/>
        <v>0</v>
      </c>
      <c r="P1330">
        <f t="shared" si="63"/>
        <v>6</v>
      </c>
    </row>
    <row r="1331" ht="14.4" spans="1:16">
      <c r="A1331" s="2">
        <v>839</v>
      </c>
      <c r="B1331" s="2">
        <v>1975</v>
      </c>
      <c r="C1331" s="14" t="s">
        <v>20</v>
      </c>
      <c r="D1331" s="14" t="s">
        <v>21</v>
      </c>
      <c r="E1331" s="2">
        <v>45503</v>
      </c>
      <c r="F1331" s="2">
        <v>1</v>
      </c>
      <c r="G1331" s="2">
        <v>0</v>
      </c>
      <c r="H1331" s="16">
        <v>41542</v>
      </c>
      <c r="I1331" s="2">
        <v>54</v>
      </c>
      <c r="J1331">
        <f>VLOOKUP(A1331,'Sales Data'!$A$1:$E$2241,2,0)</f>
        <v>4</v>
      </c>
      <c r="K1331">
        <f>VLOOKUP(A1331,'Sales Data'!$A$1:$E$2241,3,0)</f>
        <v>1</v>
      </c>
      <c r="L1331">
        <f>VLOOKUP(A1331,'Sales Data'!$A$1:$E$2241,4,0)</f>
        <v>3</v>
      </c>
      <c r="M1331">
        <f>VLOOKUP(A1331,'Sales Data'!$A$1:$E$2241,5,0)</f>
        <v>4</v>
      </c>
      <c r="N1331">
        <f t="shared" si="61"/>
        <v>50</v>
      </c>
      <c r="O1331">
        <f t="shared" si="62"/>
        <v>1</v>
      </c>
      <c r="P1331">
        <f t="shared" si="63"/>
        <v>7</v>
      </c>
    </row>
    <row r="1332" ht="14.4" spans="1:16">
      <c r="A1332" s="2">
        <v>4246</v>
      </c>
      <c r="B1332" s="2">
        <v>1982</v>
      </c>
      <c r="C1332" s="14" t="s">
        <v>22</v>
      </c>
      <c r="D1332" s="14" t="s">
        <v>18</v>
      </c>
      <c r="E1332" s="2">
        <v>6560</v>
      </c>
      <c r="F1332" s="2">
        <v>0</v>
      </c>
      <c r="G1332" s="2">
        <v>0</v>
      </c>
      <c r="H1332" s="17">
        <v>41620</v>
      </c>
      <c r="I1332" s="2">
        <v>2</v>
      </c>
      <c r="J1332">
        <f>VLOOKUP(A1332,'Sales Data'!$A$1:$E$2241,2,0)</f>
        <v>11</v>
      </c>
      <c r="K1332">
        <f>VLOOKUP(A1332,'Sales Data'!$A$1:$E$2241,3,0)</f>
        <v>3</v>
      </c>
      <c r="L1332">
        <f>VLOOKUP(A1332,'Sales Data'!$A$1:$E$2241,4,0)</f>
        <v>1</v>
      </c>
      <c r="M1332">
        <f>VLOOKUP(A1332,'Sales Data'!$A$1:$E$2241,5,0)</f>
        <v>1</v>
      </c>
      <c r="N1332">
        <f t="shared" si="61"/>
        <v>43</v>
      </c>
      <c r="O1332">
        <f t="shared" si="62"/>
        <v>0</v>
      </c>
      <c r="P1332">
        <f t="shared" si="63"/>
        <v>2</v>
      </c>
    </row>
    <row r="1333" ht="14.4" spans="1:16">
      <c r="A1333" s="2">
        <v>158</v>
      </c>
      <c r="B1333" s="2">
        <v>1945</v>
      </c>
      <c r="C1333" s="14" t="s">
        <v>20</v>
      </c>
      <c r="D1333" s="14" t="s">
        <v>19</v>
      </c>
      <c r="E1333" s="2">
        <v>71604</v>
      </c>
      <c r="F1333" s="2">
        <v>0</v>
      </c>
      <c r="G1333" s="2">
        <v>0</v>
      </c>
      <c r="H1333" s="17">
        <v>41595</v>
      </c>
      <c r="I1333" s="2">
        <v>3</v>
      </c>
      <c r="J1333">
        <f>VLOOKUP(A1333,'Sales Data'!$A$1:$E$2241,2,0)</f>
        <v>53</v>
      </c>
      <c r="K1333">
        <f>VLOOKUP(A1333,'Sales Data'!$A$1:$E$2241,3,0)</f>
        <v>75</v>
      </c>
      <c r="L1333">
        <f>VLOOKUP(A1333,'Sales Data'!$A$1:$E$2241,4,0)</f>
        <v>8</v>
      </c>
      <c r="M1333">
        <f>VLOOKUP(A1333,'Sales Data'!$A$1:$E$2241,5,0)</f>
        <v>5</v>
      </c>
      <c r="N1333">
        <f t="shared" si="61"/>
        <v>80</v>
      </c>
      <c r="O1333">
        <f t="shared" si="62"/>
        <v>0</v>
      </c>
      <c r="P1333">
        <f t="shared" si="63"/>
        <v>13</v>
      </c>
    </row>
    <row r="1334" ht="14.4" spans="1:16">
      <c r="A1334" s="2">
        <v>4832</v>
      </c>
      <c r="B1334" s="2">
        <v>1979</v>
      </c>
      <c r="C1334" s="14" t="s">
        <v>17</v>
      </c>
      <c r="D1334" s="14" t="s">
        <v>21</v>
      </c>
      <c r="E1334" s="2">
        <v>27244</v>
      </c>
      <c r="F1334" s="2">
        <v>1</v>
      </c>
      <c r="G1334" s="2">
        <v>0</v>
      </c>
      <c r="H1334" s="16">
        <v>41705</v>
      </c>
      <c r="I1334" s="2">
        <v>84</v>
      </c>
      <c r="J1334">
        <f>VLOOKUP(A1334,'Sales Data'!$A$1:$E$2241,2,0)</f>
        <v>5</v>
      </c>
      <c r="K1334">
        <f>VLOOKUP(A1334,'Sales Data'!$A$1:$E$2241,3,0)</f>
        <v>24</v>
      </c>
      <c r="L1334">
        <f>VLOOKUP(A1334,'Sales Data'!$A$1:$E$2241,4,0)</f>
        <v>2</v>
      </c>
      <c r="M1334">
        <f>VLOOKUP(A1334,'Sales Data'!$A$1:$E$2241,5,0)</f>
        <v>2</v>
      </c>
      <c r="N1334">
        <f t="shared" si="61"/>
        <v>46</v>
      </c>
      <c r="O1334">
        <f t="shared" si="62"/>
        <v>1</v>
      </c>
      <c r="P1334">
        <f t="shared" si="63"/>
        <v>4</v>
      </c>
    </row>
    <row r="1335" ht="14.4" spans="1:16">
      <c r="A1335" s="2">
        <v>5621</v>
      </c>
      <c r="B1335" s="2">
        <v>1969</v>
      </c>
      <c r="C1335" s="14" t="s">
        <v>17</v>
      </c>
      <c r="D1335" s="14" t="s">
        <v>21</v>
      </c>
      <c r="E1335" s="2">
        <v>48752</v>
      </c>
      <c r="F1335" s="2">
        <v>1</v>
      </c>
      <c r="G1335" s="2">
        <v>1</v>
      </c>
      <c r="H1335" s="17">
        <v>41255</v>
      </c>
      <c r="I1335" s="2">
        <v>8</v>
      </c>
      <c r="J1335">
        <f>VLOOKUP(A1335,'Sales Data'!$A$1:$E$2241,2,0)</f>
        <v>57</v>
      </c>
      <c r="K1335">
        <f>VLOOKUP(A1335,'Sales Data'!$A$1:$E$2241,3,0)</f>
        <v>15</v>
      </c>
      <c r="L1335">
        <f>VLOOKUP(A1335,'Sales Data'!$A$1:$E$2241,4,0)</f>
        <v>6</v>
      </c>
      <c r="M1335">
        <f>VLOOKUP(A1335,'Sales Data'!$A$1:$E$2241,5,0)</f>
        <v>5</v>
      </c>
      <c r="N1335">
        <f t="shared" si="61"/>
        <v>56</v>
      </c>
      <c r="O1335">
        <f t="shared" si="62"/>
        <v>2</v>
      </c>
      <c r="P1335">
        <f t="shared" si="63"/>
        <v>11</v>
      </c>
    </row>
    <row r="1336" ht="14.4" spans="1:16">
      <c r="A1336" s="2">
        <v>1945</v>
      </c>
      <c r="B1336" s="2">
        <v>1962</v>
      </c>
      <c r="C1336" s="14" t="s">
        <v>17</v>
      </c>
      <c r="D1336" s="14" t="s">
        <v>21</v>
      </c>
      <c r="E1336" s="2">
        <v>71434</v>
      </c>
      <c r="F1336" s="2">
        <v>0</v>
      </c>
      <c r="G1336" s="2">
        <v>1</v>
      </c>
      <c r="H1336" s="16">
        <v>41535</v>
      </c>
      <c r="I1336" s="2">
        <v>4</v>
      </c>
      <c r="J1336">
        <f>VLOOKUP(A1336,'Sales Data'!$A$1:$E$2241,2,0)</f>
        <v>36</v>
      </c>
      <c r="K1336">
        <f>VLOOKUP(A1336,'Sales Data'!$A$1:$E$2241,3,0)</f>
        <v>96</v>
      </c>
      <c r="L1336">
        <f>VLOOKUP(A1336,'Sales Data'!$A$1:$E$2241,4,0)</f>
        <v>7</v>
      </c>
      <c r="M1336">
        <f>VLOOKUP(A1336,'Sales Data'!$A$1:$E$2241,5,0)</f>
        <v>7</v>
      </c>
      <c r="N1336">
        <f t="shared" si="61"/>
        <v>63</v>
      </c>
      <c r="O1336">
        <f t="shared" si="62"/>
        <v>1</v>
      </c>
      <c r="P1336">
        <f t="shared" si="63"/>
        <v>14</v>
      </c>
    </row>
    <row r="1337" ht="14.4" spans="1:16">
      <c r="A1337" s="2">
        <v>5147</v>
      </c>
      <c r="B1337" s="2">
        <v>1948</v>
      </c>
      <c r="C1337" s="14" t="s">
        <v>17</v>
      </c>
      <c r="D1337" s="14" t="s">
        <v>18</v>
      </c>
      <c r="E1337" s="2">
        <v>90842</v>
      </c>
      <c r="F1337" s="2">
        <v>0</v>
      </c>
      <c r="G1337" s="2">
        <v>0</v>
      </c>
      <c r="H1337" s="16">
        <v>41484</v>
      </c>
      <c r="I1337" s="2">
        <v>57</v>
      </c>
      <c r="J1337">
        <f>VLOOKUP(A1337,'Sales Data'!$A$1:$E$2241,2,0)</f>
        <v>70</v>
      </c>
      <c r="K1337">
        <f>VLOOKUP(A1337,'Sales Data'!$A$1:$E$2241,3,0)</f>
        <v>187</v>
      </c>
      <c r="L1337">
        <f>VLOOKUP(A1337,'Sales Data'!$A$1:$E$2241,4,0)</f>
        <v>4</v>
      </c>
      <c r="M1337">
        <f>VLOOKUP(A1337,'Sales Data'!$A$1:$E$2241,5,0)</f>
        <v>13</v>
      </c>
      <c r="N1337">
        <f t="shared" si="61"/>
        <v>77</v>
      </c>
      <c r="O1337">
        <f t="shared" si="62"/>
        <v>0</v>
      </c>
      <c r="P1337">
        <f t="shared" si="63"/>
        <v>17</v>
      </c>
    </row>
    <row r="1338" ht="14.4" spans="1:16">
      <c r="A1338" s="2">
        <v>2535</v>
      </c>
      <c r="B1338" s="2">
        <v>1978</v>
      </c>
      <c r="C1338" s="14" t="s">
        <v>22</v>
      </c>
      <c r="D1338" s="14" t="s">
        <v>21</v>
      </c>
      <c r="E1338" s="2">
        <v>88097</v>
      </c>
      <c r="F1338" s="2">
        <v>1</v>
      </c>
      <c r="G1338" s="2">
        <v>0</v>
      </c>
      <c r="H1338" s="16">
        <v>41139</v>
      </c>
      <c r="I1338" s="2">
        <v>24</v>
      </c>
      <c r="J1338">
        <f>VLOOKUP(A1338,'Sales Data'!$A$1:$E$2241,2,0)</f>
        <v>0</v>
      </c>
      <c r="K1338">
        <f>VLOOKUP(A1338,'Sales Data'!$A$1:$E$2241,3,0)</f>
        <v>126</v>
      </c>
      <c r="L1338">
        <f>VLOOKUP(A1338,'Sales Data'!$A$1:$E$2241,4,0)</f>
        <v>6</v>
      </c>
      <c r="M1338">
        <f>VLOOKUP(A1338,'Sales Data'!$A$1:$E$2241,5,0)</f>
        <v>8</v>
      </c>
      <c r="N1338">
        <f t="shared" si="61"/>
        <v>47</v>
      </c>
      <c r="O1338">
        <f t="shared" si="62"/>
        <v>1</v>
      </c>
      <c r="P1338">
        <f t="shared" si="63"/>
        <v>14</v>
      </c>
    </row>
    <row r="1339" ht="14.4" spans="1:16">
      <c r="A1339" s="2">
        <v>11039</v>
      </c>
      <c r="B1339" s="2">
        <v>1975</v>
      </c>
      <c r="C1339" s="14" t="s">
        <v>17</v>
      </c>
      <c r="D1339" s="14" t="s">
        <v>21</v>
      </c>
      <c r="E1339" s="2">
        <v>51948</v>
      </c>
      <c r="F1339" s="2">
        <v>0</v>
      </c>
      <c r="G1339" s="2">
        <v>1</v>
      </c>
      <c r="H1339" s="16">
        <v>41534</v>
      </c>
      <c r="I1339" s="2">
        <v>51</v>
      </c>
      <c r="J1339">
        <f>VLOOKUP(A1339,'Sales Data'!$A$1:$E$2241,2,0)</f>
        <v>33</v>
      </c>
      <c r="K1339">
        <f>VLOOKUP(A1339,'Sales Data'!$A$1:$E$2241,3,0)</f>
        <v>30</v>
      </c>
      <c r="L1339">
        <f>VLOOKUP(A1339,'Sales Data'!$A$1:$E$2241,4,0)</f>
        <v>5</v>
      </c>
      <c r="M1339">
        <f>VLOOKUP(A1339,'Sales Data'!$A$1:$E$2241,5,0)</f>
        <v>4</v>
      </c>
      <c r="N1339">
        <f t="shared" si="61"/>
        <v>50</v>
      </c>
      <c r="O1339">
        <f t="shared" si="62"/>
        <v>1</v>
      </c>
      <c r="P1339">
        <f t="shared" si="63"/>
        <v>9</v>
      </c>
    </row>
    <row r="1340" ht="14.4" spans="1:16">
      <c r="A1340" s="2">
        <v>9495</v>
      </c>
      <c r="B1340" s="2">
        <v>1982</v>
      </c>
      <c r="C1340" s="14" t="s">
        <v>17</v>
      </c>
      <c r="D1340" s="14" t="s">
        <v>19</v>
      </c>
      <c r="E1340" s="2">
        <v>71853</v>
      </c>
      <c r="F1340" s="2">
        <v>0</v>
      </c>
      <c r="G1340" s="2">
        <v>0</v>
      </c>
      <c r="H1340" s="16">
        <v>41402</v>
      </c>
      <c r="I1340" s="2">
        <v>29</v>
      </c>
      <c r="J1340">
        <f>VLOOKUP(A1340,'Sales Data'!$A$1:$E$2241,2,0)</f>
        <v>108</v>
      </c>
      <c r="K1340">
        <f>VLOOKUP(A1340,'Sales Data'!$A$1:$E$2241,3,0)</f>
        <v>97</v>
      </c>
      <c r="L1340">
        <f>VLOOKUP(A1340,'Sales Data'!$A$1:$E$2241,4,0)</f>
        <v>2</v>
      </c>
      <c r="M1340">
        <f>VLOOKUP(A1340,'Sales Data'!$A$1:$E$2241,5,0)</f>
        <v>6</v>
      </c>
      <c r="N1340">
        <f t="shared" si="61"/>
        <v>43</v>
      </c>
      <c r="O1340">
        <f t="shared" si="62"/>
        <v>0</v>
      </c>
      <c r="P1340">
        <f t="shared" si="63"/>
        <v>8</v>
      </c>
    </row>
    <row r="1341" ht="14.4" spans="1:16">
      <c r="A1341" s="2">
        <v>9635</v>
      </c>
      <c r="B1341" s="2">
        <v>1983</v>
      </c>
      <c r="C1341" s="14" t="s">
        <v>22</v>
      </c>
      <c r="D1341" s="14" t="s">
        <v>21</v>
      </c>
      <c r="E1341" s="2">
        <v>35876</v>
      </c>
      <c r="F1341" s="2">
        <v>0</v>
      </c>
      <c r="G1341" s="2">
        <v>0</v>
      </c>
      <c r="H1341" s="16">
        <v>41749</v>
      </c>
      <c r="I1341" s="2">
        <v>13</v>
      </c>
      <c r="J1341">
        <f>VLOOKUP(A1341,'Sales Data'!$A$1:$E$2241,2,0)</f>
        <v>2</v>
      </c>
      <c r="K1341">
        <f>VLOOKUP(A1341,'Sales Data'!$A$1:$E$2241,3,0)</f>
        <v>3</v>
      </c>
      <c r="L1341">
        <f>VLOOKUP(A1341,'Sales Data'!$A$1:$E$2241,4,0)</f>
        <v>3</v>
      </c>
      <c r="M1341">
        <f>VLOOKUP(A1341,'Sales Data'!$A$1:$E$2241,5,0)</f>
        <v>3</v>
      </c>
      <c r="N1341">
        <f t="shared" si="61"/>
        <v>42</v>
      </c>
      <c r="O1341">
        <f t="shared" si="62"/>
        <v>0</v>
      </c>
      <c r="P1341">
        <f t="shared" si="63"/>
        <v>6</v>
      </c>
    </row>
    <row r="1342" ht="14.4" spans="1:16">
      <c r="A1342" s="2">
        <v>2173</v>
      </c>
      <c r="B1342" s="2">
        <v>1952</v>
      </c>
      <c r="C1342" s="14" t="s">
        <v>17</v>
      </c>
      <c r="D1342" s="14" t="s">
        <v>26</v>
      </c>
      <c r="E1342" s="2">
        <v>40049</v>
      </c>
      <c r="F1342" s="2">
        <v>0</v>
      </c>
      <c r="G1342" s="2">
        <v>1</v>
      </c>
      <c r="H1342" s="17">
        <v>41563</v>
      </c>
      <c r="I1342" s="2">
        <v>23</v>
      </c>
      <c r="J1342">
        <f>VLOOKUP(A1342,'Sales Data'!$A$1:$E$2241,2,0)</f>
        <v>6</v>
      </c>
      <c r="K1342">
        <f>VLOOKUP(A1342,'Sales Data'!$A$1:$E$2241,3,0)</f>
        <v>3</v>
      </c>
      <c r="L1342">
        <f>VLOOKUP(A1342,'Sales Data'!$A$1:$E$2241,4,0)</f>
        <v>1</v>
      </c>
      <c r="M1342">
        <f>VLOOKUP(A1342,'Sales Data'!$A$1:$E$2241,5,0)</f>
        <v>3</v>
      </c>
      <c r="N1342">
        <f t="shared" si="61"/>
        <v>73</v>
      </c>
      <c r="O1342">
        <f t="shared" si="62"/>
        <v>1</v>
      </c>
      <c r="P1342">
        <f t="shared" si="63"/>
        <v>4</v>
      </c>
    </row>
    <row r="1343" ht="14.4" spans="1:16">
      <c r="A1343" s="2">
        <v>942</v>
      </c>
      <c r="B1343" s="2">
        <v>1982</v>
      </c>
      <c r="C1343" s="14" t="s">
        <v>17</v>
      </c>
      <c r="D1343" s="14" t="s">
        <v>18</v>
      </c>
      <c r="E1343" s="2">
        <v>39660</v>
      </c>
      <c r="F1343" s="2">
        <v>1</v>
      </c>
      <c r="G1343" s="2">
        <v>0</v>
      </c>
      <c r="H1343" s="16">
        <v>41129</v>
      </c>
      <c r="I1343" s="2">
        <v>36</v>
      </c>
      <c r="J1343">
        <f>VLOOKUP(A1343,'Sales Data'!$A$1:$E$2241,2,0)</f>
        <v>13</v>
      </c>
      <c r="K1343">
        <f>VLOOKUP(A1343,'Sales Data'!$A$1:$E$2241,3,0)</f>
        <v>13</v>
      </c>
      <c r="L1343">
        <f>VLOOKUP(A1343,'Sales Data'!$A$1:$E$2241,4,0)</f>
        <v>7</v>
      </c>
      <c r="M1343">
        <f>VLOOKUP(A1343,'Sales Data'!$A$1:$E$2241,5,0)</f>
        <v>3</v>
      </c>
      <c r="N1343">
        <f t="shared" si="61"/>
        <v>43</v>
      </c>
      <c r="O1343">
        <f t="shared" si="62"/>
        <v>1</v>
      </c>
      <c r="P1343">
        <f t="shared" si="63"/>
        <v>10</v>
      </c>
    </row>
    <row r="1344" ht="14.4" spans="1:16">
      <c r="A1344" s="2">
        <v>9386</v>
      </c>
      <c r="B1344" s="2">
        <v>1962</v>
      </c>
      <c r="C1344" s="14" t="s">
        <v>17</v>
      </c>
      <c r="D1344" s="14" t="s">
        <v>19</v>
      </c>
      <c r="E1344" s="2">
        <v>50127</v>
      </c>
      <c r="F1344" s="2">
        <v>0</v>
      </c>
      <c r="G1344" s="2">
        <v>1</v>
      </c>
      <c r="H1344" s="16">
        <v>41788</v>
      </c>
      <c r="I1344" s="2">
        <v>88</v>
      </c>
      <c r="J1344">
        <f>VLOOKUP(A1344,'Sales Data'!$A$1:$E$2241,2,0)</f>
        <v>0</v>
      </c>
      <c r="K1344">
        <f>VLOOKUP(A1344,'Sales Data'!$A$1:$E$2241,3,0)</f>
        <v>6</v>
      </c>
      <c r="L1344">
        <f>VLOOKUP(A1344,'Sales Data'!$A$1:$E$2241,4,0)</f>
        <v>5</v>
      </c>
      <c r="M1344">
        <f>VLOOKUP(A1344,'Sales Data'!$A$1:$E$2241,5,0)</f>
        <v>6</v>
      </c>
      <c r="N1344">
        <f t="shared" si="61"/>
        <v>63</v>
      </c>
      <c r="O1344">
        <f t="shared" si="62"/>
        <v>1</v>
      </c>
      <c r="P1344">
        <f t="shared" si="63"/>
        <v>11</v>
      </c>
    </row>
    <row r="1345" ht="14.4" spans="1:16">
      <c r="A1345" s="2">
        <v>5510</v>
      </c>
      <c r="B1345" s="2">
        <v>1977</v>
      </c>
      <c r="C1345" s="14" t="s">
        <v>22</v>
      </c>
      <c r="D1345" s="14" t="s">
        <v>21</v>
      </c>
      <c r="E1345" s="2">
        <v>43263</v>
      </c>
      <c r="F1345" s="2">
        <v>0</v>
      </c>
      <c r="G1345" s="2">
        <v>1</v>
      </c>
      <c r="H1345" s="17">
        <v>41234</v>
      </c>
      <c r="I1345" s="2">
        <v>2</v>
      </c>
      <c r="J1345">
        <f>VLOOKUP(A1345,'Sales Data'!$A$1:$E$2241,2,0)</f>
        <v>6</v>
      </c>
      <c r="K1345">
        <f>VLOOKUP(A1345,'Sales Data'!$A$1:$E$2241,3,0)</f>
        <v>10</v>
      </c>
      <c r="L1345">
        <f>VLOOKUP(A1345,'Sales Data'!$A$1:$E$2241,4,0)</f>
        <v>5</v>
      </c>
      <c r="M1345">
        <f>VLOOKUP(A1345,'Sales Data'!$A$1:$E$2241,5,0)</f>
        <v>6</v>
      </c>
      <c r="N1345">
        <f t="shared" si="61"/>
        <v>48</v>
      </c>
      <c r="O1345">
        <f t="shared" si="62"/>
        <v>1</v>
      </c>
      <c r="P1345">
        <f t="shared" si="63"/>
        <v>11</v>
      </c>
    </row>
    <row r="1346" ht="14.4" spans="1:16">
      <c r="A1346" s="2">
        <v>873</v>
      </c>
      <c r="B1346" s="2">
        <v>1949</v>
      </c>
      <c r="C1346" s="14" t="s">
        <v>22</v>
      </c>
      <c r="D1346" s="14" t="s">
        <v>21</v>
      </c>
      <c r="E1346" s="2">
        <v>62845</v>
      </c>
      <c r="F1346" s="2">
        <v>1</v>
      </c>
      <c r="G1346" s="2">
        <v>1</v>
      </c>
      <c r="H1346" s="16">
        <v>41183</v>
      </c>
      <c r="I1346" s="2">
        <v>3</v>
      </c>
      <c r="J1346">
        <f>VLOOKUP(A1346,'Sales Data'!$A$1:$E$2241,2,0)</f>
        <v>0</v>
      </c>
      <c r="K1346">
        <f>VLOOKUP(A1346,'Sales Data'!$A$1:$E$2241,3,0)</f>
        <v>0</v>
      </c>
      <c r="L1346">
        <f>VLOOKUP(A1346,'Sales Data'!$A$1:$E$2241,4,0)</f>
        <v>3</v>
      </c>
      <c r="M1346">
        <f>VLOOKUP(A1346,'Sales Data'!$A$1:$E$2241,5,0)</f>
        <v>10</v>
      </c>
      <c r="N1346">
        <f t="shared" si="61"/>
        <v>76</v>
      </c>
      <c r="O1346">
        <f t="shared" si="62"/>
        <v>2</v>
      </c>
      <c r="P1346">
        <f t="shared" si="63"/>
        <v>13</v>
      </c>
    </row>
    <row r="1347" ht="14.4" spans="1:16">
      <c r="A1347" s="2">
        <v>2253</v>
      </c>
      <c r="B1347" s="2">
        <v>1990</v>
      </c>
      <c r="C1347" s="14" t="s">
        <v>17</v>
      </c>
      <c r="D1347" s="14" t="s">
        <v>21</v>
      </c>
      <c r="E1347" s="2">
        <v>18929</v>
      </c>
      <c r="F1347" s="2">
        <v>0</v>
      </c>
      <c r="G1347" s="2">
        <v>0</v>
      </c>
      <c r="H1347" s="16">
        <v>41321</v>
      </c>
      <c r="I1347" s="2">
        <v>15</v>
      </c>
      <c r="J1347">
        <f>VLOOKUP(A1347,'Sales Data'!$A$1:$E$2241,2,0)</f>
        <v>0</v>
      </c>
      <c r="K1347">
        <f>VLOOKUP(A1347,'Sales Data'!$A$1:$E$2241,3,0)</f>
        <v>4</v>
      </c>
      <c r="L1347">
        <f>VLOOKUP(A1347,'Sales Data'!$A$1:$E$2241,4,0)</f>
        <v>1</v>
      </c>
      <c r="M1347">
        <f>VLOOKUP(A1347,'Sales Data'!$A$1:$E$2241,5,0)</f>
        <v>4</v>
      </c>
      <c r="N1347">
        <f t="shared" si="61"/>
        <v>35</v>
      </c>
      <c r="O1347">
        <f t="shared" si="62"/>
        <v>0</v>
      </c>
      <c r="P1347">
        <f t="shared" si="63"/>
        <v>5</v>
      </c>
    </row>
    <row r="1348" ht="14.4" spans="1:16">
      <c r="A1348" s="2">
        <v>5181</v>
      </c>
      <c r="B1348" s="2">
        <v>1982</v>
      </c>
      <c r="C1348" s="14" t="s">
        <v>24</v>
      </c>
      <c r="D1348" s="14" t="s">
        <v>18</v>
      </c>
      <c r="E1348" s="2">
        <v>24367</v>
      </c>
      <c r="F1348" s="2">
        <v>1</v>
      </c>
      <c r="G1348" s="2">
        <v>0</v>
      </c>
      <c r="H1348" s="16">
        <v>41353</v>
      </c>
      <c r="I1348" s="2">
        <v>58</v>
      </c>
      <c r="J1348">
        <f>VLOOKUP(A1348,'Sales Data'!$A$1:$E$2241,2,0)</f>
        <v>4</v>
      </c>
      <c r="K1348">
        <f>VLOOKUP(A1348,'Sales Data'!$A$1:$E$2241,3,0)</f>
        <v>11</v>
      </c>
      <c r="L1348">
        <f>VLOOKUP(A1348,'Sales Data'!$A$1:$E$2241,4,0)</f>
        <v>1</v>
      </c>
      <c r="M1348">
        <f>VLOOKUP(A1348,'Sales Data'!$A$1:$E$2241,5,0)</f>
        <v>2</v>
      </c>
      <c r="N1348">
        <f t="shared" si="61"/>
        <v>43</v>
      </c>
      <c r="O1348">
        <f t="shared" si="62"/>
        <v>1</v>
      </c>
      <c r="P1348">
        <f t="shared" si="63"/>
        <v>3</v>
      </c>
    </row>
    <row r="1349" ht="14.4" spans="1:16">
      <c r="A1349" s="2">
        <v>979</v>
      </c>
      <c r="B1349" s="2">
        <v>1975</v>
      </c>
      <c r="C1349" s="14" t="s">
        <v>17</v>
      </c>
      <c r="D1349" s="14" t="s">
        <v>18</v>
      </c>
      <c r="E1349" s="2">
        <v>33249</v>
      </c>
      <c r="F1349" s="2">
        <v>1</v>
      </c>
      <c r="G1349" s="2">
        <v>0</v>
      </c>
      <c r="H1349" s="16">
        <v>41325</v>
      </c>
      <c r="I1349" s="2">
        <v>11</v>
      </c>
      <c r="J1349">
        <f>VLOOKUP(A1349,'Sales Data'!$A$1:$E$2241,2,0)</f>
        <v>10</v>
      </c>
      <c r="K1349">
        <f>VLOOKUP(A1349,'Sales Data'!$A$1:$E$2241,3,0)</f>
        <v>14</v>
      </c>
      <c r="L1349">
        <f>VLOOKUP(A1349,'Sales Data'!$A$1:$E$2241,4,0)</f>
        <v>2</v>
      </c>
      <c r="M1349">
        <f>VLOOKUP(A1349,'Sales Data'!$A$1:$E$2241,5,0)</f>
        <v>3</v>
      </c>
      <c r="N1349">
        <f t="shared" ref="N1349:N1412" si="64">2025-B1349</f>
        <v>50</v>
      </c>
      <c r="O1349">
        <f t="shared" ref="O1349:O1412" si="65">F1349+G1349</f>
        <v>1</v>
      </c>
      <c r="P1349">
        <f t="shared" ref="P1349:P1412" si="66">L1349+M1349</f>
        <v>5</v>
      </c>
    </row>
    <row r="1350" ht="14.4" spans="1:16">
      <c r="A1350" s="2">
        <v>10390</v>
      </c>
      <c r="B1350" s="2">
        <v>1959</v>
      </c>
      <c r="C1350" s="14" t="s">
        <v>25</v>
      </c>
      <c r="D1350" s="14" t="s">
        <v>21</v>
      </c>
      <c r="E1350" s="2">
        <v>26887</v>
      </c>
      <c r="F1350" s="2">
        <v>0</v>
      </c>
      <c r="G1350" s="2">
        <v>1</v>
      </c>
      <c r="H1350" s="16">
        <v>41315</v>
      </c>
      <c r="I1350" s="2">
        <v>27</v>
      </c>
      <c r="J1350">
        <f>VLOOKUP(A1350,'Sales Data'!$A$1:$E$2241,2,0)</f>
        <v>7</v>
      </c>
      <c r="K1350">
        <f>VLOOKUP(A1350,'Sales Data'!$A$1:$E$2241,3,0)</f>
        <v>4</v>
      </c>
      <c r="L1350">
        <f>VLOOKUP(A1350,'Sales Data'!$A$1:$E$2241,4,0)</f>
        <v>1</v>
      </c>
      <c r="M1350">
        <f>VLOOKUP(A1350,'Sales Data'!$A$1:$E$2241,5,0)</f>
        <v>3</v>
      </c>
      <c r="N1350">
        <f t="shared" si="64"/>
        <v>66</v>
      </c>
      <c r="O1350">
        <f t="shared" si="65"/>
        <v>1</v>
      </c>
      <c r="P1350">
        <f t="shared" si="66"/>
        <v>4</v>
      </c>
    </row>
    <row r="1351" ht="14.4" spans="1:16">
      <c r="A1351" s="2">
        <v>4698</v>
      </c>
      <c r="B1351" s="2">
        <v>1983</v>
      </c>
      <c r="C1351" s="14" t="s">
        <v>20</v>
      </c>
      <c r="D1351" s="14" t="s">
        <v>21</v>
      </c>
      <c r="E1351" s="2">
        <v>50150</v>
      </c>
      <c r="F1351" s="2">
        <v>0</v>
      </c>
      <c r="G1351" s="2">
        <v>0</v>
      </c>
      <c r="H1351" s="16">
        <v>41445</v>
      </c>
      <c r="I1351" s="2">
        <v>32</v>
      </c>
      <c r="J1351">
        <f>VLOOKUP(A1351,'Sales Data'!$A$1:$E$2241,2,0)</f>
        <v>46</v>
      </c>
      <c r="K1351">
        <f>VLOOKUP(A1351,'Sales Data'!$A$1:$E$2241,3,0)</f>
        <v>61</v>
      </c>
      <c r="L1351">
        <f>VLOOKUP(A1351,'Sales Data'!$A$1:$E$2241,4,0)</f>
        <v>5</v>
      </c>
      <c r="M1351">
        <f>VLOOKUP(A1351,'Sales Data'!$A$1:$E$2241,5,0)</f>
        <v>7</v>
      </c>
      <c r="N1351">
        <f t="shared" si="64"/>
        <v>42</v>
      </c>
      <c r="O1351">
        <f t="shared" si="65"/>
        <v>0</v>
      </c>
      <c r="P1351">
        <f t="shared" si="66"/>
        <v>12</v>
      </c>
    </row>
    <row r="1352" ht="14.4" spans="1:16">
      <c r="A1352" s="2">
        <v>7793</v>
      </c>
      <c r="B1352" s="2">
        <v>1976</v>
      </c>
      <c r="C1352" s="14" t="s">
        <v>17</v>
      </c>
      <c r="D1352" s="14" t="s">
        <v>19</v>
      </c>
      <c r="E1352" s="2">
        <v>62061</v>
      </c>
      <c r="F1352" s="2">
        <v>0</v>
      </c>
      <c r="G1352" s="2">
        <v>1</v>
      </c>
      <c r="H1352" s="16">
        <v>41517</v>
      </c>
      <c r="I1352" s="2">
        <v>12</v>
      </c>
      <c r="J1352">
        <f>VLOOKUP(A1352,'Sales Data'!$A$1:$E$2241,2,0)</f>
        <v>7</v>
      </c>
      <c r="K1352">
        <f>VLOOKUP(A1352,'Sales Data'!$A$1:$E$2241,3,0)</f>
        <v>30</v>
      </c>
      <c r="L1352">
        <f>VLOOKUP(A1352,'Sales Data'!$A$1:$E$2241,4,0)</f>
        <v>10</v>
      </c>
      <c r="M1352">
        <f>VLOOKUP(A1352,'Sales Data'!$A$1:$E$2241,5,0)</f>
        <v>7</v>
      </c>
      <c r="N1352">
        <f t="shared" si="64"/>
        <v>49</v>
      </c>
      <c r="O1352">
        <f t="shared" si="65"/>
        <v>1</v>
      </c>
      <c r="P1352">
        <f t="shared" si="66"/>
        <v>17</v>
      </c>
    </row>
    <row r="1353" ht="14.4" spans="1:16">
      <c r="A1353" s="2">
        <v>1745</v>
      </c>
      <c r="B1353" s="2">
        <v>1962</v>
      </c>
      <c r="C1353" s="14" t="s">
        <v>20</v>
      </c>
      <c r="D1353" s="14" t="s">
        <v>23</v>
      </c>
      <c r="E1353" s="2">
        <v>85696</v>
      </c>
      <c r="F1353" s="2">
        <v>0</v>
      </c>
      <c r="G1353" s="2">
        <v>0</v>
      </c>
      <c r="H1353" s="16">
        <v>41397</v>
      </c>
      <c r="I1353" s="2">
        <v>88</v>
      </c>
      <c r="J1353">
        <f>VLOOKUP(A1353,'Sales Data'!$A$1:$E$2241,2,0)</f>
        <v>76</v>
      </c>
      <c r="K1353">
        <f>VLOOKUP(A1353,'Sales Data'!$A$1:$E$2241,3,0)</f>
        <v>0</v>
      </c>
      <c r="L1353">
        <f>VLOOKUP(A1353,'Sales Data'!$A$1:$E$2241,4,0)</f>
        <v>4</v>
      </c>
      <c r="M1353">
        <f>VLOOKUP(A1353,'Sales Data'!$A$1:$E$2241,5,0)</f>
        <v>9</v>
      </c>
      <c r="N1353">
        <f t="shared" si="64"/>
        <v>63</v>
      </c>
      <c r="O1353">
        <f t="shared" si="65"/>
        <v>0</v>
      </c>
      <c r="P1353">
        <f t="shared" si="66"/>
        <v>13</v>
      </c>
    </row>
    <row r="1354" ht="14.4" spans="1:16">
      <c r="A1354" s="2">
        <v>10590</v>
      </c>
      <c r="B1354" s="2">
        <v>1956</v>
      </c>
      <c r="C1354" s="14" t="s">
        <v>20</v>
      </c>
      <c r="D1354" s="14" t="s">
        <v>19</v>
      </c>
      <c r="E1354" s="2">
        <v>76542</v>
      </c>
      <c r="F1354" s="2">
        <v>0</v>
      </c>
      <c r="G1354" s="2">
        <v>0</v>
      </c>
      <c r="H1354" s="16">
        <v>41363</v>
      </c>
      <c r="I1354" s="2">
        <v>91</v>
      </c>
      <c r="J1354">
        <f>VLOOKUP(A1354,'Sales Data'!$A$1:$E$2241,2,0)</f>
        <v>73</v>
      </c>
      <c r="K1354">
        <f>VLOOKUP(A1354,'Sales Data'!$A$1:$E$2241,3,0)</f>
        <v>29</v>
      </c>
      <c r="L1354">
        <f>VLOOKUP(A1354,'Sales Data'!$A$1:$E$2241,4,0)</f>
        <v>4</v>
      </c>
      <c r="M1354">
        <f>VLOOKUP(A1354,'Sales Data'!$A$1:$E$2241,5,0)</f>
        <v>10</v>
      </c>
      <c r="N1354">
        <f t="shared" si="64"/>
        <v>69</v>
      </c>
      <c r="O1354">
        <f t="shared" si="65"/>
        <v>0</v>
      </c>
      <c r="P1354">
        <f t="shared" si="66"/>
        <v>14</v>
      </c>
    </row>
    <row r="1355" ht="14.4" spans="1:16">
      <c r="A1355" s="2">
        <v>5080</v>
      </c>
      <c r="B1355" s="2">
        <v>1993</v>
      </c>
      <c r="C1355" s="14" t="s">
        <v>17</v>
      </c>
      <c r="D1355" s="14" t="s">
        <v>18</v>
      </c>
      <c r="E1355" s="2">
        <v>70515</v>
      </c>
      <c r="F1355" s="2">
        <v>0</v>
      </c>
      <c r="G1355" s="2">
        <v>0</v>
      </c>
      <c r="H1355" s="17">
        <v>41568</v>
      </c>
      <c r="I1355" s="2">
        <v>12</v>
      </c>
      <c r="J1355">
        <f>VLOOKUP(A1355,'Sales Data'!$A$1:$E$2241,2,0)</f>
        <v>0</v>
      </c>
      <c r="K1355">
        <f>VLOOKUP(A1355,'Sales Data'!$A$1:$E$2241,3,0)</f>
        <v>64</v>
      </c>
      <c r="L1355">
        <f>VLOOKUP(A1355,'Sales Data'!$A$1:$E$2241,4,0)</f>
        <v>6</v>
      </c>
      <c r="M1355">
        <f>VLOOKUP(A1355,'Sales Data'!$A$1:$E$2241,5,0)</f>
        <v>4</v>
      </c>
      <c r="N1355">
        <f t="shared" si="64"/>
        <v>32</v>
      </c>
      <c r="O1355">
        <f t="shared" si="65"/>
        <v>0</v>
      </c>
      <c r="P1355">
        <f t="shared" si="66"/>
        <v>10</v>
      </c>
    </row>
    <row r="1356" ht="14.4" spans="1:16">
      <c r="A1356" s="2">
        <v>8369</v>
      </c>
      <c r="B1356" s="2">
        <v>1987</v>
      </c>
      <c r="C1356" s="14" t="s">
        <v>17</v>
      </c>
      <c r="D1356" s="14" t="s">
        <v>19</v>
      </c>
      <c r="E1356" s="2">
        <v>18227</v>
      </c>
      <c r="F1356" s="2">
        <v>1</v>
      </c>
      <c r="G1356" s="2">
        <v>0</v>
      </c>
      <c r="H1356" s="16">
        <v>41221</v>
      </c>
      <c r="I1356" s="2">
        <v>21</v>
      </c>
      <c r="J1356">
        <f>VLOOKUP(A1356,'Sales Data'!$A$1:$E$2241,2,0)</f>
        <v>2</v>
      </c>
      <c r="K1356">
        <f>VLOOKUP(A1356,'Sales Data'!$A$1:$E$2241,3,0)</f>
        <v>3</v>
      </c>
      <c r="L1356">
        <f>VLOOKUP(A1356,'Sales Data'!$A$1:$E$2241,4,0)</f>
        <v>0</v>
      </c>
      <c r="M1356">
        <f>VLOOKUP(A1356,'Sales Data'!$A$1:$E$2241,5,0)</f>
        <v>2</v>
      </c>
      <c r="N1356">
        <f t="shared" si="64"/>
        <v>38</v>
      </c>
      <c r="O1356">
        <f t="shared" si="65"/>
        <v>1</v>
      </c>
      <c r="P1356">
        <f t="shared" si="66"/>
        <v>2</v>
      </c>
    </row>
    <row r="1357" ht="14.4" spans="1:16">
      <c r="A1357" s="2">
        <v>5232</v>
      </c>
      <c r="B1357" s="2">
        <v>1965</v>
      </c>
      <c r="C1357" s="14" t="s">
        <v>17</v>
      </c>
      <c r="D1357" s="14" t="s">
        <v>21</v>
      </c>
      <c r="E1357" s="2">
        <v>69139</v>
      </c>
      <c r="F1357" s="2">
        <v>0</v>
      </c>
      <c r="G1357" s="2">
        <v>1</v>
      </c>
      <c r="H1357" s="16">
        <v>41666</v>
      </c>
      <c r="I1357" s="2">
        <v>23</v>
      </c>
      <c r="J1357">
        <f>VLOOKUP(A1357,'Sales Data'!$A$1:$E$2241,2,0)</f>
        <v>12</v>
      </c>
      <c r="K1357">
        <f>VLOOKUP(A1357,'Sales Data'!$A$1:$E$2241,3,0)</f>
        <v>15</v>
      </c>
      <c r="L1357">
        <f>VLOOKUP(A1357,'Sales Data'!$A$1:$E$2241,4,0)</f>
        <v>4</v>
      </c>
      <c r="M1357">
        <f>VLOOKUP(A1357,'Sales Data'!$A$1:$E$2241,5,0)</f>
        <v>5</v>
      </c>
      <c r="N1357">
        <f t="shared" si="64"/>
        <v>60</v>
      </c>
      <c r="O1357">
        <f t="shared" si="65"/>
        <v>1</v>
      </c>
      <c r="P1357">
        <f t="shared" si="66"/>
        <v>9</v>
      </c>
    </row>
    <row r="1358" ht="14.4" spans="1:16">
      <c r="A1358" s="2">
        <v>2407</v>
      </c>
      <c r="B1358" s="2">
        <v>1982</v>
      </c>
      <c r="C1358" s="14" t="s">
        <v>17</v>
      </c>
      <c r="D1358" s="14" t="s">
        <v>21</v>
      </c>
      <c r="E1358" s="2">
        <v>69109</v>
      </c>
      <c r="F1358" s="2">
        <v>0</v>
      </c>
      <c r="G1358" s="2">
        <v>0</v>
      </c>
      <c r="H1358" s="16">
        <v>41222</v>
      </c>
      <c r="I1358" s="2">
        <v>10</v>
      </c>
      <c r="J1358">
        <f>VLOOKUP(A1358,'Sales Data'!$A$1:$E$2241,2,0)</f>
        <v>25</v>
      </c>
      <c r="K1358">
        <f>VLOOKUP(A1358,'Sales Data'!$A$1:$E$2241,3,0)</f>
        <v>29</v>
      </c>
      <c r="L1358">
        <f>VLOOKUP(A1358,'Sales Data'!$A$1:$E$2241,4,0)</f>
        <v>6</v>
      </c>
      <c r="M1358">
        <f>VLOOKUP(A1358,'Sales Data'!$A$1:$E$2241,5,0)</f>
        <v>7</v>
      </c>
      <c r="N1358">
        <f t="shared" si="64"/>
        <v>43</v>
      </c>
      <c r="O1358">
        <f t="shared" si="65"/>
        <v>0</v>
      </c>
      <c r="P1358">
        <f t="shared" si="66"/>
        <v>13</v>
      </c>
    </row>
    <row r="1359" ht="14.4" spans="1:16">
      <c r="A1359" s="2">
        <v>3834</v>
      </c>
      <c r="B1359" s="2">
        <v>1962</v>
      </c>
      <c r="C1359" s="14" t="s">
        <v>17</v>
      </c>
      <c r="D1359" s="14" t="s">
        <v>18</v>
      </c>
      <c r="E1359" s="2">
        <v>69627</v>
      </c>
      <c r="F1359" s="2">
        <v>0</v>
      </c>
      <c r="G1359" s="2">
        <v>1</v>
      </c>
      <c r="H1359" s="16">
        <v>41350</v>
      </c>
      <c r="I1359" s="2">
        <v>35</v>
      </c>
      <c r="J1359">
        <f>VLOOKUP(A1359,'Sales Data'!$A$1:$E$2241,2,0)</f>
        <v>161</v>
      </c>
      <c r="K1359">
        <f>VLOOKUP(A1359,'Sales Data'!$A$1:$E$2241,3,0)</f>
        <v>30</v>
      </c>
      <c r="L1359">
        <f>VLOOKUP(A1359,'Sales Data'!$A$1:$E$2241,4,0)</f>
        <v>8</v>
      </c>
      <c r="M1359">
        <f>VLOOKUP(A1359,'Sales Data'!$A$1:$E$2241,5,0)</f>
        <v>11</v>
      </c>
      <c r="N1359">
        <f t="shared" si="64"/>
        <v>63</v>
      </c>
      <c r="O1359">
        <f t="shared" si="65"/>
        <v>1</v>
      </c>
      <c r="P1359">
        <f t="shared" si="66"/>
        <v>19</v>
      </c>
    </row>
    <row r="1360" ht="14.4" spans="1:16">
      <c r="A1360" s="2">
        <v>7912</v>
      </c>
      <c r="B1360" s="2">
        <v>1978</v>
      </c>
      <c r="C1360" s="14" t="s">
        <v>17</v>
      </c>
      <c r="D1360" s="14" t="s">
        <v>21</v>
      </c>
      <c r="E1360" s="2">
        <v>38136</v>
      </c>
      <c r="F1360" s="2">
        <v>1</v>
      </c>
      <c r="G1360" s="2">
        <v>0</v>
      </c>
      <c r="H1360" s="16">
        <v>41386</v>
      </c>
      <c r="I1360" s="2">
        <v>69</v>
      </c>
      <c r="J1360">
        <f>VLOOKUP(A1360,'Sales Data'!$A$1:$E$2241,2,0)</f>
        <v>15</v>
      </c>
      <c r="K1360">
        <f>VLOOKUP(A1360,'Sales Data'!$A$1:$E$2241,3,0)</f>
        <v>20</v>
      </c>
      <c r="L1360">
        <f>VLOOKUP(A1360,'Sales Data'!$A$1:$E$2241,4,0)</f>
        <v>3</v>
      </c>
      <c r="M1360">
        <f>VLOOKUP(A1360,'Sales Data'!$A$1:$E$2241,5,0)</f>
        <v>2</v>
      </c>
      <c r="N1360">
        <f t="shared" si="64"/>
        <v>47</v>
      </c>
      <c r="O1360">
        <f t="shared" si="65"/>
        <v>1</v>
      </c>
      <c r="P1360">
        <f t="shared" si="66"/>
        <v>5</v>
      </c>
    </row>
    <row r="1361" ht="14.4" spans="1:16">
      <c r="A1361" s="2">
        <v>7712</v>
      </c>
      <c r="B1361" s="2">
        <v>1946</v>
      </c>
      <c r="C1361" s="14" t="s">
        <v>20</v>
      </c>
      <c r="D1361" s="14" t="s">
        <v>18</v>
      </c>
      <c r="E1361" s="2">
        <v>62159</v>
      </c>
      <c r="F1361" s="2">
        <v>0</v>
      </c>
      <c r="G1361" s="2">
        <v>0</v>
      </c>
      <c r="H1361" s="16">
        <v>41757</v>
      </c>
      <c r="I1361" s="2">
        <v>68</v>
      </c>
      <c r="J1361">
        <f>VLOOKUP(A1361,'Sales Data'!$A$1:$E$2241,2,0)</f>
        <v>17</v>
      </c>
      <c r="K1361">
        <f>VLOOKUP(A1361,'Sales Data'!$A$1:$E$2241,3,0)</f>
        <v>70</v>
      </c>
      <c r="L1361">
        <f>VLOOKUP(A1361,'Sales Data'!$A$1:$E$2241,4,0)</f>
        <v>6</v>
      </c>
      <c r="M1361">
        <f>VLOOKUP(A1361,'Sales Data'!$A$1:$E$2241,5,0)</f>
        <v>10</v>
      </c>
      <c r="N1361">
        <f t="shared" si="64"/>
        <v>79</v>
      </c>
      <c r="O1361">
        <f t="shared" si="65"/>
        <v>0</v>
      </c>
      <c r="P1361">
        <f t="shared" si="66"/>
        <v>16</v>
      </c>
    </row>
    <row r="1362" ht="14.4" spans="1:16">
      <c r="A1362" s="2">
        <v>1065</v>
      </c>
      <c r="B1362" s="2">
        <v>1963</v>
      </c>
      <c r="C1362" s="14" t="s">
        <v>17</v>
      </c>
      <c r="D1362" s="14" t="s">
        <v>18</v>
      </c>
      <c r="E1362" s="2">
        <v>80695</v>
      </c>
      <c r="F1362" s="2">
        <v>0</v>
      </c>
      <c r="G1362" s="2">
        <v>0</v>
      </c>
      <c r="H1362" s="17">
        <v>41637</v>
      </c>
      <c r="I1362" s="2">
        <v>85</v>
      </c>
      <c r="J1362">
        <f>VLOOKUP(A1362,'Sales Data'!$A$1:$E$2241,2,0)</f>
        <v>129</v>
      </c>
      <c r="K1362">
        <f>VLOOKUP(A1362,'Sales Data'!$A$1:$E$2241,3,0)</f>
        <v>37</v>
      </c>
      <c r="L1362">
        <f>VLOOKUP(A1362,'Sales Data'!$A$1:$E$2241,4,0)</f>
        <v>5</v>
      </c>
      <c r="M1362">
        <f>VLOOKUP(A1362,'Sales Data'!$A$1:$E$2241,5,0)</f>
        <v>5</v>
      </c>
      <c r="N1362">
        <f t="shared" si="64"/>
        <v>62</v>
      </c>
      <c r="O1362">
        <f t="shared" si="65"/>
        <v>0</v>
      </c>
      <c r="P1362">
        <f t="shared" si="66"/>
        <v>10</v>
      </c>
    </row>
    <row r="1363" ht="14.4" spans="1:16">
      <c r="A1363" s="2">
        <v>7275</v>
      </c>
      <c r="B1363" s="2">
        <v>1971</v>
      </c>
      <c r="C1363" s="14" t="s">
        <v>22</v>
      </c>
      <c r="D1363" s="14" t="s">
        <v>18</v>
      </c>
      <c r="E1363" s="2">
        <v>33316</v>
      </c>
      <c r="F1363" s="2">
        <v>1</v>
      </c>
      <c r="G1363" s="2">
        <v>1</v>
      </c>
      <c r="H1363" s="16">
        <v>41551</v>
      </c>
      <c r="I1363" s="2">
        <v>34</v>
      </c>
      <c r="J1363">
        <f>VLOOKUP(A1363,'Sales Data'!$A$1:$E$2241,2,0)</f>
        <v>1</v>
      </c>
      <c r="K1363">
        <f>VLOOKUP(A1363,'Sales Data'!$A$1:$E$2241,3,0)</f>
        <v>4</v>
      </c>
      <c r="L1363">
        <f>VLOOKUP(A1363,'Sales Data'!$A$1:$E$2241,4,0)</f>
        <v>2</v>
      </c>
      <c r="M1363">
        <f>VLOOKUP(A1363,'Sales Data'!$A$1:$E$2241,5,0)</f>
        <v>4</v>
      </c>
      <c r="N1363">
        <f t="shared" si="64"/>
        <v>54</v>
      </c>
      <c r="O1363">
        <f t="shared" si="65"/>
        <v>2</v>
      </c>
      <c r="P1363">
        <f t="shared" si="66"/>
        <v>6</v>
      </c>
    </row>
    <row r="1364" ht="14.4" spans="1:16">
      <c r="A1364" s="2">
        <v>1343</v>
      </c>
      <c r="B1364" s="2">
        <v>1968</v>
      </c>
      <c r="C1364" s="14" t="s">
        <v>17</v>
      </c>
      <c r="D1364" s="14" t="s">
        <v>19</v>
      </c>
      <c r="E1364" s="2">
        <v>58554</v>
      </c>
      <c r="F1364" s="2">
        <v>1</v>
      </c>
      <c r="G1364" s="2">
        <v>1</v>
      </c>
      <c r="H1364" s="16">
        <v>41178</v>
      </c>
      <c r="I1364" s="2">
        <v>55</v>
      </c>
      <c r="J1364">
        <f>VLOOKUP(A1364,'Sales Data'!$A$1:$E$2241,2,0)</f>
        <v>24</v>
      </c>
      <c r="K1364">
        <f>VLOOKUP(A1364,'Sales Data'!$A$1:$E$2241,3,0)</f>
        <v>0</v>
      </c>
      <c r="L1364">
        <f>VLOOKUP(A1364,'Sales Data'!$A$1:$E$2241,4,0)</f>
        <v>8</v>
      </c>
      <c r="M1364">
        <f>VLOOKUP(A1364,'Sales Data'!$A$1:$E$2241,5,0)</f>
        <v>6</v>
      </c>
      <c r="N1364">
        <f t="shared" si="64"/>
        <v>57</v>
      </c>
      <c r="O1364">
        <f t="shared" si="65"/>
        <v>2</v>
      </c>
      <c r="P1364">
        <f t="shared" si="66"/>
        <v>14</v>
      </c>
    </row>
    <row r="1365" ht="14.4" spans="1:16">
      <c r="A1365" s="2">
        <v>1384</v>
      </c>
      <c r="B1365" s="2">
        <v>1992</v>
      </c>
      <c r="C1365" s="14" t="s">
        <v>24</v>
      </c>
      <c r="D1365" s="14" t="s">
        <v>21</v>
      </c>
      <c r="E1365" s="2">
        <v>17256</v>
      </c>
      <c r="F1365" s="2">
        <v>1</v>
      </c>
      <c r="G1365" s="2">
        <v>0</v>
      </c>
      <c r="H1365" s="17">
        <v>41601</v>
      </c>
      <c r="I1365" s="2">
        <v>10</v>
      </c>
      <c r="J1365">
        <f>VLOOKUP(A1365,'Sales Data'!$A$1:$E$2241,2,0)</f>
        <v>4</v>
      </c>
      <c r="K1365">
        <f>VLOOKUP(A1365,'Sales Data'!$A$1:$E$2241,3,0)</f>
        <v>8</v>
      </c>
      <c r="L1365">
        <f>VLOOKUP(A1365,'Sales Data'!$A$1:$E$2241,4,0)</f>
        <v>2</v>
      </c>
      <c r="M1365">
        <f>VLOOKUP(A1365,'Sales Data'!$A$1:$E$2241,5,0)</f>
        <v>2</v>
      </c>
      <c r="N1365">
        <f t="shared" si="64"/>
        <v>33</v>
      </c>
      <c r="O1365">
        <f t="shared" si="65"/>
        <v>1</v>
      </c>
      <c r="P1365">
        <f t="shared" si="66"/>
        <v>4</v>
      </c>
    </row>
    <row r="1366" ht="14.4" spans="1:16">
      <c r="A1366" s="2">
        <v>9967</v>
      </c>
      <c r="B1366" s="2">
        <v>1974</v>
      </c>
      <c r="C1366" s="14" t="s">
        <v>17</v>
      </c>
      <c r="D1366" s="14" t="s">
        <v>23</v>
      </c>
      <c r="E1366" s="2">
        <v>53034</v>
      </c>
      <c r="F1366" s="2">
        <v>1</v>
      </c>
      <c r="G1366" s="2">
        <v>1</v>
      </c>
      <c r="H1366" s="16">
        <v>41424</v>
      </c>
      <c r="I1366" s="2">
        <v>30</v>
      </c>
      <c r="J1366">
        <f>VLOOKUP(A1366,'Sales Data'!$A$1:$E$2241,2,0)</f>
        <v>15</v>
      </c>
      <c r="K1366">
        <f>VLOOKUP(A1366,'Sales Data'!$A$1:$E$2241,3,0)</f>
        <v>11</v>
      </c>
      <c r="L1366">
        <f>VLOOKUP(A1366,'Sales Data'!$A$1:$E$2241,4,0)</f>
        <v>6</v>
      </c>
      <c r="M1366">
        <f>VLOOKUP(A1366,'Sales Data'!$A$1:$E$2241,5,0)</f>
        <v>7</v>
      </c>
      <c r="N1366">
        <f t="shared" si="64"/>
        <v>51</v>
      </c>
      <c r="O1366">
        <f t="shared" si="65"/>
        <v>2</v>
      </c>
      <c r="P1366">
        <f t="shared" si="66"/>
        <v>13</v>
      </c>
    </row>
    <row r="1367" ht="14.4" spans="1:16">
      <c r="A1367" s="2">
        <v>6181</v>
      </c>
      <c r="B1367" s="2">
        <v>1950</v>
      </c>
      <c r="C1367" s="14" t="s">
        <v>25</v>
      </c>
      <c r="D1367" s="14" t="s">
        <v>19</v>
      </c>
      <c r="E1367" s="2">
        <v>52203</v>
      </c>
      <c r="F1367" s="2">
        <v>0</v>
      </c>
      <c r="G1367" s="2">
        <v>0</v>
      </c>
      <c r="H1367" s="16">
        <v>41121</v>
      </c>
      <c r="I1367" s="2">
        <v>36</v>
      </c>
      <c r="J1367">
        <f>VLOOKUP(A1367,'Sales Data'!$A$1:$E$2241,2,0)</f>
        <v>21</v>
      </c>
      <c r="K1367">
        <f>VLOOKUP(A1367,'Sales Data'!$A$1:$E$2241,3,0)</f>
        <v>108</v>
      </c>
      <c r="L1367">
        <f>VLOOKUP(A1367,'Sales Data'!$A$1:$E$2241,4,0)</f>
        <v>8</v>
      </c>
      <c r="M1367">
        <f>VLOOKUP(A1367,'Sales Data'!$A$1:$E$2241,5,0)</f>
        <v>11</v>
      </c>
      <c r="N1367">
        <f t="shared" si="64"/>
        <v>75</v>
      </c>
      <c r="O1367">
        <f t="shared" si="65"/>
        <v>0</v>
      </c>
      <c r="P1367">
        <f t="shared" si="66"/>
        <v>19</v>
      </c>
    </row>
    <row r="1368" ht="14.4" spans="1:16">
      <c r="A1368" s="2">
        <v>10507</v>
      </c>
      <c r="B1368" s="2">
        <v>1977</v>
      </c>
      <c r="C1368" s="14" t="s">
        <v>25</v>
      </c>
      <c r="D1368" s="14" t="s">
        <v>23</v>
      </c>
      <c r="E1368" s="2">
        <v>59601</v>
      </c>
      <c r="F1368" s="2">
        <v>0</v>
      </c>
      <c r="G1368" s="2">
        <v>1</v>
      </c>
      <c r="H1368" s="16">
        <v>41480</v>
      </c>
      <c r="I1368" s="2">
        <v>14</v>
      </c>
      <c r="J1368">
        <f>VLOOKUP(A1368,'Sales Data'!$A$1:$E$2241,2,0)</f>
        <v>7</v>
      </c>
      <c r="K1368">
        <f>VLOOKUP(A1368,'Sales Data'!$A$1:$E$2241,3,0)</f>
        <v>7</v>
      </c>
      <c r="L1368">
        <f>VLOOKUP(A1368,'Sales Data'!$A$1:$E$2241,4,0)</f>
        <v>2</v>
      </c>
      <c r="M1368">
        <f>VLOOKUP(A1368,'Sales Data'!$A$1:$E$2241,5,0)</f>
        <v>7</v>
      </c>
      <c r="N1368">
        <f t="shared" si="64"/>
        <v>48</v>
      </c>
      <c r="O1368">
        <f t="shared" si="65"/>
        <v>1</v>
      </c>
      <c r="P1368">
        <f t="shared" si="66"/>
        <v>9</v>
      </c>
    </row>
    <row r="1369" ht="14.4" spans="1:16">
      <c r="A1369" s="2">
        <v>2674</v>
      </c>
      <c r="B1369" s="2">
        <v>1958</v>
      </c>
      <c r="C1369" s="14" t="s">
        <v>22</v>
      </c>
      <c r="D1369" s="14" t="s">
        <v>18</v>
      </c>
      <c r="E1369" s="2">
        <v>75154</v>
      </c>
      <c r="F1369" s="2">
        <v>0</v>
      </c>
      <c r="G1369" s="2">
        <v>1</v>
      </c>
      <c r="H1369" s="16">
        <v>41156</v>
      </c>
      <c r="I1369" s="2">
        <v>79</v>
      </c>
      <c r="J1369">
        <f>VLOOKUP(A1369,'Sales Data'!$A$1:$E$2241,2,0)</f>
        <v>10</v>
      </c>
      <c r="K1369">
        <f>VLOOKUP(A1369,'Sales Data'!$A$1:$E$2241,3,0)</f>
        <v>143</v>
      </c>
      <c r="L1369">
        <f>VLOOKUP(A1369,'Sales Data'!$A$1:$E$2241,4,0)</f>
        <v>6</v>
      </c>
      <c r="M1369">
        <f>VLOOKUP(A1369,'Sales Data'!$A$1:$E$2241,5,0)</f>
        <v>6</v>
      </c>
      <c r="N1369">
        <f t="shared" si="64"/>
        <v>67</v>
      </c>
      <c r="O1369">
        <f t="shared" si="65"/>
        <v>1</v>
      </c>
      <c r="P1369">
        <f t="shared" si="66"/>
        <v>12</v>
      </c>
    </row>
    <row r="1370" ht="14.4" spans="1:16">
      <c r="A1370" s="2">
        <v>2698</v>
      </c>
      <c r="B1370" s="2">
        <v>1976</v>
      </c>
      <c r="C1370" s="14" t="s">
        <v>17</v>
      </c>
      <c r="D1370" s="14" t="s">
        <v>18</v>
      </c>
      <c r="E1370" s="2">
        <v>47025</v>
      </c>
      <c r="F1370" s="2">
        <v>0</v>
      </c>
      <c r="G1370" s="2">
        <v>1</v>
      </c>
      <c r="H1370" s="16">
        <v>41585</v>
      </c>
      <c r="I1370" s="2">
        <v>52</v>
      </c>
      <c r="J1370">
        <f>VLOOKUP(A1370,'Sales Data'!$A$1:$E$2241,2,0)</f>
        <v>7</v>
      </c>
      <c r="K1370">
        <f>VLOOKUP(A1370,'Sales Data'!$A$1:$E$2241,3,0)</f>
        <v>0</v>
      </c>
      <c r="L1370">
        <f>VLOOKUP(A1370,'Sales Data'!$A$1:$E$2241,4,0)</f>
        <v>6</v>
      </c>
      <c r="M1370">
        <f>VLOOKUP(A1370,'Sales Data'!$A$1:$E$2241,5,0)</f>
        <v>5</v>
      </c>
      <c r="N1370">
        <f t="shared" si="64"/>
        <v>49</v>
      </c>
      <c r="O1370">
        <f t="shared" si="65"/>
        <v>1</v>
      </c>
      <c r="P1370">
        <f t="shared" si="66"/>
        <v>11</v>
      </c>
    </row>
    <row r="1371" ht="14.4" spans="1:16">
      <c r="A1371" s="2">
        <v>3231</v>
      </c>
      <c r="B1371" s="2">
        <v>1973</v>
      </c>
      <c r="C1371" s="14" t="s">
        <v>17</v>
      </c>
      <c r="D1371" s="14" t="s">
        <v>21</v>
      </c>
      <c r="E1371" s="2">
        <v>37971</v>
      </c>
      <c r="F1371" s="2">
        <v>1</v>
      </c>
      <c r="G1371" s="2">
        <v>0</v>
      </c>
      <c r="H1371" s="17">
        <v>41603</v>
      </c>
      <c r="I1371" s="2">
        <v>97</v>
      </c>
      <c r="J1371">
        <f>VLOOKUP(A1371,'Sales Data'!$A$1:$E$2241,2,0)</f>
        <v>4</v>
      </c>
      <c r="K1371">
        <f>VLOOKUP(A1371,'Sales Data'!$A$1:$E$2241,3,0)</f>
        <v>2</v>
      </c>
      <c r="L1371">
        <f>VLOOKUP(A1371,'Sales Data'!$A$1:$E$2241,4,0)</f>
        <v>1</v>
      </c>
      <c r="M1371">
        <f>VLOOKUP(A1371,'Sales Data'!$A$1:$E$2241,5,0)</f>
        <v>3</v>
      </c>
      <c r="N1371">
        <f t="shared" si="64"/>
        <v>52</v>
      </c>
      <c r="O1371">
        <f t="shared" si="65"/>
        <v>1</v>
      </c>
      <c r="P1371">
        <f t="shared" si="66"/>
        <v>4</v>
      </c>
    </row>
    <row r="1372" ht="14.4" spans="1:16">
      <c r="A1372" s="2">
        <v>4096</v>
      </c>
      <c r="B1372" s="2">
        <v>1968</v>
      </c>
      <c r="C1372" s="14" t="s">
        <v>22</v>
      </c>
      <c r="D1372" s="14" t="s">
        <v>23</v>
      </c>
      <c r="E1372" s="2">
        <v>41335</v>
      </c>
      <c r="F1372" s="2">
        <v>1</v>
      </c>
      <c r="G1372" s="2">
        <v>0</v>
      </c>
      <c r="H1372" s="17">
        <v>41634</v>
      </c>
      <c r="I1372" s="2">
        <v>24</v>
      </c>
      <c r="J1372">
        <f>VLOOKUP(A1372,'Sales Data'!$A$1:$E$2241,2,0)</f>
        <v>19</v>
      </c>
      <c r="K1372">
        <f>VLOOKUP(A1372,'Sales Data'!$A$1:$E$2241,3,0)</f>
        <v>14</v>
      </c>
      <c r="L1372">
        <f>VLOOKUP(A1372,'Sales Data'!$A$1:$E$2241,4,0)</f>
        <v>4</v>
      </c>
      <c r="M1372">
        <f>VLOOKUP(A1372,'Sales Data'!$A$1:$E$2241,5,0)</f>
        <v>4</v>
      </c>
      <c r="N1372">
        <f t="shared" si="64"/>
        <v>57</v>
      </c>
      <c r="O1372">
        <f t="shared" si="65"/>
        <v>1</v>
      </c>
      <c r="P1372">
        <f t="shared" si="66"/>
        <v>8</v>
      </c>
    </row>
    <row r="1373" ht="14.4" spans="1:16">
      <c r="A1373" s="2">
        <v>10476</v>
      </c>
      <c r="B1373" s="2">
        <v>1958</v>
      </c>
      <c r="C1373" s="14" t="s">
        <v>17</v>
      </c>
      <c r="D1373" s="14" t="s">
        <v>21</v>
      </c>
      <c r="E1373" s="2">
        <v>67267</v>
      </c>
      <c r="F1373" s="2">
        <v>0</v>
      </c>
      <c r="G1373" s="2">
        <v>1</v>
      </c>
      <c r="H1373" s="16">
        <v>41772</v>
      </c>
      <c r="I1373" s="2">
        <v>0</v>
      </c>
      <c r="J1373">
        <f>VLOOKUP(A1373,'Sales Data'!$A$1:$E$2241,2,0)</f>
        <v>11</v>
      </c>
      <c r="K1373">
        <f>VLOOKUP(A1373,'Sales Data'!$A$1:$E$2241,3,0)</f>
        <v>2</v>
      </c>
      <c r="L1373">
        <f>VLOOKUP(A1373,'Sales Data'!$A$1:$E$2241,4,0)</f>
        <v>3</v>
      </c>
      <c r="M1373">
        <f>VLOOKUP(A1373,'Sales Data'!$A$1:$E$2241,5,0)</f>
        <v>5</v>
      </c>
      <c r="N1373">
        <f t="shared" si="64"/>
        <v>67</v>
      </c>
      <c r="O1373">
        <f t="shared" si="65"/>
        <v>1</v>
      </c>
      <c r="P1373">
        <f t="shared" si="66"/>
        <v>8</v>
      </c>
    </row>
    <row r="1374" ht="14.4" spans="1:16">
      <c r="A1374" s="2">
        <v>5948</v>
      </c>
      <c r="B1374" s="2">
        <v>1975</v>
      </c>
      <c r="C1374" s="14" t="s">
        <v>17</v>
      </c>
      <c r="D1374" s="14" t="s">
        <v>18</v>
      </c>
      <c r="E1374" s="2">
        <v>57338</v>
      </c>
      <c r="F1374" s="2">
        <v>0</v>
      </c>
      <c r="G1374" s="2">
        <v>1</v>
      </c>
      <c r="H1374" s="16">
        <v>41758</v>
      </c>
      <c r="I1374" s="2">
        <v>96</v>
      </c>
      <c r="J1374">
        <f>VLOOKUP(A1374,'Sales Data'!$A$1:$E$2241,2,0)</f>
        <v>6</v>
      </c>
      <c r="K1374">
        <f>VLOOKUP(A1374,'Sales Data'!$A$1:$E$2241,3,0)</f>
        <v>8</v>
      </c>
      <c r="L1374">
        <f>VLOOKUP(A1374,'Sales Data'!$A$1:$E$2241,4,0)</f>
        <v>4</v>
      </c>
      <c r="M1374">
        <f>VLOOKUP(A1374,'Sales Data'!$A$1:$E$2241,5,0)</f>
        <v>5</v>
      </c>
      <c r="N1374">
        <f t="shared" si="64"/>
        <v>50</v>
      </c>
      <c r="O1374">
        <f t="shared" si="65"/>
        <v>1</v>
      </c>
      <c r="P1374">
        <f t="shared" si="66"/>
        <v>9</v>
      </c>
    </row>
    <row r="1375" ht="14.4" spans="1:16">
      <c r="A1375" s="2">
        <v>9140</v>
      </c>
      <c r="B1375" s="2">
        <v>1960</v>
      </c>
      <c r="C1375" s="14" t="s">
        <v>25</v>
      </c>
      <c r="D1375" s="14" t="s">
        <v>19</v>
      </c>
      <c r="E1375" s="2">
        <v>50523</v>
      </c>
      <c r="F1375" s="2">
        <v>1</v>
      </c>
      <c r="G1375" s="2">
        <v>1</v>
      </c>
      <c r="H1375" s="17">
        <v>41633</v>
      </c>
      <c r="I1375" s="2">
        <v>89</v>
      </c>
      <c r="J1375">
        <f>VLOOKUP(A1375,'Sales Data'!$A$1:$E$2241,2,0)</f>
        <v>4</v>
      </c>
      <c r="K1375">
        <f>VLOOKUP(A1375,'Sales Data'!$A$1:$E$2241,3,0)</f>
        <v>7</v>
      </c>
      <c r="L1375">
        <f>VLOOKUP(A1375,'Sales Data'!$A$1:$E$2241,4,0)</f>
        <v>2</v>
      </c>
      <c r="M1375">
        <f>VLOOKUP(A1375,'Sales Data'!$A$1:$E$2241,5,0)</f>
        <v>4</v>
      </c>
      <c r="N1375">
        <f t="shared" si="64"/>
        <v>65</v>
      </c>
      <c r="O1375">
        <f t="shared" si="65"/>
        <v>2</v>
      </c>
      <c r="P1375">
        <f t="shared" si="66"/>
        <v>6</v>
      </c>
    </row>
    <row r="1376" ht="14.4" spans="1:16">
      <c r="A1376" s="2">
        <v>10258</v>
      </c>
      <c r="B1376" s="2">
        <v>1965</v>
      </c>
      <c r="C1376" s="14" t="s">
        <v>22</v>
      </c>
      <c r="D1376" s="14" t="s">
        <v>18</v>
      </c>
      <c r="E1376" s="2">
        <v>35791</v>
      </c>
      <c r="F1376" s="2">
        <v>2</v>
      </c>
      <c r="G1376" s="2">
        <v>1</v>
      </c>
      <c r="H1376" s="16">
        <v>41400</v>
      </c>
      <c r="I1376" s="2">
        <v>94</v>
      </c>
      <c r="J1376">
        <f>VLOOKUP(A1376,'Sales Data'!$A$1:$E$2241,2,0)</f>
        <v>0</v>
      </c>
      <c r="K1376">
        <f>VLOOKUP(A1376,'Sales Data'!$A$1:$E$2241,3,0)</f>
        <v>0</v>
      </c>
      <c r="L1376">
        <f>VLOOKUP(A1376,'Sales Data'!$A$1:$E$2241,4,0)</f>
        <v>1</v>
      </c>
      <c r="M1376">
        <f>VLOOKUP(A1376,'Sales Data'!$A$1:$E$2241,5,0)</f>
        <v>3</v>
      </c>
      <c r="N1376">
        <f t="shared" si="64"/>
        <v>60</v>
      </c>
      <c r="O1376">
        <f t="shared" si="65"/>
        <v>3</v>
      </c>
      <c r="P1376">
        <f t="shared" si="66"/>
        <v>4</v>
      </c>
    </row>
    <row r="1377" ht="14.4" spans="1:16">
      <c r="A1377" s="2">
        <v>5675</v>
      </c>
      <c r="B1377" s="2">
        <v>1960</v>
      </c>
      <c r="C1377" s="14" t="s">
        <v>20</v>
      </c>
      <c r="D1377" s="14" t="s">
        <v>23</v>
      </c>
      <c r="E1377" s="2">
        <v>50611</v>
      </c>
      <c r="F1377" s="2">
        <v>0</v>
      </c>
      <c r="G1377" s="2">
        <v>1</v>
      </c>
      <c r="H1377" s="16">
        <v>41186</v>
      </c>
      <c r="I1377" s="2">
        <v>98</v>
      </c>
      <c r="J1377">
        <f>VLOOKUP(A1377,'Sales Data'!$A$1:$E$2241,2,0)</f>
        <v>0</v>
      </c>
      <c r="K1377">
        <f>VLOOKUP(A1377,'Sales Data'!$A$1:$E$2241,3,0)</f>
        <v>0</v>
      </c>
      <c r="L1377">
        <f>VLOOKUP(A1377,'Sales Data'!$A$1:$E$2241,4,0)</f>
        <v>4</v>
      </c>
      <c r="M1377">
        <f>VLOOKUP(A1377,'Sales Data'!$A$1:$E$2241,5,0)</f>
        <v>7</v>
      </c>
      <c r="N1377">
        <f t="shared" si="64"/>
        <v>65</v>
      </c>
      <c r="O1377">
        <f t="shared" si="65"/>
        <v>1</v>
      </c>
      <c r="P1377">
        <f t="shared" si="66"/>
        <v>11</v>
      </c>
    </row>
    <row r="1378" ht="14.4" spans="1:16">
      <c r="A1378" s="2">
        <v>4743</v>
      </c>
      <c r="B1378" s="2">
        <v>1969</v>
      </c>
      <c r="C1378" s="14" t="s">
        <v>20</v>
      </c>
      <c r="D1378" s="14" t="s">
        <v>21</v>
      </c>
      <c r="E1378" s="2">
        <v>56242</v>
      </c>
      <c r="F1378" s="2">
        <v>0</v>
      </c>
      <c r="G1378" s="2">
        <v>1</v>
      </c>
      <c r="H1378" s="16">
        <v>41336</v>
      </c>
      <c r="I1378" s="2">
        <v>72</v>
      </c>
      <c r="J1378">
        <f>VLOOKUP(A1378,'Sales Data'!$A$1:$E$2241,2,0)</f>
        <v>8</v>
      </c>
      <c r="K1378">
        <f>VLOOKUP(A1378,'Sales Data'!$A$1:$E$2241,3,0)</f>
        <v>8</v>
      </c>
      <c r="L1378">
        <f>VLOOKUP(A1378,'Sales Data'!$A$1:$E$2241,4,0)</f>
        <v>8</v>
      </c>
      <c r="M1378">
        <f>VLOOKUP(A1378,'Sales Data'!$A$1:$E$2241,5,0)</f>
        <v>11</v>
      </c>
      <c r="N1378">
        <f t="shared" si="64"/>
        <v>56</v>
      </c>
      <c r="O1378">
        <f t="shared" si="65"/>
        <v>1</v>
      </c>
      <c r="P1378">
        <f t="shared" si="66"/>
        <v>19</v>
      </c>
    </row>
    <row r="1379" ht="14.4" spans="1:16">
      <c r="A1379" s="2">
        <v>8805</v>
      </c>
      <c r="B1379" s="2">
        <v>1960</v>
      </c>
      <c r="C1379" s="14" t="s">
        <v>17</v>
      </c>
      <c r="D1379" s="14" t="s">
        <v>18</v>
      </c>
      <c r="E1379" s="2">
        <v>48904</v>
      </c>
      <c r="F1379" s="2">
        <v>0</v>
      </c>
      <c r="G1379" s="2">
        <v>1</v>
      </c>
      <c r="H1379" s="16">
        <v>41245</v>
      </c>
      <c r="I1379" s="2">
        <v>1</v>
      </c>
      <c r="J1379">
        <f>VLOOKUP(A1379,'Sales Data'!$A$1:$E$2241,2,0)</f>
        <v>10</v>
      </c>
      <c r="K1379">
        <f>VLOOKUP(A1379,'Sales Data'!$A$1:$E$2241,3,0)</f>
        <v>13</v>
      </c>
      <c r="L1379">
        <f>VLOOKUP(A1379,'Sales Data'!$A$1:$E$2241,4,0)</f>
        <v>7</v>
      </c>
      <c r="M1379">
        <f>VLOOKUP(A1379,'Sales Data'!$A$1:$E$2241,5,0)</f>
        <v>4</v>
      </c>
      <c r="N1379">
        <f t="shared" si="64"/>
        <v>65</v>
      </c>
      <c r="O1379">
        <f t="shared" si="65"/>
        <v>1</v>
      </c>
      <c r="P1379">
        <f t="shared" si="66"/>
        <v>11</v>
      </c>
    </row>
    <row r="1380" ht="14.4" spans="1:16">
      <c r="A1380" s="2">
        <v>1542</v>
      </c>
      <c r="B1380" s="2">
        <v>1975</v>
      </c>
      <c r="C1380" s="14" t="s">
        <v>17</v>
      </c>
      <c r="D1380" s="14" t="s">
        <v>18</v>
      </c>
      <c r="E1380" s="2">
        <v>56243</v>
      </c>
      <c r="F1380" s="2">
        <v>1</v>
      </c>
      <c r="G1380" s="2">
        <v>2</v>
      </c>
      <c r="H1380" s="17">
        <v>41638</v>
      </c>
      <c r="I1380" s="2">
        <v>26</v>
      </c>
      <c r="J1380">
        <f>VLOOKUP(A1380,'Sales Data'!$A$1:$E$2241,2,0)</f>
        <v>0</v>
      </c>
      <c r="K1380">
        <f>VLOOKUP(A1380,'Sales Data'!$A$1:$E$2241,3,0)</f>
        <v>3</v>
      </c>
      <c r="L1380">
        <f>VLOOKUP(A1380,'Sales Data'!$A$1:$E$2241,4,0)</f>
        <v>4</v>
      </c>
      <c r="M1380">
        <f>VLOOKUP(A1380,'Sales Data'!$A$1:$E$2241,5,0)</f>
        <v>8</v>
      </c>
      <c r="N1380">
        <f t="shared" si="64"/>
        <v>50</v>
      </c>
      <c r="O1380">
        <f t="shared" si="65"/>
        <v>3</v>
      </c>
      <c r="P1380">
        <f t="shared" si="66"/>
        <v>12</v>
      </c>
    </row>
    <row r="1381" ht="14.4" spans="1:16">
      <c r="A1381" s="2">
        <v>6770</v>
      </c>
      <c r="B1381" s="2">
        <v>1985</v>
      </c>
      <c r="C1381" s="14" t="s">
        <v>17</v>
      </c>
      <c r="D1381" s="14" t="s">
        <v>21</v>
      </c>
      <c r="E1381" s="2">
        <v>21355</v>
      </c>
      <c r="F1381" s="2">
        <v>1</v>
      </c>
      <c r="G1381" s="2">
        <v>0</v>
      </c>
      <c r="H1381" s="16">
        <v>41506</v>
      </c>
      <c r="I1381" s="2">
        <v>5</v>
      </c>
      <c r="J1381">
        <f>VLOOKUP(A1381,'Sales Data'!$A$1:$E$2241,2,0)</f>
        <v>13</v>
      </c>
      <c r="K1381">
        <f>VLOOKUP(A1381,'Sales Data'!$A$1:$E$2241,3,0)</f>
        <v>5</v>
      </c>
      <c r="L1381">
        <f>VLOOKUP(A1381,'Sales Data'!$A$1:$E$2241,4,0)</f>
        <v>2</v>
      </c>
      <c r="M1381">
        <f>VLOOKUP(A1381,'Sales Data'!$A$1:$E$2241,5,0)</f>
        <v>2</v>
      </c>
      <c r="N1381">
        <f t="shared" si="64"/>
        <v>40</v>
      </c>
      <c r="O1381">
        <f t="shared" si="65"/>
        <v>1</v>
      </c>
      <c r="P1381">
        <f t="shared" si="66"/>
        <v>4</v>
      </c>
    </row>
    <row r="1382" ht="14.4" spans="1:16">
      <c r="A1382" s="2">
        <v>8773</v>
      </c>
      <c r="B1382" s="2">
        <v>1971</v>
      </c>
      <c r="C1382" s="14" t="s">
        <v>22</v>
      </c>
      <c r="D1382" s="14" t="s">
        <v>19</v>
      </c>
      <c r="E1382" s="2">
        <v>57420</v>
      </c>
      <c r="F1382" s="2">
        <v>0</v>
      </c>
      <c r="G1382" s="2">
        <v>1</v>
      </c>
      <c r="H1382" s="16">
        <v>41450</v>
      </c>
      <c r="I1382" s="2">
        <v>22</v>
      </c>
      <c r="J1382">
        <f>VLOOKUP(A1382,'Sales Data'!$A$1:$E$2241,2,0)</f>
        <v>0</v>
      </c>
      <c r="K1382">
        <f>VLOOKUP(A1382,'Sales Data'!$A$1:$E$2241,3,0)</f>
        <v>0</v>
      </c>
      <c r="L1382">
        <f>VLOOKUP(A1382,'Sales Data'!$A$1:$E$2241,4,0)</f>
        <v>5</v>
      </c>
      <c r="M1382">
        <f>VLOOKUP(A1382,'Sales Data'!$A$1:$E$2241,5,0)</f>
        <v>6</v>
      </c>
      <c r="N1382">
        <f t="shared" si="64"/>
        <v>54</v>
      </c>
      <c r="O1382">
        <f t="shared" si="65"/>
        <v>1</v>
      </c>
      <c r="P1382">
        <f t="shared" si="66"/>
        <v>11</v>
      </c>
    </row>
    <row r="1383" ht="14.4" spans="1:16">
      <c r="A1383" s="2">
        <v>10475</v>
      </c>
      <c r="B1383" s="2">
        <v>1970</v>
      </c>
      <c r="C1383" s="14" t="s">
        <v>22</v>
      </c>
      <c r="D1383" s="14" t="s">
        <v>19</v>
      </c>
      <c r="E1383" s="11">
        <f>'Missing Values'!$D$3</f>
        <v>51381.5</v>
      </c>
      <c r="F1383" s="2">
        <v>0</v>
      </c>
      <c r="G1383" s="2">
        <v>1</v>
      </c>
      <c r="H1383" s="16">
        <v>41365</v>
      </c>
      <c r="I1383" s="2">
        <v>39</v>
      </c>
      <c r="J1383">
        <f>VLOOKUP(A1383,'Sales Data'!$A$1:$E$2241,2,0)</f>
        <v>5</v>
      </c>
      <c r="K1383">
        <f>VLOOKUP(A1383,'Sales Data'!$A$1:$E$2241,3,0)</f>
        <v>20</v>
      </c>
      <c r="L1383">
        <f>VLOOKUP(A1383,'Sales Data'!$A$1:$E$2241,4,0)</f>
        <v>4</v>
      </c>
      <c r="M1383">
        <f>VLOOKUP(A1383,'Sales Data'!$A$1:$E$2241,5,0)</f>
        <v>6</v>
      </c>
      <c r="N1383">
        <f t="shared" si="64"/>
        <v>55</v>
      </c>
      <c r="O1383">
        <f t="shared" si="65"/>
        <v>1</v>
      </c>
      <c r="P1383">
        <f t="shared" si="66"/>
        <v>10</v>
      </c>
    </row>
    <row r="1384" ht="14.4" spans="1:16">
      <c r="A1384" s="2">
        <v>10420</v>
      </c>
      <c r="B1384" s="2">
        <v>1955</v>
      </c>
      <c r="C1384" s="14" t="s">
        <v>22</v>
      </c>
      <c r="D1384" s="14" t="s">
        <v>23</v>
      </c>
      <c r="E1384" s="2">
        <v>46390</v>
      </c>
      <c r="F1384" s="2">
        <v>0</v>
      </c>
      <c r="G1384" s="2">
        <v>1</v>
      </c>
      <c r="H1384" s="16">
        <v>41764</v>
      </c>
      <c r="I1384" s="2">
        <v>56</v>
      </c>
      <c r="J1384">
        <f>VLOOKUP(A1384,'Sales Data'!$A$1:$E$2241,2,0)</f>
        <v>14</v>
      </c>
      <c r="K1384">
        <f>VLOOKUP(A1384,'Sales Data'!$A$1:$E$2241,3,0)</f>
        <v>9</v>
      </c>
      <c r="L1384">
        <f>VLOOKUP(A1384,'Sales Data'!$A$1:$E$2241,4,0)</f>
        <v>4</v>
      </c>
      <c r="M1384">
        <f>VLOOKUP(A1384,'Sales Data'!$A$1:$E$2241,5,0)</f>
        <v>3</v>
      </c>
      <c r="N1384">
        <f t="shared" si="64"/>
        <v>70</v>
      </c>
      <c r="O1384">
        <f t="shared" si="65"/>
        <v>1</v>
      </c>
      <c r="P1384">
        <f t="shared" si="66"/>
        <v>7</v>
      </c>
    </row>
    <row r="1385" ht="14.4" spans="1:16">
      <c r="A1385" s="2">
        <v>7514</v>
      </c>
      <c r="B1385" s="2">
        <v>1956</v>
      </c>
      <c r="C1385" s="14" t="s">
        <v>25</v>
      </c>
      <c r="D1385" s="14" t="s">
        <v>19</v>
      </c>
      <c r="E1385" s="2">
        <v>54342</v>
      </c>
      <c r="F1385" s="2">
        <v>1</v>
      </c>
      <c r="G1385" s="2">
        <v>1</v>
      </c>
      <c r="H1385" s="16">
        <v>41458</v>
      </c>
      <c r="I1385" s="2">
        <v>74</v>
      </c>
      <c r="J1385">
        <f>VLOOKUP(A1385,'Sales Data'!$A$1:$E$2241,2,0)</f>
        <v>10</v>
      </c>
      <c r="K1385">
        <f>VLOOKUP(A1385,'Sales Data'!$A$1:$E$2241,3,0)</f>
        <v>10</v>
      </c>
      <c r="L1385">
        <f>VLOOKUP(A1385,'Sales Data'!$A$1:$E$2241,4,0)</f>
        <v>3</v>
      </c>
      <c r="M1385">
        <f>VLOOKUP(A1385,'Sales Data'!$A$1:$E$2241,5,0)</f>
        <v>4</v>
      </c>
      <c r="N1385">
        <f t="shared" si="64"/>
        <v>69</v>
      </c>
      <c r="O1385">
        <f t="shared" si="65"/>
        <v>2</v>
      </c>
      <c r="P1385">
        <f t="shared" si="66"/>
        <v>7</v>
      </c>
    </row>
    <row r="1386" ht="14.4" spans="1:16">
      <c r="A1386" s="2">
        <v>2902</v>
      </c>
      <c r="B1386" s="2">
        <v>1958</v>
      </c>
      <c r="C1386" s="14" t="s">
        <v>17</v>
      </c>
      <c r="D1386" s="14" t="s">
        <v>19</v>
      </c>
      <c r="E1386" s="11">
        <f>'Missing Values'!$D$3</f>
        <v>51381.5</v>
      </c>
      <c r="F1386" s="2">
        <v>1</v>
      </c>
      <c r="G1386" s="2">
        <v>1</v>
      </c>
      <c r="H1386" s="16">
        <v>41155</v>
      </c>
      <c r="I1386" s="2">
        <v>87</v>
      </c>
      <c r="J1386">
        <f>VLOOKUP(A1386,'Sales Data'!$A$1:$E$2241,2,0)</f>
        <v>4</v>
      </c>
      <c r="K1386">
        <f>VLOOKUP(A1386,'Sales Data'!$A$1:$E$2241,3,0)</f>
        <v>2</v>
      </c>
      <c r="L1386">
        <f>VLOOKUP(A1386,'Sales Data'!$A$1:$E$2241,4,0)</f>
        <v>1</v>
      </c>
      <c r="M1386">
        <f>VLOOKUP(A1386,'Sales Data'!$A$1:$E$2241,5,0)</f>
        <v>3</v>
      </c>
      <c r="N1386">
        <f t="shared" si="64"/>
        <v>67</v>
      </c>
      <c r="O1386">
        <f t="shared" si="65"/>
        <v>2</v>
      </c>
      <c r="P1386">
        <f t="shared" si="66"/>
        <v>4</v>
      </c>
    </row>
    <row r="1387" ht="14.4" spans="1:16">
      <c r="A1387" s="2">
        <v>4345</v>
      </c>
      <c r="B1387" s="2">
        <v>1964</v>
      </c>
      <c r="C1387" s="14" t="s">
        <v>25</v>
      </c>
      <c r="D1387" s="14" t="s">
        <v>18</v>
      </c>
      <c r="E1387" s="11">
        <f>'Missing Values'!$D$3</f>
        <v>51381.5</v>
      </c>
      <c r="F1387" s="2">
        <v>1</v>
      </c>
      <c r="G1387" s="2">
        <v>1</v>
      </c>
      <c r="H1387" s="16">
        <v>41651</v>
      </c>
      <c r="I1387" s="2">
        <v>49</v>
      </c>
      <c r="J1387">
        <f>VLOOKUP(A1387,'Sales Data'!$A$1:$E$2241,2,0)</f>
        <v>1</v>
      </c>
      <c r="K1387">
        <f>VLOOKUP(A1387,'Sales Data'!$A$1:$E$2241,3,0)</f>
        <v>0</v>
      </c>
      <c r="L1387">
        <f>VLOOKUP(A1387,'Sales Data'!$A$1:$E$2241,4,0)</f>
        <v>1</v>
      </c>
      <c r="M1387">
        <f>VLOOKUP(A1387,'Sales Data'!$A$1:$E$2241,5,0)</f>
        <v>2</v>
      </c>
      <c r="N1387">
        <f t="shared" si="64"/>
        <v>61</v>
      </c>
      <c r="O1387">
        <f t="shared" si="65"/>
        <v>2</v>
      </c>
      <c r="P1387">
        <f t="shared" si="66"/>
        <v>3</v>
      </c>
    </row>
    <row r="1388" ht="14.4" spans="1:16">
      <c r="A1388" s="2">
        <v>793</v>
      </c>
      <c r="B1388" s="2">
        <v>1973</v>
      </c>
      <c r="C1388" s="14" t="s">
        <v>17</v>
      </c>
      <c r="D1388" s="14" t="s">
        <v>21</v>
      </c>
      <c r="E1388" s="2">
        <v>20895</v>
      </c>
      <c r="F1388" s="2">
        <v>1</v>
      </c>
      <c r="G1388" s="2">
        <v>0</v>
      </c>
      <c r="H1388" s="16">
        <v>41188</v>
      </c>
      <c r="I1388" s="2">
        <v>24</v>
      </c>
      <c r="J1388">
        <f>VLOOKUP(A1388,'Sales Data'!$A$1:$E$2241,2,0)</f>
        <v>3</v>
      </c>
      <c r="K1388">
        <f>VLOOKUP(A1388,'Sales Data'!$A$1:$E$2241,3,0)</f>
        <v>0</v>
      </c>
      <c r="L1388">
        <f>VLOOKUP(A1388,'Sales Data'!$A$1:$E$2241,4,0)</f>
        <v>2</v>
      </c>
      <c r="M1388">
        <f>VLOOKUP(A1388,'Sales Data'!$A$1:$E$2241,5,0)</f>
        <v>3</v>
      </c>
      <c r="N1388">
        <f t="shared" si="64"/>
        <v>52</v>
      </c>
      <c r="O1388">
        <f t="shared" si="65"/>
        <v>1</v>
      </c>
      <c r="P1388">
        <f t="shared" si="66"/>
        <v>5</v>
      </c>
    </row>
    <row r="1389" ht="14.4" spans="1:16">
      <c r="A1389" s="2">
        <v>10909</v>
      </c>
      <c r="B1389" s="2">
        <v>1948</v>
      </c>
      <c r="C1389" s="14" t="s">
        <v>17</v>
      </c>
      <c r="D1389" s="14" t="s">
        <v>21</v>
      </c>
      <c r="E1389" s="2">
        <v>92344</v>
      </c>
      <c r="F1389" s="2">
        <v>0</v>
      </c>
      <c r="G1389" s="2">
        <v>0</v>
      </c>
      <c r="H1389" s="16">
        <v>41654</v>
      </c>
      <c r="I1389" s="2">
        <v>9</v>
      </c>
      <c r="J1389">
        <f>VLOOKUP(A1389,'Sales Data'!$A$1:$E$2241,2,0)</f>
        <v>24</v>
      </c>
      <c r="K1389">
        <f>VLOOKUP(A1389,'Sales Data'!$A$1:$E$2241,3,0)</f>
        <v>19</v>
      </c>
      <c r="L1389">
        <f>VLOOKUP(A1389,'Sales Data'!$A$1:$E$2241,4,0)</f>
        <v>5</v>
      </c>
      <c r="M1389">
        <f>VLOOKUP(A1389,'Sales Data'!$A$1:$E$2241,5,0)</f>
        <v>5</v>
      </c>
      <c r="N1389">
        <f t="shared" si="64"/>
        <v>77</v>
      </c>
      <c r="O1389">
        <f t="shared" si="65"/>
        <v>0</v>
      </c>
      <c r="P1389">
        <f t="shared" si="66"/>
        <v>10</v>
      </c>
    </row>
    <row r="1390" ht="14.4" spans="1:16">
      <c r="A1390" s="2">
        <v>3769</v>
      </c>
      <c r="B1390" s="2">
        <v>1972</v>
      </c>
      <c r="C1390" s="14" t="s">
        <v>20</v>
      </c>
      <c r="D1390" s="14" t="s">
        <v>19</v>
      </c>
      <c r="E1390" s="11">
        <f>'Missing Values'!$D$3</f>
        <v>51381.5</v>
      </c>
      <c r="F1390" s="2">
        <v>1</v>
      </c>
      <c r="G1390" s="2">
        <v>0</v>
      </c>
      <c r="H1390" s="16">
        <v>41700</v>
      </c>
      <c r="I1390" s="2">
        <v>17</v>
      </c>
      <c r="J1390">
        <f>VLOOKUP(A1390,'Sales Data'!$A$1:$E$2241,2,0)</f>
        <v>1</v>
      </c>
      <c r="K1390">
        <f>VLOOKUP(A1390,'Sales Data'!$A$1:$E$2241,3,0)</f>
        <v>0</v>
      </c>
      <c r="L1390">
        <f>VLOOKUP(A1390,'Sales Data'!$A$1:$E$2241,4,0)</f>
        <v>1</v>
      </c>
      <c r="M1390">
        <f>VLOOKUP(A1390,'Sales Data'!$A$1:$E$2241,5,0)</f>
        <v>3</v>
      </c>
      <c r="N1390">
        <f t="shared" si="64"/>
        <v>53</v>
      </c>
      <c r="O1390">
        <f t="shared" si="65"/>
        <v>1</v>
      </c>
      <c r="P1390">
        <f t="shared" si="66"/>
        <v>4</v>
      </c>
    </row>
    <row r="1391" ht="14.4" spans="1:16">
      <c r="A1391" s="2">
        <v>8702</v>
      </c>
      <c r="B1391" s="2">
        <v>1976</v>
      </c>
      <c r="C1391" s="14" t="s">
        <v>25</v>
      </c>
      <c r="D1391" s="14" t="s">
        <v>19</v>
      </c>
      <c r="E1391" s="2">
        <v>26907</v>
      </c>
      <c r="F1391" s="2">
        <v>1</v>
      </c>
      <c r="G1391" s="2">
        <v>1</v>
      </c>
      <c r="H1391" s="16">
        <v>41506</v>
      </c>
      <c r="I1391" s="2">
        <v>10</v>
      </c>
      <c r="J1391">
        <f>VLOOKUP(A1391,'Sales Data'!$A$1:$E$2241,2,0)</f>
        <v>1</v>
      </c>
      <c r="K1391">
        <f>VLOOKUP(A1391,'Sales Data'!$A$1:$E$2241,3,0)</f>
        <v>3</v>
      </c>
      <c r="L1391">
        <f>VLOOKUP(A1391,'Sales Data'!$A$1:$E$2241,4,0)</f>
        <v>1</v>
      </c>
      <c r="M1391">
        <f>VLOOKUP(A1391,'Sales Data'!$A$1:$E$2241,5,0)</f>
        <v>3</v>
      </c>
      <c r="N1391">
        <f t="shared" si="64"/>
        <v>49</v>
      </c>
      <c r="O1391">
        <f t="shared" si="65"/>
        <v>2</v>
      </c>
      <c r="P1391">
        <f t="shared" si="66"/>
        <v>4</v>
      </c>
    </row>
    <row r="1392" ht="14.4" spans="1:16">
      <c r="A1392" s="2">
        <v>4791</v>
      </c>
      <c r="B1392" s="2">
        <v>1980</v>
      </c>
      <c r="C1392" s="14" t="s">
        <v>17</v>
      </c>
      <c r="D1392" s="14" t="s">
        <v>19</v>
      </c>
      <c r="E1392" s="2">
        <v>44964</v>
      </c>
      <c r="F1392" s="2">
        <v>1</v>
      </c>
      <c r="G1392" s="2">
        <v>1</v>
      </c>
      <c r="H1392" s="17">
        <v>41259</v>
      </c>
      <c r="I1392" s="2">
        <v>35</v>
      </c>
      <c r="J1392">
        <f>VLOOKUP(A1392,'Sales Data'!$A$1:$E$2241,2,0)</f>
        <v>1</v>
      </c>
      <c r="K1392">
        <f>VLOOKUP(A1392,'Sales Data'!$A$1:$E$2241,3,0)</f>
        <v>0</v>
      </c>
      <c r="L1392">
        <f>VLOOKUP(A1392,'Sales Data'!$A$1:$E$2241,4,0)</f>
        <v>1</v>
      </c>
      <c r="M1392">
        <f>VLOOKUP(A1392,'Sales Data'!$A$1:$E$2241,5,0)</f>
        <v>3</v>
      </c>
      <c r="N1392">
        <f t="shared" si="64"/>
        <v>45</v>
      </c>
      <c r="O1392">
        <f t="shared" si="65"/>
        <v>2</v>
      </c>
      <c r="P1392">
        <f t="shared" si="66"/>
        <v>4</v>
      </c>
    </row>
    <row r="1393" ht="14.4" spans="1:16">
      <c r="A1393" s="2">
        <v>2963</v>
      </c>
      <c r="B1393" s="2">
        <v>1979</v>
      </c>
      <c r="C1393" s="14" t="s">
        <v>17</v>
      </c>
      <c r="D1393" s="14" t="s">
        <v>19</v>
      </c>
      <c r="E1393" s="2">
        <v>75507</v>
      </c>
      <c r="F1393" s="2">
        <v>0</v>
      </c>
      <c r="G1393" s="2">
        <v>0</v>
      </c>
      <c r="H1393" s="16">
        <v>41761</v>
      </c>
      <c r="I1393" s="2">
        <v>56</v>
      </c>
      <c r="J1393">
        <f>VLOOKUP(A1393,'Sales Data'!$A$1:$E$2241,2,0)</f>
        <v>93</v>
      </c>
      <c r="K1393">
        <f>VLOOKUP(A1393,'Sales Data'!$A$1:$E$2241,3,0)</f>
        <v>80</v>
      </c>
      <c r="L1393">
        <f>VLOOKUP(A1393,'Sales Data'!$A$1:$E$2241,4,0)</f>
        <v>8</v>
      </c>
      <c r="M1393">
        <f>VLOOKUP(A1393,'Sales Data'!$A$1:$E$2241,5,0)</f>
        <v>6</v>
      </c>
      <c r="N1393">
        <f t="shared" si="64"/>
        <v>46</v>
      </c>
      <c r="O1393">
        <f t="shared" si="65"/>
        <v>0</v>
      </c>
      <c r="P1393">
        <f t="shared" si="66"/>
        <v>14</v>
      </c>
    </row>
    <row r="1394" ht="14.4" spans="1:16">
      <c r="A1394" s="2">
        <v>8216</v>
      </c>
      <c r="B1394" s="2">
        <v>1972</v>
      </c>
      <c r="C1394" s="14" t="s">
        <v>22</v>
      </c>
      <c r="D1394" s="14" t="s">
        <v>21</v>
      </c>
      <c r="E1394" s="2">
        <v>53761</v>
      </c>
      <c r="F1394" s="2">
        <v>1</v>
      </c>
      <c r="G1394" s="2">
        <v>1</v>
      </c>
      <c r="H1394" s="17">
        <v>41558</v>
      </c>
      <c r="I1394" s="2">
        <v>7</v>
      </c>
      <c r="J1394">
        <f>VLOOKUP(A1394,'Sales Data'!$A$1:$E$2241,2,0)</f>
        <v>0</v>
      </c>
      <c r="K1394">
        <f>VLOOKUP(A1394,'Sales Data'!$A$1:$E$2241,3,0)</f>
        <v>7</v>
      </c>
      <c r="L1394">
        <f>VLOOKUP(A1394,'Sales Data'!$A$1:$E$2241,4,0)</f>
        <v>4</v>
      </c>
      <c r="M1394">
        <f>VLOOKUP(A1394,'Sales Data'!$A$1:$E$2241,5,0)</f>
        <v>3</v>
      </c>
      <c r="N1394">
        <f t="shared" si="64"/>
        <v>53</v>
      </c>
      <c r="O1394">
        <f t="shared" si="65"/>
        <v>2</v>
      </c>
      <c r="P1394">
        <f t="shared" si="66"/>
        <v>7</v>
      </c>
    </row>
    <row r="1395" ht="14.4" spans="1:16">
      <c r="A1395" s="2">
        <v>8140</v>
      </c>
      <c r="B1395" s="2">
        <v>1973</v>
      </c>
      <c r="C1395" s="14" t="s">
        <v>17</v>
      </c>
      <c r="D1395" s="14" t="s">
        <v>19</v>
      </c>
      <c r="E1395" s="2">
        <v>22682</v>
      </c>
      <c r="F1395" s="2">
        <v>1</v>
      </c>
      <c r="G1395" s="2">
        <v>0</v>
      </c>
      <c r="H1395" s="16">
        <v>41550</v>
      </c>
      <c r="I1395" s="2">
        <v>51</v>
      </c>
      <c r="J1395">
        <f>VLOOKUP(A1395,'Sales Data'!$A$1:$E$2241,2,0)</f>
        <v>14</v>
      </c>
      <c r="K1395">
        <f>VLOOKUP(A1395,'Sales Data'!$A$1:$E$2241,3,0)</f>
        <v>2</v>
      </c>
      <c r="L1395">
        <f>VLOOKUP(A1395,'Sales Data'!$A$1:$E$2241,4,0)</f>
        <v>2</v>
      </c>
      <c r="M1395">
        <f>VLOOKUP(A1395,'Sales Data'!$A$1:$E$2241,5,0)</f>
        <v>4</v>
      </c>
      <c r="N1395">
        <f t="shared" si="64"/>
        <v>52</v>
      </c>
      <c r="O1395">
        <f t="shared" si="65"/>
        <v>1</v>
      </c>
      <c r="P1395">
        <f t="shared" si="66"/>
        <v>6</v>
      </c>
    </row>
    <row r="1396" ht="14.4" spans="1:16">
      <c r="A1396" s="2">
        <v>10146</v>
      </c>
      <c r="B1396" s="2">
        <v>1972</v>
      </c>
      <c r="C1396" s="14" t="s">
        <v>20</v>
      </c>
      <c r="D1396" s="14" t="s">
        <v>19</v>
      </c>
      <c r="E1396" s="2">
        <v>38887</v>
      </c>
      <c r="F1396" s="2">
        <v>1</v>
      </c>
      <c r="G1396" s="2">
        <v>0</v>
      </c>
      <c r="H1396" s="16">
        <v>41700</v>
      </c>
      <c r="I1396" s="2">
        <v>17</v>
      </c>
      <c r="J1396">
        <f>VLOOKUP(A1396,'Sales Data'!$A$1:$E$2241,2,0)</f>
        <v>1</v>
      </c>
      <c r="K1396">
        <f>VLOOKUP(A1396,'Sales Data'!$A$1:$E$2241,3,0)</f>
        <v>0</v>
      </c>
      <c r="L1396">
        <f>VLOOKUP(A1396,'Sales Data'!$A$1:$E$2241,4,0)</f>
        <v>1</v>
      </c>
      <c r="M1396">
        <f>VLOOKUP(A1396,'Sales Data'!$A$1:$E$2241,5,0)</f>
        <v>3</v>
      </c>
      <c r="N1396">
        <f t="shared" si="64"/>
        <v>53</v>
      </c>
      <c r="O1396">
        <f t="shared" si="65"/>
        <v>1</v>
      </c>
      <c r="P1396">
        <f t="shared" si="66"/>
        <v>4</v>
      </c>
    </row>
    <row r="1397" ht="14.4" spans="1:16">
      <c r="A1397" s="2">
        <v>5289</v>
      </c>
      <c r="B1397" s="2">
        <v>1975</v>
      </c>
      <c r="C1397" s="14" t="s">
        <v>25</v>
      </c>
      <c r="D1397" s="14" t="s">
        <v>18</v>
      </c>
      <c r="E1397" s="2">
        <v>41658</v>
      </c>
      <c r="F1397" s="2">
        <v>1</v>
      </c>
      <c r="G1397" s="2">
        <v>1</v>
      </c>
      <c r="H1397" s="16">
        <v>41222</v>
      </c>
      <c r="I1397" s="2">
        <v>30</v>
      </c>
      <c r="J1397">
        <f>VLOOKUP(A1397,'Sales Data'!$A$1:$E$2241,2,0)</f>
        <v>4</v>
      </c>
      <c r="K1397">
        <f>VLOOKUP(A1397,'Sales Data'!$A$1:$E$2241,3,0)</f>
        <v>4</v>
      </c>
      <c r="L1397">
        <f>VLOOKUP(A1397,'Sales Data'!$A$1:$E$2241,4,0)</f>
        <v>1</v>
      </c>
      <c r="M1397">
        <f>VLOOKUP(A1397,'Sales Data'!$A$1:$E$2241,5,0)</f>
        <v>2</v>
      </c>
      <c r="N1397">
        <f t="shared" si="64"/>
        <v>50</v>
      </c>
      <c r="O1397">
        <f t="shared" si="65"/>
        <v>2</v>
      </c>
      <c r="P1397">
        <f t="shared" si="66"/>
        <v>3</v>
      </c>
    </row>
    <row r="1398" ht="14.4" spans="1:16">
      <c r="A1398" s="2">
        <v>2587</v>
      </c>
      <c r="B1398" s="2">
        <v>1972</v>
      </c>
      <c r="C1398" s="14" t="s">
        <v>20</v>
      </c>
      <c r="D1398" s="14" t="s">
        <v>21</v>
      </c>
      <c r="E1398" s="2">
        <v>29791</v>
      </c>
      <c r="F1398" s="2">
        <v>1</v>
      </c>
      <c r="G1398" s="2">
        <v>0</v>
      </c>
      <c r="H1398" s="16">
        <v>41774</v>
      </c>
      <c r="I1398" s="2">
        <v>21</v>
      </c>
      <c r="J1398">
        <f>VLOOKUP(A1398,'Sales Data'!$A$1:$E$2241,2,0)</f>
        <v>0</v>
      </c>
      <c r="K1398">
        <f>VLOOKUP(A1398,'Sales Data'!$A$1:$E$2241,3,0)</f>
        <v>0</v>
      </c>
      <c r="L1398">
        <f>VLOOKUP(A1398,'Sales Data'!$A$1:$E$2241,4,0)</f>
        <v>2</v>
      </c>
      <c r="M1398">
        <f>VLOOKUP(A1398,'Sales Data'!$A$1:$E$2241,5,0)</f>
        <v>3</v>
      </c>
      <c r="N1398">
        <f t="shared" si="64"/>
        <v>53</v>
      </c>
      <c r="O1398">
        <f t="shared" si="65"/>
        <v>1</v>
      </c>
      <c r="P1398">
        <f t="shared" si="66"/>
        <v>5</v>
      </c>
    </row>
    <row r="1399" ht="14.4" spans="1:16">
      <c r="A1399" s="2">
        <v>4405</v>
      </c>
      <c r="B1399" s="2">
        <v>1956</v>
      </c>
      <c r="C1399" s="14" t="s">
        <v>22</v>
      </c>
      <c r="D1399" s="14" t="s">
        <v>21</v>
      </c>
      <c r="E1399" s="2">
        <v>63915</v>
      </c>
      <c r="F1399" s="2">
        <v>0</v>
      </c>
      <c r="G1399" s="2">
        <v>2</v>
      </c>
      <c r="H1399" s="16">
        <v>41485</v>
      </c>
      <c r="I1399" s="2">
        <v>2</v>
      </c>
      <c r="J1399">
        <f>VLOOKUP(A1399,'Sales Data'!$A$1:$E$2241,2,0)</f>
        <v>7</v>
      </c>
      <c r="K1399">
        <f>VLOOKUP(A1399,'Sales Data'!$A$1:$E$2241,3,0)</f>
        <v>0</v>
      </c>
      <c r="L1399">
        <f>VLOOKUP(A1399,'Sales Data'!$A$1:$E$2241,4,0)</f>
        <v>6</v>
      </c>
      <c r="M1399">
        <f>VLOOKUP(A1399,'Sales Data'!$A$1:$E$2241,5,0)</f>
        <v>12</v>
      </c>
      <c r="N1399">
        <f t="shared" si="64"/>
        <v>69</v>
      </c>
      <c r="O1399">
        <f t="shared" si="65"/>
        <v>2</v>
      </c>
      <c r="P1399">
        <f t="shared" si="66"/>
        <v>18</v>
      </c>
    </row>
    <row r="1400" ht="14.4" spans="1:16">
      <c r="A1400" s="2">
        <v>8663</v>
      </c>
      <c r="B1400" s="2">
        <v>1974</v>
      </c>
      <c r="C1400" s="14" t="s">
        <v>17</v>
      </c>
      <c r="D1400" s="14" t="s">
        <v>23</v>
      </c>
      <c r="E1400" s="2">
        <v>39996</v>
      </c>
      <c r="F1400" s="2">
        <v>1</v>
      </c>
      <c r="G1400" s="2">
        <v>1</v>
      </c>
      <c r="H1400" s="16">
        <v>41781</v>
      </c>
      <c r="I1400" s="2">
        <v>85</v>
      </c>
      <c r="J1400">
        <f>VLOOKUP(A1400,'Sales Data'!$A$1:$E$2241,2,0)</f>
        <v>0</v>
      </c>
      <c r="K1400">
        <f>VLOOKUP(A1400,'Sales Data'!$A$1:$E$2241,3,0)</f>
        <v>0</v>
      </c>
      <c r="L1400">
        <f>VLOOKUP(A1400,'Sales Data'!$A$1:$E$2241,4,0)</f>
        <v>1</v>
      </c>
      <c r="M1400">
        <f>VLOOKUP(A1400,'Sales Data'!$A$1:$E$2241,5,0)</f>
        <v>2</v>
      </c>
      <c r="N1400">
        <f t="shared" si="64"/>
        <v>51</v>
      </c>
      <c r="O1400">
        <f t="shared" si="65"/>
        <v>2</v>
      </c>
      <c r="P1400">
        <f t="shared" si="66"/>
        <v>3</v>
      </c>
    </row>
    <row r="1401" ht="14.4" spans="1:16">
      <c r="A1401" s="2">
        <v>2589</v>
      </c>
      <c r="B1401" s="2">
        <v>1972</v>
      </c>
      <c r="C1401" s="14" t="s">
        <v>17</v>
      </c>
      <c r="D1401" s="14" t="s">
        <v>23</v>
      </c>
      <c r="E1401" s="2">
        <v>26759</v>
      </c>
      <c r="F1401" s="2">
        <v>1</v>
      </c>
      <c r="G1401" s="2">
        <v>0</v>
      </c>
      <c r="H1401" s="16">
        <v>41677</v>
      </c>
      <c r="I1401" s="2">
        <v>65</v>
      </c>
      <c r="J1401">
        <f>VLOOKUP(A1401,'Sales Data'!$A$1:$E$2241,2,0)</f>
        <v>3</v>
      </c>
      <c r="K1401">
        <f>VLOOKUP(A1401,'Sales Data'!$A$1:$E$2241,3,0)</f>
        <v>5</v>
      </c>
      <c r="L1401">
        <f>VLOOKUP(A1401,'Sales Data'!$A$1:$E$2241,4,0)</f>
        <v>2</v>
      </c>
      <c r="M1401">
        <f>VLOOKUP(A1401,'Sales Data'!$A$1:$E$2241,5,0)</f>
        <v>3</v>
      </c>
      <c r="N1401">
        <f t="shared" si="64"/>
        <v>53</v>
      </c>
      <c r="O1401">
        <f t="shared" si="65"/>
        <v>1</v>
      </c>
      <c r="P1401">
        <f t="shared" si="66"/>
        <v>5</v>
      </c>
    </row>
    <row r="1402" ht="14.4" spans="1:16">
      <c r="A1402" s="2">
        <v>3421</v>
      </c>
      <c r="B1402" s="2">
        <v>1968</v>
      </c>
      <c r="C1402" s="14" t="s">
        <v>22</v>
      </c>
      <c r="D1402" s="14" t="s">
        <v>23</v>
      </c>
      <c r="E1402" s="2">
        <v>63841</v>
      </c>
      <c r="F1402" s="2">
        <v>0</v>
      </c>
      <c r="G1402" s="2">
        <v>1</v>
      </c>
      <c r="H1402" s="16">
        <v>41385</v>
      </c>
      <c r="I1402" s="2">
        <v>64</v>
      </c>
      <c r="J1402">
        <f>VLOOKUP(A1402,'Sales Data'!$A$1:$E$2241,2,0)</f>
        <v>15</v>
      </c>
      <c r="K1402">
        <f>VLOOKUP(A1402,'Sales Data'!$A$1:$E$2241,3,0)</f>
        <v>7</v>
      </c>
      <c r="L1402">
        <f>VLOOKUP(A1402,'Sales Data'!$A$1:$E$2241,4,0)</f>
        <v>9</v>
      </c>
      <c r="M1402">
        <f>VLOOKUP(A1402,'Sales Data'!$A$1:$E$2241,5,0)</f>
        <v>9</v>
      </c>
      <c r="N1402">
        <f t="shared" si="64"/>
        <v>57</v>
      </c>
      <c r="O1402">
        <f t="shared" si="65"/>
        <v>1</v>
      </c>
      <c r="P1402">
        <f t="shared" si="66"/>
        <v>18</v>
      </c>
    </row>
    <row r="1403" ht="14.4" spans="1:16">
      <c r="A1403" s="2">
        <v>10490</v>
      </c>
      <c r="B1403" s="2">
        <v>1969</v>
      </c>
      <c r="C1403" s="14" t="s">
        <v>20</v>
      </c>
      <c r="D1403" s="14" t="s">
        <v>21</v>
      </c>
      <c r="E1403" s="2">
        <v>51039</v>
      </c>
      <c r="F1403" s="2">
        <v>1</v>
      </c>
      <c r="G1403" s="2">
        <v>1</v>
      </c>
      <c r="H1403" s="17">
        <v>41253</v>
      </c>
      <c r="I1403" s="2">
        <v>11</v>
      </c>
      <c r="J1403">
        <f>VLOOKUP(A1403,'Sales Data'!$A$1:$E$2241,2,0)</f>
        <v>64</v>
      </c>
      <c r="K1403">
        <f>VLOOKUP(A1403,'Sales Data'!$A$1:$E$2241,3,0)</f>
        <v>0</v>
      </c>
      <c r="L1403">
        <f>VLOOKUP(A1403,'Sales Data'!$A$1:$E$2241,4,0)</f>
        <v>6</v>
      </c>
      <c r="M1403">
        <f>VLOOKUP(A1403,'Sales Data'!$A$1:$E$2241,5,0)</f>
        <v>4</v>
      </c>
      <c r="N1403">
        <f t="shared" si="64"/>
        <v>56</v>
      </c>
      <c r="O1403">
        <f t="shared" si="65"/>
        <v>2</v>
      </c>
      <c r="P1403">
        <f t="shared" si="66"/>
        <v>10</v>
      </c>
    </row>
    <row r="1404" ht="14.4" spans="1:16">
      <c r="A1404" s="2">
        <v>4094</v>
      </c>
      <c r="B1404" s="2">
        <v>1961</v>
      </c>
      <c r="C1404" s="14" t="s">
        <v>17</v>
      </c>
      <c r="D1404" s="14" t="s">
        <v>21</v>
      </c>
      <c r="E1404" s="2">
        <v>60544</v>
      </c>
      <c r="F1404" s="2">
        <v>1</v>
      </c>
      <c r="G1404" s="2">
        <v>1</v>
      </c>
      <c r="H1404" s="16">
        <v>41146</v>
      </c>
      <c r="I1404" s="2">
        <v>92</v>
      </c>
      <c r="J1404">
        <f>VLOOKUP(A1404,'Sales Data'!$A$1:$E$2241,2,0)</f>
        <v>2</v>
      </c>
      <c r="K1404">
        <f>VLOOKUP(A1404,'Sales Data'!$A$1:$E$2241,3,0)</f>
        <v>5</v>
      </c>
      <c r="L1404">
        <f>VLOOKUP(A1404,'Sales Data'!$A$1:$E$2241,4,0)</f>
        <v>5</v>
      </c>
      <c r="M1404">
        <f>VLOOKUP(A1404,'Sales Data'!$A$1:$E$2241,5,0)</f>
        <v>5</v>
      </c>
      <c r="N1404">
        <f t="shared" si="64"/>
        <v>64</v>
      </c>
      <c r="O1404">
        <f t="shared" si="65"/>
        <v>2</v>
      </c>
      <c r="P1404">
        <f t="shared" si="66"/>
        <v>10</v>
      </c>
    </row>
    <row r="1405" ht="14.4" spans="1:16">
      <c r="A1405" s="2">
        <v>9958</v>
      </c>
      <c r="B1405" s="2">
        <v>1972</v>
      </c>
      <c r="C1405" s="14" t="s">
        <v>17</v>
      </c>
      <c r="D1405" s="14" t="s">
        <v>21</v>
      </c>
      <c r="E1405" s="2">
        <v>65685</v>
      </c>
      <c r="F1405" s="2">
        <v>0</v>
      </c>
      <c r="G1405" s="2">
        <v>1</v>
      </c>
      <c r="H1405" s="16">
        <v>41727</v>
      </c>
      <c r="I1405" s="2">
        <v>54</v>
      </c>
      <c r="J1405">
        <f>VLOOKUP(A1405,'Sales Data'!$A$1:$E$2241,2,0)</f>
        <v>14</v>
      </c>
      <c r="K1405">
        <f>VLOOKUP(A1405,'Sales Data'!$A$1:$E$2241,3,0)</f>
        <v>7</v>
      </c>
      <c r="L1405">
        <f>VLOOKUP(A1405,'Sales Data'!$A$1:$E$2241,4,0)</f>
        <v>9</v>
      </c>
      <c r="M1405">
        <f>VLOOKUP(A1405,'Sales Data'!$A$1:$E$2241,5,0)</f>
        <v>9</v>
      </c>
      <c r="N1405">
        <f t="shared" si="64"/>
        <v>53</v>
      </c>
      <c r="O1405">
        <f t="shared" si="65"/>
        <v>1</v>
      </c>
      <c r="P1405">
        <f t="shared" si="66"/>
        <v>18</v>
      </c>
    </row>
    <row r="1406" ht="14.4" spans="1:16">
      <c r="A1406" s="2">
        <v>2534</v>
      </c>
      <c r="B1406" s="2">
        <v>1953</v>
      </c>
      <c r="C1406" s="14" t="s">
        <v>17</v>
      </c>
      <c r="D1406" s="14" t="s">
        <v>21</v>
      </c>
      <c r="E1406" s="2">
        <v>37716</v>
      </c>
      <c r="F1406" s="2">
        <v>0</v>
      </c>
      <c r="G1406" s="2">
        <v>1</v>
      </c>
      <c r="H1406" s="16">
        <v>41750</v>
      </c>
      <c r="I1406" s="2">
        <v>4</v>
      </c>
      <c r="J1406">
        <f>VLOOKUP(A1406,'Sales Data'!$A$1:$E$2241,2,0)</f>
        <v>1</v>
      </c>
      <c r="K1406">
        <f>VLOOKUP(A1406,'Sales Data'!$A$1:$E$2241,3,0)</f>
        <v>2</v>
      </c>
      <c r="L1406">
        <f>VLOOKUP(A1406,'Sales Data'!$A$1:$E$2241,4,0)</f>
        <v>4</v>
      </c>
      <c r="M1406">
        <f>VLOOKUP(A1406,'Sales Data'!$A$1:$E$2241,5,0)</f>
        <v>3</v>
      </c>
      <c r="N1406">
        <f t="shared" si="64"/>
        <v>72</v>
      </c>
      <c r="O1406">
        <f t="shared" si="65"/>
        <v>1</v>
      </c>
      <c r="P1406">
        <f t="shared" si="66"/>
        <v>7</v>
      </c>
    </row>
    <row r="1407" ht="14.4" spans="1:16">
      <c r="A1407" s="2">
        <v>4188</v>
      </c>
      <c r="B1407" s="2">
        <v>1957</v>
      </c>
      <c r="C1407" s="14" t="s">
        <v>17</v>
      </c>
      <c r="D1407" s="14" t="s">
        <v>18</v>
      </c>
      <c r="E1407" s="2">
        <v>36864</v>
      </c>
      <c r="F1407" s="2">
        <v>0</v>
      </c>
      <c r="G1407" s="2">
        <v>1</v>
      </c>
      <c r="H1407" s="16">
        <v>41134</v>
      </c>
      <c r="I1407" s="2">
        <v>53</v>
      </c>
      <c r="J1407">
        <f>VLOOKUP(A1407,'Sales Data'!$A$1:$E$2241,2,0)</f>
        <v>5</v>
      </c>
      <c r="K1407">
        <f>VLOOKUP(A1407,'Sales Data'!$A$1:$E$2241,3,0)</f>
        <v>0</v>
      </c>
      <c r="L1407">
        <f>VLOOKUP(A1407,'Sales Data'!$A$1:$E$2241,4,0)</f>
        <v>5</v>
      </c>
      <c r="M1407">
        <f>VLOOKUP(A1407,'Sales Data'!$A$1:$E$2241,5,0)</f>
        <v>4</v>
      </c>
      <c r="N1407">
        <f t="shared" si="64"/>
        <v>68</v>
      </c>
      <c r="O1407">
        <f t="shared" si="65"/>
        <v>1</v>
      </c>
      <c r="P1407">
        <f t="shared" si="66"/>
        <v>9</v>
      </c>
    </row>
    <row r="1408" ht="14.4" spans="1:16">
      <c r="A1408" s="2">
        <v>6613</v>
      </c>
      <c r="B1408" s="2">
        <v>1970</v>
      </c>
      <c r="C1408" s="14" t="s">
        <v>22</v>
      </c>
      <c r="D1408" s="14" t="s">
        <v>21</v>
      </c>
      <c r="E1408" s="2">
        <v>44511</v>
      </c>
      <c r="F1408" s="2">
        <v>1</v>
      </c>
      <c r="G1408" s="2">
        <v>0</v>
      </c>
      <c r="H1408" s="17">
        <v>41194</v>
      </c>
      <c r="I1408" s="2">
        <v>39</v>
      </c>
      <c r="J1408">
        <f>VLOOKUP(A1408,'Sales Data'!$A$1:$E$2241,2,0)</f>
        <v>7</v>
      </c>
      <c r="K1408">
        <f>VLOOKUP(A1408,'Sales Data'!$A$1:$E$2241,3,0)</f>
        <v>14</v>
      </c>
      <c r="L1408">
        <f>VLOOKUP(A1408,'Sales Data'!$A$1:$E$2241,4,0)</f>
        <v>8</v>
      </c>
      <c r="M1408">
        <f>VLOOKUP(A1408,'Sales Data'!$A$1:$E$2241,5,0)</f>
        <v>8</v>
      </c>
      <c r="N1408">
        <f t="shared" si="64"/>
        <v>55</v>
      </c>
      <c r="O1408">
        <f t="shared" si="65"/>
        <v>1</v>
      </c>
      <c r="P1408">
        <f t="shared" si="66"/>
        <v>16</v>
      </c>
    </row>
    <row r="1409" ht="14.4" spans="1:16">
      <c r="A1409" s="2">
        <v>10827</v>
      </c>
      <c r="B1409" s="2">
        <v>1967</v>
      </c>
      <c r="C1409" s="14" t="s">
        <v>20</v>
      </c>
      <c r="D1409" s="14" t="s">
        <v>21</v>
      </c>
      <c r="E1409" s="2">
        <v>36947</v>
      </c>
      <c r="F1409" s="2">
        <v>1</v>
      </c>
      <c r="G1409" s="2">
        <v>1</v>
      </c>
      <c r="H1409" s="16">
        <v>41128</v>
      </c>
      <c r="I1409" s="2">
        <v>49</v>
      </c>
      <c r="J1409">
        <f>VLOOKUP(A1409,'Sales Data'!$A$1:$E$2241,2,0)</f>
        <v>3</v>
      </c>
      <c r="K1409">
        <f>VLOOKUP(A1409,'Sales Data'!$A$1:$E$2241,3,0)</f>
        <v>1</v>
      </c>
      <c r="L1409">
        <f>VLOOKUP(A1409,'Sales Data'!$A$1:$E$2241,4,0)</f>
        <v>3</v>
      </c>
      <c r="M1409">
        <f>VLOOKUP(A1409,'Sales Data'!$A$1:$E$2241,5,0)</f>
        <v>4</v>
      </c>
      <c r="N1409">
        <f t="shared" si="64"/>
        <v>58</v>
      </c>
      <c r="O1409">
        <f t="shared" si="65"/>
        <v>2</v>
      </c>
      <c r="P1409">
        <f t="shared" si="66"/>
        <v>7</v>
      </c>
    </row>
    <row r="1410" ht="14.4" spans="1:16">
      <c r="A1410" s="2">
        <v>5491</v>
      </c>
      <c r="B1410" s="2">
        <v>1951</v>
      </c>
      <c r="C1410" s="14" t="s">
        <v>22</v>
      </c>
      <c r="D1410" s="14" t="s">
        <v>19</v>
      </c>
      <c r="E1410" s="2">
        <v>47352</v>
      </c>
      <c r="F1410" s="2">
        <v>0</v>
      </c>
      <c r="G1410" s="2">
        <v>1</v>
      </c>
      <c r="H1410" s="16">
        <v>41375</v>
      </c>
      <c r="I1410" s="2">
        <v>70</v>
      </c>
      <c r="J1410">
        <f>VLOOKUP(A1410,'Sales Data'!$A$1:$E$2241,2,0)</f>
        <v>12</v>
      </c>
      <c r="K1410">
        <f>VLOOKUP(A1410,'Sales Data'!$A$1:$E$2241,3,0)</f>
        <v>0</v>
      </c>
      <c r="L1410">
        <f>VLOOKUP(A1410,'Sales Data'!$A$1:$E$2241,4,0)</f>
        <v>6</v>
      </c>
      <c r="M1410">
        <f>VLOOKUP(A1410,'Sales Data'!$A$1:$E$2241,5,0)</f>
        <v>5</v>
      </c>
      <c r="N1410">
        <f t="shared" si="64"/>
        <v>74</v>
      </c>
      <c r="O1410">
        <f t="shared" si="65"/>
        <v>1</v>
      </c>
      <c r="P1410">
        <f t="shared" si="66"/>
        <v>11</v>
      </c>
    </row>
    <row r="1411" ht="14.4" spans="1:16">
      <c r="A1411" s="2">
        <v>8402</v>
      </c>
      <c r="B1411" s="2">
        <v>1953</v>
      </c>
      <c r="C1411" s="14" t="s">
        <v>22</v>
      </c>
      <c r="D1411" s="14" t="s">
        <v>21</v>
      </c>
      <c r="E1411" s="2">
        <v>67087</v>
      </c>
      <c r="F1411" s="2">
        <v>0</v>
      </c>
      <c r="G1411" s="2">
        <v>1</v>
      </c>
      <c r="H1411" s="17">
        <v>41625</v>
      </c>
      <c r="I1411" s="2">
        <v>40</v>
      </c>
      <c r="J1411">
        <f>VLOOKUP(A1411,'Sales Data'!$A$1:$E$2241,2,0)</f>
        <v>35</v>
      </c>
      <c r="K1411">
        <f>VLOOKUP(A1411,'Sales Data'!$A$1:$E$2241,3,0)</f>
        <v>35</v>
      </c>
      <c r="L1411">
        <f>VLOOKUP(A1411,'Sales Data'!$A$1:$E$2241,4,0)</f>
        <v>7</v>
      </c>
      <c r="M1411">
        <f>VLOOKUP(A1411,'Sales Data'!$A$1:$E$2241,5,0)</f>
        <v>8</v>
      </c>
      <c r="N1411">
        <f t="shared" si="64"/>
        <v>72</v>
      </c>
      <c r="O1411">
        <f t="shared" si="65"/>
        <v>1</v>
      </c>
      <c r="P1411">
        <f t="shared" si="66"/>
        <v>15</v>
      </c>
    </row>
    <row r="1412" ht="14.4" spans="1:16">
      <c r="A1412" s="2">
        <v>8783</v>
      </c>
      <c r="B1412" s="2">
        <v>1950</v>
      </c>
      <c r="C1412" s="14" t="s">
        <v>17</v>
      </c>
      <c r="D1412" s="14" t="s">
        <v>21</v>
      </c>
      <c r="E1412" s="2">
        <v>57045</v>
      </c>
      <c r="F1412" s="2">
        <v>0</v>
      </c>
      <c r="G1412" s="2">
        <v>1</v>
      </c>
      <c r="H1412" s="16">
        <v>41160</v>
      </c>
      <c r="I1412" s="2">
        <v>40</v>
      </c>
      <c r="J1412">
        <f>VLOOKUP(A1412,'Sales Data'!$A$1:$E$2241,2,0)</f>
        <v>13</v>
      </c>
      <c r="K1412">
        <f>VLOOKUP(A1412,'Sales Data'!$A$1:$E$2241,3,0)</f>
        <v>13</v>
      </c>
      <c r="L1412">
        <f>VLOOKUP(A1412,'Sales Data'!$A$1:$E$2241,4,0)</f>
        <v>4</v>
      </c>
      <c r="M1412">
        <f>VLOOKUP(A1412,'Sales Data'!$A$1:$E$2241,5,0)</f>
        <v>9</v>
      </c>
      <c r="N1412">
        <f t="shared" si="64"/>
        <v>75</v>
      </c>
      <c r="O1412">
        <f t="shared" si="65"/>
        <v>1</v>
      </c>
      <c r="P1412">
        <f t="shared" si="66"/>
        <v>13</v>
      </c>
    </row>
    <row r="1413" ht="14.4" spans="1:16">
      <c r="A1413" s="2">
        <v>10010</v>
      </c>
      <c r="B1413" s="2">
        <v>1953</v>
      </c>
      <c r="C1413" s="14" t="s">
        <v>20</v>
      </c>
      <c r="D1413" s="14" t="s">
        <v>23</v>
      </c>
      <c r="E1413" s="2">
        <v>36957</v>
      </c>
      <c r="F1413" s="2">
        <v>1</v>
      </c>
      <c r="G1413" s="2">
        <v>1</v>
      </c>
      <c r="H1413" s="16">
        <v>41158</v>
      </c>
      <c r="I1413" s="2">
        <v>43</v>
      </c>
      <c r="J1413">
        <f>VLOOKUP(A1413,'Sales Data'!$A$1:$E$2241,2,0)</f>
        <v>2</v>
      </c>
      <c r="K1413">
        <f>VLOOKUP(A1413,'Sales Data'!$A$1:$E$2241,3,0)</f>
        <v>1</v>
      </c>
      <c r="L1413">
        <f>VLOOKUP(A1413,'Sales Data'!$A$1:$E$2241,4,0)</f>
        <v>3</v>
      </c>
      <c r="M1413">
        <f>VLOOKUP(A1413,'Sales Data'!$A$1:$E$2241,5,0)</f>
        <v>2</v>
      </c>
      <c r="N1413">
        <f t="shared" ref="N1413:N1476" si="67">2025-B1413</f>
        <v>72</v>
      </c>
      <c r="O1413">
        <f t="shared" ref="O1413:O1476" si="68">F1413+G1413</f>
        <v>2</v>
      </c>
      <c r="P1413">
        <f t="shared" ref="P1413:P1476" si="69">L1413+M1413</f>
        <v>5</v>
      </c>
    </row>
    <row r="1414" ht="14.4" spans="1:16">
      <c r="A1414" s="2">
        <v>618</v>
      </c>
      <c r="B1414" s="2">
        <v>1977</v>
      </c>
      <c r="C1414" s="14" t="s">
        <v>20</v>
      </c>
      <c r="D1414" s="14" t="s">
        <v>21</v>
      </c>
      <c r="E1414" s="2">
        <v>69389</v>
      </c>
      <c r="F1414" s="2">
        <v>0</v>
      </c>
      <c r="G1414" s="2">
        <v>1</v>
      </c>
      <c r="H1414" s="16">
        <v>41180</v>
      </c>
      <c r="I1414" s="2">
        <v>17</v>
      </c>
      <c r="J1414">
        <f>VLOOKUP(A1414,'Sales Data'!$A$1:$E$2241,2,0)</f>
        <v>7</v>
      </c>
      <c r="K1414">
        <f>VLOOKUP(A1414,'Sales Data'!$A$1:$E$2241,3,0)</f>
        <v>46</v>
      </c>
      <c r="L1414">
        <f>VLOOKUP(A1414,'Sales Data'!$A$1:$E$2241,4,0)</f>
        <v>7</v>
      </c>
      <c r="M1414">
        <f>VLOOKUP(A1414,'Sales Data'!$A$1:$E$2241,5,0)</f>
        <v>12</v>
      </c>
      <c r="N1414">
        <f t="shared" si="67"/>
        <v>48</v>
      </c>
      <c r="O1414">
        <f t="shared" si="68"/>
        <v>1</v>
      </c>
      <c r="P1414">
        <f t="shared" si="69"/>
        <v>19</v>
      </c>
    </row>
    <row r="1415" ht="14.4" spans="1:16">
      <c r="A1415" s="2">
        <v>9121</v>
      </c>
      <c r="B1415" s="2">
        <v>1972</v>
      </c>
      <c r="C1415" s="14" t="s">
        <v>17</v>
      </c>
      <c r="D1415" s="14" t="s">
        <v>21</v>
      </c>
      <c r="E1415" s="2">
        <v>80134</v>
      </c>
      <c r="F1415" s="2">
        <v>1</v>
      </c>
      <c r="G1415" s="2">
        <v>0</v>
      </c>
      <c r="H1415" s="16">
        <v>41414</v>
      </c>
      <c r="I1415" s="2">
        <v>40</v>
      </c>
      <c r="J1415">
        <f>VLOOKUP(A1415,'Sales Data'!$A$1:$E$2241,2,0)</f>
        <v>16</v>
      </c>
      <c r="K1415">
        <f>VLOOKUP(A1415,'Sales Data'!$A$1:$E$2241,3,0)</f>
        <v>0</v>
      </c>
      <c r="L1415">
        <f>VLOOKUP(A1415,'Sales Data'!$A$1:$E$2241,4,0)</f>
        <v>5</v>
      </c>
      <c r="M1415">
        <f>VLOOKUP(A1415,'Sales Data'!$A$1:$E$2241,5,0)</f>
        <v>6</v>
      </c>
      <c r="N1415">
        <f t="shared" si="67"/>
        <v>53</v>
      </c>
      <c r="O1415">
        <f t="shared" si="68"/>
        <v>1</v>
      </c>
      <c r="P1415">
        <f t="shared" si="69"/>
        <v>11</v>
      </c>
    </row>
    <row r="1416" ht="14.4" spans="1:16">
      <c r="A1416" s="2">
        <v>361</v>
      </c>
      <c r="B1416" s="2">
        <v>1969</v>
      </c>
      <c r="C1416" s="14" t="s">
        <v>22</v>
      </c>
      <c r="D1416" s="14" t="s">
        <v>21</v>
      </c>
      <c r="E1416" s="2">
        <v>43142</v>
      </c>
      <c r="F1416" s="2">
        <v>1</v>
      </c>
      <c r="G1416" s="2">
        <v>1</v>
      </c>
      <c r="H1416" s="16">
        <v>41688</v>
      </c>
      <c r="I1416" s="2">
        <v>84</v>
      </c>
      <c r="J1416">
        <f>VLOOKUP(A1416,'Sales Data'!$A$1:$E$2241,2,0)</f>
        <v>1</v>
      </c>
      <c r="K1416">
        <f>VLOOKUP(A1416,'Sales Data'!$A$1:$E$2241,3,0)</f>
        <v>1</v>
      </c>
      <c r="L1416">
        <f>VLOOKUP(A1416,'Sales Data'!$A$1:$E$2241,4,0)</f>
        <v>1</v>
      </c>
      <c r="M1416">
        <f>VLOOKUP(A1416,'Sales Data'!$A$1:$E$2241,5,0)</f>
        <v>2</v>
      </c>
      <c r="N1416">
        <f t="shared" si="67"/>
        <v>56</v>
      </c>
      <c r="O1416">
        <f t="shared" si="68"/>
        <v>2</v>
      </c>
      <c r="P1416">
        <f t="shared" si="69"/>
        <v>3</v>
      </c>
    </row>
    <row r="1417" ht="14.4" spans="1:16">
      <c r="A1417" s="2">
        <v>4310</v>
      </c>
      <c r="B1417" s="2">
        <v>1944</v>
      </c>
      <c r="C1417" s="14" t="s">
        <v>17</v>
      </c>
      <c r="D1417" s="14" t="s">
        <v>21</v>
      </c>
      <c r="E1417" s="2">
        <v>80589</v>
      </c>
      <c r="F1417" s="2">
        <v>0</v>
      </c>
      <c r="G1417" s="2">
        <v>0</v>
      </c>
      <c r="H1417" s="16">
        <v>41661</v>
      </c>
      <c r="I1417" s="2">
        <v>25</v>
      </c>
      <c r="J1417">
        <f>VLOOKUP(A1417,'Sales Data'!$A$1:$E$2241,2,0)</f>
        <v>93</v>
      </c>
      <c r="K1417">
        <f>VLOOKUP(A1417,'Sales Data'!$A$1:$E$2241,3,0)</f>
        <v>40</v>
      </c>
      <c r="L1417">
        <f>VLOOKUP(A1417,'Sales Data'!$A$1:$E$2241,4,0)</f>
        <v>5</v>
      </c>
      <c r="M1417">
        <f>VLOOKUP(A1417,'Sales Data'!$A$1:$E$2241,5,0)</f>
        <v>5</v>
      </c>
      <c r="N1417">
        <f t="shared" si="67"/>
        <v>81</v>
      </c>
      <c r="O1417">
        <f t="shared" si="68"/>
        <v>0</v>
      </c>
      <c r="P1417">
        <f t="shared" si="69"/>
        <v>10</v>
      </c>
    </row>
    <row r="1418" ht="14.4" spans="1:16">
      <c r="A1418" s="2">
        <v>2678</v>
      </c>
      <c r="B1418" s="2">
        <v>1990</v>
      </c>
      <c r="C1418" s="14" t="s">
        <v>17</v>
      </c>
      <c r="D1418" s="14" t="s">
        <v>18</v>
      </c>
      <c r="E1418" s="2">
        <v>34412</v>
      </c>
      <c r="F1418" s="2">
        <v>1</v>
      </c>
      <c r="G1418" s="2">
        <v>0</v>
      </c>
      <c r="H1418" s="16">
        <v>41318</v>
      </c>
      <c r="I1418" s="2">
        <v>62</v>
      </c>
      <c r="J1418">
        <f>VLOOKUP(A1418,'Sales Data'!$A$1:$E$2241,2,0)</f>
        <v>12</v>
      </c>
      <c r="K1418">
        <f>VLOOKUP(A1418,'Sales Data'!$A$1:$E$2241,3,0)</f>
        <v>36</v>
      </c>
      <c r="L1418">
        <f>VLOOKUP(A1418,'Sales Data'!$A$1:$E$2241,4,0)</f>
        <v>5</v>
      </c>
      <c r="M1418">
        <f>VLOOKUP(A1418,'Sales Data'!$A$1:$E$2241,5,0)</f>
        <v>3</v>
      </c>
      <c r="N1418">
        <f t="shared" si="67"/>
        <v>35</v>
      </c>
      <c r="O1418">
        <f t="shared" si="68"/>
        <v>1</v>
      </c>
      <c r="P1418">
        <f t="shared" si="69"/>
        <v>8</v>
      </c>
    </row>
    <row r="1419" ht="14.4" spans="1:16">
      <c r="A1419" s="2">
        <v>6376</v>
      </c>
      <c r="B1419" s="2">
        <v>1979</v>
      </c>
      <c r="C1419" s="14" t="s">
        <v>17</v>
      </c>
      <c r="D1419" s="14" t="s">
        <v>18</v>
      </c>
      <c r="E1419" s="2">
        <v>57537</v>
      </c>
      <c r="F1419" s="2">
        <v>1</v>
      </c>
      <c r="G1419" s="2">
        <v>0</v>
      </c>
      <c r="H1419" s="16">
        <v>41435</v>
      </c>
      <c r="I1419" s="2">
        <v>83</v>
      </c>
      <c r="J1419">
        <f>VLOOKUP(A1419,'Sales Data'!$A$1:$E$2241,2,0)</f>
        <v>56</v>
      </c>
      <c r="K1419">
        <f>VLOOKUP(A1419,'Sales Data'!$A$1:$E$2241,3,0)</f>
        <v>8</v>
      </c>
      <c r="L1419">
        <f>VLOOKUP(A1419,'Sales Data'!$A$1:$E$2241,4,0)</f>
        <v>4</v>
      </c>
      <c r="M1419">
        <f>VLOOKUP(A1419,'Sales Data'!$A$1:$E$2241,5,0)</f>
        <v>8</v>
      </c>
      <c r="N1419">
        <f t="shared" si="67"/>
        <v>46</v>
      </c>
      <c r="O1419">
        <f t="shared" si="68"/>
        <v>1</v>
      </c>
      <c r="P1419">
        <f t="shared" si="69"/>
        <v>12</v>
      </c>
    </row>
    <row r="1420" ht="14.4" spans="1:16">
      <c r="A1420" s="2">
        <v>524</v>
      </c>
      <c r="B1420" s="2">
        <v>1966</v>
      </c>
      <c r="C1420" s="14" t="s">
        <v>24</v>
      </c>
      <c r="D1420" s="14" t="s">
        <v>19</v>
      </c>
      <c r="E1420" s="2">
        <v>22634</v>
      </c>
      <c r="F1420" s="2">
        <v>0</v>
      </c>
      <c r="G1420" s="2">
        <v>0</v>
      </c>
      <c r="H1420" s="16">
        <v>41290</v>
      </c>
      <c r="I1420" s="2">
        <v>47</v>
      </c>
      <c r="J1420">
        <f>VLOOKUP(A1420,'Sales Data'!$A$1:$E$2241,2,0)</f>
        <v>23</v>
      </c>
      <c r="K1420">
        <f>VLOOKUP(A1420,'Sales Data'!$A$1:$E$2241,3,0)</f>
        <v>6</v>
      </c>
      <c r="L1420">
        <f>VLOOKUP(A1420,'Sales Data'!$A$1:$E$2241,4,0)</f>
        <v>2</v>
      </c>
      <c r="M1420">
        <f>VLOOKUP(A1420,'Sales Data'!$A$1:$E$2241,5,0)</f>
        <v>2</v>
      </c>
      <c r="N1420">
        <f t="shared" si="67"/>
        <v>59</v>
      </c>
      <c r="O1420">
        <f t="shared" si="68"/>
        <v>0</v>
      </c>
      <c r="P1420">
        <f t="shared" si="69"/>
        <v>4</v>
      </c>
    </row>
    <row r="1421" ht="14.4" spans="1:16">
      <c r="A1421" s="2">
        <v>10341</v>
      </c>
      <c r="B1421" s="2">
        <v>1948</v>
      </c>
      <c r="C1421" s="14" t="s">
        <v>17</v>
      </c>
      <c r="D1421" s="14" t="s">
        <v>19</v>
      </c>
      <c r="E1421" s="2">
        <v>51315</v>
      </c>
      <c r="F1421" s="2">
        <v>0</v>
      </c>
      <c r="G1421" s="2">
        <v>0</v>
      </c>
      <c r="H1421" s="16">
        <v>41693</v>
      </c>
      <c r="I1421" s="2">
        <v>45</v>
      </c>
      <c r="J1421">
        <f>VLOOKUP(A1421,'Sales Data'!$A$1:$E$2241,2,0)</f>
        <v>28</v>
      </c>
      <c r="K1421">
        <f>VLOOKUP(A1421,'Sales Data'!$A$1:$E$2241,3,0)</f>
        <v>30</v>
      </c>
      <c r="L1421">
        <f>VLOOKUP(A1421,'Sales Data'!$A$1:$E$2241,4,0)</f>
        <v>2</v>
      </c>
      <c r="M1421">
        <f>VLOOKUP(A1421,'Sales Data'!$A$1:$E$2241,5,0)</f>
        <v>5</v>
      </c>
      <c r="N1421">
        <f t="shared" si="67"/>
        <v>77</v>
      </c>
      <c r="O1421">
        <f t="shared" si="68"/>
        <v>0</v>
      </c>
      <c r="P1421">
        <f t="shared" si="69"/>
        <v>7</v>
      </c>
    </row>
    <row r="1422" ht="14.4" spans="1:16">
      <c r="A1422" s="2">
        <v>5654</v>
      </c>
      <c r="B1422" s="2">
        <v>1972</v>
      </c>
      <c r="C1422" s="14" t="s">
        <v>17</v>
      </c>
      <c r="D1422" s="14" t="s">
        <v>21</v>
      </c>
      <c r="E1422" s="2">
        <v>36026</v>
      </c>
      <c r="F1422" s="2">
        <v>2</v>
      </c>
      <c r="G1422" s="2">
        <v>1</v>
      </c>
      <c r="H1422" s="16">
        <v>41714</v>
      </c>
      <c r="I1422" s="2">
        <v>34</v>
      </c>
      <c r="J1422">
        <f>VLOOKUP(A1422,'Sales Data'!$A$1:$E$2241,2,0)</f>
        <v>4</v>
      </c>
      <c r="K1422">
        <f>VLOOKUP(A1422,'Sales Data'!$A$1:$E$2241,3,0)</f>
        <v>4</v>
      </c>
      <c r="L1422">
        <f>VLOOKUP(A1422,'Sales Data'!$A$1:$E$2241,4,0)</f>
        <v>2</v>
      </c>
      <c r="M1422">
        <f>VLOOKUP(A1422,'Sales Data'!$A$1:$E$2241,5,0)</f>
        <v>3</v>
      </c>
      <c r="N1422">
        <f t="shared" si="67"/>
        <v>53</v>
      </c>
      <c r="O1422">
        <f t="shared" si="68"/>
        <v>3</v>
      </c>
      <c r="P1422">
        <f t="shared" si="69"/>
        <v>5</v>
      </c>
    </row>
    <row r="1423" ht="14.4" spans="1:16">
      <c r="A1423" s="2">
        <v>4098</v>
      </c>
      <c r="B1423" s="2">
        <v>1973</v>
      </c>
      <c r="C1423" s="14" t="s">
        <v>17</v>
      </c>
      <c r="D1423" s="14" t="s">
        <v>21</v>
      </c>
      <c r="E1423" s="2">
        <v>24639</v>
      </c>
      <c r="F1423" s="2">
        <v>1</v>
      </c>
      <c r="G1423" s="2">
        <v>1</v>
      </c>
      <c r="H1423" s="16">
        <v>41667</v>
      </c>
      <c r="I1423" s="2">
        <v>3</v>
      </c>
      <c r="J1423">
        <f>VLOOKUP(A1423,'Sales Data'!$A$1:$E$2241,2,0)</f>
        <v>3</v>
      </c>
      <c r="K1423">
        <f>VLOOKUP(A1423,'Sales Data'!$A$1:$E$2241,3,0)</f>
        <v>4</v>
      </c>
      <c r="L1423">
        <f>VLOOKUP(A1423,'Sales Data'!$A$1:$E$2241,4,0)</f>
        <v>2</v>
      </c>
      <c r="M1423">
        <f>VLOOKUP(A1423,'Sales Data'!$A$1:$E$2241,5,0)</f>
        <v>4</v>
      </c>
      <c r="N1423">
        <f t="shared" si="67"/>
        <v>52</v>
      </c>
      <c r="O1423">
        <f t="shared" si="68"/>
        <v>2</v>
      </c>
      <c r="P1423">
        <f t="shared" si="69"/>
        <v>6</v>
      </c>
    </row>
    <row r="1424" ht="14.4" spans="1:16">
      <c r="A1424" s="2">
        <v>5824</v>
      </c>
      <c r="B1424" s="2">
        <v>1972</v>
      </c>
      <c r="C1424" s="14" t="s">
        <v>20</v>
      </c>
      <c r="D1424" s="14" t="s">
        <v>19</v>
      </c>
      <c r="E1424" s="2">
        <v>34578</v>
      </c>
      <c r="F1424" s="2">
        <v>2</v>
      </c>
      <c r="G1424" s="2">
        <v>1</v>
      </c>
      <c r="H1424" s="16">
        <v>41740</v>
      </c>
      <c r="I1424" s="2">
        <v>1</v>
      </c>
      <c r="J1424">
        <f>VLOOKUP(A1424,'Sales Data'!$A$1:$E$2241,2,0)</f>
        <v>0</v>
      </c>
      <c r="K1424">
        <f>VLOOKUP(A1424,'Sales Data'!$A$1:$E$2241,3,0)</f>
        <v>0</v>
      </c>
      <c r="L1424">
        <f>VLOOKUP(A1424,'Sales Data'!$A$1:$E$2241,4,0)</f>
        <v>1</v>
      </c>
      <c r="M1424">
        <f>VLOOKUP(A1424,'Sales Data'!$A$1:$E$2241,5,0)</f>
        <v>2</v>
      </c>
      <c r="N1424">
        <f t="shared" si="67"/>
        <v>53</v>
      </c>
      <c r="O1424">
        <f t="shared" si="68"/>
        <v>3</v>
      </c>
      <c r="P1424">
        <f t="shared" si="69"/>
        <v>3</v>
      </c>
    </row>
    <row r="1425" ht="14.4" spans="1:16">
      <c r="A1425" s="2">
        <v>7000</v>
      </c>
      <c r="B1425" s="2">
        <v>1972</v>
      </c>
      <c r="C1425" s="14" t="s">
        <v>25</v>
      </c>
      <c r="D1425" s="14" t="s">
        <v>18</v>
      </c>
      <c r="E1425" s="2">
        <v>65704</v>
      </c>
      <c r="F1425" s="2">
        <v>0</v>
      </c>
      <c r="G1425" s="2">
        <v>0</v>
      </c>
      <c r="H1425" s="17">
        <v>41560</v>
      </c>
      <c r="I1425" s="2">
        <v>18</v>
      </c>
      <c r="J1425">
        <f>VLOOKUP(A1425,'Sales Data'!$A$1:$E$2241,2,0)</f>
        <v>172</v>
      </c>
      <c r="K1425">
        <f>VLOOKUP(A1425,'Sales Data'!$A$1:$E$2241,3,0)</f>
        <v>8</v>
      </c>
      <c r="L1425">
        <f>VLOOKUP(A1425,'Sales Data'!$A$1:$E$2241,4,0)</f>
        <v>2</v>
      </c>
      <c r="M1425">
        <f>VLOOKUP(A1425,'Sales Data'!$A$1:$E$2241,5,0)</f>
        <v>10</v>
      </c>
      <c r="N1425">
        <f t="shared" si="67"/>
        <v>53</v>
      </c>
      <c r="O1425">
        <f t="shared" si="68"/>
        <v>0</v>
      </c>
      <c r="P1425">
        <f t="shared" si="69"/>
        <v>12</v>
      </c>
    </row>
    <row r="1426" ht="14.4" spans="1:16">
      <c r="A1426" s="2">
        <v>2561</v>
      </c>
      <c r="B1426" s="2">
        <v>1966</v>
      </c>
      <c r="C1426" s="14" t="s">
        <v>17</v>
      </c>
      <c r="D1426" s="14" t="s">
        <v>18</v>
      </c>
      <c r="E1426" s="2">
        <v>63810</v>
      </c>
      <c r="F1426" s="2">
        <v>0</v>
      </c>
      <c r="G1426" s="2">
        <v>1</v>
      </c>
      <c r="H1426" s="17">
        <v>41224</v>
      </c>
      <c r="I1426" s="2">
        <v>45</v>
      </c>
      <c r="J1426">
        <f>VLOOKUP(A1426,'Sales Data'!$A$1:$E$2241,2,0)</f>
        <v>12</v>
      </c>
      <c r="K1426">
        <f>VLOOKUP(A1426,'Sales Data'!$A$1:$E$2241,3,0)</f>
        <v>12</v>
      </c>
      <c r="L1426">
        <f>VLOOKUP(A1426,'Sales Data'!$A$1:$E$2241,4,0)</f>
        <v>4</v>
      </c>
      <c r="M1426">
        <f>VLOOKUP(A1426,'Sales Data'!$A$1:$E$2241,5,0)</f>
        <v>12</v>
      </c>
      <c r="N1426">
        <f t="shared" si="67"/>
        <v>59</v>
      </c>
      <c r="O1426">
        <f t="shared" si="68"/>
        <v>1</v>
      </c>
      <c r="P1426">
        <f t="shared" si="69"/>
        <v>16</v>
      </c>
    </row>
    <row r="1427" ht="14.4" spans="1:16">
      <c r="A1427" s="2">
        <v>5229</v>
      </c>
      <c r="B1427" s="2">
        <v>1969</v>
      </c>
      <c r="C1427" s="14" t="s">
        <v>20</v>
      </c>
      <c r="D1427" s="14" t="s">
        <v>19</v>
      </c>
      <c r="E1427" s="2">
        <v>54132</v>
      </c>
      <c r="F1427" s="2">
        <v>0</v>
      </c>
      <c r="G1427" s="2">
        <v>1</v>
      </c>
      <c r="H1427" s="16">
        <v>41686</v>
      </c>
      <c r="I1427" s="2">
        <v>81</v>
      </c>
      <c r="J1427">
        <f>VLOOKUP(A1427,'Sales Data'!$A$1:$E$2241,2,0)</f>
        <v>1</v>
      </c>
      <c r="K1427">
        <f>VLOOKUP(A1427,'Sales Data'!$A$1:$E$2241,3,0)</f>
        <v>0</v>
      </c>
      <c r="L1427">
        <f>VLOOKUP(A1427,'Sales Data'!$A$1:$E$2241,4,0)</f>
        <v>1</v>
      </c>
      <c r="M1427">
        <f>VLOOKUP(A1427,'Sales Data'!$A$1:$E$2241,5,0)</f>
        <v>3</v>
      </c>
      <c r="N1427">
        <f t="shared" si="67"/>
        <v>56</v>
      </c>
      <c r="O1427">
        <f t="shared" si="68"/>
        <v>1</v>
      </c>
      <c r="P1427">
        <f t="shared" si="69"/>
        <v>4</v>
      </c>
    </row>
    <row r="1428" ht="14.4" spans="1:16">
      <c r="A1428" s="2">
        <v>4086</v>
      </c>
      <c r="B1428" s="2">
        <v>1959</v>
      </c>
      <c r="C1428" s="14" t="s">
        <v>17</v>
      </c>
      <c r="D1428" s="14" t="s">
        <v>21</v>
      </c>
      <c r="E1428" s="2">
        <v>18690</v>
      </c>
      <c r="F1428" s="2">
        <v>0</v>
      </c>
      <c r="G1428" s="2">
        <v>0</v>
      </c>
      <c r="H1428" s="17">
        <v>41271</v>
      </c>
      <c r="I1428" s="2">
        <v>77</v>
      </c>
      <c r="J1428">
        <f>VLOOKUP(A1428,'Sales Data'!$A$1:$E$2241,2,0)</f>
        <v>1</v>
      </c>
      <c r="K1428">
        <f>VLOOKUP(A1428,'Sales Data'!$A$1:$E$2241,3,0)</f>
        <v>4</v>
      </c>
      <c r="L1428">
        <f>VLOOKUP(A1428,'Sales Data'!$A$1:$E$2241,4,0)</f>
        <v>1</v>
      </c>
      <c r="M1428">
        <f>VLOOKUP(A1428,'Sales Data'!$A$1:$E$2241,5,0)</f>
        <v>2</v>
      </c>
      <c r="N1428">
        <f t="shared" si="67"/>
        <v>66</v>
      </c>
      <c r="O1428">
        <f t="shared" si="68"/>
        <v>0</v>
      </c>
      <c r="P1428">
        <f t="shared" si="69"/>
        <v>3</v>
      </c>
    </row>
    <row r="1429" ht="14.4" spans="1:16">
      <c r="A1429" s="2">
        <v>2428</v>
      </c>
      <c r="B1429" s="2">
        <v>1970</v>
      </c>
      <c r="C1429" s="14" t="s">
        <v>17</v>
      </c>
      <c r="D1429" s="14" t="s">
        <v>21</v>
      </c>
      <c r="E1429" s="2">
        <v>28164</v>
      </c>
      <c r="F1429" s="2">
        <v>1</v>
      </c>
      <c r="G1429" s="2">
        <v>0</v>
      </c>
      <c r="H1429" s="16">
        <v>41398</v>
      </c>
      <c r="I1429" s="2">
        <v>23</v>
      </c>
      <c r="J1429">
        <f>VLOOKUP(A1429,'Sales Data'!$A$1:$E$2241,2,0)</f>
        <v>18</v>
      </c>
      <c r="K1429">
        <f>VLOOKUP(A1429,'Sales Data'!$A$1:$E$2241,3,0)</f>
        <v>8</v>
      </c>
      <c r="L1429">
        <f>VLOOKUP(A1429,'Sales Data'!$A$1:$E$2241,4,0)</f>
        <v>2</v>
      </c>
      <c r="M1429">
        <f>VLOOKUP(A1429,'Sales Data'!$A$1:$E$2241,5,0)</f>
        <v>4</v>
      </c>
      <c r="N1429">
        <f t="shared" si="67"/>
        <v>55</v>
      </c>
      <c r="O1429">
        <f t="shared" si="68"/>
        <v>1</v>
      </c>
      <c r="P1429">
        <f t="shared" si="69"/>
        <v>6</v>
      </c>
    </row>
    <row r="1430" ht="14.4" spans="1:16">
      <c r="A1430" s="2">
        <v>8254</v>
      </c>
      <c r="B1430" s="2">
        <v>1974</v>
      </c>
      <c r="C1430" s="14" t="s">
        <v>20</v>
      </c>
      <c r="D1430" s="14" t="s">
        <v>21</v>
      </c>
      <c r="E1430" s="2">
        <v>34596</v>
      </c>
      <c r="F1430" s="2">
        <v>1</v>
      </c>
      <c r="G1430" s="2">
        <v>0</v>
      </c>
      <c r="H1430" s="16">
        <v>41377</v>
      </c>
      <c r="I1430" s="2">
        <v>48</v>
      </c>
      <c r="J1430">
        <f>VLOOKUP(A1430,'Sales Data'!$A$1:$E$2241,2,0)</f>
        <v>0</v>
      </c>
      <c r="K1430">
        <f>VLOOKUP(A1430,'Sales Data'!$A$1:$E$2241,3,0)</f>
        <v>0</v>
      </c>
      <c r="L1430">
        <f>VLOOKUP(A1430,'Sales Data'!$A$1:$E$2241,4,0)</f>
        <v>1</v>
      </c>
      <c r="M1430">
        <f>VLOOKUP(A1430,'Sales Data'!$A$1:$E$2241,5,0)</f>
        <v>2</v>
      </c>
      <c r="N1430">
        <f t="shared" si="67"/>
        <v>51</v>
      </c>
      <c r="O1430">
        <f t="shared" si="68"/>
        <v>1</v>
      </c>
      <c r="P1430">
        <f t="shared" si="69"/>
        <v>3</v>
      </c>
    </row>
    <row r="1431" ht="14.4" spans="1:16">
      <c r="A1431" s="2">
        <v>2836</v>
      </c>
      <c r="B1431" s="2">
        <v>1972</v>
      </c>
      <c r="C1431" s="14" t="s">
        <v>20</v>
      </c>
      <c r="D1431" s="14" t="s">
        <v>21</v>
      </c>
      <c r="E1431" s="2">
        <v>43269</v>
      </c>
      <c r="F1431" s="2">
        <v>1</v>
      </c>
      <c r="G1431" s="2">
        <v>0</v>
      </c>
      <c r="H1431" s="16">
        <v>41533</v>
      </c>
      <c r="I1431" s="2">
        <v>61</v>
      </c>
      <c r="J1431">
        <f>VLOOKUP(A1431,'Sales Data'!$A$1:$E$2241,2,0)</f>
        <v>1</v>
      </c>
      <c r="K1431">
        <f>VLOOKUP(A1431,'Sales Data'!$A$1:$E$2241,3,0)</f>
        <v>0</v>
      </c>
      <c r="L1431">
        <f>VLOOKUP(A1431,'Sales Data'!$A$1:$E$2241,4,0)</f>
        <v>1</v>
      </c>
      <c r="M1431">
        <f>VLOOKUP(A1431,'Sales Data'!$A$1:$E$2241,5,0)</f>
        <v>2</v>
      </c>
      <c r="N1431">
        <f t="shared" si="67"/>
        <v>53</v>
      </c>
      <c r="O1431">
        <f t="shared" si="68"/>
        <v>1</v>
      </c>
      <c r="P1431">
        <f t="shared" si="69"/>
        <v>3</v>
      </c>
    </row>
    <row r="1432" ht="14.4" spans="1:16">
      <c r="A1432" s="2">
        <v>8418</v>
      </c>
      <c r="B1432" s="2">
        <v>1958</v>
      </c>
      <c r="C1432" s="14" t="s">
        <v>25</v>
      </c>
      <c r="D1432" s="14" t="s">
        <v>18</v>
      </c>
      <c r="E1432" s="2">
        <v>38741</v>
      </c>
      <c r="F1432" s="2">
        <v>1</v>
      </c>
      <c r="G1432" s="2">
        <v>1</v>
      </c>
      <c r="H1432" s="16">
        <v>41728</v>
      </c>
      <c r="I1432" s="2">
        <v>60</v>
      </c>
      <c r="J1432">
        <f>VLOOKUP(A1432,'Sales Data'!$A$1:$E$2241,2,0)</f>
        <v>10</v>
      </c>
      <c r="K1432">
        <f>VLOOKUP(A1432,'Sales Data'!$A$1:$E$2241,3,0)</f>
        <v>6</v>
      </c>
      <c r="L1432">
        <f>VLOOKUP(A1432,'Sales Data'!$A$1:$E$2241,4,0)</f>
        <v>2</v>
      </c>
      <c r="M1432">
        <f>VLOOKUP(A1432,'Sales Data'!$A$1:$E$2241,5,0)</f>
        <v>3</v>
      </c>
      <c r="N1432">
        <f t="shared" si="67"/>
        <v>67</v>
      </c>
      <c r="O1432">
        <f t="shared" si="68"/>
        <v>2</v>
      </c>
      <c r="P1432">
        <f t="shared" si="69"/>
        <v>5</v>
      </c>
    </row>
    <row r="1433" ht="14.4" spans="1:16">
      <c r="A1433" s="2">
        <v>1362</v>
      </c>
      <c r="B1433" s="2">
        <v>1972</v>
      </c>
      <c r="C1433" s="14" t="s">
        <v>17</v>
      </c>
      <c r="D1433" s="14" t="s">
        <v>18</v>
      </c>
      <c r="E1433" s="2">
        <v>31907</v>
      </c>
      <c r="F1433" s="2">
        <v>0</v>
      </c>
      <c r="G1433" s="2">
        <v>0</v>
      </c>
      <c r="H1433" s="16">
        <v>41337</v>
      </c>
      <c r="I1433" s="2">
        <v>75</v>
      </c>
      <c r="J1433">
        <f>VLOOKUP(A1433,'Sales Data'!$A$1:$E$2241,2,0)</f>
        <v>87</v>
      </c>
      <c r="K1433">
        <f>VLOOKUP(A1433,'Sales Data'!$A$1:$E$2241,3,0)</f>
        <v>16</v>
      </c>
      <c r="L1433">
        <f>VLOOKUP(A1433,'Sales Data'!$A$1:$E$2241,4,0)</f>
        <v>6</v>
      </c>
      <c r="M1433">
        <f>VLOOKUP(A1433,'Sales Data'!$A$1:$E$2241,5,0)</f>
        <v>6</v>
      </c>
      <c r="N1433">
        <f t="shared" si="67"/>
        <v>53</v>
      </c>
      <c r="O1433">
        <f t="shared" si="68"/>
        <v>0</v>
      </c>
      <c r="P1433">
        <f t="shared" si="69"/>
        <v>12</v>
      </c>
    </row>
    <row r="1434" ht="14.4" spans="1:16">
      <c r="A1434" s="2">
        <v>7152</v>
      </c>
      <c r="B1434" s="2">
        <v>1983</v>
      </c>
      <c r="C1434" s="14" t="s">
        <v>22</v>
      </c>
      <c r="D1434" s="14" t="s">
        <v>21</v>
      </c>
      <c r="E1434" s="2">
        <v>27100</v>
      </c>
      <c r="F1434" s="2">
        <v>1</v>
      </c>
      <c r="G1434" s="2">
        <v>0</v>
      </c>
      <c r="H1434" s="16">
        <v>41369</v>
      </c>
      <c r="I1434" s="2">
        <v>64</v>
      </c>
      <c r="J1434">
        <f>VLOOKUP(A1434,'Sales Data'!$A$1:$E$2241,2,0)</f>
        <v>0</v>
      </c>
      <c r="K1434">
        <f>VLOOKUP(A1434,'Sales Data'!$A$1:$E$2241,3,0)</f>
        <v>0</v>
      </c>
      <c r="L1434">
        <f>VLOOKUP(A1434,'Sales Data'!$A$1:$E$2241,4,0)</f>
        <v>1</v>
      </c>
      <c r="M1434">
        <f>VLOOKUP(A1434,'Sales Data'!$A$1:$E$2241,5,0)</f>
        <v>3</v>
      </c>
      <c r="N1434">
        <f t="shared" si="67"/>
        <v>42</v>
      </c>
      <c r="O1434">
        <f t="shared" si="68"/>
        <v>1</v>
      </c>
      <c r="P1434">
        <f t="shared" si="69"/>
        <v>4</v>
      </c>
    </row>
    <row r="1435" ht="14.4" spans="1:16">
      <c r="A1435" s="2">
        <v>10033</v>
      </c>
      <c r="B1435" s="2">
        <v>1973</v>
      </c>
      <c r="C1435" s="14" t="s">
        <v>25</v>
      </c>
      <c r="D1435" s="14" t="s">
        <v>23</v>
      </c>
      <c r="E1435" s="2">
        <v>31163</v>
      </c>
      <c r="F1435" s="2">
        <v>1</v>
      </c>
      <c r="G1435" s="2">
        <v>0</v>
      </c>
      <c r="H1435" s="16">
        <v>41683</v>
      </c>
      <c r="I1435" s="2">
        <v>54</v>
      </c>
      <c r="J1435">
        <f>VLOOKUP(A1435,'Sales Data'!$A$1:$E$2241,2,0)</f>
        <v>3</v>
      </c>
      <c r="K1435">
        <f>VLOOKUP(A1435,'Sales Data'!$A$1:$E$2241,3,0)</f>
        <v>2</v>
      </c>
      <c r="L1435">
        <f>VLOOKUP(A1435,'Sales Data'!$A$1:$E$2241,4,0)</f>
        <v>1</v>
      </c>
      <c r="M1435">
        <f>VLOOKUP(A1435,'Sales Data'!$A$1:$E$2241,5,0)</f>
        <v>3</v>
      </c>
      <c r="N1435">
        <f t="shared" si="67"/>
        <v>52</v>
      </c>
      <c r="O1435">
        <f t="shared" si="68"/>
        <v>1</v>
      </c>
      <c r="P1435">
        <f t="shared" si="69"/>
        <v>4</v>
      </c>
    </row>
    <row r="1436" ht="14.4" spans="1:16">
      <c r="A1436" s="2">
        <v>9349</v>
      </c>
      <c r="B1436" s="2">
        <v>1985</v>
      </c>
      <c r="C1436" s="14" t="s">
        <v>17</v>
      </c>
      <c r="D1436" s="14" t="s">
        <v>21</v>
      </c>
      <c r="E1436" s="2">
        <v>92533</v>
      </c>
      <c r="F1436" s="2">
        <v>0</v>
      </c>
      <c r="G1436" s="2">
        <v>0</v>
      </c>
      <c r="H1436" s="17">
        <v>41627</v>
      </c>
      <c r="I1436" s="2">
        <v>84</v>
      </c>
      <c r="J1436">
        <f>VLOOKUP(A1436,'Sales Data'!$A$1:$E$2241,2,0)</f>
        <v>21</v>
      </c>
      <c r="K1436">
        <f>VLOOKUP(A1436,'Sales Data'!$A$1:$E$2241,3,0)</f>
        <v>147</v>
      </c>
      <c r="L1436">
        <f>VLOOKUP(A1436,'Sales Data'!$A$1:$E$2241,4,0)</f>
        <v>6</v>
      </c>
      <c r="M1436">
        <f>VLOOKUP(A1436,'Sales Data'!$A$1:$E$2241,5,0)</f>
        <v>11</v>
      </c>
      <c r="N1436">
        <f t="shared" si="67"/>
        <v>40</v>
      </c>
      <c r="O1436">
        <f t="shared" si="68"/>
        <v>0</v>
      </c>
      <c r="P1436">
        <f t="shared" si="69"/>
        <v>17</v>
      </c>
    </row>
    <row r="1437" ht="14.4" spans="1:16">
      <c r="A1437" s="2">
        <v>274</v>
      </c>
      <c r="B1437" s="2">
        <v>1973</v>
      </c>
      <c r="C1437" s="14" t="s">
        <v>17</v>
      </c>
      <c r="D1437" s="14" t="s">
        <v>18</v>
      </c>
      <c r="E1437" s="2">
        <v>34853</v>
      </c>
      <c r="F1437" s="2">
        <v>1</v>
      </c>
      <c r="G1437" s="2">
        <v>1</v>
      </c>
      <c r="H1437" s="17">
        <v>41631</v>
      </c>
      <c r="I1437" s="2">
        <v>75</v>
      </c>
      <c r="J1437">
        <f>VLOOKUP(A1437,'Sales Data'!$A$1:$E$2241,2,0)</f>
        <v>3</v>
      </c>
      <c r="K1437">
        <f>VLOOKUP(A1437,'Sales Data'!$A$1:$E$2241,3,0)</f>
        <v>3</v>
      </c>
      <c r="L1437">
        <f>VLOOKUP(A1437,'Sales Data'!$A$1:$E$2241,4,0)</f>
        <v>2</v>
      </c>
      <c r="M1437">
        <f>VLOOKUP(A1437,'Sales Data'!$A$1:$E$2241,5,0)</f>
        <v>3</v>
      </c>
      <c r="N1437">
        <f t="shared" si="67"/>
        <v>52</v>
      </c>
      <c r="O1437">
        <f t="shared" si="68"/>
        <v>2</v>
      </c>
      <c r="P1437">
        <f t="shared" si="69"/>
        <v>5</v>
      </c>
    </row>
    <row r="1438" ht="14.4" spans="1:16">
      <c r="A1438" s="2">
        <v>3388</v>
      </c>
      <c r="B1438" s="2">
        <v>1967</v>
      </c>
      <c r="C1438" s="14" t="s">
        <v>17</v>
      </c>
      <c r="D1438" s="14" t="s">
        <v>23</v>
      </c>
      <c r="E1438" s="2">
        <v>70844</v>
      </c>
      <c r="F1438" s="2">
        <v>1</v>
      </c>
      <c r="G1438" s="2">
        <v>1</v>
      </c>
      <c r="H1438" s="17">
        <v>41577</v>
      </c>
      <c r="I1438" s="2">
        <v>16</v>
      </c>
      <c r="J1438">
        <f>VLOOKUP(A1438,'Sales Data'!$A$1:$E$2241,2,0)</f>
        <v>26</v>
      </c>
      <c r="K1438">
        <f>VLOOKUP(A1438,'Sales Data'!$A$1:$E$2241,3,0)</f>
        <v>67</v>
      </c>
      <c r="L1438">
        <f>VLOOKUP(A1438,'Sales Data'!$A$1:$E$2241,4,0)</f>
        <v>6</v>
      </c>
      <c r="M1438">
        <f>VLOOKUP(A1438,'Sales Data'!$A$1:$E$2241,5,0)</f>
        <v>5</v>
      </c>
      <c r="N1438">
        <f t="shared" si="67"/>
        <v>58</v>
      </c>
      <c r="O1438">
        <f t="shared" si="68"/>
        <v>2</v>
      </c>
      <c r="P1438">
        <f t="shared" si="69"/>
        <v>11</v>
      </c>
    </row>
    <row r="1439" ht="14.4" spans="1:16">
      <c r="A1439" s="2">
        <v>922</v>
      </c>
      <c r="B1439" s="2">
        <v>1979</v>
      </c>
      <c r="C1439" s="14" t="s">
        <v>25</v>
      </c>
      <c r="D1439" s="14" t="s">
        <v>21</v>
      </c>
      <c r="E1439" s="2">
        <v>31086</v>
      </c>
      <c r="F1439" s="2">
        <v>1</v>
      </c>
      <c r="G1439" s="2">
        <v>1</v>
      </c>
      <c r="H1439" s="16">
        <v>41398</v>
      </c>
      <c r="I1439" s="2">
        <v>79</v>
      </c>
      <c r="J1439">
        <f>VLOOKUP(A1439,'Sales Data'!$A$1:$E$2241,2,0)</f>
        <v>2</v>
      </c>
      <c r="K1439">
        <f>VLOOKUP(A1439,'Sales Data'!$A$1:$E$2241,3,0)</f>
        <v>0</v>
      </c>
      <c r="L1439">
        <f>VLOOKUP(A1439,'Sales Data'!$A$1:$E$2241,4,0)</f>
        <v>1</v>
      </c>
      <c r="M1439">
        <f>VLOOKUP(A1439,'Sales Data'!$A$1:$E$2241,5,0)</f>
        <v>2</v>
      </c>
      <c r="N1439">
        <f t="shared" si="67"/>
        <v>46</v>
      </c>
      <c r="O1439">
        <f t="shared" si="68"/>
        <v>2</v>
      </c>
      <c r="P1439">
        <f t="shared" si="69"/>
        <v>3</v>
      </c>
    </row>
    <row r="1440" ht="14.4" spans="1:16">
      <c r="A1440" s="2">
        <v>8588</v>
      </c>
      <c r="B1440" s="2">
        <v>1961</v>
      </c>
      <c r="C1440" s="14" t="s">
        <v>17</v>
      </c>
      <c r="D1440" s="14" t="s">
        <v>21</v>
      </c>
      <c r="E1440" s="2">
        <v>60544</v>
      </c>
      <c r="F1440" s="2">
        <v>1</v>
      </c>
      <c r="G1440" s="2">
        <v>1</v>
      </c>
      <c r="H1440" s="16">
        <v>41146</v>
      </c>
      <c r="I1440" s="2">
        <v>92</v>
      </c>
      <c r="J1440">
        <f>VLOOKUP(A1440,'Sales Data'!$A$1:$E$2241,2,0)</f>
        <v>2</v>
      </c>
      <c r="K1440">
        <f>VLOOKUP(A1440,'Sales Data'!$A$1:$E$2241,3,0)</f>
        <v>5</v>
      </c>
      <c r="L1440">
        <f>VLOOKUP(A1440,'Sales Data'!$A$1:$E$2241,4,0)</f>
        <v>5</v>
      </c>
      <c r="M1440">
        <f>VLOOKUP(A1440,'Sales Data'!$A$1:$E$2241,5,0)</f>
        <v>5</v>
      </c>
      <c r="N1440">
        <f t="shared" si="67"/>
        <v>64</v>
      </c>
      <c r="O1440">
        <f t="shared" si="68"/>
        <v>2</v>
      </c>
      <c r="P1440">
        <f t="shared" si="69"/>
        <v>10</v>
      </c>
    </row>
    <row r="1441" ht="14.4" spans="1:16">
      <c r="A1441" s="2">
        <v>2518</v>
      </c>
      <c r="B1441" s="2">
        <v>1986</v>
      </c>
      <c r="C1441" s="14" t="s">
        <v>25</v>
      </c>
      <c r="D1441" s="14" t="s">
        <v>19</v>
      </c>
      <c r="E1441" s="2">
        <v>20491</v>
      </c>
      <c r="F1441" s="2">
        <v>0</v>
      </c>
      <c r="G1441" s="2">
        <v>0</v>
      </c>
      <c r="H1441" s="16">
        <v>41299</v>
      </c>
      <c r="I1441" s="2">
        <v>16</v>
      </c>
      <c r="J1441">
        <f>VLOOKUP(A1441,'Sales Data'!$A$1:$E$2241,2,0)</f>
        <v>4</v>
      </c>
      <c r="K1441">
        <f>VLOOKUP(A1441,'Sales Data'!$A$1:$E$2241,3,0)</f>
        <v>2</v>
      </c>
      <c r="L1441">
        <f>VLOOKUP(A1441,'Sales Data'!$A$1:$E$2241,4,0)</f>
        <v>0</v>
      </c>
      <c r="M1441">
        <f>VLOOKUP(A1441,'Sales Data'!$A$1:$E$2241,5,0)</f>
        <v>2</v>
      </c>
      <c r="N1441">
        <f t="shared" si="67"/>
        <v>39</v>
      </c>
      <c r="O1441">
        <f t="shared" si="68"/>
        <v>0</v>
      </c>
      <c r="P1441">
        <f t="shared" si="69"/>
        <v>2</v>
      </c>
    </row>
    <row r="1442" ht="14.4" spans="1:16">
      <c r="A1442" s="2">
        <v>574</v>
      </c>
      <c r="B1442" s="2">
        <v>1964</v>
      </c>
      <c r="C1442" s="14" t="s">
        <v>17</v>
      </c>
      <c r="D1442" s="14" t="s">
        <v>21</v>
      </c>
      <c r="E1442" s="2">
        <v>42523</v>
      </c>
      <c r="F1442" s="2">
        <v>0</v>
      </c>
      <c r="G1442" s="2">
        <v>0</v>
      </c>
      <c r="H1442" s="16">
        <v>41752</v>
      </c>
      <c r="I1442" s="2">
        <v>96</v>
      </c>
      <c r="J1442">
        <f>VLOOKUP(A1442,'Sales Data'!$A$1:$E$2241,2,0)</f>
        <v>36</v>
      </c>
      <c r="K1442">
        <f>VLOOKUP(A1442,'Sales Data'!$A$1:$E$2241,3,0)</f>
        <v>26</v>
      </c>
      <c r="L1442">
        <f>VLOOKUP(A1442,'Sales Data'!$A$1:$E$2241,4,0)</f>
        <v>1</v>
      </c>
      <c r="M1442">
        <f>VLOOKUP(A1442,'Sales Data'!$A$1:$E$2241,5,0)</f>
        <v>4</v>
      </c>
      <c r="N1442">
        <f t="shared" si="67"/>
        <v>61</v>
      </c>
      <c r="O1442">
        <f t="shared" si="68"/>
        <v>0</v>
      </c>
      <c r="P1442">
        <f t="shared" si="69"/>
        <v>5</v>
      </c>
    </row>
    <row r="1443" ht="14.4" spans="1:16">
      <c r="A1443" s="2">
        <v>3220</v>
      </c>
      <c r="B1443" s="2">
        <v>1983</v>
      </c>
      <c r="C1443" s="14" t="s">
        <v>17</v>
      </c>
      <c r="D1443" s="14" t="s">
        <v>21</v>
      </c>
      <c r="E1443" s="2">
        <v>39922</v>
      </c>
      <c r="F1443" s="2">
        <v>1</v>
      </c>
      <c r="G1443" s="2">
        <v>0</v>
      </c>
      <c r="H1443" s="16">
        <v>41319</v>
      </c>
      <c r="I1443" s="2">
        <v>30</v>
      </c>
      <c r="J1443">
        <f>VLOOKUP(A1443,'Sales Data'!$A$1:$E$2241,2,0)</f>
        <v>12</v>
      </c>
      <c r="K1443">
        <f>VLOOKUP(A1443,'Sales Data'!$A$1:$E$2241,3,0)</f>
        <v>1</v>
      </c>
      <c r="L1443">
        <f>VLOOKUP(A1443,'Sales Data'!$A$1:$E$2241,4,0)</f>
        <v>3</v>
      </c>
      <c r="M1443">
        <f>VLOOKUP(A1443,'Sales Data'!$A$1:$E$2241,5,0)</f>
        <v>4</v>
      </c>
      <c r="N1443">
        <f t="shared" si="67"/>
        <v>42</v>
      </c>
      <c r="O1443">
        <f t="shared" si="68"/>
        <v>1</v>
      </c>
      <c r="P1443">
        <f t="shared" si="69"/>
        <v>7</v>
      </c>
    </row>
    <row r="1444" ht="14.4" spans="1:16">
      <c r="A1444" s="2">
        <v>5967</v>
      </c>
      <c r="B1444" s="2">
        <v>1952</v>
      </c>
      <c r="C1444" s="14" t="s">
        <v>17</v>
      </c>
      <c r="D1444" s="14" t="s">
        <v>19</v>
      </c>
      <c r="E1444" s="2">
        <v>33402</v>
      </c>
      <c r="F1444" s="2">
        <v>1</v>
      </c>
      <c r="G1444" s="2">
        <v>1</v>
      </c>
      <c r="H1444" s="16">
        <v>41473</v>
      </c>
      <c r="I1444" s="2">
        <v>60</v>
      </c>
      <c r="J1444">
        <f>VLOOKUP(A1444,'Sales Data'!$A$1:$E$2241,2,0)</f>
        <v>2</v>
      </c>
      <c r="K1444">
        <f>VLOOKUP(A1444,'Sales Data'!$A$1:$E$2241,3,0)</f>
        <v>5</v>
      </c>
      <c r="L1444">
        <f>VLOOKUP(A1444,'Sales Data'!$A$1:$E$2241,4,0)</f>
        <v>2</v>
      </c>
      <c r="M1444">
        <f>VLOOKUP(A1444,'Sales Data'!$A$1:$E$2241,5,0)</f>
        <v>3</v>
      </c>
      <c r="N1444">
        <f t="shared" si="67"/>
        <v>73</v>
      </c>
      <c r="O1444">
        <f t="shared" si="68"/>
        <v>2</v>
      </c>
      <c r="P1444">
        <f t="shared" si="69"/>
        <v>5</v>
      </c>
    </row>
    <row r="1445" ht="14.4" spans="1:16">
      <c r="A1445" s="2">
        <v>1183</v>
      </c>
      <c r="B1445" s="2">
        <v>1949</v>
      </c>
      <c r="C1445" s="14" t="s">
        <v>22</v>
      </c>
      <c r="D1445" s="14" t="s">
        <v>21</v>
      </c>
      <c r="E1445" s="2">
        <v>36408</v>
      </c>
      <c r="F1445" s="2">
        <v>1</v>
      </c>
      <c r="G1445" s="2">
        <v>1</v>
      </c>
      <c r="H1445" s="16">
        <v>41538</v>
      </c>
      <c r="I1445" s="2">
        <v>11</v>
      </c>
      <c r="J1445">
        <f>VLOOKUP(A1445,'Sales Data'!$A$1:$E$2241,2,0)</f>
        <v>1</v>
      </c>
      <c r="K1445">
        <f>VLOOKUP(A1445,'Sales Data'!$A$1:$E$2241,3,0)</f>
        <v>2</v>
      </c>
      <c r="L1445">
        <f>VLOOKUP(A1445,'Sales Data'!$A$1:$E$2241,4,0)</f>
        <v>1</v>
      </c>
      <c r="M1445">
        <f>VLOOKUP(A1445,'Sales Data'!$A$1:$E$2241,5,0)</f>
        <v>2</v>
      </c>
      <c r="N1445">
        <f t="shared" si="67"/>
        <v>76</v>
      </c>
      <c r="O1445">
        <f t="shared" si="68"/>
        <v>2</v>
      </c>
      <c r="P1445">
        <f t="shared" si="69"/>
        <v>3</v>
      </c>
    </row>
    <row r="1446" ht="14.4" spans="1:16">
      <c r="A1446" s="2">
        <v>6856</v>
      </c>
      <c r="B1446" s="2">
        <v>1979</v>
      </c>
      <c r="C1446" s="14" t="s">
        <v>17</v>
      </c>
      <c r="D1446" s="14" t="s">
        <v>19</v>
      </c>
      <c r="E1446" s="2">
        <v>21645</v>
      </c>
      <c r="F1446" s="2">
        <v>1</v>
      </c>
      <c r="G1446" s="2">
        <v>0</v>
      </c>
      <c r="H1446" s="16">
        <v>41155</v>
      </c>
      <c r="I1446" s="2">
        <v>75</v>
      </c>
      <c r="J1446">
        <f>VLOOKUP(A1446,'Sales Data'!$A$1:$E$2241,2,0)</f>
        <v>0</v>
      </c>
      <c r="K1446">
        <f>VLOOKUP(A1446,'Sales Data'!$A$1:$E$2241,3,0)</f>
        <v>5</v>
      </c>
      <c r="L1446">
        <f>VLOOKUP(A1446,'Sales Data'!$A$1:$E$2241,4,0)</f>
        <v>3</v>
      </c>
      <c r="M1446">
        <f>VLOOKUP(A1446,'Sales Data'!$A$1:$E$2241,5,0)</f>
        <v>3</v>
      </c>
      <c r="N1446">
        <f t="shared" si="67"/>
        <v>46</v>
      </c>
      <c r="O1446">
        <f t="shared" si="68"/>
        <v>1</v>
      </c>
      <c r="P1446">
        <f t="shared" si="69"/>
        <v>6</v>
      </c>
    </row>
    <row r="1447" ht="14.4" spans="1:16">
      <c r="A1447" s="2">
        <v>4530</v>
      </c>
      <c r="B1447" s="2">
        <v>1948</v>
      </c>
      <c r="C1447" s="14" t="s">
        <v>22</v>
      </c>
      <c r="D1447" s="14" t="s">
        <v>26</v>
      </c>
      <c r="E1447" s="2">
        <v>78427</v>
      </c>
      <c r="F1447" s="2">
        <v>0</v>
      </c>
      <c r="G1447" s="2">
        <v>0</v>
      </c>
      <c r="H1447" s="17">
        <v>41206</v>
      </c>
      <c r="I1447" s="2">
        <v>36</v>
      </c>
      <c r="J1447">
        <f>VLOOKUP(A1447,'Sales Data'!$A$1:$E$2241,2,0)</f>
        <v>19</v>
      </c>
      <c r="K1447">
        <f>VLOOKUP(A1447,'Sales Data'!$A$1:$E$2241,3,0)</f>
        <v>26</v>
      </c>
      <c r="L1447">
        <f>VLOOKUP(A1447,'Sales Data'!$A$1:$E$2241,4,0)</f>
        <v>3</v>
      </c>
      <c r="M1447">
        <f>VLOOKUP(A1447,'Sales Data'!$A$1:$E$2241,5,0)</f>
        <v>10</v>
      </c>
      <c r="N1447">
        <f t="shared" si="67"/>
        <v>77</v>
      </c>
      <c r="O1447">
        <f t="shared" si="68"/>
        <v>0</v>
      </c>
      <c r="P1447">
        <f t="shared" si="69"/>
        <v>13</v>
      </c>
    </row>
    <row r="1448" ht="14.4" spans="1:16">
      <c r="A1448" s="2">
        <v>1553</v>
      </c>
      <c r="B1448" s="2">
        <v>1946</v>
      </c>
      <c r="C1448" s="14" t="s">
        <v>17</v>
      </c>
      <c r="D1448" s="14" t="s">
        <v>19</v>
      </c>
      <c r="E1448" s="2">
        <v>82657</v>
      </c>
      <c r="F1448" s="2">
        <v>0</v>
      </c>
      <c r="G1448" s="2">
        <v>0</v>
      </c>
      <c r="H1448" s="16">
        <v>41544</v>
      </c>
      <c r="I1448" s="2">
        <v>71</v>
      </c>
      <c r="J1448">
        <f>VLOOKUP(A1448,'Sales Data'!$A$1:$E$2241,2,0)</f>
        <v>168</v>
      </c>
      <c r="K1448">
        <f>VLOOKUP(A1448,'Sales Data'!$A$1:$E$2241,3,0)</f>
        <v>105</v>
      </c>
      <c r="L1448">
        <f>VLOOKUP(A1448,'Sales Data'!$A$1:$E$2241,4,0)</f>
        <v>7</v>
      </c>
      <c r="M1448">
        <f>VLOOKUP(A1448,'Sales Data'!$A$1:$E$2241,5,0)</f>
        <v>10</v>
      </c>
      <c r="N1448">
        <f t="shared" si="67"/>
        <v>79</v>
      </c>
      <c r="O1448">
        <f t="shared" si="68"/>
        <v>0</v>
      </c>
      <c r="P1448">
        <f t="shared" si="69"/>
        <v>17</v>
      </c>
    </row>
    <row r="1449" ht="14.4" spans="1:16">
      <c r="A1449" s="2">
        <v>4682</v>
      </c>
      <c r="B1449" s="2">
        <v>1958</v>
      </c>
      <c r="C1449" s="14" t="s">
        <v>17</v>
      </c>
      <c r="D1449" s="14" t="s">
        <v>21</v>
      </c>
      <c r="E1449" s="2">
        <v>51876</v>
      </c>
      <c r="F1449" s="2">
        <v>0</v>
      </c>
      <c r="G1449" s="2">
        <v>0</v>
      </c>
      <c r="H1449" s="17">
        <v>41562</v>
      </c>
      <c r="I1449" s="2">
        <v>88</v>
      </c>
      <c r="J1449">
        <f>VLOOKUP(A1449,'Sales Data'!$A$1:$E$2241,2,0)</f>
        <v>27</v>
      </c>
      <c r="K1449">
        <f>VLOOKUP(A1449,'Sales Data'!$A$1:$E$2241,3,0)</f>
        <v>48</v>
      </c>
      <c r="L1449">
        <f>VLOOKUP(A1449,'Sales Data'!$A$1:$E$2241,4,0)</f>
        <v>2</v>
      </c>
      <c r="M1449">
        <f>VLOOKUP(A1449,'Sales Data'!$A$1:$E$2241,5,0)</f>
        <v>8</v>
      </c>
      <c r="N1449">
        <f t="shared" si="67"/>
        <v>67</v>
      </c>
      <c r="O1449">
        <f t="shared" si="68"/>
        <v>0</v>
      </c>
      <c r="P1449">
        <f t="shared" si="69"/>
        <v>10</v>
      </c>
    </row>
    <row r="1450" ht="14.4" spans="1:16">
      <c r="A1450" s="2">
        <v>8204</v>
      </c>
      <c r="B1450" s="2">
        <v>1971</v>
      </c>
      <c r="C1450" s="14" t="s">
        <v>25</v>
      </c>
      <c r="D1450" s="14" t="s">
        <v>21</v>
      </c>
      <c r="E1450" s="2">
        <v>78041</v>
      </c>
      <c r="F1450" s="2">
        <v>0</v>
      </c>
      <c r="G1450" s="2">
        <v>0</v>
      </c>
      <c r="H1450" s="17">
        <v>41259</v>
      </c>
      <c r="I1450" s="2">
        <v>93</v>
      </c>
      <c r="J1450">
        <f>VLOOKUP(A1450,'Sales Data'!$A$1:$E$2241,2,0)</f>
        <v>35</v>
      </c>
      <c r="K1450">
        <f>VLOOKUP(A1450,'Sales Data'!$A$1:$E$2241,3,0)</f>
        <v>160</v>
      </c>
      <c r="L1450">
        <f>VLOOKUP(A1450,'Sales Data'!$A$1:$E$2241,4,0)</f>
        <v>4</v>
      </c>
      <c r="M1450">
        <f>VLOOKUP(A1450,'Sales Data'!$A$1:$E$2241,5,0)</f>
        <v>9</v>
      </c>
      <c r="N1450">
        <f t="shared" si="67"/>
        <v>54</v>
      </c>
      <c r="O1450">
        <f t="shared" si="68"/>
        <v>0</v>
      </c>
      <c r="P1450">
        <f t="shared" si="69"/>
        <v>13</v>
      </c>
    </row>
    <row r="1451" ht="14.4" spans="1:16">
      <c r="A1451" s="2">
        <v>5221</v>
      </c>
      <c r="B1451" s="2">
        <v>1957</v>
      </c>
      <c r="C1451" s="14" t="s">
        <v>17</v>
      </c>
      <c r="D1451" s="14" t="s">
        <v>21</v>
      </c>
      <c r="E1451" s="2">
        <v>52852</v>
      </c>
      <c r="F1451" s="2">
        <v>0</v>
      </c>
      <c r="G1451" s="2">
        <v>1</v>
      </c>
      <c r="H1451" s="16">
        <v>41244</v>
      </c>
      <c r="I1451" s="2">
        <v>93</v>
      </c>
      <c r="J1451">
        <f>VLOOKUP(A1451,'Sales Data'!$A$1:$E$2241,2,0)</f>
        <v>8</v>
      </c>
      <c r="K1451">
        <f>VLOOKUP(A1451,'Sales Data'!$A$1:$E$2241,3,0)</f>
        <v>0</v>
      </c>
      <c r="L1451">
        <f>VLOOKUP(A1451,'Sales Data'!$A$1:$E$2241,4,0)</f>
        <v>10</v>
      </c>
      <c r="M1451">
        <f>VLOOKUP(A1451,'Sales Data'!$A$1:$E$2241,5,0)</f>
        <v>5</v>
      </c>
      <c r="N1451">
        <f t="shared" si="67"/>
        <v>68</v>
      </c>
      <c r="O1451">
        <f t="shared" si="68"/>
        <v>1</v>
      </c>
      <c r="P1451">
        <f t="shared" si="69"/>
        <v>15</v>
      </c>
    </row>
    <row r="1452" ht="14.4" spans="1:16">
      <c r="A1452" s="2">
        <v>1232</v>
      </c>
      <c r="B1452" s="2">
        <v>1982</v>
      </c>
      <c r="C1452" s="14" t="s">
        <v>20</v>
      </c>
      <c r="D1452" s="14" t="s">
        <v>19</v>
      </c>
      <c r="E1452" s="2">
        <v>70038</v>
      </c>
      <c r="F1452" s="2">
        <v>0</v>
      </c>
      <c r="G1452" s="2">
        <v>0</v>
      </c>
      <c r="H1452" s="17">
        <v>41572</v>
      </c>
      <c r="I1452" s="2">
        <v>54</v>
      </c>
      <c r="J1452">
        <f>VLOOKUP(A1452,'Sales Data'!$A$1:$E$2241,2,0)</f>
        <v>54</v>
      </c>
      <c r="K1452">
        <f>VLOOKUP(A1452,'Sales Data'!$A$1:$E$2241,3,0)</f>
        <v>54</v>
      </c>
      <c r="L1452">
        <f>VLOOKUP(A1452,'Sales Data'!$A$1:$E$2241,4,0)</f>
        <v>4</v>
      </c>
      <c r="M1452">
        <f>VLOOKUP(A1452,'Sales Data'!$A$1:$E$2241,5,0)</f>
        <v>8</v>
      </c>
      <c r="N1452">
        <f t="shared" si="67"/>
        <v>43</v>
      </c>
      <c r="O1452">
        <f t="shared" si="68"/>
        <v>0</v>
      </c>
      <c r="P1452">
        <f t="shared" si="69"/>
        <v>12</v>
      </c>
    </row>
    <row r="1453" ht="14.4" spans="1:16">
      <c r="A1453" s="2">
        <v>1927</v>
      </c>
      <c r="B1453" s="2">
        <v>1973</v>
      </c>
      <c r="C1453" s="14" t="s">
        <v>25</v>
      </c>
      <c r="D1453" s="14" t="s">
        <v>19</v>
      </c>
      <c r="E1453" s="2">
        <v>69401</v>
      </c>
      <c r="F1453" s="2">
        <v>0</v>
      </c>
      <c r="G1453" s="2">
        <v>1</v>
      </c>
      <c r="H1453" s="16">
        <v>41721</v>
      </c>
      <c r="I1453" s="2">
        <v>41</v>
      </c>
      <c r="J1453">
        <f>VLOOKUP(A1453,'Sales Data'!$A$1:$E$2241,2,0)</f>
        <v>27</v>
      </c>
      <c r="K1453">
        <f>VLOOKUP(A1453,'Sales Data'!$A$1:$E$2241,3,0)</f>
        <v>8</v>
      </c>
      <c r="L1453">
        <f>VLOOKUP(A1453,'Sales Data'!$A$1:$E$2241,4,0)</f>
        <v>4</v>
      </c>
      <c r="M1453">
        <f>VLOOKUP(A1453,'Sales Data'!$A$1:$E$2241,5,0)</f>
        <v>5</v>
      </c>
      <c r="N1453">
        <f t="shared" si="67"/>
        <v>52</v>
      </c>
      <c r="O1453">
        <f t="shared" si="68"/>
        <v>1</v>
      </c>
      <c r="P1453">
        <f t="shared" si="69"/>
        <v>9</v>
      </c>
    </row>
    <row r="1454" ht="14.4" spans="1:16">
      <c r="A1454" s="2">
        <v>5788</v>
      </c>
      <c r="B1454" s="2">
        <v>1972</v>
      </c>
      <c r="C1454" s="14" t="s">
        <v>17</v>
      </c>
      <c r="D1454" s="14" t="s">
        <v>19</v>
      </c>
      <c r="E1454" s="2">
        <v>46053</v>
      </c>
      <c r="F1454" s="2">
        <v>1</v>
      </c>
      <c r="G1454" s="2">
        <v>0</v>
      </c>
      <c r="H1454" s="16">
        <v>41322</v>
      </c>
      <c r="I1454" s="2">
        <v>46</v>
      </c>
      <c r="J1454">
        <f>VLOOKUP(A1454,'Sales Data'!$A$1:$E$2241,2,0)</f>
        <v>10</v>
      </c>
      <c r="K1454">
        <f>VLOOKUP(A1454,'Sales Data'!$A$1:$E$2241,3,0)</f>
        <v>7</v>
      </c>
      <c r="L1454">
        <f>VLOOKUP(A1454,'Sales Data'!$A$1:$E$2241,4,0)</f>
        <v>3</v>
      </c>
      <c r="M1454">
        <f>VLOOKUP(A1454,'Sales Data'!$A$1:$E$2241,5,0)</f>
        <v>4</v>
      </c>
      <c r="N1454">
        <f t="shared" si="67"/>
        <v>53</v>
      </c>
      <c r="O1454">
        <f t="shared" si="68"/>
        <v>1</v>
      </c>
      <c r="P1454">
        <f t="shared" si="69"/>
        <v>7</v>
      </c>
    </row>
    <row r="1455" ht="14.4" spans="1:16">
      <c r="A1455" s="2">
        <v>6652</v>
      </c>
      <c r="B1455" s="2">
        <v>1965</v>
      </c>
      <c r="C1455" s="14" t="s">
        <v>17</v>
      </c>
      <c r="D1455" s="14" t="s">
        <v>21</v>
      </c>
      <c r="E1455" s="2">
        <v>77343</v>
      </c>
      <c r="F1455" s="2">
        <v>0</v>
      </c>
      <c r="G1455" s="2">
        <v>0</v>
      </c>
      <c r="H1455" s="16">
        <v>41799</v>
      </c>
      <c r="I1455" s="2">
        <v>28</v>
      </c>
      <c r="J1455">
        <f>VLOOKUP(A1455,'Sales Data'!$A$1:$E$2241,2,0)</f>
        <v>151</v>
      </c>
      <c r="K1455">
        <f>VLOOKUP(A1455,'Sales Data'!$A$1:$E$2241,3,0)</f>
        <v>54</v>
      </c>
      <c r="L1455">
        <f>VLOOKUP(A1455,'Sales Data'!$A$1:$E$2241,4,0)</f>
        <v>3</v>
      </c>
      <c r="M1455">
        <f>VLOOKUP(A1455,'Sales Data'!$A$1:$E$2241,5,0)</f>
        <v>9</v>
      </c>
      <c r="N1455">
        <f t="shared" si="67"/>
        <v>60</v>
      </c>
      <c r="O1455">
        <f t="shared" si="68"/>
        <v>0</v>
      </c>
      <c r="P1455">
        <f t="shared" si="69"/>
        <v>12</v>
      </c>
    </row>
    <row r="1456" ht="14.4" spans="1:16">
      <c r="A1456" s="2">
        <v>6246</v>
      </c>
      <c r="B1456" s="2">
        <v>1953</v>
      </c>
      <c r="C1456" s="14" t="s">
        <v>17</v>
      </c>
      <c r="D1456" s="14" t="s">
        <v>18</v>
      </c>
      <c r="E1456" s="2">
        <v>73892</v>
      </c>
      <c r="F1456" s="2">
        <v>0</v>
      </c>
      <c r="G1456" s="2">
        <v>0</v>
      </c>
      <c r="H1456" s="17">
        <v>41591</v>
      </c>
      <c r="I1456" s="2">
        <v>40</v>
      </c>
      <c r="J1456">
        <f>VLOOKUP(A1456,'Sales Data'!$A$1:$E$2241,2,0)</f>
        <v>102</v>
      </c>
      <c r="K1456">
        <f>VLOOKUP(A1456,'Sales Data'!$A$1:$E$2241,3,0)</f>
        <v>58</v>
      </c>
      <c r="L1456">
        <f>VLOOKUP(A1456,'Sales Data'!$A$1:$E$2241,4,0)</f>
        <v>3</v>
      </c>
      <c r="M1456">
        <f>VLOOKUP(A1456,'Sales Data'!$A$1:$E$2241,5,0)</f>
        <v>8</v>
      </c>
      <c r="N1456">
        <f t="shared" si="67"/>
        <v>72</v>
      </c>
      <c r="O1456">
        <f t="shared" si="68"/>
        <v>0</v>
      </c>
      <c r="P1456">
        <f t="shared" si="69"/>
        <v>11</v>
      </c>
    </row>
    <row r="1457" ht="14.4" spans="1:16">
      <c r="A1457" s="2">
        <v>5975</v>
      </c>
      <c r="B1457" s="2">
        <v>1967</v>
      </c>
      <c r="C1457" s="14" t="s">
        <v>20</v>
      </c>
      <c r="D1457" s="14" t="s">
        <v>18</v>
      </c>
      <c r="E1457" s="2">
        <v>40304</v>
      </c>
      <c r="F1457" s="2">
        <v>1</v>
      </c>
      <c r="G1457" s="2">
        <v>0</v>
      </c>
      <c r="H1457" s="16">
        <v>41547</v>
      </c>
      <c r="I1457" s="2">
        <v>82</v>
      </c>
      <c r="J1457">
        <f>VLOOKUP(A1457,'Sales Data'!$A$1:$E$2241,2,0)</f>
        <v>0</v>
      </c>
      <c r="K1457">
        <f>VLOOKUP(A1457,'Sales Data'!$A$1:$E$2241,3,0)</f>
        <v>0</v>
      </c>
      <c r="L1457">
        <f>VLOOKUP(A1457,'Sales Data'!$A$1:$E$2241,4,0)</f>
        <v>2</v>
      </c>
      <c r="M1457">
        <f>VLOOKUP(A1457,'Sales Data'!$A$1:$E$2241,5,0)</f>
        <v>3</v>
      </c>
      <c r="N1457">
        <f t="shared" si="67"/>
        <v>58</v>
      </c>
      <c r="O1457">
        <f t="shared" si="68"/>
        <v>1</v>
      </c>
      <c r="P1457">
        <f t="shared" si="69"/>
        <v>5</v>
      </c>
    </row>
    <row r="1458" ht="14.4" spans="1:16">
      <c r="A1458" s="2">
        <v>6875</v>
      </c>
      <c r="B1458" s="2">
        <v>1965</v>
      </c>
      <c r="C1458" s="14" t="s">
        <v>20</v>
      </c>
      <c r="D1458" s="14" t="s">
        <v>19</v>
      </c>
      <c r="E1458" s="2">
        <v>32727</v>
      </c>
      <c r="F1458" s="2">
        <v>0</v>
      </c>
      <c r="G1458" s="2">
        <v>0</v>
      </c>
      <c r="H1458" s="16">
        <v>41149</v>
      </c>
      <c r="I1458" s="2">
        <v>38</v>
      </c>
      <c r="J1458">
        <f>VLOOKUP(A1458,'Sales Data'!$A$1:$E$2241,2,0)</f>
        <v>13</v>
      </c>
      <c r="K1458">
        <f>VLOOKUP(A1458,'Sales Data'!$A$1:$E$2241,3,0)</f>
        <v>13</v>
      </c>
      <c r="L1458">
        <f>VLOOKUP(A1458,'Sales Data'!$A$1:$E$2241,4,0)</f>
        <v>7</v>
      </c>
      <c r="M1458">
        <f>VLOOKUP(A1458,'Sales Data'!$A$1:$E$2241,5,0)</f>
        <v>5</v>
      </c>
      <c r="N1458">
        <f t="shared" si="67"/>
        <v>60</v>
      </c>
      <c r="O1458">
        <f t="shared" si="68"/>
        <v>0</v>
      </c>
      <c r="P1458">
        <f t="shared" si="69"/>
        <v>12</v>
      </c>
    </row>
    <row r="1459" ht="14.4" spans="1:16">
      <c r="A1459" s="2">
        <v>4399</v>
      </c>
      <c r="B1459" s="2">
        <v>1969</v>
      </c>
      <c r="C1459" s="14" t="s">
        <v>17</v>
      </c>
      <c r="D1459" s="14" t="s">
        <v>19</v>
      </c>
      <c r="E1459" s="2">
        <v>68695</v>
      </c>
      <c r="F1459" s="2">
        <v>0</v>
      </c>
      <c r="G1459" s="2">
        <v>0</v>
      </c>
      <c r="H1459" s="16">
        <v>41815</v>
      </c>
      <c r="I1459" s="2">
        <v>3</v>
      </c>
      <c r="J1459">
        <f>VLOOKUP(A1459,'Sales Data'!$A$1:$E$2241,2,0)</f>
        <v>81</v>
      </c>
      <c r="K1459">
        <f>VLOOKUP(A1459,'Sales Data'!$A$1:$E$2241,3,0)</f>
        <v>50</v>
      </c>
      <c r="L1459">
        <f>VLOOKUP(A1459,'Sales Data'!$A$1:$E$2241,4,0)</f>
        <v>4</v>
      </c>
      <c r="M1459">
        <f>VLOOKUP(A1459,'Sales Data'!$A$1:$E$2241,5,0)</f>
        <v>7</v>
      </c>
      <c r="N1459">
        <f t="shared" si="67"/>
        <v>56</v>
      </c>
      <c r="O1459">
        <f t="shared" si="68"/>
        <v>0</v>
      </c>
      <c r="P1459">
        <f t="shared" si="69"/>
        <v>11</v>
      </c>
    </row>
    <row r="1460" ht="14.4" spans="1:16">
      <c r="A1460" s="2">
        <v>4042</v>
      </c>
      <c r="B1460" s="2">
        <v>1971</v>
      </c>
      <c r="C1460" s="14" t="s">
        <v>17</v>
      </c>
      <c r="D1460" s="14" t="s">
        <v>23</v>
      </c>
      <c r="E1460" s="2">
        <v>43300</v>
      </c>
      <c r="F1460" s="2">
        <v>0</v>
      </c>
      <c r="G1460" s="2">
        <v>1</v>
      </c>
      <c r="H1460" s="17">
        <v>41195</v>
      </c>
      <c r="I1460" s="2">
        <v>87</v>
      </c>
      <c r="J1460">
        <f>VLOOKUP(A1460,'Sales Data'!$A$1:$E$2241,2,0)</f>
        <v>3</v>
      </c>
      <c r="K1460">
        <f>VLOOKUP(A1460,'Sales Data'!$A$1:$E$2241,3,0)</f>
        <v>1</v>
      </c>
      <c r="L1460">
        <f>VLOOKUP(A1460,'Sales Data'!$A$1:$E$2241,4,0)</f>
        <v>4</v>
      </c>
      <c r="M1460">
        <f>VLOOKUP(A1460,'Sales Data'!$A$1:$E$2241,5,0)</f>
        <v>4</v>
      </c>
      <c r="N1460">
        <f t="shared" si="67"/>
        <v>54</v>
      </c>
      <c r="O1460">
        <f t="shared" si="68"/>
        <v>1</v>
      </c>
      <c r="P1460">
        <f t="shared" si="69"/>
        <v>8</v>
      </c>
    </row>
    <row r="1461" ht="14.4" spans="1:16">
      <c r="A1461" s="2">
        <v>2157</v>
      </c>
      <c r="B1461" s="2">
        <v>1972</v>
      </c>
      <c r="C1461" s="14" t="s">
        <v>17</v>
      </c>
      <c r="D1461" s="14" t="s">
        <v>19</v>
      </c>
      <c r="E1461" s="2">
        <v>26290</v>
      </c>
      <c r="F1461" s="2">
        <v>1</v>
      </c>
      <c r="G1461" s="2">
        <v>1</v>
      </c>
      <c r="H1461" s="16">
        <v>41286</v>
      </c>
      <c r="I1461" s="2">
        <v>49</v>
      </c>
      <c r="J1461">
        <f>VLOOKUP(A1461,'Sales Data'!$A$1:$E$2241,2,0)</f>
        <v>8</v>
      </c>
      <c r="K1461">
        <f>VLOOKUP(A1461,'Sales Data'!$A$1:$E$2241,3,0)</f>
        <v>5</v>
      </c>
      <c r="L1461">
        <f>VLOOKUP(A1461,'Sales Data'!$A$1:$E$2241,4,0)</f>
        <v>2</v>
      </c>
      <c r="M1461">
        <f>VLOOKUP(A1461,'Sales Data'!$A$1:$E$2241,5,0)</f>
        <v>4</v>
      </c>
      <c r="N1461">
        <f t="shared" si="67"/>
        <v>53</v>
      </c>
      <c r="O1461">
        <f t="shared" si="68"/>
        <v>2</v>
      </c>
      <c r="P1461">
        <f t="shared" si="69"/>
        <v>6</v>
      </c>
    </row>
    <row r="1462" ht="14.4" spans="1:16">
      <c r="A1462" s="2">
        <v>10133</v>
      </c>
      <c r="B1462" s="2">
        <v>1970</v>
      </c>
      <c r="C1462" s="14" t="s">
        <v>17</v>
      </c>
      <c r="D1462" s="14" t="s">
        <v>18</v>
      </c>
      <c r="E1462" s="2">
        <v>93790</v>
      </c>
      <c r="F1462" s="2">
        <v>0</v>
      </c>
      <c r="G1462" s="2">
        <v>0</v>
      </c>
      <c r="H1462" s="16">
        <v>41682</v>
      </c>
      <c r="I1462" s="2">
        <v>16</v>
      </c>
      <c r="J1462">
        <f>VLOOKUP(A1462,'Sales Data'!$A$1:$E$2241,2,0)</f>
        <v>68</v>
      </c>
      <c r="K1462">
        <f>VLOOKUP(A1462,'Sales Data'!$A$1:$E$2241,3,0)</f>
        <v>114</v>
      </c>
      <c r="L1462">
        <f>VLOOKUP(A1462,'Sales Data'!$A$1:$E$2241,4,0)</f>
        <v>6</v>
      </c>
      <c r="M1462">
        <f>VLOOKUP(A1462,'Sales Data'!$A$1:$E$2241,5,0)</f>
        <v>12</v>
      </c>
      <c r="N1462">
        <f t="shared" si="67"/>
        <v>55</v>
      </c>
      <c r="O1462">
        <f t="shared" si="68"/>
        <v>0</v>
      </c>
      <c r="P1462">
        <f t="shared" si="69"/>
        <v>18</v>
      </c>
    </row>
    <row r="1463" ht="14.4" spans="1:16">
      <c r="A1463" s="2">
        <v>2525</v>
      </c>
      <c r="B1463" s="2">
        <v>1974</v>
      </c>
      <c r="C1463" s="14" t="s">
        <v>20</v>
      </c>
      <c r="D1463" s="14" t="s">
        <v>21</v>
      </c>
      <c r="E1463" s="2">
        <v>38410</v>
      </c>
      <c r="F1463" s="2">
        <v>0</v>
      </c>
      <c r="G1463" s="2">
        <v>0</v>
      </c>
      <c r="H1463" s="16">
        <v>41166</v>
      </c>
      <c r="I1463" s="2">
        <v>65</v>
      </c>
      <c r="J1463">
        <f>VLOOKUP(A1463,'Sales Data'!$A$1:$E$2241,2,0)</f>
        <v>64</v>
      </c>
      <c r="K1463">
        <f>VLOOKUP(A1463,'Sales Data'!$A$1:$E$2241,3,0)</f>
        <v>64</v>
      </c>
      <c r="L1463">
        <f>VLOOKUP(A1463,'Sales Data'!$A$1:$E$2241,4,0)</f>
        <v>5</v>
      </c>
      <c r="M1463">
        <f>VLOOKUP(A1463,'Sales Data'!$A$1:$E$2241,5,0)</f>
        <v>9</v>
      </c>
      <c r="N1463">
        <f t="shared" si="67"/>
        <v>51</v>
      </c>
      <c r="O1463">
        <f t="shared" si="68"/>
        <v>0</v>
      </c>
      <c r="P1463">
        <f t="shared" si="69"/>
        <v>14</v>
      </c>
    </row>
    <row r="1464" ht="14.4" spans="1:16">
      <c r="A1464" s="2">
        <v>8233</v>
      </c>
      <c r="B1464" s="2">
        <v>1950</v>
      </c>
      <c r="C1464" s="14" t="s">
        <v>22</v>
      </c>
      <c r="D1464" s="14" t="s">
        <v>26</v>
      </c>
      <c r="E1464" s="2">
        <v>64866</v>
      </c>
      <c r="F1464" s="2">
        <v>0</v>
      </c>
      <c r="G1464" s="2">
        <v>1</v>
      </c>
      <c r="H1464" s="16">
        <v>41665</v>
      </c>
      <c r="I1464" s="2">
        <v>9</v>
      </c>
      <c r="J1464">
        <f>VLOOKUP(A1464,'Sales Data'!$A$1:$E$2241,2,0)</f>
        <v>5</v>
      </c>
      <c r="K1464">
        <f>VLOOKUP(A1464,'Sales Data'!$A$1:$E$2241,3,0)</f>
        <v>5</v>
      </c>
      <c r="L1464">
        <f>VLOOKUP(A1464,'Sales Data'!$A$1:$E$2241,4,0)</f>
        <v>7</v>
      </c>
      <c r="M1464">
        <f>VLOOKUP(A1464,'Sales Data'!$A$1:$E$2241,5,0)</f>
        <v>7</v>
      </c>
      <c r="N1464">
        <f t="shared" si="67"/>
        <v>75</v>
      </c>
      <c r="O1464">
        <f t="shared" si="68"/>
        <v>1</v>
      </c>
      <c r="P1464">
        <f t="shared" si="69"/>
        <v>14</v>
      </c>
    </row>
    <row r="1465" ht="14.4" spans="1:16">
      <c r="A1465" s="2">
        <v>9483</v>
      </c>
      <c r="B1465" s="2">
        <v>1959</v>
      </c>
      <c r="C1465" s="14" t="s">
        <v>17</v>
      </c>
      <c r="D1465" s="14" t="s">
        <v>19</v>
      </c>
      <c r="E1465" s="2">
        <v>57957</v>
      </c>
      <c r="F1465" s="2">
        <v>0</v>
      </c>
      <c r="G1465" s="2">
        <v>1</v>
      </c>
      <c r="H1465" s="16">
        <v>41505</v>
      </c>
      <c r="I1465" s="2">
        <v>24</v>
      </c>
      <c r="J1465">
        <f>VLOOKUP(A1465,'Sales Data'!$A$1:$E$2241,2,0)</f>
        <v>59</v>
      </c>
      <c r="K1465">
        <f>VLOOKUP(A1465,'Sales Data'!$A$1:$E$2241,3,0)</f>
        <v>5</v>
      </c>
      <c r="L1465">
        <f>VLOOKUP(A1465,'Sales Data'!$A$1:$E$2241,4,0)</f>
        <v>4</v>
      </c>
      <c r="M1465">
        <f>VLOOKUP(A1465,'Sales Data'!$A$1:$E$2241,5,0)</f>
        <v>8</v>
      </c>
      <c r="N1465">
        <f t="shared" si="67"/>
        <v>66</v>
      </c>
      <c r="O1465">
        <f t="shared" si="68"/>
        <v>1</v>
      </c>
      <c r="P1465">
        <f t="shared" si="69"/>
        <v>12</v>
      </c>
    </row>
    <row r="1466" ht="14.4" spans="1:16">
      <c r="A1466" s="2">
        <v>2945</v>
      </c>
      <c r="B1466" s="2">
        <v>1955</v>
      </c>
      <c r="C1466" s="14" t="s">
        <v>20</v>
      </c>
      <c r="D1466" s="14" t="s">
        <v>19</v>
      </c>
      <c r="E1466" s="2">
        <v>46015</v>
      </c>
      <c r="F1466" s="2">
        <v>1</v>
      </c>
      <c r="G1466" s="2">
        <v>1</v>
      </c>
      <c r="H1466" s="16">
        <v>41742</v>
      </c>
      <c r="I1466" s="2">
        <v>25</v>
      </c>
      <c r="J1466">
        <f>VLOOKUP(A1466,'Sales Data'!$A$1:$E$2241,2,0)</f>
        <v>0</v>
      </c>
      <c r="K1466">
        <f>VLOOKUP(A1466,'Sales Data'!$A$1:$E$2241,3,0)</f>
        <v>0</v>
      </c>
      <c r="L1466">
        <f>VLOOKUP(A1466,'Sales Data'!$A$1:$E$2241,4,0)</f>
        <v>1</v>
      </c>
      <c r="M1466">
        <f>VLOOKUP(A1466,'Sales Data'!$A$1:$E$2241,5,0)</f>
        <v>3</v>
      </c>
      <c r="N1466">
        <f t="shared" si="67"/>
        <v>70</v>
      </c>
      <c r="O1466">
        <f t="shared" si="68"/>
        <v>2</v>
      </c>
      <c r="P1466">
        <f t="shared" si="69"/>
        <v>4</v>
      </c>
    </row>
    <row r="1467" ht="14.4" spans="1:16">
      <c r="A1467" s="2">
        <v>10403</v>
      </c>
      <c r="B1467" s="2">
        <v>1978</v>
      </c>
      <c r="C1467" s="14" t="s">
        <v>17</v>
      </c>
      <c r="D1467" s="14" t="s">
        <v>19</v>
      </c>
      <c r="E1467" s="2">
        <v>16531</v>
      </c>
      <c r="F1467" s="2">
        <v>1</v>
      </c>
      <c r="G1467" s="2">
        <v>0</v>
      </c>
      <c r="H1467" s="16">
        <v>41808</v>
      </c>
      <c r="I1467" s="2">
        <v>43</v>
      </c>
      <c r="J1467">
        <f>VLOOKUP(A1467,'Sales Data'!$A$1:$E$2241,2,0)</f>
        <v>13</v>
      </c>
      <c r="K1467">
        <f>VLOOKUP(A1467,'Sales Data'!$A$1:$E$2241,3,0)</f>
        <v>5</v>
      </c>
      <c r="L1467">
        <f>VLOOKUP(A1467,'Sales Data'!$A$1:$E$2241,4,0)</f>
        <v>3</v>
      </c>
      <c r="M1467">
        <f>VLOOKUP(A1467,'Sales Data'!$A$1:$E$2241,5,0)</f>
        <v>3</v>
      </c>
      <c r="N1467">
        <f t="shared" si="67"/>
        <v>47</v>
      </c>
      <c r="O1467">
        <f t="shared" si="68"/>
        <v>1</v>
      </c>
      <c r="P1467">
        <f t="shared" si="69"/>
        <v>6</v>
      </c>
    </row>
    <row r="1468" ht="14.4" spans="1:16">
      <c r="A1468" s="2">
        <v>5074</v>
      </c>
      <c r="B1468" s="2">
        <v>1986</v>
      </c>
      <c r="C1468" s="14" t="s">
        <v>22</v>
      </c>
      <c r="D1468" s="14" t="s">
        <v>21</v>
      </c>
      <c r="E1468" s="2">
        <v>28072</v>
      </c>
      <c r="F1468" s="2">
        <v>1</v>
      </c>
      <c r="G1468" s="2">
        <v>0</v>
      </c>
      <c r="H1468" s="16">
        <v>41463</v>
      </c>
      <c r="I1468" s="2">
        <v>10</v>
      </c>
      <c r="J1468">
        <f>VLOOKUP(A1468,'Sales Data'!$A$1:$E$2241,2,0)</f>
        <v>0</v>
      </c>
      <c r="K1468">
        <f>VLOOKUP(A1468,'Sales Data'!$A$1:$E$2241,3,0)</f>
        <v>0</v>
      </c>
      <c r="L1468">
        <f>VLOOKUP(A1468,'Sales Data'!$A$1:$E$2241,4,0)</f>
        <v>1</v>
      </c>
      <c r="M1468">
        <f>VLOOKUP(A1468,'Sales Data'!$A$1:$E$2241,5,0)</f>
        <v>3</v>
      </c>
      <c r="N1468">
        <f t="shared" si="67"/>
        <v>39</v>
      </c>
      <c r="O1468">
        <f t="shared" si="68"/>
        <v>1</v>
      </c>
      <c r="P1468">
        <f t="shared" si="69"/>
        <v>4</v>
      </c>
    </row>
    <row r="1469" ht="14.4" spans="1:16">
      <c r="A1469" s="2">
        <v>10524</v>
      </c>
      <c r="B1469" s="2">
        <v>1963</v>
      </c>
      <c r="C1469" s="14" t="s">
        <v>22</v>
      </c>
      <c r="D1469" s="14" t="s">
        <v>23</v>
      </c>
      <c r="E1469" s="2">
        <v>49476</v>
      </c>
      <c r="F1469" s="2">
        <v>0</v>
      </c>
      <c r="G1469" s="2">
        <v>1</v>
      </c>
      <c r="H1469" s="16">
        <v>41445</v>
      </c>
      <c r="I1469" s="2">
        <v>29</v>
      </c>
      <c r="J1469">
        <f>VLOOKUP(A1469,'Sales Data'!$A$1:$E$2241,2,0)</f>
        <v>23</v>
      </c>
      <c r="K1469">
        <f>VLOOKUP(A1469,'Sales Data'!$A$1:$E$2241,3,0)</f>
        <v>41</v>
      </c>
      <c r="L1469">
        <f>VLOOKUP(A1469,'Sales Data'!$A$1:$E$2241,4,0)</f>
        <v>2</v>
      </c>
      <c r="M1469">
        <f>VLOOKUP(A1469,'Sales Data'!$A$1:$E$2241,5,0)</f>
        <v>5</v>
      </c>
      <c r="N1469">
        <f t="shared" si="67"/>
        <v>62</v>
      </c>
      <c r="O1469">
        <f t="shared" si="68"/>
        <v>1</v>
      </c>
      <c r="P1469">
        <f t="shared" si="69"/>
        <v>7</v>
      </c>
    </row>
    <row r="1470" ht="14.4" spans="1:16">
      <c r="A1470" s="2">
        <v>4690</v>
      </c>
      <c r="B1470" s="2">
        <v>1953</v>
      </c>
      <c r="C1470" s="14" t="s">
        <v>17</v>
      </c>
      <c r="D1470" s="14" t="s">
        <v>21</v>
      </c>
      <c r="E1470" s="2">
        <v>50725</v>
      </c>
      <c r="F1470" s="2">
        <v>0</v>
      </c>
      <c r="G1470" s="2">
        <v>1</v>
      </c>
      <c r="H1470" s="16">
        <v>41318</v>
      </c>
      <c r="I1470" s="2">
        <v>45</v>
      </c>
      <c r="J1470">
        <f>VLOOKUP(A1470,'Sales Data'!$A$1:$E$2241,2,0)</f>
        <v>10</v>
      </c>
      <c r="K1470">
        <f>VLOOKUP(A1470,'Sales Data'!$A$1:$E$2241,3,0)</f>
        <v>10</v>
      </c>
      <c r="L1470">
        <f>VLOOKUP(A1470,'Sales Data'!$A$1:$E$2241,4,0)</f>
        <v>8</v>
      </c>
      <c r="M1470">
        <f>VLOOKUP(A1470,'Sales Data'!$A$1:$E$2241,5,0)</f>
        <v>8</v>
      </c>
      <c r="N1470">
        <f t="shared" si="67"/>
        <v>72</v>
      </c>
      <c r="O1470">
        <f t="shared" si="68"/>
        <v>1</v>
      </c>
      <c r="P1470">
        <f t="shared" si="69"/>
        <v>16</v>
      </c>
    </row>
    <row r="1471" ht="14.4" spans="1:16">
      <c r="A1471" s="2">
        <v>7521</v>
      </c>
      <c r="B1471" s="2">
        <v>1952</v>
      </c>
      <c r="C1471" s="14" t="s">
        <v>17</v>
      </c>
      <c r="D1471" s="14" t="s">
        <v>19</v>
      </c>
      <c r="E1471" s="2">
        <v>83844</v>
      </c>
      <c r="F1471" s="2">
        <v>0</v>
      </c>
      <c r="G1471" s="2">
        <v>0</v>
      </c>
      <c r="H1471" s="16">
        <v>41406</v>
      </c>
      <c r="I1471" s="2">
        <v>57</v>
      </c>
      <c r="J1471">
        <f>VLOOKUP(A1471,'Sales Data'!$A$1:$E$2241,2,0)</f>
        <v>31</v>
      </c>
      <c r="K1471">
        <f>VLOOKUP(A1471,'Sales Data'!$A$1:$E$2241,3,0)</f>
        <v>31</v>
      </c>
      <c r="L1471">
        <f>VLOOKUP(A1471,'Sales Data'!$A$1:$E$2241,4,0)</f>
        <v>4</v>
      </c>
      <c r="M1471">
        <f>VLOOKUP(A1471,'Sales Data'!$A$1:$E$2241,5,0)</f>
        <v>11</v>
      </c>
      <c r="N1471">
        <f t="shared" si="67"/>
        <v>73</v>
      </c>
      <c r="O1471">
        <f t="shared" si="68"/>
        <v>0</v>
      </c>
      <c r="P1471">
        <f t="shared" si="69"/>
        <v>15</v>
      </c>
    </row>
    <row r="1472" ht="14.4" spans="1:16">
      <c r="A1472" s="2">
        <v>7196</v>
      </c>
      <c r="B1472" s="2">
        <v>1950</v>
      </c>
      <c r="C1472" s="14" t="s">
        <v>20</v>
      </c>
      <c r="D1472" s="14" t="s">
        <v>21</v>
      </c>
      <c r="E1472" s="2">
        <v>41145</v>
      </c>
      <c r="F1472" s="2">
        <v>1</v>
      </c>
      <c r="G1472" s="2">
        <v>1</v>
      </c>
      <c r="H1472" s="16">
        <v>41678</v>
      </c>
      <c r="I1472" s="2">
        <v>20</v>
      </c>
      <c r="J1472">
        <f>VLOOKUP(A1472,'Sales Data'!$A$1:$E$2241,2,0)</f>
        <v>0</v>
      </c>
      <c r="K1472">
        <f>VLOOKUP(A1472,'Sales Data'!$A$1:$E$2241,3,0)</f>
        <v>0</v>
      </c>
      <c r="L1472">
        <f>VLOOKUP(A1472,'Sales Data'!$A$1:$E$2241,4,0)</f>
        <v>0</v>
      </c>
      <c r="M1472">
        <f>VLOOKUP(A1472,'Sales Data'!$A$1:$E$2241,5,0)</f>
        <v>3</v>
      </c>
      <c r="N1472">
        <f t="shared" si="67"/>
        <v>75</v>
      </c>
      <c r="O1472">
        <f t="shared" si="68"/>
        <v>2</v>
      </c>
      <c r="P1472">
        <f t="shared" si="69"/>
        <v>3</v>
      </c>
    </row>
    <row r="1473" ht="14.4" spans="1:16">
      <c r="A1473" s="2">
        <v>4406</v>
      </c>
      <c r="B1473" s="2">
        <v>1970</v>
      </c>
      <c r="C1473" s="14" t="s">
        <v>17</v>
      </c>
      <c r="D1473" s="14" t="s">
        <v>19</v>
      </c>
      <c r="E1473" s="2">
        <v>67419</v>
      </c>
      <c r="F1473" s="2">
        <v>0</v>
      </c>
      <c r="G1473" s="2">
        <v>1</v>
      </c>
      <c r="H1473" s="16">
        <v>41290</v>
      </c>
      <c r="I1473" s="2">
        <v>29</v>
      </c>
      <c r="J1473">
        <f>VLOOKUP(A1473,'Sales Data'!$A$1:$E$2241,2,0)</f>
        <v>84</v>
      </c>
      <c r="K1473">
        <f>VLOOKUP(A1473,'Sales Data'!$A$1:$E$2241,3,0)</f>
        <v>56</v>
      </c>
      <c r="L1473">
        <f>VLOOKUP(A1473,'Sales Data'!$A$1:$E$2241,4,0)</f>
        <v>9</v>
      </c>
      <c r="M1473">
        <f>VLOOKUP(A1473,'Sales Data'!$A$1:$E$2241,5,0)</f>
        <v>8</v>
      </c>
      <c r="N1473">
        <f t="shared" si="67"/>
        <v>55</v>
      </c>
      <c r="O1473">
        <f t="shared" si="68"/>
        <v>1</v>
      </c>
      <c r="P1473">
        <f t="shared" si="69"/>
        <v>17</v>
      </c>
    </row>
    <row r="1474" ht="14.4" spans="1:16">
      <c r="A1474" s="2">
        <v>9672</v>
      </c>
      <c r="B1474" s="2">
        <v>1970</v>
      </c>
      <c r="C1474" s="14" t="s">
        <v>25</v>
      </c>
      <c r="D1474" s="14" t="s">
        <v>21</v>
      </c>
      <c r="E1474" s="2">
        <v>23162</v>
      </c>
      <c r="F1474" s="2">
        <v>1</v>
      </c>
      <c r="G1474" s="2">
        <v>1</v>
      </c>
      <c r="H1474" s="17">
        <v>41629</v>
      </c>
      <c r="I1474" s="2">
        <v>82</v>
      </c>
      <c r="J1474">
        <f>VLOOKUP(A1474,'Sales Data'!$A$1:$E$2241,2,0)</f>
        <v>3</v>
      </c>
      <c r="K1474">
        <f>VLOOKUP(A1474,'Sales Data'!$A$1:$E$2241,3,0)</f>
        <v>4</v>
      </c>
      <c r="L1474">
        <f>VLOOKUP(A1474,'Sales Data'!$A$1:$E$2241,4,0)</f>
        <v>1</v>
      </c>
      <c r="M1474">
        <f>VLOOKUP(A1474,'Sales Data'!$A$1:$E$2241,5,0)</f>
        <v>3</v>
      </c>
      <c r="N1474">
        <f t="shared" si="67"/>
        <v>55</v>
      </c>
      <c r="O1474">
        <f t="shared" si="68"/>
        <v>2</v>
      </c>
      <c r="P1474">
        <f t="shared" si="69"/>
        <v>4</v>
      </c>
    </row>
    <row r="1475" ht="14.4" spans="1:16">
      <c r="A1475" s="2">
        <v>4864</v>
      </c>
      <c r="B1475" s="2">
        <v>1977</v>
      </c>
      <c r="C1475" s="14" t="s">
        <v>17</v>
      </c>
      <c r="D1475" s="14" t="s">
        <v>21</v>
      </c>
      <c r="E1475" s="2">
        <v>34380</v>
      </c>
      <c r="F1475" s="2">
        <v>1</v>
      </c>
      <c r="G1475" s="2">
        <v>0</v>
      </c>
      <c r="H1475" s="16">
        <v>41396</v>
      </c>
      <c r="I1475" s="2">
        <v>68</v>
      </c>
      <c r="J1475">
        <f>VLOOKUP(A1475,'Sales Data'!$A$1:$E$2241,2,0)</f>
        <v>7</v>
      </c>
      <c r="K1475">
        <f>VLOOKUP(A1475,'Sales Data'!$A$1:$E$2241,3,0)</f>
        <v>1</v>
      </c>
      <c r="L1475">
        <f>VLOOKUP(A1475,'Sales Data'!$A$1:$E$2241,4,0)</f>
        <v>4</v>
      </c>
      <c r="M1475">
        <f>VLOOKUP(A1475,'Sales Data'!$A$1:$E$2241,5,0)</f>
        <v>3</v>
      </c>
      <c r="N1475">
        <f t="shared" si="67"/>
        <v>48</v>
      </c>
      <c r="O1475">
        <f t="shared" si="68"/>
        <v>1</v>
      </c>
      <c r="P1475">
        <f t="shared" si="69"/>
        <v>7</v>
      </c>
    </row>
    <row r="1476" ht="14.4" spans="1:16">
      <c r="A1476" s="2">
        <v>4706</v>
      </c>
      <c r="B1476" s="2">
        <v>1966</v>
      </c>
      <c r="C1476" s="14" t="s">
        <v>17</v>
      </c>
      <c r="D1476" s="14" t="s">
        <v>18</v>
      </c>
      <c r="E1476" s="2">
        <v>34704</v>
      </c>
      <c r="F1476" s="2">
        <v>0</v>
      </c>
      <c r="G1476" s="2">
        <v>1</v>
      </c>
      <c r="H1476" s="16">
        <v>41391</v>
      </c>
      <c r="I1476" s="2">
        <v>65</v>
      </c>
      <c r="J1476">
        <f>VLOOKUP(A1476,'Sales Data'!$A$1:$E$2241,2,0)</f>
        <v>0</v>
      </c>
      <c r="K1476">
        <f>VLOOKUP(A1476,'Sales Data'!$A$1:$E$2241,3,0)</f>
        <v>1</v>
      </c>
      <c r="L1476">
        <f>VLOOKUP(A1476,'Sales Data'!$A$1:$E$2241,4,0)</f>
        <v>1</v>
      </c>
      <c r="M1476">
        <f>VLOOKUP(A1476,'Sales Data'!$A$1:$E$2241,5,0)</f>
        <v>3</v>
      </c>
      <c r="N1476">
        <f t="shared" si="67"/>
        <v>59</v>
      </c>
      <c r="O1476">
        <f t="shared" si="68"/>
        <v>1</v>
      </c>
      <c r="P1476">
        <f t="shared" si="69"/>
        <v>4</v>
      </c>
    </row>
    <row r="1477" ht="14.4" spans="1:16">
      <c r="A1477" s="2">
        <v>4070</v>
      </c>
      <c r="B1477" s="2">
        <v>1969</v>
      </c>
      <c r="C1477" s="14" t="s">
        <v>20</v>
      </c>
      <c r="D1477" s="14" t="s">
        <v>21</v>
      </c>
      <c r="E1477" s="2">
        <v>94871</v>
      </c>
      <c r="F1477" s="2">
        <v>0</v>
      </c>
      <c r="G1477" s="2">
        <v>2</v>
      </c>
      <c r="H1477" s="16">
        <v>41153</v>
      </c>
      <c r="I1477" s="2">
        <v>99</v>
      </c>
      <c r="J1477">
        <f>VLOOKUP(A1477,'Sales Data'!$A$1:$E$2241,2,0)</f>
        <v>24</v>
      </c>
      <c r="K1477">
        <f>VLOOKUP(A1477,'Sales Data'!$A$1:$E$2241,3,0)</f>
        <v>0</v>
      </c>
      <c r="L1477">
        <f>VLOOKUP(A1477,'Sales Data'!$A$1:$E$2241,4,0)</f>
        <v>8</v>
      </c>
      <c r="M1477">
        <f>VLOOKUP(A1477,'Sales Data'!$A$1:$E$2241,5,0)</f>
        <v>4</v>
      </c>
      <c r="N1477">
        <f t="shared" ref="N1477:N1540" si="70">2025-B1477</f>
        <v>56</v>
      </c>
      <c r="O1477">
        <f t="shared" ref="O1477:O1540" si="71">F1477+G1477</f>
        <v>2</v>
      </c>
      <c r="P1477">
        <f t="shared" ref="P1477:P1540" si="72">L1477+M1477</f>
        <v>12</v>
      </c>
    </row>
    <row r="1478" ht="14.4" spans="1:16">
      <c r="A1478" s="2">
        <v>25</v>
      </c>
      <c r="B1478" s="2">
        <v>1958</v>
      </c>
      <c r="C1478" s="14" t="s">
        <v>17</v>
      </c>
      <c r="D1478" s="14" t="s">
        <v>21</v>
      </c>
      <c r="E1478" s="2">
        <v>65148</v>
      </c>
      <c r="F1478" s="2">
        <v>0</v>
      </c>
      <c r="G1478" s="2">
        <v>1</v>
      </c>
      <c r="H1478" s="17">
        <v>41229</v>
      </c>
      <c r="I1478" s="2">
        <v>9</v>
      </c>
      <c r="J1478">
        <f>VLOOKUP(A1478,'Sales Data'!$A$1:$E$2241,2,0)</f>
        <v>35</v>
      </c>
      <c r="K1478">
        <f>VLOOKUP(A1478,'Sales Data'!$A$1:$E$2241,3,0)</f>
        <v>12</v>
      </c>
      <c r="L1478">
        <f>VLOOKUP(A1478,'Sales Data'!$A$1:$E$2241,4,0)</f>
        <v>6</v>
      </c>
      <c r="M1478">
        <f>VLOOKUP(A1478,'Sales Data'!$A$1:$E$2241,5,0)</f>
        <v>7</v>
      </c>
      <c r="N1478">
        <f t="shared" si="70"/>
        <v>67</v>
      </c>
      <c r="O1478">
        <f t="shared" si="71"/>
        <v>1</v>
      </c>
      <c r="P1478">
        <f t="shared" si="72"/>
        <v>13</v>
      </c>
    </row>
    <row r="1479" ht="14.4" spans="1:16">
      <c r="A1479" s="2">
        <v>3697</v>
      </c>
      <c r="B1479" s="2">
        <v>1954</v>
      </c>
      <c r="C1479" s="14" t="s">
        <v>17</v>
      </c>
      <c r="D1479" s="14" t="s">
        <v>19</v>
      </c>
      <c r="E1479" s="2">
        <v>39898</v>
      </c>
      <c r="F1479" s="2">
        <v>0</v>
      </c>
      <c r="G1479" s="2">
        <v>1</v>
      </c>
      <c r="H1479" s="16">
        <v>41317</v>
      </c>
      <c r="I1479" s="2">
        <v>20</v>
      </c>
      <c r="J1479">
        <f>VLOOKUP(A1479,'Sales Data'!$A$1:$E$2241,2,0)</f>
        <v>8</v>
      </c>
      <c r="K1479">
        <f>VLOOKUP(A1479,'Sales Data'!$A$1:$E$2241,3,0)</f>
        <v>7</v>
      </c>
      <c r="L1479">
        <f>VLOOKUP(A1479,'Sales Data'!$A$1:$E$2241,4,0)</f>
        <v>3</v>
      </c>
      <c r="M1479">
        <f>VLOOKUP(A1479,'Sales Data'!$A$1:$E$2241,5,0)</f>
        <v>4</v>
      </c>
      <c r="N1479">
        <f t="shared" si="70"/>
        <v>71</v>
      </c>
      <c r="O1479">
        <f t="shared" si="71"/>
        <v>1</v>
      </c>
      <c r="P1479">
        <f t="shared" si="72"/>
        <v>7</v>
      </c>
    </row>
    <row r="1480" ht="14.4" spans="1:16">
      <c r="A1480" s="2">
        <v>217</v>
      </c>
      <c r="B1480" s="2">
        <v>1956</v>
      </c>
      <c r="C1480" s="14" t="s">
        <v>22</v>
      </c>
      <c r="D1480" s="14" t="s">
        <v>18</v>
      </c>
      <c r="E1480" s="2">
        <v>64857</v>
      </c>
      <c r="F1480" s="2">
        <v>0</v>
      </c>
      <c r="G1480" s="2">
        <v>0</v>
      </c>
      <c r="H1480" s="17">
        <v>41236</v>
      </c>
      <c r="I1480" s="2">
        <v>78</v>
      </c>
      <c r="J1480">
        <f>VLOOKUP(A1480,'Sales Data'!$A$1:$E$2241,2,0)</f>
        <v>14</v>
      </c>
      <c r="K1480">
        <f>VLOOKUP(A1480,'Sales Data'!$A$1:$E$2241,3,0)</f>
        <v>0</v>
      </c>
      <c r="L1480">
        <f>VLOOKUP(A1480,'Sales Data'!$A$1:$E$2241,4,0)</f>
        <v>7</v>
      </c>
      <c r="M1480">
        <f>VLOOKUP(A1480,'Sales Data'!$A$1:$E$2241,5,0)</f>
        <v>10</v>
      </c>
      <c r="N1480">
        <f t="shared" si="70"/>
        <v>69</v>
      </c>
      <c r="O1480">
        <f t="shared" si="71"/>
        <v>0</v>
      </c>
      <c r="P1480">
        <f t="shared" si="72"/>
        <v>17</v>
      </c>
    </row>
    <row r="1481" ht="14.4" spans="1:16">
      <c r="A1481" s="2">
        <v>4220</v>
      </c>
      <c r="B1481" s="2">
        <v>1970</v>
      </c>
      <c r="C1481" s="14" t="s">
        <v>20</v>
      </c>
      <c r="D1481" s="14" t="s">
        <v>21</v>
      </c>
      <c r="E1481" s="2">
        <v>59892</v>
      </c>
      <c r="F1481" s="2">
        <v>0</v>
      </c>
      <c r="G1481" s="2">
        <v>1</v>
      </c>
      <c r="H1481" s="16">
        <v>41580</v>
      </c>
      <c r="I1481" s="2">
        <v>26</v>
      </c>
      <c r="J1481">
        <f>VLOOKUP(A1481,'Sales Data'!$A$1:$E$2241,2,0)</f>
        <v>0</v>
      </c>
      <c r="K1481">
        <f>VLOOKUP(A1481,'Sales Data'!$A$1:$E$2241,3,0)</f>
        <v>1</v>
      </c>
      <c r="L1481">
        <f>VLOOKUP(A1481,'Sales Data'!$A$1:$E$2241,4,0)</f>
        <v>2</v>
      </c>
      <c r="M1481">
        <f>VLOOKUP(A1481,'Sales Data'!$A$1:$E$2241,5,0)</f>
        <v>3</v>
      </c>
      <c r="N1481">
        <f t="shared" si="70"/>
        <v>55</v>
      </c>
      <c r="O1481">
        <f t="shared" si="71"/>
        <v>1</v>
      </c>
      <c r="P1481">
        <f t="shared" si="72"/>
        <v>5</v>
      </c>
    </row>
    <row r="1482" ht="14.4" spans="1:16">
      <c r="A1482" s="2">
        <v>5286</v>
      </c>
      <c r="B1482" s="2">
        <v>1987</v>
      </c>
      <c r="C1482" s="14" t="s">
        <v>22</v>
      </c>
      <c r="D1482" s="14" t="s">
        <v>18</v>
      </c>
      <c r="E1482" s="2">
        <v>41020</v>
      </c>
      <c r="F1482" s="2">
        <v>0</v>
      </c>
      <c r="G1482" s="2">
        <v>0</v>
      </c>
      <c r="H1482" s="17">
        <v>41575</v>
      </c>
      <c r="I1482" s="2">
        <v>68</v>
      </c>
      <c r="J1482">
        <f>VLOOKUP(A1482,'Sales Data'!$A$1:$E$2241,2,0)</f>
        <v>1</v>
      </c>
      <c r="K1482">
        <f>VLOOKUP(A1482,'Sales Data'!$A$1:$E$2241,3,0)</f>
        <v>7</v>
      </c>
      <c r="L1482">
        <f>VLOOKUP(A1482,'Sales Data'!$A$1:$E$2241,4,0)</f>
        <v>3</v>
      </c>
      <c r="M1482">
        <f>VLOOKUP(A1482,'Sales Data'!$A$1:$E$2241,5,0)</f>
        <v>4</v>
      </c>
      <c r="N1482">
        <f t="shared" si="70"/>
        <v>38</v>
      </c>
      <c r="O1482">
        <f t="shared" si="71"/>
        <v>0</v>
      </c>
      <c r="P1482">
        <f t="shared" si="72"/>
        <v>7</v>
      </c>
    </row>
    <row r="1483" ht="14.4" spans="1:16">
      <c r="A1483" s="2">
        <v>9559</v>
      </c>
      <c r="B1483" s="2">
        <v>1961</v>
      </c>
      <c r="C1483" s="14" t="s">
        <v>20</v>
      </c>
      <c r="D1483" s="14" t="s">
        <v>21</v>
      </c>
      <c r="E1483" s="2">
        <v>57072</v>
      </c>
      <c r="F1483" s="2">
        <v>0</v>
      </c>
      <c r="G1483" s="2">
        <v>1</v>
      </c>
      <c r="H1483" s="16">
        <v>41663</v>
      </c>
      <c r="I1483" s="2">
        <v>79</v>
      </c>
      <c r="J1483">
        <f>VLOOKUP(A1483,'Sales Data'!$A$1:$E$2241,2,0)</f>
        <v>0</v>
      </c>
      <c r="K1483">
        <f>VLOOKUP(A1483,'Sales Data'!$A$1:$E$2241,3,0)</f>
        <v>0</v>
      </c>
      <c r="L1483">
        <f>VLOOKUP(A1483,'Sales Data'!$A$1:$E$2241,4,0)</f>
        <v>7</v>
      </c>
      <c r="M1483">
        <f>VLOOKUP(A1483,'Sales Data'!$A$1:$E$2241,5,0)</f>
        <v>13</v>
      </c>
      <c r="N1483">
        <f t="shared" si="70"/>
        <v>64</v>
      </c>
      <c r="O1483">
        <f t="shared" si="71"/>
        <v>1</v>
      </c>
      <c r="P1483">
        <f t="shared" si="72"/>
        <v>20</v>
      </c>
    </row>
    <row r="1484" ht="14.4" spans="1:16">
      <c r="A1484" s="2">
        <v>2849</v>
      </c>
      <c r="B1484" s="2">
        <v>1979</v>
      </c>
      <c r="C1484" s="14" t="s">
        <v>17</v>
      </c>
      <c r="D1484" s="14" t="s">
        <v>18</v>
      </c>
      <c r="E1484" s="2">
        <v>60474</v>
      </c>
      <c r="F1484" s="2">
        <v>0</v>
      </c>
      <c r="G1484" s="2">
        <v>1</v>
      </c>
      <c r="H1484" s="16">
        <v>41365</v>
      </c>
      <c r="I1484" s="2">
        <v>25</v>
      </c>
      <c r="J1484">
        <f>VLOOKUP(A1484,'Sales Data'!$A$1:$E$2241,2,0)</f>
        <v>199</v>
      </c>
      <c r="K1484">
        <f>VLOOKUP(A1484,'Sales Data'!$A$1:$E$2241,3,0)</f>
        <v>9</v>
      </c>
      <c r="L1484">
        <f>VLOOKUP(A1484,'Sales Data'!$A$1:$E$2241,4,0)</f>
        <v>10</v>
      </c>
      <c r="M1484">
        <f>VLOOKUP(A1484,'Sales Data'!$A$1:$E$2241,5,0)</f>
        <v>12</v>
      </c>
      <c r="N1484">
        <f t="shared" si="70"/>
        <v>46</v>
      </c>
      <c r="O1484">
        <f t="shared" si="71"/>
        <v>1</v>
      </c>
      <c r="P1484">
        <f t="shared" si="72"/>
        <v>22</v>
      </c>
    </row>
    <row r="1485" ht="14.4" spans="1:16">
      <c r="A1485" s="2">
        <v>7787</v>
      </c>
      <c r="B1485" s="2">
        <v>1960</v>
      </c>
      <c r="C1485" s="14" t="s">
        <v>17</v>
      </c>
      <c r="D1485" s="14" t="s">
        <v>19</v>
      </c>
      <c r="E1485" s="2">
        <v>62807</v>
      </c>
      <c r="F1485" s="2">
        <v>0</v>
      </c>
      <c r="G1485" s="2">
        <v>1</v>
      </c>
      <c r="H1485" s="16">
        <v>41152</v>
      </c>
      <c r="I1485" s="2">
        <v>83</v>
      </c>
      <c r="J1485">
        <f>VLOOKUP(A1485,'Sales Data'!$A$1:$E$2241,2,0)</f>
        <v>28</v>
      </c>
      <c r="K1485">
        <f>VLOOKUP(A1485,'Sales Data'!$A$1:$E$2241,3,0)</f>
        <v>21</v>
      </c>
      <c r="L1485">
        <f>VLOOKUP(A1485,'Sales Data'!$A$1:$E$2241,4,0)</f>
        <v>5</v>
      </c>
      <c r="M1485">
        <f>VLOOKUP(A1485,'Sales Data'!$A$1:$E$2241,5,0)</f>
        <v>12</v>
      </c>
      <c r="N1485">
        <f t="shared" si="70"/>
        <v>65</v>
      </c>
      <c r="O1485">
        <f t="shared" si="71"/>
        <v>1</v>
      </c>
      <c r="P1485">
        <f t="shared" si="72"/>
        <v>17</v>
      </c>
    </row>
    <row r="1486" ht="14.4" spans="1:16">
      <c r="A1486" s="2">
        <v>3102</v>
      </c>
      <c r="B1486" s="2">
        <v>1981</v>
      </c>
      <c r="C1486" s="14" t="s">
        <v>25</v>
      </c>
      <c r="D1486" s="14" t="s">
        <v>19</v>
      </c>
      <c r="E1486" s="2">
        <v>19414</v>
      </c>
      <c r="F1486" s="2">
        <v>1</v>
      </c>
      <c r="G1486" s="2">
        <v>0</v>
      </c>
      <c r="H1486" s="17">
        <v>41563</v>
      </c>
      <c r="I1486" s="2">
        <v>32</v>
      </c>
      <c r="J1486">
        <f>VLOOKUP(A1486,'Sales Data'!$A$1:$E$2241,2,0)</f>
        <v>3</v>
      </c>
      <c r="K1486">
        <f>VLOOKUP(A1486,'Sales Data'!$A$1:$E$2241,3,0)</f>
        <v>5</v>
      </c>
      <c r="L1486">
        <f>VLOOKUP(A1486,'Sales Data'!$A$1:$E$2241,4,0)</f>
        <v>1</v>
      </c>
      <c r="M1486">
        <f>VLOOKUP(A1486,'Sales Data'!$A$1:$E$2241,5,0)</f>
        <v>3</v>
      </c>
      <c r="N1486">
        <f t="shared" si="70"/>
        <v>44</v>
      </c>
      <c r="O1486">
        <f t="shared" si="71"/>
        <v>1</v>
      </c>
      <c r="P1486">
        <f t="shared" si="72"/>
        <v>4</v>
      </c>
    </row>
    <row r="1487" ht="14.4" spans="1:16">
      <c r="A1487" s="2">
        <v>5868</v>
      </c>
      <c r="B1487" s="2">
        <v>1980</v>
      </c>
      <c r="C1487" s="14" t="s">
        <v>17</v>
      </c>
      <c r="D1487" s="14" t="s">
        <v>21</v>
      </c>
      <c r="E1487" s="2">
        <v>19107</v>
      </c>
      <c r="F1487" s="2">
        <v>1</v>
      </c>
      <c r="G1487" s="2">
        <v>0</v>
      </c>
      <c r="H1487" s="16">
        <v>41508</v>
      </c>
      <c r="I1487" s="2">
        <v>49</v>
      </c>
      <c r="J1487">
        <f>VLOOKUP(A1487,'Sales Data'!$A$1:$E$2241,2,0)</f>
        <v>4</v>
      </c>
      <c r="K1487">
        <f>VLOOKUP(A1487,'Sales Data'!$A$1:$E$2241,3,0)</f>
        <v>5</v>
      </c>
      <c r="L1487">
        <f>VLOOKUP(A1487,'Sales Data'!$A$1:$E$2241,4,0)</f>
        <v>1</v>
      </c>
      <c r="M1487">
        <f>VLOOKUP(A1487,'Sales Data'!$A$1:$E$2241,5,0)</f>
        <v>3</v>
      </c>
      <c r="N1487">
        <f t="shared" si="70"/>
        <v>45</v>
      </c>
      <c r="O1487">
        <f t="shared" si="71"/>
        <v>1</v>
      </c>
      <c r="P1487">
        <f t="shared" si="72"/>
        <v>4</v>
      </c>
    </row>
    <row r="1488" ht="14.4" spans="1:16">
      <c r="A1488" s="2">
        <v>8370</v>
      </c>
      <c r="B1488" s="2">
        <v>1976</v>
      </c>
      <c r="C1488" s="14" t="s">
        <v>25</v>
      </c>
      <c r="D1488" s="14" t="s">
        <v>19</v>
      </c>
      <c r="E1488" s="2">
        <v>75484</v>
      </c>
      <c r="F1488" s="2">
        <v>0</v>
      </c>
      <c r="G1488" s="2">
        <v>1</v>
      </c>
      <c r="H1488" s="16">
        <v>41123</v>
      </c>
      <c r="I1488" s="2">
        <v>50</v>
      </c>
      <c r="J1488">
        <f>VLOOKUP(A1488,'Sales Data'!$A$1:$E$2241,2,0)</f>
        <v>97</v>
      </c>
      <c r="K1488">
        <f>VLOOKUP(A1488,'Sales Data'!$A$1:$E$2241,3,0)</f>
        <v>194</v>
      </c>
      <c r="L1488">
        <f>VLOOKUP(A1488,'Sales Data'!$A$1:$E$2241,4,0)</f>
        <v>7</v>
      </c>
      <c r="M1488">
        <f>VLOOKUP(A1488,'Sales Data'!$A$1:$E$2241,5,0)</f>
        <v>6</v>
      </c>
      <c r="N1488">
        <f t="shared" si="70"/>
        <v>49</v>
      </c>
      <c r="O1488">
        <f t="shared" si="71"/>
        <v>1</v>
      </c>
      <c r="P1488">
        <f t="shared" si="72"/>
        <v>13</v>
      </c>
    </row>
    <row r="1489" ht="14.4" spans="1:16">
      <c r="A1489" s="2">
        <v>9988</v>
      </c>
      <c r="B1489" s="2">
        <v>1976</v>
      </c>
      <c r="C1489" s="14" t="s">
        <v>22</v>
      </c>
      <c r="D1489" s="14" t="s">
        <v>18</v>
      </c>
      <c r="E1489" s="2">
        <v>70379</v>
      </c>
      <c r="F1489" s="2">
        <v>0</v>
      </c>
      <c r="G1489" s="2">
        <v>1</v>
      </c>
      <c r="H1489" s="16">
        <v>41336</v>
      </c>
      <c r="I1489" s="2">
        <v>84</v>
      </c>
      <c r="J1489">
        <f>VLOOKUP(A1489,'Sales Data'!$A$1:$E$2241,2,0)</f>
        <v>25</v>
      </c>
      <c r="K1489">
        <f>VLOOKUP(A1489,'Sales Data'!$A$1:$E$2241,3,0)</f>
        <v>67</v>
      </c>
      <c r="L1489">
        <f>VLOOKUP(A1489,'Sales Data'!$A$1:$E$2241,4,0)</f>
        <v>6</v>
      </c>
      <c r="M1489">
        <f>VLOOKUP(A1489,'Sales Data'!$A$1:$E$2241,5,0)</f>
        <v>13</v>
      </c>
      <c r="N1489">
        <f t="shared" si="70"/>
        <v>49</v>
      </c>
      <c r="O1489">
        <f t="shared" si="71"/>
        <v>1</v>
      </c>
      <c r="P1489">
        <f t="shared" si="72"/>
        <v>19</v>
      </c>
    </row>
    <row r="1490" ht="14.4" spans="1:16">
      <c r="A1490" s="2">
        <v>2939</v>
      </c>
      <c r="B1490" s="2">
        <v>1970</v>
      </c>
      <c r="C1490" s="14" t="s">
        <v>22</v>
      </c>
      <c r="D1490" s="14" t="s">
        <v>19</v>
      </c>
      <c r="E1490" s="2">
        <v>79419</v>
      </c>
      <c r="F1490" s="2">
        <v>0</v>
      </c>
      <c r="G1490" s="2">
        <v>0</v>
      </c>
      <c r="H1490" s="16">
        <v>41812</v>
      </c>
      <c r="I1490" s="2">
        <v>96</v>
      </c>
      <c r="J1490">
        <f>VLOOKUP(A1490,'Sales Data'!$A$1:$E$2241,2,0)</f>
        <v>127</v>
      </c>
      <c r="K1490">
        <f>VLOOKUP(A1490,'Sales Data'!$A$1:$E$2241,3,0)</f>
        <v>15</v>
      </c>
      <c r="L1490">
        <f>VLOOKUP(A1490,'Sales Data'!$A$1:$E$2241,4,0)</f>
        <v>4</v>
      </c>
      <c r="M1490">
        <f>VLOOKUP(A1490,'Sales Data'!$A$1:$E$2241,5,0)</f>
        <v>4</v>
      </c>
      <c r="N1490">
        <f t="shared" si="70"/>
        <v>55</v>
      </c>
      <c r="O1490">
        <f t="shared" si="71"/>
        <v>0</v>
      </c>
      <c r="P1490">
        <f t="shared" si="72"/>
        <v>8</v>
      </c>
    </row>
    <row r="1491" ht="14.4" spans="1:16">
      <c r="A1491" s="2">
        <v>5529</v>
      </c>
      <c r="B1491" s="2">
        <v>1946</v>
      </c>
      <c r="C1491" s="14" t="s">
        <v>20</v>
      </c>
      <c r="D1491" s="14" t="s">
        <v>19</v>
      </c>
      <c r="E1491" s="2">
        <v>64014</v>
      </c>
      <c r="F1491" s="2">
        <v>2</v>
      </c>
      <c r="G1491" s="2">
        <v>1</v>
      </c>
      <c r="H1491" s="16">
        <v>41800</v>
      </c>
      <c r="I1491" s="2">
        <v>56</v>
      </c>
      <c r="J1491">
        <f>VLOOKUP(A1491,'Sales Data'!$A$1:$E$2241,2,0)</f>
        <v>0</v>
      </c>
      <c r="K1491">
        <f>VLOOKUP(A1491,'Sales Data'!$A$1:$E$2241,3,0)</f>
        <v>0</v>
      </c>
      <c r="L1491">
        <f>VLOOKUP(A1491,'Sales Data'!$A$1:$E$2241,4,0)</f>
        <v>8</v>
      </c>
      <c r="M1491">
        <f>VLOOKUP(A1491,'Sales Data'!$A$1:$E$2241,5,0)</f>
        <v>5</v>
      </c>
      <c r="N1491">
        <f t="shared" si="70"/>
        <v>79</v>
      </c>
      <c r="O1491">
        <f t="shared" si="71"/>
        <v>3</v>
      </c>
      <c r="P1491">
        <f t="shared" si="72"/>
        <v>13</v>
      </c>
    </row>
    <row r="1492" ht="14.4" spans="1:16">
      <c r="A1492" s="2">
        <v>9743</v>
      </c>
      <c r="B1492" s="2">
        <v>1955</v>
      </c>
      <c r="C1492" s="14" t="s">
        <v>17</v>
      </c>
      <c r="D1492" s="14" t="s">
        <v>21</v>
      </c>
      <c r="E1492" s="2">
        <v>76998</v>
      </c>
      <c r="F1492" s="2">
        <v>0</v>
      </c>
      <c r="G1492" s="2">
        <v>1</v>
      </c>
      <c r="H1492" s="16">
        <v>41285</v>
      </c>
      <c r="I1492" s="2">
        <v>85</v>
      </c>
      <c r="J1492">
        <f>VLOOKUP(A1492,'Sales Data'!$A$1:$E$2241,2,0)</f>
        <v>89</v>
      </c>
      <c r="K1492">
        <f>VLOOKUP(A1492,'Sales Data'!$A$1:$E$2241,3,0)</f>
        <v>35</v>
      </c>
      <c r="L1492">
        <f>VLOOKUP(A1492,'Sales Data'!$A$1:$E$2241,4,0)</f>
        <v>11</v>
      </c>
      <c r="M1492">
        <f>VLOOKUP(A1492,'Sales Data'!$A$1:$E$2241,5,0)</f>
        <v>8</v>
      </c>
      <c r="N1492">
        <f t="shared" si="70"/>
        <v>70</v>
      </c>
      <c r="O1492">
        <f t="shared" si="71"/>
        <v>1</v>
      </c>
      <c r="P1492">
        <f t="shared" si="72"/>
        <v>19</v>
      </c>
    </row>
    <row r="1493" ht="14.4" spans="1:16">
      <c r="A1493" s="2">
        <v>5763</v>
      </c>
      <c r="B1493" s="2">
        <v>1972</v>
      </c>
      <c r="C1493" s="14" t="s">
        <v>22</v>
      </c>
      <c r="D1493" s="14" t="s">
        <v>19</v>
      </c>
      <c r="E1493" s="2">
        <v>49854</v>
      </c>
      <c r="F1493" s="2">
        <v>1</v>
      </c>
      <c r="G1493" s="2">
        <v>0</v>
      </c>
      <c r="H1493" s="17">
        <v>41588</v>
      </c>
      <c r="I1493" s="2">
        <v>63</v>
      </c>
      <c r="J1493">
        <f>VLOOKUP(A1493,'Sales Data'!$A$1:$E$2241,2,0)</f>
        <v>17</v>
      </c>
      <c r="K1493">
        <f>VLOOKUP(A1493,'Sales Data'!$A$1:$E$2241,3,0)</f>
        <v>0</v>
      </c>
      <c r="L1493">
        <f>VLOOKUP(A1493,'Sales Data'!$A$1:$E$2241,4,0)</f>
        <v>6</v>
      </c>
      <c r="M1493">
        <f>VLOOKUP(A1493,'Sales Data'!$A$1:$E$2241,5,0)</f>
        <v>5</v>
      </c>
      <c r="N1493">
        <f t="shared" si="70"/>
        <v>53</v>
      </c>
      <c r="O1493">
        <f t="shared" si="71"/>
        <v>1</v>
      </c>
      <c r="P1493">
        <f t="shared" si="72"/>
        <v>11</v>
      </c>
    </row>
    <row r="1494" ht="14.4" spans="1:16">
      <c r="A1494" s="2">
        <v>3478</v>
      </c>
      <c r="B1494" s="2">
        <v>1971</v>
      </c>
      <c r="C1494" s="14" t="s">
        <v>20</v>
      </c>
      <c r="D1494" s="14" t="s">
        <v>21</v>
      </c>
      <c r="E1494" s="2">
        <v>60585</v>
      </c>
      <c r="F1494" s="2">
        <v>1</v>
      </c>
      <c r="G1494" s="2">
        <v>1</v>
      </c>
      <c r="H1494" s="16">
        <v>41449</v>
      </c>
      <c r="I1494" s="2">
        <v>17</v>
      </c>
      <c r="J1494">
        <f>VLOOKUP(A1494,'Sales Data'!$A$1:$E$2241,2,0)</f>
        <v>42</v>
      </c>
      <c r="K1494">
        <f>VLOOKUP(A1494,'Sales Data'!$A$1:$E$2241,3,0)</f>
        <v>42</v>
      </c>
      <c r="L1494">
        <f>VLOOKUP(A1494,'Sales Data'!$A$1:$E$2241,4,0)</f>
        <v>7</v>
      </c>
      <c r="M1494">
        <f>VLOOKUP(A1494,'Sales Data'!$A$1:$E$2241,5,0)</f>
        <v>9</v>
      </c>
      <c r="N1494">
        <f t="shared" si="70"/>
        <v>54</v>
      </c>
      <c r="O1494">
        <f t="shared" si="71"/>
        <v>2</v>
      </c>
      <c r="P1494">
        <f t="shared" si="72"/>
        <v>16</v>
      </c>
    </row>
    <row r="1495" ht="14.4" spans="1:16">
      <c r="A1495" s="2">
        <v>7494</v>
      </c>
      <c r="B1495" s="2">
        <v>1950</v>
      </c>
      <c r="C1495" s="14" t="s">
        <v>20</v>
      </c>
      <c r="D1495" s="14" t="s">
        <v>23</v>
      </c>
      <c r="E1495" s="2">
        <v>42873</v>
      </c>
      <c r="F1495" s="2">
        <v>1</v>
      </c>
      <c r="G1495" s="2">
        <v>1</v>
      </c>
      <c r="H1495" s="16">
        <v>41295</v>
      </c>
      <c r="I1495" s="2">
        <v>11</v>
      </c>
      <c r="J1495">
        <f>VLOOKUP(A1495,'Sales Data'!$A$1:$E$2241,2,0)</f>
        <v>0</v>
      </c>
      <c r="K1495">
        <f>VLOOKUP(A1495,'Sales Data'!$A$1:$E$2241,3,0)</f>
        <v>2</v>
      </c>
      <c r="L1495">
        <f>VLOOKUP(A1495,'Sales Data'!$A$1:$E$2241,4,0)</f>
        <v>6</v>
      </c>
      <c r="M1495">
        <f>VLOOKUP(A1495,'Sales Data'!$A$1:$E$2241,5,0)</f>
        <v>4</v>
      </c>
      <c r="N1495">
        <f t="shared" si="70"/>
        <v>75</v>
      </c>
      <c r="O1495">
        <f t="shared" si="71"/>
        <v>2</v>
      </c>
      <c r="P1495">
        <f t="shared" si="72"/>
        <v>10</v>
      </c>
    </row>
    <row r="1496" ht="14.4" spans="1:16">
      <c r="A1496" s="2">
        <v>1763</v>
      </c>
      <c r="B1496" s="2">
        <v>1988</v>
      </c>
      <c r="C1496" s="14" t="s">
        <v>17</v>
      </c>
      <c r="D1496" s="14" t="s">
        <v>19</v>
      </c>
      <c r="E1496" s="2">
        <v>87679</v>
      </c>
      <c r="F1496" s="2">
        <v>0</v>
      </c>
      <c r="G1496" s="2">
        <v>0</v>
      </c>
      <c r="H1496" s="16">
        <v>41482</v>
      </c>
      <c r="I1496" s="2">
        <v>62</v>
      </c>
      <c r="J1496">
        <f>VLOOKUP(A1496,'Sales Data'!$A$1:$E$2241,2,0)</f>
        <v>172</v>
      </c>
      <c r="K1496">
        <f>VLOOKUP(A1496,'Sales Data'!$A$1:$E$2241,3,0)</f>
        <v>148</v>
      </c>
      <c r="L1496">
        <f>VLOOKUP(A1496,'Sales Data'!$A$1:$E$2241,4,0)</f>
        <v>7</v>
      </c>
      <c r="M1496">
        <f>VLOOKUP(A1496,'Sales Data'!$A$1:$E$2241,5,0)</f>
        <v>10</v>
      </c>
      <c r="N1496">
        <f t="shared" si="70"/>
        <v>37</v>
      </c>
      <c r="O1496">
        <f t="shared" si="71"/>
        <v>0</v>
      </c>
      <c r="P1496">
        <f t="shared" si="72"/>
        <v>17</v>
      </c>
    </row>
    <row r="1497" ht="14.4" spans="1:16">
      <c r="A1497" s="2">
        <v>7250</v>
      </c>
      <c r="B1497" s="2">
        <v>1978</v>
      </c>
      <c r="C1497" s="14" t="s">
        <v>17</v>
      </c>
      <c r="D1497" s="14" t="s">
        <v>19</v>
      </c>
      <c r="E1497" s="2">
        <v>57867</v>
      </c>
      <c r="F1497" s="2">
        <v>1</v>
      </c>
      <c r="G1497" s="2">
        <v>0</v>
      </c>
      <c r="H1497" s="16">
        <v>41548</v>
      </c>
      <c r="I1497" s="2">
        <v>48</v>
      </c>
      <c r="J1497">
        <f>VLOOKUP(A1497,'Sales Data'!$A$1:$E$2241,2,0)</f>
        <v>35</v>
      </c>
      <c r="K1497">
        <f>VLOOKUP(A1497,'Sales Data'!$A$1:$E$2241,3,0)</f>
        <v>23</v>
      </c>
      <c r="L1497">
        <f>VLOOKUP(A1497,'Sales Data'!$A$1:$E$2241,4,0)</f>
        <v>7</v>
      </c>
      <c r="M1497">
        <f>VLOOKUP(A1497,'Sales Data'!$A$1:$E$2241,5,0)</f>
        <v>9</v>
      </c>
      <c r="N1497">
        <f t="shared" si="70"/>
        <v>47</v>
      </c>
      <c r="O1497">
        <f t="shared" si="71"/>
        <v>1</v>
      </c>
      <c r="P1497">
        <f t="shared" si="72"/>
        <v>16</v>
      </c>
    </row>
    <row r="1498" ht="14.4" spans="1:16">
      <c r="A1498" s="2">
        <v>2005</v>
      </c>
      <c r="B1498" s="2">
        <v>1990</v>
      </c>
      <c r="C1498" s="14" t="s">
        <v>17</v>
      </c>
      <c r="D1498" s="14" t="s">
        <v>21</v>
      </c>
      <c r="E1498" s="2">
        <v>35765</v>
      </c>
      <c r="F1498" s="2">
        <v>1</v>
      </c>
      <c r="G1498" s="2">
        <v>0</v>
      </c>
      <c r="H1498" s="17">
        <v>41619</v>
      </c>
      <c r="I1498" s="2">
        <v>86</v>
      </c>
      <c r="J1498">
        <f>VLOOKUP(A1498,'Sales Data'!$A$1:$E$2241,2,0)</f>
        <v>3</v>
      </c>
      <c r="K1498">
        <f>VLOOKUP(A1498,'Sales Data'!$A$1:$E$2241,3,0)</f>
        <v>5</v>
      </c>
      <c r="L1498">
        <f>VLOOKUP(A1498,'Sales Data'!$A$1:$E$2241,4,0)</f>
        <v>2</v>
      </c>
      <c r="M1498">
        <f>VLOOKUP(A1498,'Sales Data'!$A$1:$E$2241,5,0)</f>
        <v>4</v>
      </c>
      <c r="N1498">
        <f t="shared" si="70"/>
        <v>35</v>
      </c>
      <c r="O1498">
        <f t="shared" si="71"/>
        <v>1</v>
      </c>
      <c r="P1498">
        <f t="shared" si="72"/>
        <v>6</v>
      </c>
    </row>
    <row r="1499" ht="14.4" spans="1:16">
      <c r="A1499" s="2">
        <v>10770</v>
      </c>
      <c r="B1499" s="2">
        <v>1959</v>
      </c>
      <c r="C1499" s="14" t="s">
        <v>17</v>
      </c>
      <c r="D1499" s="14" t="s">
        <v>21</v>
      </c>
      <c r="E1499" s="2">
        <v>65492</v>
      </c>
      <c r="F1499" s="2">
        <v>0</v>
      </c>
      <c r="G1499" s="2">
        <v>0</v>
      </c>
      <c r="H1499" s="16">
        <v>41665</v>
      </c>
      <c r="I1499" s="2">
        <v>73</v>
      </c>
      <c r="J1499">
        <f>VLOOKUP(A1499,'Sales Data'!$A$1:$E$2241,2,0)</f>
        <v>161</v>
      </c>
      <c r="K1499">
        <f>VLOOKUP(A1499,'Sales Data'!$A$1:$E$2241,3,0)</f>
        <v>85</v>
      </c>
      <c r="L1499">
        <f>VLOOKUP(A1499,'Sales Data'!$A$1:$E$2241,4,0)</f>
        <v>4</v>
      </c>
      <c r="M1499">
        <f>VLOOKUP(A1499,'Sales Data'!$A$1:$E$2241,5,0)</f>
        <v>13</v>
      </c>
      <c r="N1499">
        <f t="shared" si="70"/>
        <v>66</v>
      </c>
      <c r="O1499">
        <f t="shared" si="71"/>
        <v>0</v>
      </c>
      <c r="P1499">
        <f t="shared" si="72"/>
        <v>17</v>
      </c>
    </row>
    <row r="1500" ht="14.4" spans="1:16">
      <c r="A1500" s="2">
        <v>6885</v>
      </c>
      <c r="B1500" s="2">
        <v>1977</v>
      </c>
      <c r="C1500" s="14" t="s">
        <v>17</v>
      </c>
      <c r="D1500" s="14" t="s">
        <v>23</v>
      </c>
      <c r="E1500" s="2">
        <v>32952</v>
      </c>
      <c r="F1500" s="2">
        <v>1</v>
      </c>
      <c r="G1500" s="2">
        <v>0</v>
      </c>
      <c r="H1500" s="16">
        <v>41609</v>
      </c>
      <c r="I1500" s="2">
        <v>36</v>
      </c>
      <c r="J1500">
        <f>VLOOKUP(A1500,'Sales Data'!$A$1:$E$2241,2,0)</f>
        <v>0</v>
      </c>
      <c r="K1500">
        <f>VLOOKUP(A1500,'Sales Data'!$A$1:$E$2241,3,0)</f>
        <v>1</v>
      </c>
      <c r="L1500">
        <f>VLOOKUP(A1500,'Sales Data'!$A$1:$E$2241,4,0)</f>
        <v>2</v>
      </c>
      <c r="M1500">
        <f>VLOOKUP(A1500,'Sales Data'!$A$1:$E$2241,5,0)</f>
        <v>3</v>
      </c>
      <c r="N1500">
        <f t="shared" si="70"/>
        <v>48</v>
      </c>
      <c r="O1500">
        <f t="shared" si="71"/>
        <v>1</v>
      </c>
      <c r="P1500">
        <f t="shared" si="72"/>
        <v>5</v>
      </c>
    </row>
    <row r="1501" ht="14.4" spans="1:16">
      <c r="A1501" s="2">
        <v>2072</v>
      </c>
      <c r="B1501" s="2">
        <v>1969</v>
      </c>
      <c r="C1501" s="14" t="s">
        <v>20</v>
      </c>
      <c r="D1501" s="14" t="s">
        <v>19</v>
      </c>
      <c r="E1501" s="2">
        <v>53374</v>
      </c>
      <c r="F1501" s="2">
        <v>0</v>
      </c>
      <c r="G1501" s="2">
        <v>1</v>
      </c>
      <c r="H1501" s="16">
        <v>41137</v>
      </c>
      <c r="I1501" s="2">
        <v>34</v>
      </c>
      <c r="J1501">
        <f>VLOOKUP(A1501,'Sales Data'!$A$1:$E$2241,2,0)</f>
        <v>10</v>
      </c>
      <c r="K1501">
        <f>VLOOKUP(A1501,'Sales Data'!$A$1:$E$2241,3,0)</f>
        <v>10</v>
      </c>
      <c r="L1501">
        <f>VLOOKUP(A1501,'Sales Data'!$A$1:$E$2241,4,0)</f>
        <v>4</v>
      </c>
      <c r="M1501">
        <f>VLOOKUP(A1501,'Sales Data'!$A$1:$E$2241,5,0)</f>
        <v>9</v>
      </c>
      <c r="N1501">
        <f t="shared" si="70"/>
        <v>56</v>
      </c>
      <c r="O1501">
        <f t="shared" si="71"/>
        <v>1</v>
      </c>
      <c r="P1501">
        <f t="shared" si="72"/>
        <v>13</v>
      </c>
    </row>
    <row r="1502" ht="14.4" spans="1:16">
      <c r="A1502" s="2">
        <v>9463</v>
      </c>
      <c r="B1502" s="2">
        <v>1959</v>
      </c>
      <c r="C1502" s="14" t="s">
        <v>17</v>
      </c>
      <c r="D1502" s="14" t="s">
        <v>19</v>
      </c>
      <c r="E1502" s="2">
        <v>71706</v>
      </c>
      <c r="F1502" s="2">
        <v>0</v>
      </c>
      <c r="G1502" s="2">
        <v>1</v>
      </c>
      <c r="H1502" s="17">
        <v>41226</v>
      </c>
      <c r="I1502" s="2">
        <v>16</v>
      </c>
      <c r="J1502">
        <f>VLOOKUP(A1502,'Sales Data'!$A$1:$E$2241,2,0)</f>
        <v>56</v>
      </c>
      <c r="K1502">
        <f>VLOOKUP(A1502,'Sales Data'!$A$1:$E$2241,3,0)</f>
        <v>98</v>
      </c>
      <c r="L1502">
        <f>VLOOKUP(A1502,'Sales Data'!$A$1:$E$2241,4,0)</f>
        <v>9</v>
      </c>
      <c r="M1502">
        <f>VLOOKUP(A1502,'Sales Data'!$A$1:$E$2241,5,0)</f>
        <v>7</v>
      </c>
      <c r="N1502">
        <f t="shared" si="70"/>
        <v>66</v>
      </c>
      <c r="O1502">
        <f t="shared" si="71"/>
        <v>1</v>
      </c>
      <c r="P1502">
        <f t="shared" si="72"/>
        <v>16</v>
      </c>
    </row>
    <row r="1503" ht="14.4" spans="1:16">
      <c r="A1503" s="2">
        <v>6318</v>
      </c>
      <c r="B1503" s="2">
        <v>1988</v>
      </c>
      <c r="C1503" s="14" t="s">
        <v>17</v>
      </c>
      <c r="D1503" s="14" t="s">
        <v>21</v>
      </c>
      <c r="E1503" s="2">
        <v>68487</v>
      </c>
      <c r="F1503" s="2">
        <v>0</v>
      </c>
      <c r="G1503" s="2">
        <v>0</v>
      </c>
      <c r="H1503" s="16">
        <v>41287</v>
      </c>
      <c r="I1503" s="2">
        <v>48</v>
      </c>
      <c r="J1503">
        <f>VLOOKUP(A1503,'Sales Data'!$A$1:$E$2241,2,0)</f>
        <v>12</v>
      </c>
      <c r="K1503">
        <f>VLOOKUP(A1503,'Sales Data'!$A$1:$E$2241,3,0)</f>
        <v>89</v>
      </c>
      <c r="L1503">
        <f>VLOOKUP(A1503,'Sales Data'!$A$1:$E$2241,4,0)</f>
        <v>9</v>
      </c>
      <c r="M1503">
        <f>VLOOKUP(A1503,'Sales Data'!$A$1:$E$2241,5,0)</f>
        <v>13</v>
      </c>
      <c r="N1503">
        <f t="shared" si="70"/>
        <v>37</v>
      </c>
      <c r="O1503">
        <f t="shared" si="71"/>
        <v>0</v>
      </c>
      <c r="P1503">
        <f t="shared" si="72"/>
        <v>22</v>
      </c>
    </row>
    <row r="1504" ht="14.4" spans="1:16">
      <c r="A1504" s="2">
        <v>4093</v>
      </c>
      <c r="B1504" s="2">
        <v>1975</v>
      </c>
      <c r="C1504" s="14" t="s">
        <v>22</v>
      </c>
      <c r="D1504" s="14" t="s">
        <v>19</v>
      </c>
      <c r="E1504" s="2">
        <v>53253</v>
      </c>
      <c r="F1504" s="2">
        <v>1</v>
      </c>
      <c r="G1504" s="2">
        <v>1</v>
      </c>
      <c r="H1504" s="16">
        <v>41316</v>
      </c>
      <c r="I1504" s="2">
        <v>61</v>
      </c>
      <c r="J1504">
        <f>VLOOKUP(A1504,'Sales Data'!$A$1:$E$2241,2,0)</f>
        <v>9</v>
      </c>
      <c r="K1504">
        <f>VLOOKUP(A1504,'Sales Data'!$A$1:$E$2241,3,0)</f>
        <v>9</v>
      </c>
      <c r="L1504">
        <f>VLOOKUP(A1504,'Sales Data'!$A$1:$E$2241,4,0)</f>
        <v>4</v>
      </c>
      <c r="M1504">
        <f>VLOOKUP(A1504,'Sales Data'!$A$1:$E$2241,5,0)</f>
        <v>5</v>
      </c>
      <c r="N1504">
        <f t="shared" si="70"/>
        <v>50</v>
      </c>
      <c r="O1504">
        <f t="shared" si="71"/>
        <v>2</v>
      </c>
      <c r="P1504">
        <f t="shared" si="72"/>
        <v>9</v>
      </c>
    </row>
    <row r="1505" ht="14.4" spans="1:16">
      <c r="A1505" s="2">
        <v>5751</v>
      </c>
      <c r="B1505" s="2">
        <v>1973</v>
      </c>
      <c r="C1505" s="14" t="s">
        <v>25</v>
      </c>
      <c r="D1505" s="14" t="s">
        <v>23</v>
      </c>
      <c r="E1505" s="2">
        <v>31163</v>
      </c>
      <c r="F1505" s="2">
        <v>1</v>
      </c>
      <c r="G1505" s="2">
        <v>0</v>
      </c>
      <c r="H1505" s="16">
        <v>41683</v>
      </c>
      <c r="I1505" s="2">
        <v>54</v>
      </c>
      <c r="J1505">
        <f>VLOOKUP(A1505,'Sales Data'!$A$1:$E$2241,2,0)</f>
        <v>3</v>
      </c>
      <c r="K1505">
        <f>VLOOKUP(A1505,'Sales Data'!$A$1:$E$2241,3,0)</f>
        <v>2</v>
      </c>
      <c r="L1505">
        <f>VLOOKUP(A1505,'Sales Data'!$A$1:$E$2241,4,0)</f>
        <v>1</v>
      </c>
      <c r="M1505">
        <f>VLOOKUP(A1505,'Sales Data'!$A$1:$E$2241,5,0)</f>
        <v>3</v>
      </c>
      <c r="N1505">
        <f t="shared" si="70"/>
        <v>52</v>
      </c>
      <c r="O1505">
        <f t="shared" si="71"/>
        <v>1</v>
      </c>
      <c r="P1505">
        <f t="shared" si="72"/>
        <v>4</v>
      </c>
    </row>
    <row r="1506" ht="14.4" spans="1:16">
      <c r="A1506" s="2">
        <v>3340</v>
      </c>
      <c r="B1506" s="2">
        <v>1977</v>
      </c>
      <c r="C1506" s="14" t="s">
        <v>17</v>
      </c>
      <c r="D1506" s="14" t="s">
        <v>21</v>
      </c>
      <c r="E1506" s="2">
        <v>42014</v>
      </c>
      <c r="F1506" s="2">
        <v>1</v>
      </c>
      <c r="G1506" s="2">
        <v>0</v>
      </c>
      <c r="H1506" s="16">
        <v>41138</v>
      </c>
      <c r="I1506" s="2">
        <v>56</v>
      </c>
      <c r="J1506">
        <f>VLOOKUP(A1506,'Sales Data'!$A$1:$E$2241,2,0)</f>
        <v>15</v>
      </c>
      <c r="K1506">
        <f>VLOOKUP(A1506,'Sales Data'!$A$1:$E$2241,3,0)</f>
        <v>15</v>
      </c>
      <c r="L1506">
        <f>VLOOKUP(A1506,'Sales Data'!$A$1:$E$2241,4,0)</f>
        <v>7</v>
      </c>
      <c r="M1506">
        <f>VLOOKUP(A1506,'Sales Data'!$A$1:$E$2241,5,0)</f>
        <v>6</v>
      </c>
      <c r="N1506">
        <f t="shared" si="70"/>
        <v>48</v>
      </c>
      <c r="O1506">
        <f t="shared" si="71"/>
        <v>1</v>
      </c>
      <c r="P1506">
        <f t="shared" si="72"/>
        <v>13</v>
      </c>
    </row>
    <row r="1507" ht="14.4" spans="1:16">
      <c r="A1507" s="2">
        <v>3594</v>
      </c>
      <c r="B1507" s="2">
        <v>1973</v>
      </c>
      <c r="C1507" s="14" t="s">
        <v>22</v>
      </c>
      <c r="D1507" s="14" t="s">
        <v>21</v>
      </c>
      <c r="E1507" s="2">
        <v>54108</v>
      </c>
      <c r="F1507" s="2">
        <v>1</v>
      </c>
      <c r="G1507" s="2">
        <v>1</v>
      </c>
      <c r="H1507" s="16">
        <v>41218</v>
      </c>
      <c r="I1507" s="2">
        <v>74</v>
      </c>
      <c r="J1507">
        <f>VLOOKUP(A1507,'Sales Data'!$A$1:$E$2241,2,0)</f>
        <v>6</v>
      </c>
      <c r="K1507">
        <f>VLOOKUP(A1507,'Sales Data'!$A$1:$E$2241,3,0)</f>
        <v>6</v>
      </c>
      <c r="L1507">
        <f>VLOOKUP(A1507,'Sales Data'!$A$1:$E$2241,4,0)</f>
        <v>8</v>
      </c>
      <c r="M1507">
        <f>VLOOKUP(A1507,'Sales Data'!$A$1:$E$2241,5,0)</f>
        <v>9</v>
      </c>
      <c r="N1507">
        <f t="shared" si="70"/>
        <v>52</v>
      </c>
      <c r="O1507">
        <f t="shared" si="71"/>
        <v>2</v>
      </c>
      <c r="P1507">
        <f t="shared" si="72"/>
        <v>17</v>
      </c>
    </row>
    <row r="1508" ht="14.4" spans="1:16">
      <c r="A1508" s="2">
        <v>3584</v>
      </c>
      <c r="B1508" s="2">
        <v>1955</v>
      </c>
      <c r="C1508" s="14" t="s">
        <v>20</v>
      </c>
      <c r="D1508" s="14" t="s">
        <v>18</v>
      </c>
      <c r="E1508" s="2">
        <v>49667</v>
      </c>
      <c r="F1508" s="2">
        <v>0</v>
      </c>
      <c r="G1508" s="2">
        <v>0</v>
      </c>
      <c r="H1508" s="16">
        <v>41141</v>
      </c>
      <c r="I1508" s="2">
        <v>35</v>
      </c>
      <c r="J1508">
        <f>VLOOKUP(A1508,'Sales Data'!$A$1:$E$2241,2,0)</f>
        <v>26</v>
      </c>
      <c r="K1508">
        <f>VLOOKUP(A1508,'Sales Data'!$A$1:$E$2241,3,0)</f>
        <v>13</v>
      </c>
      <c r="L1508">
        <f>VLOOKUP(A1508,'Sales Data'!$A$1:$E$2241,4,0)</f>
        <v>5</v>
      </c>
      <c r="M1508">
        <f>VLOOKUP(A1508,'Sales Data'!$A$1:$E$2241,5,0)</f>
        <v>5</v>
      </c>
      <c r="N1508">
        <f t="shared" si="70"/>
        <v>70</v>
      </c>
      <c r="O1508">
        <f t="shared" si="71"/>
        <v>0</v>
      </c>
      <c r="P1508">
        <f t="shared" si="72"/>
        <v>10</v>
      </c>
    </row>
    <row r="1509" ht="14.4" spans="1:16">
      <c r="A1509" s="2">
        <v>3643</v>
      </c>
      <c r="B1509" s="2">
        <v>1974</v>
      </c>
      <c r="C1509" s="14" t="s">
        <v>22</v>
      </c>
      <c r="D1509" s="14" t="s">
        <v>21</v>
      </c>
      <c r="E1509" s="2">
        <v>63206</v>
      </c>
      <c r="F1509" s="2">
        <v>0</v>
      </c>
      <c r="G1509" s="2">
        <v>0</v>
      </c>
      <c r="H1509" s="16">
        <v>41718</v>
      </c>
      <c r="I1509" s="2">
        <v>65</v>
      </c>
      <c r="J1509">
        <f>VLOOKUP(A1509,'Sales Data'!$A$1:$E$2241,2,0)</f>
        <v>8</v>
      </c>
      <c r="K1509">
        <f>VLOOKUP(A1509,'Sales Data'!$A$1:$E$2241,3,0)</f>
        <v>8</v>
      </c>
      <c r="L1509">
        <f>VLOOKUP(A1509,'Sales Data'!$A$1:$E$2241,4,0)</f>
        <v>4</v>
      </c>
      <c r="M1509">
        <f>VLOOKUP(A1509,'Sales Data'!$A$1:$E$2241,5,0)</f>
        <v>6</v>
      </c>
      <c r="N1509">
        <f t="shared" si="70"/>
        <v>51</v>
      </c>
      <c r="O1509">
        <f t="shared" si="71"/>
        <v>0</v>
      </c>
      <c r="P1509">
        <f t="shared" si="72"/>
        <v>10</v>
      </c>
    </row>
    <row r="1510" ht="14.4" spans="1:16">
      <c r="A1510" s="2">
        <v>851</v>
      </c>
      <c r="B1510" s="2">
        <v>1972</v>
      </c>
      <c r="C1510" s="14" t="s">
        <v>22</v>
      </c>
      <c r="D1510" s="14" t="s">
        <v>21</v>
      </c>
      <c r="E1510" s="2">
        <v>57136</v>
      </c>
      <c r="F1510" s="2">
        <v>1</v>
      </c>
      <c r="G1510" s="2">
        <v>1</v>
      </c>
      <c r="H1510" s="16">
        <v>41464</v>
      </c>
      <c r="I1510" s="2">
        <v>48</v>
      </c>
      <c r="J1510">
        <f>VLOOKUP(A1510,'Sales Data'!$A$1:$E$2241,2,0)</f>
        <v>5</v>
      </c>
      <c r="K1510">
        <f>VLOOKUP(A1510,'Sales Data'!$A$1:$E$2241,3,0)</f>
        <v>109</v>
      </c>
      <c r="L1510">
        <f>VLOOKUP(A1510,'Sales Data'!$A$1:$E$2241,4,0)</f>
        <v>5</v>
      </c>
      <c r="M1510">
        <f>VLOOKUP(A1510,'Sales Data'!$A$1:$E$2241,5,0)</f>
        <v>10</v>
      </c>
      <c r="N1510">
        <f t="shared" si="70"/>
        <v>53</v>
      </c>
      <c r="O1510">
        <f t="shared" si="71"/>
        <v>2</v>
      </c>
      <c r="P1510">
        <f t="shared" si="72"/>
        <v>15</v>
      </c>
    </row>
    <row r="1511" ht="14.4" spans="1:16">
      <c r="A1511" s="2">
        <v>7706</v>
      </c>
      <c r="B1511" s="2">
        <v>1975</v>
      </c>
      <c r="C1511" s="14" t="s">
        <v>25</v>
      </c>
      <c r="D1511" s="14" t="s">
        <v>19</v>
      </c>
      <c r="E1511" s="2">
        <v>46772</v>
      </c>
      <c r="F1511" s="2">
        <v>0</v>
      </c>
      <c r="G1511" s="2">
        <v>1</v>
      </c>
      <c r="H1511" s="16">
        <v>41220</v>
      </c>
      <c r="I1511" s="2">
        <v>88</v>
      </c>
      <c r="J1511">
        <f>VLOOKUP(A1511,'Sales Data'!$A$1:$E$2241,2,0)</f>
        <v>104</v>
      </c>
      <c r="K1511">
        <f>VLOOKUP(A1511,'Sales Data'!$A$1:$E$2241,3,0)</f>
        <v>151</v>
      </c>
      <c r="L1511">
        <f>VLOOKUP(A1511,'Sales Data'!$A$1:$E$2241,4,0)</f>
        <v>11</v>
      </c>
      <c r="M1511">
        <f>VLOOKUP(A1511,'Sales Data'!$A$1:$E$2241,5,0)</f>
        <v>5</v>
      </c>
      <c r="N1511">
        <f t="shared" si="70"/>
        <v>50</v>
      </c>
      <c r="O1511">
        <f t="shared" si="71"/>
        <v>1</v>
      </c>
      <c r="P1511">
        <f t="shared" si="72"/>
        <v>16</v>
      </c>
    </row>
    <row r="1512" ht="14.4" spans="1:16">
      <c r="A1512" s="2">
        <v>3967</v>
      </c>
      <c r="B1512" s="2">
        <v>1971</v>
      </c>
      <c r="C1512" s="14" t="s">
        <v>20</v>
      </c>
      <c r="D1512" s="14" t="s">
        <v>21</v>
      </c>
      <c r="E1512" s="2">
        <v>78931</v>
      </c>
      <c r="F1512" s="2">
        <v>0</v>
      </c>
      <c r="G1512" s="2">
        <v>0</v>
      </c>
      <c r="H1512" s="17">
        <v>41572</v>
      </c>
      <c r="I1512" s="2">
        <v>19</v>
      </c>
      <c r="J1512">
        <f>VLOOKUP(A1512,'Sales Data'!$A$1:$E$2241,2,0)</f>
        <v>197</v>
      </c>
      <c r="K1512">
        <f>VLOOKUP(A1512,'Sales Data'!$A$1:$E$2241,3,0)</f>
        <v>152</v>
      </c>
      <c r="L1512">
        <f>VLOOKUP(A1512,'Sales Data'!$A$1:$E$2241,4,0)</f>
        <v>2</v>
      </c>
      <c r="M1512">
        <f>VLOOKUP(A1512,'Sales Data'!$A$1:$E$2241,5,0)</f>
        <v>13</v>
      </c>
      <c r="N1512">
        <f t="shared" si="70"/>
        <v>54</v>
      </c>
      <c r="O1512">
        <f t="shared" si="71"/>
        <v>0</v>
      </c>
      <c r="P1512">
        <f t="shared" si="72"/>
        <v>15</v>
      </c>
    </row>
    <row r="1513" ht="14.4" spans="1:16">
      <c r="A1513" s="2">
        <v>10128</v>
      </c>
      <c r="B1513" s="2">
        <v>1958</v>
      </c>
      <c r="C1513" s="14" t="s">
        <v>17</v>
      </c>
      <c r="D1513" s="14" t="s">
        <v>19</v>
      </c>
      <c r="E1513" s="2">
        <v>53977</v>
      </c>
      <c r="F1513" s="2">
        <v>0</v>
      </c>
      <c r="G1513" s="2">
        <v>1</v>
      </c>
      <c r="H1513" s="16">
        <v>41433</v>
      </c>
      <c r="I1513" s="2">
        <v>21</v>
      </c>
      <c r="J1513">
        <f>VLOOKUP(A1513,'Sales Data'!$A$1:$E$2241,2,0)</f>
        <v>16</v>
      </c>
      <c r="K1513">
        <f>VLOOKUP(A1513,'Sales Data'!$A$1:$E$2241,3,0)</f>
        <v>24</v>
      </c>
      <c r="L1513">
        <f>VLOOKUP(A1513,'Sales Data'!$A$1:$E$2241,4,0)</f>
        <v>5</v>
      </c>
      <c r="M1513">
        <f>VLOOKUP(A1513,'Sales Data'!$A$1:$E$2241,5,0)</f>
        <v>12</v>
      </c>
      <c r="N1513">
        <f t="shared" si="70"/>
        <v>67</v>
      </c>
      <c r="O1513">
        <f t="shared" si="71"/>
        <v>1</v>
      </c>
      <c r="P1513">
        <f t="shared" si="72"/>
        <v>17</v>
      </c>
    </row>
    <row r="1514" ht="14.4" spans="1:16">
      <c r="A1514" s="2">
        <v>486</v>
      </c>
      <c r="B1514" s="2">
        <v>1988</v>
      </c>
      <c r="C1514" s="14" t="s">
        <v>17</v>
      </c>
      <c r="D1514" s="14" t="s">
        <v>21</v>
      </c>
      <c r="E1514" s="2">
        <v>84219</v>
      </c>
      <c r="F1514" s="2">
        <v>0</v>
      </c>
      <c r="G1514" s="2">
        <v>0</v>
      </c>
      <c r="H1514" s="16">
        <v>41672</v>
      </c>
      <c r="I1514" s="2">
        <v>27</v>
      </c>
      <c r="J1514">
        <f>VLOOKUP(A1514,'Sales Data'!$A$1:$E$2241,2,0)</f>
        <v>137</v>
      </c>
      <c r="K1514">
        <f>VLOOKUP(A1514,'Sales Data'!$A$1:$E$2241,3,0)</f>
        <v>137</v>
      </c>
      <c r="L1514">
        <f>VLOOKUP(A1514,'Sales Data'!$A$1:$E$2241,4,0)</f>
        <v>3</v>
      </c>
      <c r="M1514">
        <f>VLOOKUP(A1514,'Sales Data'!$A$1:$E$2241,5,0)</f>
        <v>10</v>
      </c>
      <c r="N1514">
        <f t="shared" si="70"/>
        <v>37</v>
      </c>
      <c r="O1514">
        <f t="shared" si="71"/>
        <v>0</v>
      </c>
      <c r="P1514">
        <f t="shared" si="72"/>
        <v>13</v>
      </c>
    </row>
    <row r="1515" ht="14.4" spans="1:16">
      <c r="A1515" s="2">
        <v>9</v>
      </c>
      <c r="B1515" s="2">
        <v>1975</v>
      </c>
      <c r="C1515" s="14" t="s">
        <v>22</v>
      </c>
      <c r="D1515" s="14" t="s">
        <v>18</v>
      </c>
      <c r="E1515" s="2">
        <v>46098</v>
      </c>
      <c r="F1515" s="2">
        <v>1</v>
      </c>
      <c r="G1515" s="2">
        <v>1</v>
      </c>
      <c r="H1515" s="16">
        <v>41139</v>
      </c>
      <c r="I1515" s="2">
        <v>86</v>
      </c>
      <c r="J1515">
        <f>VLOOKUP(A1515,'Sales Data'!$A$1:$E$2241,2,0)</f>
        <v>0</v>
      </c>
      <c r="K1515">
        <f>VLOOKUP(A1515,'Sales Data'!$A$1:$E$2241,3,0)</f>
        <v>0</v>
      </c>
      <c r="L1515">
        <f>VLOOKUP(A1515,'Sales Data'!$A$1:$E$2241,4,0)</f>
        <v>3</v>
      </c>
      <c r="M1515">
        <f>VLOOKUP(A1515,'Sales Data'!$A$1:$E$2241,5,0)</f>
        <v>2</v>
      </c>
      <c r="N1515">
        <f t="shared" si="70"/>
        <v>50</v>
      </c>
      <c r="O1515">
        <f t="shared" si="71"/>
        <v>2</v>
      </c>
      <c r="P1515">
        <f t="shared" si="72"/>
        <v>5</v>
      </c>
    </row>
    <row r="1516" ht="14.4" spans="1:16">
      <c r="A1516" s="2">
        <v>9451</v>
      </c>
      <c r="B1516" s="2">
        <v>1965</v>
      </c>
      <c r="C1516" s="14" t="s">
        <v>17</v>
      </c>
      <c r="D1516" s="14" t="s">
        <v>21</v>
      </c>
      <c r="E1516" s="2">
        <v>73538</v>
      </c>
      <c r="F1516" s="2">
        <v>0</v>
      </c>
      <c r="G1516" s="2">
        <v>1</v>
      </c>
      <c r="H1516" s="17">
        <v>41238</v>
      </c>
      <c r="I1516" s="2">
        <v>92</v>
      </c>
      <c r="J1516">
        <f>VLOOKUP(A1516,'Sales Data'!$A$1:$E$2241,2,0)</f>
        <v>76</v>
      </c>
      <c r="K1516">
        <f>VLOOKUP(A1516,'Sales Data'!$A$1:$E$2241,3,0)</f>
        <v>137</v>
      </c>
      <c r="L1516">
        <f>VLOOKUP(A1516,'Sales Data'!$A$1:$E$2241,4,0)</f>
        <v>10</v>
      </c>
      <c r="M1516">
        <f>VLOOKUP(A1516,'Sales Data'!$A$1:$E$2241,5,0)</f>
        <v>9</v>
      </c>
      <c r="N1516">
        <f t="shared" si="70"/>
        <v>60</v>
      </c>
      <c r="O1516">
        <f t="shared" si="71"/>
        <v>1</v>
      </c>
      <c r="P1516">
        <f t="shared" si="72"/>
        <v>19</v>
      </c>
    </row>
    <row r="1517" ht="14.4" spans="1:16">
      <c r="A1517" s="2">
        <v>9264</v>
      </c>
      <c r="B1517" s="2">
        <v>1986</v>
      </c>
      <c r="C1517" s="14" t="s">
        <v>17</v>
      </c>
      <c r="D1517" s="14" t="s">
        <v>21</v>
      </c>
      <c r="E1517" s="2">
        <v>79529</v>
      </c>
      <c r="F1517" s="2">
        <v>0</v>
      </c>
      <c r="G1517" s="2">
        <v>0</v>
      </c>
      <c r="H1517" s="16">
        <v>41756</v>
      </c>
      <c r="I1517" s="2">
        <v>1</v>
      </c>
      <c r="J1517">
        <f>VLOOKUP(A1517,'Sales Data'!$A$1:$E$2241,2,0)</f>
        <v>42</v>
      </c>
      <c r="K1517">
        <f>VLOOKUP(A1517,'Sales Data'!$A$1:$E$2241,3,0)</f>
        <v>197</v>
      </c>
      <c r="L1517">
        <f>VLOOKUP(A1517,'Sales Data'!$A$1:$E$2241,4,0)</f>
        <v>4</v>
      </c>
      <c r="M1517">
        <f>VLOOKUP(A1517,'Sales Data'!$A$1:$E$2241,5,0)</f>
        <v>9</v>
      </c>
      <c r="N1517">
        <f t="shared" si="70"/>
        <v>39</v>
      </c>
      <c r="O1517">
        <f t="shared" si="71"/>
        <v>0</v>
      </c>
      <c r="P1517">
        <f t="shared" si="72"/>
        <v>13</v>
      </c>
    </row>
    <row r="1518" ht="14.4" spans="1:16">
      <c r="A1518" s="2">
        <v>3865</v>
      </c>
      <c r="B1518" s="2">
        <v>1977</v>
      </c>
      <c r="C1518" s="14" t="s">
        <v>25</v>
      </c>
      <c r="D1518" s="14" t="s">
        <v>19</v>
      </c>
      <c r="E1518" s="2">
        <v>20981</v>
      </c>
      <c r="F1518" s="2">
        <v>0</v>
      </c>
      <c r="G1518" s="2">
        <v>0</v>
      </c>
      <c r="H1518" s="16">
        <v>41394</v>
      </c>
      <c r="I1518" s="2">
        <v>14</v>
      </c>
      <c r="J1518">
        <f>VLOOKUP(A1518,'Sales Data'!$A$1:$E$2241,2,0)</f>
        <v>12</v>
      </c>
      <c r="K1518">
        <f>VLOOKUP(A1518,'Sales Data'!$A$1:$E$2241,3,0)</f>
        <v>13</v>
      </c>
      <c r="L1518">
        <f>VLOOKUP(A1518,'Sales Data'!$A$1:$E$2241,4,0)</f>
        <v>3</v>
      </c>
      <c r="M1518">
        <f>VLOOKUP(A1518,'Sales Data'!$A$1:$E$2241,5,0)</f>
        <v>2</v>
      </c>
      <c r="N1518">
        <f t="shared" si="70"/>
        <v>48</v>
      </c>
      <c r="O1518">
        <f t="shared" si="71"/>
        <v>0</v>
      </c>
      <c r="P1518">
        <f t="shared" si="72"/>
        <v>5</v>
      </c>
    </row>
    <row r="1519" ht="14.4" spans="1:16">
      <c r="A1519" s="2">
        <v>2853</v>
      </c>
      <c r="B1519" s="2">
        <v>1980</v>
      </c>
      <c r="C1519" s="14" t="s">
        <v>17</v>
      </c>
      <c r="D1519" s="14" t="s">
        <v>18</v>
      </c>
      <c r="E1519" s="2">
        <v>51766</v>
      </c>
      <c r="F1519" s="2">
        <v>1</v>
      </c>
      <c r="G1519" s="2">
        <v>0</v>
      </c>
      <c r="H1519" s="16">
        <v>41709</v>
      </c>
      <c r="I1519" s="2">
        <v>74</v>
      </c>
      <c r="J1519">
        <f>VLOOKUP(A1519,'Sales Data'!$A$1:$E$2241,2,0)</f>
        <v>51</v>
      </c>
      <c r="K1519">
        <f>VLOOKUP(A1519,'Sales Data'!$A$1:$E$2241,3,0)</f>
        <v>20</v>
      </c>
      <c r="L1519">
        <f>VLOOKUP(A1519,'Sales Data'!$A$1:$E$2241,4,0)</f>
        <v>4</v>
      </c>
      <c r="M1519">
        <f>VLOOKUP(A1519,'Sales Data'!$A$1:$E$2241,5,0)</f>
        <v>4</v>
      </c>
      <c r="N1519">
        <f t="shared" si="70"/>
        <v>45</v>
      </c>
      <c r="O1519">
        <f t="shared" si="71"/>
        <v>1</v>
      </c>
      <c r="P1519">
        <f t="shared" si="72"/>
        <v>8</v>
      </c>
    </row>
    <row r="1520" ht="14.4" spans="1:16">
      <c r="A1520" s="2">
        <v>1490</v>
      </c>
      <c r="B1520" s="2">
        <v>1962</v>
      </c>
      <c r="C1520" s="14" t="s">
        <v>17</v>
      </c>
      <c r="D1520" s="14" t="s">
        <v>21</v>
      </c>
      <c r="E1520" s="2">
        <v>55759</v>
      </c>
      <c r="F1520" s="2">
        <v>0</v>
      </c>
      <c r="G1520" s="2">
        <v>1</v>
      </c>
      <c r="H1520" s="17">
        <v>41241</v>
      </c>
      <c r="I1520" s="2">
        <v>84</v>
      </c>
      <c r="J1520">
        <f>VLOOKUP(A1520,'Sales Data'!$A$1:$E$2241,2,0)</f>
        <v>0</v>
      </c>
      <c r="K1520">
        <f>VLOOKUP(A1520,'Sales Data'!$A$1:$E$2241,3,0)</f>
        <v>7</v>
      </c>
      <c r="L1520">
        <f>VLOOKUP(A1520,'Sales Data'!$A$1:$E$2241,4,0)</f>
        <v>10</v>
      </c>
      <c r="M1520">
        <f>VLOOKUP(A1520,'Sales Data'!$A$1:$E$2241,5,0)</f>
        <v>8</v>
      </c>
      <c r="N1520">
        <f t="shared" si="70"/>
        <v>63</v>
      </c>
      <c r="O1520">
        <f t="shared" si="71"/>
        <v>1</v>
      </c>
      <c r="P1520">
        <f t="shared" si="72"/>
        <v>18</v>
      </c>
    </row>
    <row r="1521" ht="14.4" spans="1:16">
      <c r="A1521" s="2">
        <v>6310</v>
      </c>
      <c r="B1521" s="2">
        <v>1978</v>
      </c>
      <c r="C1521" s="14" t="s">
        <v>17</v>
      </c>
      <c r="D1521" s="14" t="s">
        <v>21</v>
      </c>
      <c r="E1521" s="2">
        <v>33039</v>
      </c>
      <c r="F1521" s="2">
        <v>1</v>
      </c>
      <c r="G1521" s="2">
        <v>0</v>
      </c>
      <c r="H1521" s="16">
        <v>41526</v>
      </c>
      <c r="I1521" s="2">
        <v>4</v>
      </c>
      <c r="J1521">
        <f>VLOOKUP(A1521,'Sales Data'!$A$1:$E$2241,2,0)</f>
        <v>8</v>
      </c>
      <c r="K1521">
        <f>VLOOKUP(A1521,'Sales Data'!$A$1:$E$2241,3,0)</f>
        <v>8</v>
      </c>
      <c r="L1521">
        <f>VLOOKUP(A1521,'Sales Data'!$A$1:$E$2241,4,0)</f>
        <v>2</v>
      </c>
      <c r="M1521">
        <f>VLOOKUP(A1521,'Sales Data'!$A$1:$E$2241,5,0)</f>
        <v>4</v>
      </c>
      <c r="N1521">
        <f t="shared" si="70"/>
        <v>47</v>
      </c>
      <c r="O1521">
        <f t="shared" si="71"/>
        <v>1</v>
      </c>
      <c r="P1521">
        <f t="shared" si="72"/>
        <v>6</v>
      </c>
    </row>
    <row r="1522" ht="14.4" spans="1:16">
      <c r="A1522" s="2">
        <v>10380</v>
      </c>
      <c r="B1522" s="2">
        <v>1972</v>
      </c>
      <c r="C1522" s="14" t="s">
        <v>22</v>
      </c>
      <c r="D1522" s="14" t="s">
        <v>21</v>
      </c>
      <c r="E1522" s="2">
        <v>37787</v>
      </c>
      <c r="F1522" s="2">
        <v>1</v>
      </c>
      <c r="G1522" s="2">
        <v>0</v>
      </c>
      <c r="H1522" s="16">
        <v>41537</v>
      </c>
      <c r="I1522" s="2">
        <v>50</v>
      </c>
      <c r="J1522">
        <f>VLOOKUP(A1522,'Sales Data'!$A$1:$E$2241,2,0)</f>
        <v>1</v>
      </c>
      <c r="K1522">
        <f>VLOOKUP(A1522,'Sales Data'!$A$1:$E$2241,3,0)</f>
        <v>3</v>
      </c>
      <c r="L1522">
        <f>VLOOKUP(A1522,'Sales Data'!$A$1:$E$2241,4,0)</f>
        <v>3</v>
      </c>
      <c r="M1522">
        <f>VLOOKUP(A1522,'Sales Data'!$A$1:$E$2241,5,0)</f>
        <v>3</v>
      </c>
      <c r="N1522">
        <f t="shared" si="70"/>
        <v>53</v>
      </c>
      <c r="O1522">
        <f t="shared" si="71"/>
        <v>1</v>
      </c>
      <c r="P1522">
        <f t="shared" si="72"/>
        <v>6</v>
      </c>
    </row>
    <row r="1523" ht="14.4" spans="1:16">
      <c r="A1523" s="2">
        <v>3887</v>
      </c>
      <c r="B1523" s="2">
        <v>1970</v>
      </c>
      <c r="C1523" s="14" t="s">
        <v>17</v>
      </c>
      <c r="D1523" s="14" t="s">
        <v>18</v>
      </c>
      <c r="E1523" s="2">
        <v>27242</v>
      </c>
      <c r="F1523" s="2">
        <v>1</v>
      </c>
      <c r="G1523" s="2">
        <v>0</v>
      </c>
      <c r="H1523" s="17">
        <v>41224</v>
      </c>
      <c r="I1523" s="2">
        <v>2</v>
      </c>
      <c r="J1523">
        <f>VLOOKUP(A1523,'Sales Data'!$A$1:$E$2241,2,0)</f>
        <v>17</v>
      </c>
      <c r="K1523">
        <f>VLOOKUP(A1523,'Sales Data'!$A$1:$E$2241,3,0)</f>
        <v>1</v>
      </c>
      <c r="L1523">
        <f>VLOOKUP(A1523,'Sales Data'!$A$1:$E$2241,4,0)</f>
        <v>2</v>
      </c>
      <c r="M1523">
        <f>VLOOKUP(A1523,'Sales Data'!$A$1:$E$2241,5,0)</f>
        <v>3</v>
      </c>
      <c r="N1523">
        <f t="shared" si="70"/>
        <v>55</v>
      </c>
      <c r="O1523">
        <f t="shared" si="71"/>
        <v>1</v>
      </c>
      <c r="P1523">
        <f t="shared" si="72"/>
        <v>5</v>
      </c>
    </row>
    <row r="1524" ht="14.4" spans="1:16">
      <c r="A1524" s="2">
        <v>4278</v>
      </c>
      <c r="B1524" s="2">
        <v>1983</v>
      </c>
      <c r="C1524" s="14" t="s">
        <v>20</v>
      </c>
      <c r="D1524" s="14" t="s">
        <v>18</v>
      </c>
      <c r="E1524" s="2">
        <v>87188</v>
      </c>
      <c r="F1524" s="2">
        <v>0</v>
      </c>
      <c r="G1524" s="2">
        <v>0</v>
      </c>
      <c r="H1524" s="16">
        <v>41428</v>
      </c>
      <c r="I1524" s="2">
        <v>73</v>
      </c>
      <c r="J1524">
        <f>VLOOKUP(A1524,'Sales Data'!$A$1:$E$2241,2,0)</f>
        <v>111</v>
      </c>
      <c r="K1524">
        <f>VLOOKUP(A1524,'Sales Data'!$A$1:$E$2241,3,0)</f>
        <v>74</v>
      </c>
      <c r="L1524">
        <f>VLOOKUP(A1524,'Sales Data'!$A$1:$E$2241,4,0)</f>
        <v>10</v>
      </c>
      <c r="M1524">
        <f>VLOOKUP(A1524,'Sales Data'!$A$1:$E$2241,5,0)</f>
        <v>6</v>
      </c>
      <c r="N1524">
        <f t="shared" si="70"/>
        <v>42</v>
      </c>
      <c r="O1524">
        <f t="shared" si="71"/>
        <v>0</v>
      </c>
      <c r="P1524">
        <f t="shared" si="72"/>
        <v>16</v>
      </c>
    </row>
    <row r="1525" ht="14.4" spans="1:16">
      <c r="A1525" s="2">
        <v>8643</v>
      </c>
      <c r="B1525" s="2">
        <v>1971</v>
      </c>
      <c r="C1525" s="14" t="s">
        <v>17</v>
      </c>
      <c r="D1525" s="14" t="s">
        <v>19</v>
      </c>
      <c r="E1525" s="2">
        <v>69930</v>
      </c>
      <c r="F1525" s="2">
        <v>0</v>
      </c>
      <c r="G1525" s="2">
        <v>0</v>
      </c>
      <c r="H1525" s="16">
        <v>41420</v>
      </c>
      <c r="I1525" s="2">
        <v>21</v>
      </c>
      <c r="J1525">
        <f>VLOOKUP(A1525,'Sales Data'!$A$1:$E$2241,2,0)</f>
        <v>98</v>
      </c>
      <c r="K1525">
        <f>VLOOKUP(A1525,'Sales Data'!$A$1:$E$2241,3,0)</f>
        <v>70</v>
      </c>
      <c r="L1525">
        <f>VLOOKUP(A1525,'Sales Data'!$A$1:$E$2241,4,0)</f>
        <v>4</v>
      </c>
      <c r="M1525">
        <f>VLOOKUP(A1525,'Sales Data'!$A$1:$E$2241,5,0)</f>
        <v>12</v>
      </c>
      <c r="N1525">
        <f t="shared" si="70"/>
        <v>54</v>
      </c>
      <c r="O1525">
        <f t="shared" si="71"/>
        <v>0</v>
      </c>
      <c r="P1525">
        <f t="shared" si="72"/>
        <v>16</v>
      </c>
    </row>
    <row r="1526" ht="14.4" spans="1:16">
      <c r="A1526" s="2">
        <v>1998</v>
      </c>
      <c r="B1526" s="2">
        <v>1976</v>
      </c>
      <c r="C1526" s="14" t="s">
        <v>17</v>
      </c>
      <c r="D1526" s="14" t="s">
        <v>18</v>
      </c>
      <c r="E1526" s="2">
        <v>37697</v>
      </c>
      <c r="F1526" s="2">
        <v>1</v>
      </c>
      <c r="G1526" s="2">
        <v>0</v>
      </c>
      <c r="H1526" s="16">
        <v>41677</v>
      </c>
      <c r="I1526" s="2">
        <v>82</v>
      </c>
      <c r="J1526">
        <f>VLOOKUP(A1526,'Sales Data'!$A$1:$E$2241,2,0)</f>
        <v>6</v>
      </c>
      <c r="K1526">
        <f>VLOOKUP(A1526,'Sales Data'!$A$1:$E$2241,3,0)</f>
        <v>4</v>
      </c>
      <c r="L1526">
        <f>VLOOKUP(A1526,'Sales Data'!$A$1:$E$2241,4,0)</f>
        <v>2</v>
      </c>
      <c r="M1526">
        <f>VLOOKUP(A1526,'Sales Data'!$A$1:$E$2241,5,0)</f>
        <v>3</v>
      </c>
      <c r="N1526">
        <f t="shared" si="70"/>
        <v>49</v>
      </c>
      <c r="O1526">
        <f t="shared" si="71"/>
        <v>1</v>
      </c>
      <c r="P1526">
        <f t="shared" si="72"/>
        <v>5</v>
      </c>
    </row>
    <row r="1527" ht="14.4" spans="1:16">
      <c r="A1527" s="2">
        <v>10795</v>
      </c>
      <c r="B1527" s="2">
        <v>1973</v>
      </c>
      <c r="C1527" s="14" t="s">
        <v>20</v>
      </c>
      <c r="D1527" s="14" t="s">
        <v>21</v>
      </c>
      <c r="E1527" s="2">
        <v>37401</v>
      </c>
      <c r="F1527" s="2">
        <v>1</v>
      </c>
      <c r="G1527" s="2">
        <v>0</v>
      </c>
      <c r="H1527" s="16">
        <v>41765</v>
      </c>
      <c r="I1527" s="2">
        <v>14</v>
      </c>
      <c r="J1527">
        <f>VLOOKUP(A1527,'Sales Data'!$A$1:$E$2241,2,0)</f>
        <v>3</v>
      </c>
      <c r="K1527">
        <f>VLOOKUP(A1527,'Sales Data'!$A$1:$E$2241,3,0)</f>
        <v>1</v>
      </c>
      <c r="L1527">
        <f>VLOOKUP(A1527,'Sales Data'!$A$1:$E$2241,4,0)</f>
        <v>2</v>
      </c>
      <c r="M1527">
        <f>VLOOKUP(A1527,'Sales Data'!$A$1:$E$2241,5,0)</f>
        <v>3</v>
      </c>
      <c r="N1527">
        <f t="shared" si="70"/>
        <v>52</v>
      </c>
      <c r="O1527">
        <f t="shared" si="71"/>
        <v>1</v>
      </c>
      <c r="P1527">
        <f t="shared" si="72"/>
        <v>5</v>
      </c>
    </row>
    <row r="1528" ht="14.4" spans="1:16">
      <c r="A1528" s="2">
        <v>11110</v>
      </c>
      <c r="B1528" s="2">
        <v>1973</v>
      </c>
      <c r="C1528" s="14" t="s">
        <v>17</v>
      </c>
      <c r="D1528" s="14" t="s">
        <v>18</v>
      </c>
      <c r="E1528" s="2">
        <v>3502</v>
      </c>
      <c r="F1528" s="2">
        <v>1</v>
      </c>
      <c r="G1528" s="2">
        <v>0</v>
      </c>
      <c r="H1528" s="16">
        <v>41377</v>
      </c>
      <c r="I1528" s="2">
        <v>56</v>
      </c>
      <c r="J1528">
        <f>VLOOKUP(A1528,'Sales Data'!$A$1:$E$2241,2,0)</f>
        <v>1</v>
      </c>
      <c r="K1528">
        <f>VLOOKUP(A1528,'Sales Data'!$A$1:$E$2241,3,0)</f>
        <v>0</v>
      </c>
      <c r="L1528">
        <f>VLOOKUP(A1528,'Sales Data'!$A$1:$E$2241,4,0)</f>
        <v>0</v>
      </c>
      <c r="M1528">
        <f>VLOOKUP(A1528,'Sales Data'!$A$1:$E$2241,5,0)</f>
        <v>0</v>
      </c>
      <c r="N1528">
        <f t="shared" si="70"/>
        <v>52</v>
      </c>
      <c r="O1528">
        <f t="shared" si="71"/>
        <v>1</v>
      </c>
      <c r="P1528">
        <f t="shared" si="72"/>
        <v>0</v>
      </c>
    </row>
    <row r="1529" ht="14.4" spans="1:16">
      <c r="A1529" s="2">
        <v>2408</v>
      </c>
      <c r="B1529" s="2">
        <v>1976</v>
      </c>
      <c r="C1529" s="14" t="s">
        <v>17</v>
      </c>
      <c r="D1529" s="14" t="s">
        <v>21</v>
      </c>
      <c r="E1529" s="2">
        <v>58597</v>
      </c>
      <c r="F1529" s="2">
        <v>1</v>
      </c>
      <c r="G1529" s="2">
        <v>1</v>
      </c>
      <c r="H1529" s="17">
        <v>41233</v>
      </c>
      <c r="I1529" s="2">
        <v>20</v>
      </c>
      <c r="J1529">
        <f>VLOOKUP(A1529,'Sales Data'!$A$1:$E$2241,2,0)</f>
        <v>0</v>
      </c>
      <c r="K1529">
        <f>VLOOKUP(A1529,'Sales Data'!$A$1:$E$2241,3,0)</f>
        <v>28</v>
      </c>
      <c r="L1529">
        <f>VLOOKUP(A1529,'Sales Data'!$A$1:$E$2241,4,0)</f>
        <v>7</v>
      </c>
      <c r="M1529">
        <f>VLOOKUP(A1529,'Sales Data'!$A$1:$E$2241,5,0)</f>
        <v>9</v>
      </c>
      <c r="N1529">
        <f t="shared" si="70"/>
        <v>49</v>
      </c>
      <c r="O1529">
        <f t="shared" si="71"/>
        <v>2</v>
      </c>
      <c r="P1529">
        <f t="shared" si="72"/>
        <v>16</v>
      </c>
    </row>
    <row r="1530" ht="14.4" spans="1:16">
      <c r="A1530" s="2">
        <v>202</v>
      </c>
      <c r="B1530" s="2">
        <v>1948</v>
      </c>
      <c r="C1530" s="14" t="s">
        <v>20</v>
      </c>
      <c r="D1530" s="14" t="s">
        <v>26</v>
      </c>
      <c r="E1530" s="2">
        <v>82032</v>
      </c>
      <c r="F1530" s="2">
        <v>0</v>
      </c>
      <c r="G1530" s="2">
        <v>0</v>
      </c>
      <c r="H1530" s="16">
        <v>41734</v>
      </c>
      <c r="I1530" s="2">
        <v>54</v>
      </c>
      <c r="J1530">
        <f>VLOOKUP(A1530,'Sales Data'!$A$1:$E$2241,2,0)</f>
        <v>194</v>
      </c>
      <c r="K1530">
        <f>VLOOKUP(A1530,'Sales Data'!$A$1:$E$2241,3,0)</f>
        <v>125</v>
      </c>
      <c r="L1530">
        <f>VLOOKUP(A1530,'Sales Data'!$A$1:$E$2241,4,0)</f>
        <v>4</v>
      </c>
      <c r="M1530">
        <f>VLOOKUP(A1530,'Sales Data'!$A$1:$E$2241,5,0)</f>
        <v>7</v>
      </c>
      <c r="N1530">
        <f t="shared" si="70"/>
        <v>77</v>
      </c>
      <c r="O1530">
        <f t="shared" si="71"/>
        <v>0</v>
      </c>
      <c r="P1530">
        <f t="shared" si="72"/>
        <v>11</v>
      </c>
    </row>
    <row r="1531" ht="14.4" spans="1:16">
      <c r="A1531" s="2">
        <v>7998</v>
      </c>
      <c r="B1531" s="2">
        <v>1958</v>
      </c>
      <c r="C1531" s="14" t="s">
        <v>17</v>
      </c>
      <c r="D1531" s="14" t="s">
        <v>19</v>
      </c>
      <c r="E1531" s="2">
        <v>28087</v>
      </c>
      <c r="F1531" s="2">
        <v>1</v>
      </c>
      <c r="G1531" s="2">
        <v>1</v>
      </c>
      <c r="H1531" s="17">
        <v>41254</v>
      </c>
      <c r="I1531" s="2">
        <v>77</v>
      </c>
      <c r="J1531">
        <f>VLOOKUP(A1531,'Sales Data'!$A$1:$E$2241,2,0)</f>
        <v>8</v>
      </c>
      <c r="K1531">
        <f>VLOOKUP(A1531,'Sales Data'!$A$1:$E$2241,3,0)</f>
        <v>0</v>
      </c>
      <c r="L1531">
        <f>VLOOKUP(A1531,'Sales Data'!$A$1:$E$2241,4,0)</f>
        <v>2</v>
      </c>
      <c r="M1531">
        <f>VLOOKUP(A1531,'Sales Data'!$A$1:$E$2241,5,0)</f>
        <v>2</v>
      </c>
      <c r="N1531">
        <f t="shared" si="70"/>
        <v>67</v>
      </c>
      <c r="O1531">
        <f t="shared" si="71"/>
        <v>2</v>
      </c>
      <c r="P1531">
        <f t="shared" si="72"/>
        <v>4</v>
      </c>
    </row>
    <row r="1532" ht="14.4" spans="1:16">
      <c r="A1532" s="2">
        <v>830</v>
      </c>
      <c r="B1532" s="2">
        <v>1987</v>
      </c>
      <c r="C1532" s="14" t="s">
        <v>20</v>
      </c>
      <c r="D1532" s="14" t="s">
        <v>18</v>
      </c>
      <c r="E1532" s="2">
        <v>74004</v>
      </c>
      <c r="F1532" s="2">
        <v>0</v>
      </c>
      <c r="G1532" s="2">
        <v>0</v>
      </c>
      <c r="H1532" s="16">
        <v>41694</v>
      </c>
      <c r="I1532" s="2">
        <v>5</v>
      </c>
      <c r="J1532">
        <f>VLOOKUP(A1532,'Sales Data'!$A$1:$E$2241,2,0)</f>
        <v>48</v>
      </c>
      <c r="K1532">
        <f>VLOOKUP(A1532,'Sales Data'!$A$1:$E$2241,3,0)</f>
        <v>176</v>
      </c>
      <c r="L1532">
        <f>VLOOKUP(A1532,'Sales Data'!$A$1:$E$2241,4,0)</f>
        <v>4</v>
      </c>
      <c r="M1532">
        <f>VLOOKUP(A1532,'Sales Data'!$A$1:$E$2241,5,0)</f>
        <v>4</v>
      </c>
      <c r="N1532">
        <f t="shared" si="70"/>
        <v>38</v>
      </c>
      <c r="O1532">
        <f t="shared" si="71"/>
        <v>0</v>
      </c>
      <c r="P1532">
        <f t="shared" si="72"/>
        <v>8</v>
      </c>
    </row>
    <row r="1533" ht="14.4" spans="1:16">
      <c r="A1533" s="2">
        <v>3536</v>
      </c>
      <c r="B1533" s="2">
        <v>1960</v>
      </c>
      <c r="C1533" s="14" t="s">
        <v>17</v>
      </c>
      <c r="D1533" s="14" t="s">
        <v>19</v>
      </c>
      <c r="E1533" s="2">
        <v>19740</v>
      </c>
      <c r="F1533" s="2">
        <v>0</v>
      </c>
      <c r="G1533" s="2">
        <v>1</v>
      </c>
      <c r="H1533" s="16">
        <v>41357</v>
      </c>
      <c r="I1533" s="2">
        <v>65</v>
      </c>
      <c r="J1533">
        <f>VLOOKUP(A1533,'Sales Data'!$A$1:$E$2241,2,0)</f>
        <v>11</v>
      </c>
      <c r="K1533">
        <f>VLOOKUP(A1533,'Sales Data'!$A$1:$E$2241,3,0)</f>
        <v>4</v>
      </c>
      <c r="L1533">
        <f>VLOOKUP(A1533,'Sales Data'!$A$1:$E$2241,4,0)</f>
        <v>1</v>
      </c>
      <c r="M1533">
        <f>VLOOKUP(A1533,'Sales Data'!$A$1:$E$2241,5,0)</f>
        <v>3</v>
      </c>
      <c r="N1533">
        <f t="shared" si="70"/>
        <v>65</v>
      </c>
      <c r="O1533">
        <f t="shared" si="71"/>
        <v>1</v>
      </c>
      <c r="P1533">
        <f t="shared" si="72"/>
        <v>4</v>
      </c>
    </row>
    <row r="1534" ht="14.4" spans="1:16">
      <c r="A1534" s="2">
        <v>6050</v>
      </c>
      <c r="B1534" s="2">
        <v>1975</v>
      </c>
      <c r="C1534" s="14" t="s">
        <v>25</v>
      </c>
      <c r="D1534" s="14" t="s">
        <v>21</v>
      </c>
      <c r="E1534" s="2">
        <v>57036</v>
      </c>
      <c r="F1534" s="2">
        <v>0</v>
      </c>
      <c r="G1534" s="2">
        <v>1</v>
      </c>
      <c r="H1534" s="17">
        <v>41254</v>
      </c>
      <c r="I1534" s="2">
        <v>33</v>
      </c>
      <c r="J1534">
        <f>VLOOKUP(A1534,'Sales Data'!$A$1:$E$2241,2,0)</f>
        <v>43</v>
      </c>
      <c r="K1534">
        <f>VLOOKUP(A1534,'Sales Data'!$A$1:$E$2241,3,0)</f>
        <v>14</v>
      </c>
      <c r="L1534">
        <f>VLOOKUP(A1534,'Sales Data'!$A$1:$E$2241,4,0)</f>
        <v>6</v>
      </c>
      <c r="M1534">
        <f>VLOOKUP(A1534,'Sales Data'!$A$1:$E$2241,5,0)</f>
        <v>13</v>
      </c>
      <c r="N1534">
        <f t="shared" si="70"/>
        <v>50</v>
      </c>
      <c r="O1534">
        <f t="shared" si="71"/>
        <v>1</v>
      </c>
      <c r="P1534">
        <f t="shared" si="72"/>
        <v>19</v>
      </c>
    </row>
    <row r="1535" ht="14.4" spans="1:16">
      <c r="A1535" s="2">
        <v>125</v>
      </c>
      <c r="B1535" s="2">
        <v>1958</v>
      </c>
      <c r="C1535" s="14" t="s">
        <v>25</v>
      </c>
      <c r="D1535" s="14" t="s">
        <v>19</v>
      </c>
      <c r="E1535" s="2">
        <v>53083</v>
      </c>
      <c r="F1535" s="2">
        <v>1</v>
      </c>
      <c r="G1535" s="2">
        <v>1</v>
      </c>
      <c r="H1535" s="16">
        <v>41409</v>
      </c>
      <c r="I1535" s="2">
        <v>65</v>
      </c>
      <c r="J1535">
        <f>VLOOKUP(A1535,'Sales Data'!$A$1:$E$2241,2,0)</f>
        <v>7</v>
      </c>
      <c r="K1535">
        <f>VLOOKUP(A1535,'Sales Data'!$A$1:$E$2241,3,0)</f>
        <v>0</v>
      </c>
      <c r="L1535">
        <f>VLOOKUP(A1535,'Sales Data'!$A$1:$E$2241,4,0)</f>
        <v>5</v>
      </c>
      <c r="M1535">
        <f>VLOOKUP(A1535,'Sales Data'!$A$1:$E$2241,5,0)</f>
        <v>5</v>
      </c>
      <c r="N1535">
        <f t="shared" si="70"/>
        <v>67</v>
      </c>
      <c r="O1535">
        <f t="shared" si="71"/>
        <v>2</v>
      </c>
      <c r="P1535">
        <f t="shared" si="72"/>
        <v>10</v>
      </c>
    </row>
    <row r="1536" ht="14.4" spans="1:16">
      <c r="A1536" s="2">
        <v>3463</v>
      </c>
      <c r="B1536" s="2">
        <v>1975</v>
      </c>
      <c r="C1536" s="14" t="s">
        <v>20</v>
      </c>
      <c r="D1536" s="14" t="s">
        <v>21</v>
      </c>
      <c r="E1536" s="2">
        <v>69283</v>
      </c>
      <c r="F1536" s="2">
        <v>0</v>
      </c>
      <c r="G1536" s="2">
        <v>1</v>
      </c>
      <c r="H1536" s="16">
        <v>41804</v>
      </c>
      <c r="I1536" s="2">
        <v>41</v>
      </c>
      <c r="J1536">
        <f>VLOOKUP(A1536,'Sales Data'!$A$1:$E$2241,2,0)</f>
        <v>62</v>
      </c>
      <c r="K1536">
        <f>VLOOKUP(A1536,'Sales Data'!$A$1:$E$2241,3,0)</f>
        <v>26</v>
      </c>
      <c r="L1536">
        <f>VLOOKUP(A1536,'Sales Data'!$A$1:$E$2241,4,0)</f>
        <v>7</v>
      </c>
      <c r="M1536">
        <f>VLOOKUP(A1536,'Sales Data'!$A$1:$E$2241,5,0)</f>
        <v>13</v>
      </c>
      <c r="N1536">
        <f t="shared" si="70"/>
        <v>50</v>
      </c>
      <c r="O1536">
        <f t="shared" si="71"/>
        <v>1</v>
      </c>
      <c r="P1536">
        <f t="shared" si="72"/>
        <v>20</v>
      </c>
    </row>
    <row r="1537" ht="14.4" spans="1:16">
      <c r="A1537" s="2">
        <v>2804</v>
      </c>
      <c r="B1537" s="2">
        <v>1975</v>
      </c>
      <c r="C1537" s="14" t="s">
        <v>22</v>
      </c>
      <c r="D1537" s="14" t="s">
        <v>18</v>
      </c>
      <c r="E1537" s="2">
        <v>46098</v>
      </c>
      <c r="F1537" s="2">
        <v>1</v>
      </c>
      <c r="G1537" s="2">
        <v>1</v>
      </c>
      <c r="H1537" s="16">
        <v>41139</v>
      </c>
      <c r="I1537" s="2">
        <v>86</v>
      </c>
      <c r="J1537">
        <f>VLOOKUP(A1537,'Sales Data'!$A$1:$E$2241,2,0)</f>
        <v>0</v>
      </c>
      <c r="K1537">
        <f>VLOOKUP(A1537,'Sales Data'!$A$1:$E$2241,3,0)</f>
        <v>0</v>
      </c>
      <c r="L1537">
        <f>VLOOKUP(A1537,'Sales Data'!$A$1:$E$2241,4,0)</f>
        <v>3</v>
      </c>
      <c r="M1537">
        <f>VLOOKUP(A1537,'Sales Data'!$A$1:$E$2241,5,0)</f>
        <v>2</v>
      </c>
      <c r="N1537">
        <f t="shared" si="70"/>
        <v>50</v>
      </c>
      <c r="O1537">
        <f t="shared" si="71"/>
        <v>2</v>
      </c>
      <c r="P1537">
        <f t="shared" si="72"/>
        <v>5</v>
      </c>
    </row>
    <row r="1538" ht="14.4" spans="1:16">
      <c r="A1538" s="2">
        <v>3745</v>
      </c>
      <c r="B1538" s="2">
        <v>1988</v>
      </c>
      <c r="C1538" s="14" t="s">
        <v>25</v>
      </c>
      <c r="D1538" s="14" t="s">
        <v>21</v>
      </c>
      <c r="E1538" s="2">
        <v>23331</v>
      </c>
      <c r="F1538" s="2">
        <v>1</v>
      </c>
      <c r="G1538" s="2">
        <v>0</v>
      </c>
      <c r="H1538" s="16">
        <v>41156</v>
      </c>
      <c r="I1538" s="2">
        <v>92</v>
      </c>
      <c r="J1538">
        <f>VLOOKUP(A1538,'Sales Data'!$A$1:$E$2241,2,0)</f>
        <v>36</v>
      </c>
      <c r="K1538">
        <f>VLOOKUP(A1538,'Sales Data'!$A$1:$E$2241,3,0)</f>
        <v>10</v>
      </c>
      <c r="L1538">
        <f>VLOOKUP(A1538,'Sales Data'!$A$1:$E$2241,4,0)</f>
        <v>3</v>
      </c>
      <c r="M1538">
        <f>VLOOKUP(A1538,'Sales Data'!$A$1:$E$2241,5,0)</f>
        <v>3</v>
      </c>
      <c r="N1538">
        <f t="shared" si="70"/>
        <v>37</v>
      </c>
      <c r="O1538">
        <f t="shared" si="71"/>
        <v>1</v>
      </c>
      <c r="P1538">
        <f t="shared" si="72"/>
        <v>6</v>
      </c>
    </row>
    <row r="1539" ht="14.4" spans="1:16">
      <c r="A1539" s="2">
        <v>9771</v>
      </c>
      <c r="B1539" s="2">
        <v>1988</v>
      </c>
      <c r="C1539" s="14" t="s">
        <v>25</v>
      </c>
      <c r="D1539" s="14" t="s">
        <v>18</v>
      </c>
      <c r="E1539" s="2">
        <v>23331</v>
      </c>
      <c r="F1539" s="2">
        <v>1</v>
      </c>
      <c r="G1539" s="2">
        <v>0</v>
      </c>
      <c r="H1539" s="16">
        <v>41187</v>
      </c>
      <c r="I1539" s="2">
        <v>97</v>
      </c>
      <c r="J1539">
        <f>VLOOKUP(A1539,'Sales Data'!$A$1:$E$2241,2,0)</f>
        <v>20</v>
      </c>
      <c r="K1539">
        <f>VLOOKUP(A1539,'Sales Data'!$A$1:$E$2241,3,0)</f>
        <v>15</v>
      </c>
      <c r="L1539">
        <f>VLOOKUP(A1539,'Sales Data'!$A$1:$E$2241,4,0)</f>
        <v>5</v>
      </c>
      <c r="M1539">
        <f>VLOOKUP(A1539,'Sales Data'!$A$1:$E$2241,5,0)</f>
        <v>5</v>
      </c>
      <c r="N1539">
        <f t="shared" si="70"/>
        <v>37</v>
      </c>
      <c r="O1539">
        <f t="shared" si="71"/>
        <v>1</v>
      </c>
      <c r="P1539">
        <f t="shared" si="72"/>
        <v>10</v>
      </c>
    </row>
    <row r="1540" ht="14.4" spans="1:16">
      <c r="A1540" s="2">
        <v>451</v>
      </c>
      <c r="B1540" s="2">
        <v>1989</v>
      </c>
      <c r="C1540" s="14" t="s">
        <v>17</v>
      </c>
      <c r="D1540" s="14" t="s">
        <v>18</v>
      </c>
      <c r="E1540" s="2">
        <v>9255</v>
      </c>
      <c r="F1540" s="2">
        <v>1</v>
      </c>
      <c r="G1540" s="2">
        <v>0</v>
      </c>
      <c r="H1540" s="17">
        <v>41628</v>
      </c>
      <c r="I1540" s="2">
        <v>91</v>
      </c>
      <c r="J1540">
        <f>VLOOKUP(A1540,'Sales Data'!$A$1:$E$2241,2,0)</f>
        <v>0</v>
      </c>
      <c r="K1540">
        <f>VLOOKUP(A1540,'Sales Data'!$A$1:$E$2241,3,0)</f>
        <v>0</v>
      </c>
      <c r="L1540">
        <f>VLOOKUP(A1540,'Sales Data'!$A$1:$E$2241,4,0)</f>
        <v>1</v>
      </c>
      <c r="M1540">
        <f>VLOOKUP(A1540,'Sales Data'!$A$1:$E$2241,5,0)</f>
        <v>2</v>
      </c>
      <c r="N1540">
        <f t="shared" si="70"/>
        <v>36</v>
      </c>
      <c r="O1540">
        <f t="shared" si="71"/>
        <v>1</v>
      </c>
      <c r="P1540">
        <f t="shared" si="72"/>
        <v>3</v>
      </c>
    </row>
    <row r="1541" ht="14.4" spans="1:16">
      <c r="A1541" s="2">
        <v>10530</v>
      </c>
      <c r="B1541" s="2">
        <v>1959</v>
      </c>
      <c r="C1541" s="14" t="s">
        <v>20</v>
      </c>
      <c r="D1541" s="14" t="s">
        <v>26</v>
      </c>
      <c r="E1541" s="2">
        <v>67786</v>
      </c>
      <c r="F1541" s="2">
        <v>0</v>
      </c>
      <c r="G1541" s="2">
        <v>0</v>
      </c>
      <c r="H1541" s="16">
        <v>41615</v>
      </c>
      <c r="I1541" s="2">
        <v>0</v>
      </c>
      <c r="J1541">
        <f>VLOOKUP(A1541,'Sales Data'!$A$1:$E$2241,2,0)</f>
        <v>82</v>
      </c>
      <c r="K1541">
        <f>VLOOKUP(A1541,'Sales Data'!$A$1:$E$2241,3,0)</f>
        <v>20</v>
      </c>
      <c r="L1541">
        <f>VLOOKUP(A1541,'Sales Data'!$A$1:$E$2241,4,0)</f>
        <v>3</v>
      </c>
      <c r="M1541">
        <f>VLOOKUP(A1541,'Sales Data'!$A$1:$E$2241,5,0)</f>
        <v>6</v>
      </c>
      <c r="N1541">
        <f t="shared" ref="N1541:N1604" si="73">2025-B1541</f>
        <v>66</v>
      </c>
      <c r="O1541">
        <f t="shared" ref="O1541:O1604" si="74">F1541+G1541</f>
        <v>0</v>
      </c>
      <c r="P1541">
        <f t="shared" ref="P1541:P1604" si="75">L1541+M1541</f>
        <v>9</v>
      </c>
    </row>
    <row r="1542" ht="14.4" spans="1:16">
      <c r="A1542" s="2">
        <v>1079</v>
      </c>
      <c r="B1542" s="2">
        <v>1971</v>
      </c>
      <c r="C1542" s="14" t="s">
        <v>20</v>
      </c>
      <c r="D1542" s="14" t="s">
        <v>21</v>
      </c>
      <c r="E1542" s="2">
        <v>71969</v>
      </c>
      <c r="F1542" s="2">
        <v>0</v>
      </c>
      <c r="G1542" s="2">
        <v>1</v>
      </c>
      <c r="H1542" s="17">
        <v>41198</v>
      </c>
      <c r="I1542" s="2">
        <v>59</v>
      </c>
      <c r="J1542">
        <f>VLOOKUP(A1542,'Sales Data'!$A$1:$E$2241,2,0)</f>
        <v>0</v>
      </c>
      <c r="K1542">
        <f>VLOOKUP(A1542,'Sales Data'!$A$1:$E$2241,3,0)</f>
        <v>0</v>
      </c>
      <c r="L1542">
        <f>VLOOKUP(A1542,'Sales Data'!$A$1:$E$2241,4,0)</f>
        <v>3</v>
      </c>
      <c r="M1542">
        <f>VLOOKUP(A1542,'Sales Data'!$A$1:$E$2241,5,0)</f>
        <v>9</v>
      </c>
      <c r="N1542">
        <f t="shared" si="73"/>
        <v>54</v>
      </c>
      <c r="O1542">
        <f t="shared" si="74"/>
        <v>1</v>
      </c>
      <c r="P1542">
        <f t="shared" si="75"/>
        <v>12</v>
      </c>
    </row>
    <row r="1543" ht="14.4" spans="1:16">
      <c r="A1543" s="2">
        <v>8920</v>
      </c>
      <c r="B1543" s="2">
        <v>1967</v>
      </c>
      <c r="C1543" s="14" t="s">
        <v>22</v>
      </c>
      <c r="D1543" s="14" t="s">
        <v>18</v>
      </c>
      <c r="E1543" s="2">
        <v>59235</v>
      </c>
      <c r="F1543" s="2">
        <v>1</v>
      </c>
      <c r="G1543" s="2">
        <v>0</v>
      </c>
      <c r="H1543" s="16">
        <v>41286</v>
      </c>
      <c r="I1543" s="2">
        <v>4</v>
      </c>
      <c r="J1543">
        <f>VLOOKUP(A1543,'Sales Data'!$A$1:$E$2241,2,0)</f>
        <v>40</v>
      </c>
      <c r="K1543">
        <f>VLOOKUP(A1543,'Sales Data'!$A$1:$E$2241,3,0)</f>
        <v>0</v>
      </c>
      <c r="L1543">
        <f>VLOOKUP(A1543,'Sales Data'!$A$1:$E$2241,4,0)</f>
        <v>11</v>
      </c>
      <c r="M1543">
        <f>VLOOKUP(A1543,'Sales Data'!$A$1:$E$2241,5,0)</f>
        <v>12</v>
      </c>
      <c r="N1543">
        <f t="shared" si="73"/>
        <v>58</v>
      </c>
      <c r="O1543">
        <f t="shared" si="74"/>
        <v>1</v>
      </c>
      <c r="P1543">
        <f t="shared" si="75"/>
        <v>23</v>
      </c>
    </row>
    <row r="1544" ht="14.4" spans="1:16">
      <c r="A1544" s="2">
        <v>6678</v>
      </c>
      <c r="B1544" s="2">
        <v>1989</v>
      </c>
      <c r="C1544" s="14" t="s">
        <v>17</v>
      </c>
      <c r="D1544" s="14" t="s">
        <v>19</v>
      </c>
      <c r="E1544" s="2">
        <v>31928</v>
      </c>
      <c r="F1544" s="2">
        <v>1</v>
      </c>
      <c r="G1544" s="2">
        <v>0</v>
      </c>
      <c r="H1544" s="16">
        <v>41726</v>
      </c>
      <c r="I1544" s="2">
        <v>5</v>
      </c>
      <c r="J1544">
        <f>VLOOKUP(A1544,'Sales Data'!$A$1:$E$2241,2,0)</f>
        <v>4</v>
      </c>
      <c r="K1544">
        <f>VLOOKUP(A1544,'Sales Data'!$A$1:$E$2241,3,0)</f>
        <v>2</v>
      </c>
      <c r="L1544">
        <f>VLOOKUP(A1544,'Sales Data'!$A$1:$E$2241,4,0)</f>
        <v>3</v>
      </c>
      <c r="M1544">
        <f>VLOOKUP(A1544,'Sales Data'!$A$1:$E$2241,5,0)</f>
        <v>4</v>
      </c>
      <c r="N1544">
        <f t="shared" si="73"/>
        <v>36</v>
      </c>
      <c r="O1544">
        <f t="shared" si="74"/>
        <v>1</v>
      </c>
      <c r="P1544">
        <f t="shared" si="75"/>
        <v>7</v>
      </c>
    </row>
    <row r="1545" ht="14.4" spans="1:16">
      <c r="A1545" s="2">
        <v>3852</v>
      </c>
      <c r="B1545" s="2">
        <v>1961</v>
      </c>
      <c r="C1545" s="14" t="s">
        <v>22</v>
      </c>
      <c r="D1545" s="14" t="s">
        <v>19</v>
      </c>
      <c r="E1545" s="2">
        <v>74881</v>
      </c>
      <c r="F1545" s="2">
        <v>1</v>
      </c>
      <c r="G1545" s="2">
        <v>1</v>
      </c>
      <c r="H1545" s="16">
        <v>41341</v>
      </c>
      <c r="I1545" s="2">
        <v>48</v>
      </c>
      <c r="J1545">
        <f>VLOOKUP(A1545,'Sales Data'!$A$1:$E$2241,2,0)</f>
        <v>72</v>
      </c>
      <c r="K1545">
        <f>VLOOKUP(A1545,'Sales Data'!$A$1:$E$2241,3,0)</f>
        <v>27</v>
      </c>
      <c r="L1545">
        <f>VLOOKUP(A1545,'Sales Data'!$A$1:$E$2241,4,0)</f>
        <v>9</v>
      </c>
      <c r="M1545">
        <f>VLOOKUP(A1545,'Sales Data'!$A$1:$E$2241,5,0)</f>
        <v>12</v>
      </c>
      <c r="N1545">
        <f t="shared" si="73"/>
        <v>64</v>
      </c>
      <c r="O1545">
        <f t="shared" si="74"/>
        <v>2</v>
      </c>
      <c r="P1545">
        <f t="shared" si="75"/>
        <v>21</v>
      </c>
    </row>
    <row r="1546" ht="14.4" spans="1:16">
      <c r="A1546" s="2">
        <v>528</v>
      </c>
      <c r="B1546" s="2">
        <v>1978</v>
      </c>
      <c r="C1546" s="14" t="s">
        <v>17</v>
      </c>
      <c r="D1546" s="14" t="s">
        <v>21</v>
      </c>
      <c r="E1546" s="2">
        <v>65819</v>
      </c>
      <c r="F1546" s="2">
        <v>0</v>
      </c>
      <c r="G1546" s="2">
        <v>0</v>
      </c>
      <c r="H1546" s="17">
        <v>41242</v>
      </c>
      <c r="I1546" s="2">
        <v>99</v>
      </c>
      <c r="J1546">
        <f>VLOOKUP(A1546,'Sales Data'!$A$1:$E$2241,2,0)</f>
        <v>38</v>
      </c>
      <c r="K1546">
        <f>VLOOKUP(A1546,'Sales Data'!$A$1:$E$2241,3,0)</f>
        <v>165</v>
      </c>
      <c r="L1546">
        <f>VLOOKUP(A1546,'Sales Data'!$A$1:$E$2241,4,0)</f>
        <v>5</v>
      </c>
      <c r="M1546">
        <f>VLOOKUP(A1546,'Sales Data'!$A$1:$E$2241,5,0)</f>
        <v>10</v>
      </c>
      <c r="N1546">
        <f t="shared" si="73"/>
        <v>47</v>
      </c>
      <c r="O1546">
        <f t="shared" si="74"/>
        <v>0</v>
      </c>
      <c r="P1546">
        <f t="shared" si="75"/>
        <v>15</v>
      </c>
    </row>
    <row r="1547" ht="14.4" spans="1:16">
      <c r="A1547" s="2">
        <v>73</v>
      </c>
      <c r="B1547" s="2">
        <v>1953</v>
      </c>
      <c r="C1547" s="14" t="s">
        <v>20</v>
      </c>
      <c r="D1547" s="14" t="s">
        <v>18</v>
      </c>
      <c r="E1547" s="2">
        <v>51411</v>
      </c>
      <c r="F1547" s="2">
        <v>1</v>
      </c>
      <c r="G1547" s="2">
        <v>2</v>
      </c>
      <c r="H1547" s="16">
        <v>41420</v>
      </c>
      <c r="I1547" s="2">
        <v>81</v>
      </c>
      <c r="J1547">
        <f>VLOOKUP(A1547,'Sales Data'!$A$1:$E$2241,2,0)</f>
        <v>0</v>
      </c>
      <c r="K1547">
        <f>VLOOKUP(A1547,'Sales Data'!$A$1:$E$2241,3,0)</f>
        <v>0</v>
      </c>
      <c r="L1547">
        <f>VLOOKUP(A1547,'Sales Data'!$A$1:$E$2241,4,0)</f>
        <v>0</v>
      </c>
      <c r="M1547">
        <f>VLOOKUP(A1547,'Sales Data'!$A$1:$E$2241,5,0)</f>
        <v>3</v>
      </c>
      <c r="N1547">
        <f t="shared" si="73"/>
        <v>72</v>
      </c>
      <c r="O1547">
        <f t="shared" si="74"/>
        <v>3</v>
      </c>
      <c r="P1547">
        <f t="shared" si="75"/>
        <v>3</v>
      </c>
    </row>
    <row r="1548" ht="14.4" spans="1:16">
      <c r="A1548" s="2">
        <v>5589</v>
      </c>
      <c r="B1548" s="2">
        <v>1964</v>
      </c>
      <c r="C1548" s="14" t="s">
        <v>17</v>
      </c>
      <c r="D1548" s="14" t="s">
        <v>23</v>
      </c>
      <c r="E1548" s="2">
        <v>51983</v>
      </c>
      <c r="F1548" s="2">
        <v>0</v>
      </c>
      <c r="G1548" s="2">
        <v>1</v>
      </c>
      <c r="H1548" s="16">
        <v>41152</v>
      </c>
      <c r="I1548" s="2">
        <v>95</v>
      </c>
      <c r="J1548">
        <f>VLOOKUP(A1548,'Sales Data'!$A$1:$E$2241,2,0)</f>
        <v>0</v>
      </c>
      <c r="K1548">
        <f>VLOOKUP(A1548,'Sales Data'!$A$1:$E$2241,3,0)</f>
        <v>7</v>
      </c>
      <c r="L1548">
        <f>VLOOKUP(A1548,'Sales Data'!$A$1:$E$2241,4,0)</f>
        <v>9</v>
      </c>
      <c r="M1548">
        <f>VLOOKUP(A1548,'Sales Data'!$A$1:$E$2241,5,0)</f>
        <v>10</v>
      </c>
      <c r="N1548">
        <f t="shared" si="73"/>
        <v>61</v>
      </c>
      <c r="O1548">
        <f t="shared" si="74"/>
        <v>1</v>
      </c>
      <c r="P1548">
        <f t="shared" si="75"/>
        <v>19</v>
      </c>
    </row>
    <row r="1549" ht="14.4" spans="1:16">
      <c r="A1549" s="2">
        <v>10212</v>
      </c>
      <c r="B1549" s="2">
        <v>1986</v>
      </c>
      <c r="C1549" s="14" t="s">
        <v>22</v>
      </c>
      <c r="D1549" s="14" t="s">
        <v>19</v>
      </c>
      <c r="E1549" s="2">
        <v>42386</v>
      </c>
      <c r="F1549" s="2">
        <v>1</v>
      </c>
      <c r="G1549" s="2">
        <v>0</v>
      </c>
      <c r="H1549" s="16">
        <v>41287</v>
      </c>
      <c r="I1549" s="2">
        <v>43</v>
      </c>
      <c r="J1549">
        <f>VLOOKUP(A1549,'Sales Data'!$A$1:$E$2241,2,0)</f>
        <v>4</v>
      </c>
      <c r="K1549">
        <f>VLOOKUP(A1549,'Sales Data'!$A$1:$E$2241,3,0)</f>
        <v>4</v>
      </c>
      <c r="L1549">
        <f>VLOOKUP(A1549,'Sales Data'!$A$1:$E$2241,4,0)</f>
        <v>3</v>
      </c>
      <c r="M1549">
        <f>VLOOKUP(A1549,'Sales Data'!$A$1:$E$2241,5,0)</f>
        <v>3</v>
      </c>
      <c r="N1549">
        <f t="shared" si="73"/>
        <v>39</v>
      </c>
      <c r="O1549">
        <f t="shared" si="74"/>
        <v>1</v>
      </c>
      <c r="P1549">
        <f t="shared" si="75"/>
        <v>6</v>
      </c>
    </row>
    <row r="1550" ht="14.4" spans="1:16">
      <c r="A1550" s="2">
        <v>6365</v>
      </c>
      <c r="B1550" s="2">
        <v>1987</v>
      </c>
      <c r="C1550" s="14" t="s">
        <v>25</v>
      </c>
      <c r="D1550" s="14" t="s">
        <v>21</v>
      </c>
      <c r="E1550" s="2">
        <v>30390</v>
      </c>
      <c r="F1550" s="2">
        <v>0</v>
      </c>
      <c r="G1550" s="2">
        <v>0</v>
      </c>
      <c r="H1550" s="16">
        <v>41519</v>
      </c>
      <c r="I1550" s="2">
        <v>5</v>
      </c>
      <c r="J1550">
        <f>VLOOKUP(A1550,'Sales Data'!$A$1:$E$2241,2,0)</f>
        <v>12</v>
      </c>
      <c r="K1550">
        <f>VLOOKUP(A1550,'Sales Data'!$A$1:$E$2241,3,0)</f>
        <v>1</v>
      </c>
      <c r="L1550">
        <f>VLOOKUP(A1550,'Sales Data'!$A$1:$E$2241,4,0)</f>
        <v>2</v>
      </c>
      <c r="M1550">
        <f>VLOOKUP(A1550,'Sales Data'!$A$1:$E$2241,5,0)</f>
        <v>3</v>
      </c>
      <c r="N1550">
        <f t="shared" si="73"/>
        <v>38</v>
      </c>
      <c r="O1550">
        <f t="shared" si="74"/>
        <v>0</v>
      </c>
      <c r="P1550">
        <f t="shared" si="75"/>
        <v>5</v>
      </c>
    </row>
    <row r="1551" ht="14.4" spans="1:16">
      <c r="A1551" s="2">
        <v>5636</v>
      </c>
      <c r="B1551" s="2">
        <v>1963</v>
      </c>
      <c r="C1551" s="14" t="s">
        <v>17</v>
      </c>
      <c r="D1551" s="14" t="s">
        <v>18</v>
      </c>
      <c r="E1551" s="2">
        <v>30983</v>
      </c>
      <c r="F1551" s="2">
        <v>0</v>
      </c>
      <c r="G1551" s="2">
        <v>0</v>
      </c>
      <c r="H1551" s="16">
        <v>41222</v>
      </c>
      <c r="I1551" s="2">
        <v>50</v>
      </c>
      <c r="J1551">
        <f>VLOOKUP(A1551,'Sales Data'!$A$1:$E$2241,2,0)</f>
        <v>4</v>
      </c>
      <c r="K1551">
        <f>VLOOKUP(A1551,'Sales Data'!$A$1:$E$2241,3,0)</f>
        <v>1</v>
      </c>
      <c r="L1551">
        <f>VLOOKUP(A1551,'Sales Data'!$A$1:$E$2241,4,0)</f>
        <v>4</v>
      </c>
      <c r="M1551">
        <f>VLOOKUP(A1551,'Sales Data'!$A$1:$E$2241,5,0)</f>
        <v>3</v>
      </c>
      <c r="N1551">
        <f t="shared" si="73"/>
        <v>62</v>
      </c>
      <c r="O1551">
        <f t="shared" si="74"/>
        <v>0</v>
      </c>
      <c r="P1551">
        <f t="shared" si="75"/>
        <v>7</v>
      </c>
    </row>
    <row r="1552" ht="14.4" spans="1:16">
      <c r="A1552" s="2">
        <v>591</v>
      </c>
      <c r="B1552" s="2">
        <v>1957</v>
      </c>
      <c r="C1552" s="14" t="s">
        <v>17</v>
      </c>
      <c r="D1552" s="14" t="s">
        <v>26</v>
      </c>
      <c r="E1552" s="2">
        <v>66033</v>
      </c>
      <c r="F1552" s="2">
        <v>0</v>
      </c>
      <c r="G1552" s="2">
        <v>1</v>
      </c>
      <c r="H1552" s="16">
        <v>41294</v>
      </c>
      <c r="I1552" s="2">
        <v>76</v>
      </c>
      <c r="J1552">
        <f>VLOOKUP(A1552,'Sales Data'!$A$1:$E$2241,2,0)</f>
        <v>35</v>
      </c>
      <c r="K1552">
        <f>VLOOKUP(A1552,'Sales Data'!$A$1:$E$2241,3,0)</f>
        <v>59</v>
      </c>
      <c r="L1552">
        <f>VLOOKUP(A1552,'Sales Data'!$A$1:$E$2241,4,0)</f>
        <v>8</v>
      </c>
      <c r="M1552">
        <f>VLOOKUP(A1552,'Sales Data'!$A$1:$E$2241,5,0)</f>
        <v>7</v>
      </c>
      <c r="N1552">
        <f t="shared" si="73"/>
        <v>68</v>
      </c>
      <c r="O1552">
        <f t="shared" si="74"/>
        <v>1</v>
      </c>
      <c r="P1552">
        <f t="shared" si="75"/>
        <v>15</v>
      </c>
    </row>
    <row r="1553" ht="14.4" spans="1:16">
      <c r="A1553" s="2">
        <v>2217</v>
      </c>
      <c r="B1553" s="2">
        <v>1975</v>
      </c>
      <c r="C1553" s="14" t="s">
        <v>25</v>
      </c>
      <c r="D1553" s="14" t="s">
        <v>21</v>
      </c>
      <c r="E1553" s="2">
        <v>37284</v>
      </c>
      <c r="F1553" s="2">
        <v>1</v>
      </c>
      <c r="G1553" s="2">
        <v>1</v>
      </c>
      <c r="H1553" s="16">
        <v>41362</v>
      </c>
      <c r="I1553" s="2">
        <v>46</v>
      </c>
      <c r="J1553">
        <f>VLOOKUP(A1553,'Sales Data'!$A$1:$E$2241,2,0)</f>
        <v>1</v>
      </c>
      <c r="K1553">
        <f>VLOOKUP(A1553,'Sales Data'!$A$1:$E$2241,3,0)</f>
        <v>1</v>
      </c>
      <c r="L1553">
        <f>VLOOKUP(A1553,'Sales Data'!$A$1:$E$2241,4,0)</f>
        <v>0</v>
      </c>
      <c r="M1553">
        <f>VLOOKUP(A1553,'Sales Data'!$A$1:$E$2241,5,0)</f>
        <v>3</v>
      </c>
      <c r="N1553">
        <f t="shared" si="73"/>
        <v>50</v>
      </c>
      <c r="O1553">
        <f t="shared" si="74"/>
        <v>2</v>
      </c>
      <c r="P1553">
        <f t="shared" si="75"/>
        <v>3</v>
      </c>
    </row>
    <row r="1554" ht="14.4" spans="1:16">
      <c r="A1554" s="2">
        <v>2544</v>
      </c>
      <c r="B1554" s="2">
        <v>1951</v>
      </c>
      <c r="C1554" s="14" t="s">
        <v>22</v>
      </c>
      <c r="D1554" s="14" t="s">
        <v>23</v>
      </c>
      <c r="E1554" s="2">
        <v>57530</v>
      </c>
      <c r="F1554" s="2">
        <v>0</v>
      </c>
      <c r="G1554" s="2">
        <v>1</v>
      </c>
      <c r="H1554" s="17">
        <v>41559</v>
      </c>
      <c r="I1554" s="2">
        <v>68</v>
      </c>
      <c r="J1554">
        <f>VLOOKUP(A1554,'Sales Data'!$A$1:$E$2241,2,0)</f>
        <v>1</v>
      </c>
      <c r="K1554">
        <f>VLOOKUP(A1554,'Sales Data'!$A$1:$E$2241,3,0)</f>
        <v>7</v>
      </c>
      <c r="L1554">
        <f>VLOOKUP(A1554,'Sales Data'!$A$1:$E$2241,4,0)</f>
        <v>1</v>
      </c>
      <c r="M1554">
        <f>VLOOKUP(A1554,'Sales Data'!$A$1:$E$2241,5,0)</f>
        <v>4</v>
      </c>
      <c r="N1554">
        <f t="shared" si="73"/>
        <v>74</v>
      </c>
      <c r="O1554">
        <f t="shared" si="74"/>
        <v>1</v>
      </c>
      <c r="P1554">
        <f t="shared" si="75"/>
        <v>5</v>
      </c>
    </row>
    <row r="1555" ht="14.4" spans="1:16">
      <c r="A1555" s="2">
        <v>7725</v>
      </c>
      <c r="B1555" s="2">
        <v>1965</v>
      </c>
      <c r="C1555" s="14" t="s">
        <v>25</v>
      </c>
      <c r="D1555" s="14" t="s">
        <v>21</v>
      </c>
      <c r="E1555" s="2">
        <v>76800</v>
      </c>
      <c r="F1555" s="2">
        <v>0</v>
      </c>
      <c r="G1555" s="2">
        <v>0</v>
      </c>
      <c r="H1555" s="16">
        <v>41706</v>
      </c>
      <c r="I1555" s="2">
        <v>33</v>
      </c>
      <c r="J1555">
        <f>VLOOKUP(A1555,'Sales Data'!$A$1:$E$2241,2,0)</f>
        <v>26</v>
      </c>
      <c r="K1555">
        <f>VLOOKUP(A1555,'Sales Data'!$A$1:$E$2241,3,0)</f>
        <v>71</v>
      </c>
      <c r="L1555">
        <f>VLOOKUP(A1555,'Sales Data'!$A$1:$E$2241,4,0)</f>
        <v>4</v>
      </c>
      <c r="M1555">
        <f>VLOOKUP(A1555,'Sales Data'!$A$1:$E$2241,5,0)</f>
        <v>7</v>
      </c>
      <c r="N1555">
        <f t="shared" si="73"/>
        <v>60</v>
      </c>
      <c r="O1555">
        <f t="shared" si="74"/>
        <v>0</v>
      </c>
      <c r="P1555">
        <f t="shared" si="75"/>
        <v>11</v>
      </c>
    </row>
    <row r="1556" ht="14.4" spans="1:16">
      <c r="A1556" s="2">
        <v>8091</v>
      </c>
      <c r="B1556" s="2">
        <v>1956</v>
      </c>
      <c r="C1556" s="14" t="s">
        <v>17</v>
      </c>
      <c r="D1556" s="14" t="s">
        <v>21</v>
      </c>
      <c r="E1556" s="2">
        <v>63943</v>
      </c>
      <c r="F1556" s="2">
        <v>0</v>
      </c>
      <c r="G1556" s="2">
        <v>1</v>
      </c>
      <c r="H1556" s="16">
        <v>41154</v>
      </c>
      <c r="I1556" s="2">
        <v>50</v>
      </c>
      <c r="J1556">
        <f>VLOOKUP(A1556,'Sales Data'!$A$1:$E$2241,2,0)</f>
        <v>184</v>
      </c>
      <c r="K1556">
        <f>VLOOKUP(A1556,'Sales Data'!$A$1:$E$2241,3,0)</f>
        <v>97</v>
      </c>
      <c r="L1556">
        <f>VLOOKUP(A1556,'Sales Data'!$A$1:$E$2241,4,0)</f>
        <v>6</v>
      </c>
      <c r="M1556">
        <f>VLOOKUP(A1556,'Sales Data'!$A$1:$E$2241,5,0)</f>
        <v>6</v>
      </c>
      <c r="N1556">
        <f t="shared" si="73"/>
        <v>69</v>
      </c>
      <c r="O1556">
        <f t="shared" si="74"/>
        <v>1</v>
      </c>
      <c r="P1556">
        <f t="shared" si="75"/>
        <v>12</v>
      </c>
    </row>
    <row r="1557" ht="14.4" spans="1:16">
      <c r="A1557" s="2">
        <v>7321</v>
      </c>
      <c r="B1557" s="2">
        <v>1962</v>
      </c>
      <c r="C1557" s="14" t="s">
        <v>17</v>
      </c>
      <c r="D1557" s="14" t="s">
        <v>19</v>
      </c>
      <c r="E1557" s="2">
        <v>76081</v>
      </c>
      <c r="F1557" s="2">
        <v>0</v>
      </c>
      <c r="G1557" s="2">
        <v>0</v>
      </c>
      <c r="H1557" s="16">
        <v>41782</v>
      </c>
      <c r="I1557" s="2">
        <v>85</v>
      </c>
      <c r="J1557">
        <f>VLOOKUP(A1557,'Sales Data'!$A$1:$E$2241,2,0)</f>
        <v>30</v>
      </c>
      <c r="K1557">
        <f>VLOOKUP(A1557,'Sales Data'!$A$1:$E$2241,3,0)</f>
        <v>33</v>
      </c>
      <c r="L1557">
        <f>VLOOKUP(A1557,'Sales Data'!$A$1:$E$2241,4,0)</f>
        <v>4</v>
      </c>
      <c r="M1557">
        <f>VLOOKUP(A1557,'Sales Data'!$A$1:$E$2241,5,0)</f>
        <v>4</v>
      </c>
      <c r="N1557">
        <f t="shared" si="73"/>
        <v>63</v>
      </c>
      <c r="O1557">
        <f t="shared" si="74"/>
        <v>0</v>
      </c>
      <c r="P1557">
        <f t="shared" si="75"/>
        <v>8</v>
      </c>
    </row>
    <row r="1558" ht="14.4" spans="1:16">
      <c r="A1558" s="2">
        <v>5462</v>
      </c>
      <c r="B1558" s="2">
        <v>1974</v>
      </c>
      <c r="C1558" s="14" t="s">
        <v>17</v>
      </c>
      <c r="D1558" s="14" t="s">
        <v>21</v>
      </c>
      <c r="E1558" s="2">
        <v>67445</v>
      </c>
      <c r="F1558" s="2">
        <v>0</v>
      </c>
      <c r="G1558" s="2">
        <v>1</v>
      </c>
      <c r="H1558" s="16">
        <v>41133</v>
      </c>
      <c r="I1558" s="2">
        <v>63</v>
      </c>
      <c r="J1558">
        <f>VLOOKUP(A1558,'Sales Data'!$A$1:$E$2241,2,0)</f>
        <v>80</v>
      </c>
      <c r="K1558">
        <f>VLOOKUP(A1558,'Sales Data'!$A$1:$E$2241,3,0)</f>
        <v>80</v>
      </c>
      <c r="L1558">
        <f>VLOOKUP(A1558,'Sales Data'!$A$1:$E$2241,4,0)</f>
        <v>9</v>
      </c>
      <c r="M1558">
        <f>VLOOKUP(A1558,'Sales Data'!$A$1:$E$2241,5,0)</f>
        <v>12</v>
      </c>
      <c r="N1558">
        <f t="shared" si="73"/>
        <v>51</v>
      </c>
      <c r="O1558">
        <f t="shared" si="74"/>
        <v>1</v>
      </c>
      <c r="P1558">
        <f t="shared" si="75"/>
        <v>21</v>
      </c>
    </row>
    <row r="1559" ht="14.4" spans="1:16">
      <c r="A1559" s="2">
        <v>7791</v>
      </c>
      <c r="B1559" s="2">
        <v>1967</v>
      </c>
      <c r="C1559" s="14" t="s">
        <v>22</v>
      </c>
      <c r="D1559" s="14" t="s">
        <v>21</v>
      </c>
      <c r="E1559" s="2">
        <v>37054</v>
      </c>
      <c r="F1559" s="2">
        <v>1</v>
      </c>
      <c r="G1559" s="2">
        <v>1</v>
      </c>
      <c r="H1559" s="16">
        <v>41532</v>
      </c>
      <c r="I1559" s="2">
        <v>89</v>
      </c>
      <c r="J1559">
        <f>VLOOKUP(A1559,'Sales Data'!$A$1:$E$2241,2,0)</f>
        <v>1</v>
      </c>
      <c r="K1559">
        <f>VLOOKUP(A1559,'Sales Data'!$A$1:$E$2241,3,0)</f>
        <v>1</v>
      </c>
      <c r="L1559">
        <f>VLOOKUP(A1559,'Sales Data'!$A$1:$E$2241,4,0)</f>
        <v>1</v>
      </c>
      <c r="M1559">
        <f>VLOOKUP(A1559,'Sales Data'!$A$1:$E$2241,5,0)</f>
        <v>3</v>
      </c>
      <c r="N1559">
        <f t="shared" si="73"/>
        <v>58</v>
      </c>
      <c r="O1559">
        <f t="shared" si="74"/>
        <v>2</v>
      </c>
      <c r="P1559">
        <f t="shared" si="75"/>
        <v>4</v>
      </c>
    </row>
    <row r="1560" ht="14.4" spans="1:16">
      <c r="A1560" s="2">
        <v>955</v>
      </c>
      <c r="B1560" s="2">
        <v>1962</v>
      </c>
      <c r="C1560" s="14" t="s">
        <v>22</v>
      </c>
      <c r="D1560" s="14" t="s">
        <v>19</v>
      </c>
      <c r="E1560" s="2">
        <v>47175</v>
      </c>
      <c r="F1560" s="2">
        <v>1</v>
      </c>
      <c r="G1560" s="2">
        <v>1</v>
      </c>
      <c r="H1560" s="17">
        <v>41210</v>
      </c>
      <c r="I1560" s="2">
        <v>81</v>
      </c>
      <c r="J1560">
        <f>VLOOKUP(A1560,'Sales Data'!$A$1:$E$2241,2,0)</f>
        <v>2</v>
      </c>
      <c r="K1560">
        <f>VLOOKUP(A1560,'Sales Data'!$A$1:$E$2241,3,0)</f>
        <v>2</v>
      </c>
      <c r="L1560">
        <f>VLOOKUP(A1560,'Sales Data'!$A$1:$E$2241,4,0)</f>
        <v>4</v>
      </c>
      <c r="M1560">
        <f>VLOOKUP(A1560,'Sales Data'!$A$1:$E$2241,5,0)</f>
        <v>4</v>
      </c>
      <c r="N1560">
        <f t="shared" si="73"/>
        <v>63</v>
      </c>
      <c r="O1560">
        <f t="shared" si="74"/>
        <v>2</v>
      </c>
      <c r="P1560">
        <f t="shared" si="75"/>
        <v>8</v>
      </c>
    </row>
    <row r="1561" ht="14.4" spans="1:16">
      <c r="A1561" s="2">
        <v>4037</v>
      </c>
      <c r="B1561" s="2">
        <v>1976</v>
      </c>
      <c r="C1561" s="14" t="s">
        <v>17</v>
      </c>
      <c r="D1561" s="14" t="s">
        <v>23</v>
      </c>
      <c r="E1561" s="2">
        <v>31859</v>
      </c>
      <c r="F1561" s="2">
        <v>1</v>
      </c>
      <c r="G1561" s="2">
        <v>0</v>
      </c>
      <c r="H1561" s="16">
        <v>41439</v>
      </c>
      <c r="I1561" s="2">
        <v>77</v>
      </c>
      <c r="J1561">
        <f>VLOOKUP(A1561,'Sales Data'!$A$1:$E$2241,2,0)</f>
        <v>1</v>
      </c>
      <c r="K1561">
        <f>VLOOKUP(A1561,'Sales Data'!$A$1:$E$2241,3,0)</f>
        <v>0</v>
      </c>
      <c r="L1561">
        <f>VLOOKUP(A1561,'Sales Data'!$A$1:$E$2241,4,0)</f>
        <v>1</v>
      </c>
      <c r="M1561">
        <f>VLOOKUP(A1561,'Sales Data'!$A$1:$E$2241,5,0)</f>
        <v>2</v>
      </c>
      <c r="N1561">
        <f t="shared" si="73"/>
        <v>49</v>
      </c>
      <c r="O1561">
        <f t="shared" si="74"/>
        <v>1</v>
      </c>
      <c r="P1561">
        <f t="shared" si="75"/>
        <v>3</v>
      </c>
    </row>
    <row r="1562" ht="14.4" spans="1:16">
      <c r="A1562" s="2">
        <v>6642</v>
      </c>
      <c r="B1562" s="2">
        <v>1961</v>
      </c>
      <c r="C1562" s="14" t="s">
        <v>17</v>
      </c>
      <c r="D1562" s="14" t="s">
        <v>23</v>
      </c>
      <c r="E1562" s="2">
        <v>27215</v>
      </c>
      <c r="F1562" s="2">
        <v>2</v>
      </c>
      <c r="G1562" s="2">
        <v>1</v>
      </c>
      <c r="H1562" s="16">
        <v>41297</v>
      </c>
      <c r="I1562" s="2">
        <v>50</v>
      </c>
      <c r="J1562">
        <f>VLOOKUP(A1562,'Sales Data'!$A$1:$E$2241,2,0)</f>
        <v>5</v>
      </c>
      <c r="K1562">
        <f>VLOOKUP(A1562,'Sales Data'!$A$1:$E$2241,3,0)</f>
        <v>9</v>
      </c>
      <c r="L1562">
        <f>VLOOKUP(A1562,'Sales Data'!$A$1:$E$2241,4,0)</f>
        <v>2</v>
      </c>
      <c r="M1562">
        <f>VLOOKUP(A1562,'Sales Data'!$A$1:$E$2241,5,0)</f>
        <v>4</v>
      </c>
      <c r="N1562">
        <f t="shared" si="73"/>
        <v>64</v>
      </c>
      <c r="O1562">
        <f t="shared" si="74"/>
        <v>3</v>
      </c>
      <c r="P1562">
        <f t="shared" si="75"/>
        <v>6</v>
      </c>
    </row>
    <row r="1563" ht="14.4" spans="1:16">
      <c r="A1563" s="2">
        <v>2793</v>
      </c>
      <c r="B1563" s="2">
        <v>1976</v>
      </c>
      <c r="C1563" s="14" t="s">
        <v>20</v>
      </c>
      <c r="D1563" s="14" t="s">
        <v>23</v>
      </c>
      <c r="E1563" s="2">
        <v>70179</v>
      </c>
      <c r="F1563" s="2">
        <v>0</v>
      </c>
      <c r="G1563" s="2">
        <v>1</v>
      </c>
      <c r="H1563" s="16">
        <v>41476</v>
      </c>
      <c r="I1563" s="2">
        <v>10</v>
      </c>
      <c r="J1563">
        <f>VLOOKUP(A1563,'Sales Data'!$A$1:$E$2241,2,0)</f>
        <v>88</v>
      </c>
      <c r="K1563">
        <f>VLOOKUP(A1563,'Sales Data'!$A$1:$E$2241,3,0)</f>
        <v>44</v>
      </c>
      <c r="L1563">
        <f>VLOOKUP(A1563,'Sales Data'!$A$1:$E$2241,4,0)</f>
        <v>7</v>
      </c>
      <c r="M1563">
        <f>VLOOKUP(A1563,'Sales Data'!$A$1:$E$2241,5,0)</f>
        <v>13</v>
      </c>
      <c r="N1563">
        <f t="shared" si="73"/>
        <v>49</v>
      </c>
      <c r="O1563">
        <f t="shared" si="74"/>
        <v>1</v>
      </c>
      <c r="P1563">
        <f t="shared" si="75"/>
        <v>20</v>
      </c>
    </row>
    <row r="1564" ht="14.4" spans="1:16">
      <c r="A1564" s="2">
        <v>5424</v>
      </c>
      <c r="B1564" s="2">
        <v>1983</v>
      </c>
      <c r="C1564" s="14" t="s">
        <v>17</v>
      </c>
      <c r="D1564" s="14" t="s">
        <v>21</v>
      </c>
      <c r="E1564" s="2">
        <v>39922</v>
      </c>
      <c r="F1564" s="2">
        <v>1</v>
      </c>
      <c r="G1564" s="2">
        <v>0</v>
      </c>
      <c r="H1564" s="16">
        <v>41319</v>
      </c>
      <c r="I1564" s="2">
        <v>30</v>
      </c>
      <c r="J1564">
        <f>VLOOKUP(A1564,'Sales Data'!$A$1:$E$2241,2,0)</f>
        <v>12</v>
      </c>
      <c r="K1564">
        <f>VLOOKUP(A1564,'Sales Data'!$A$1:$E$2241,3,0)</f>
        <v>1</v>
      </c>
      <c r="L1564">
        <f>VLOOKUP(A1564,'Sales Data'!$A$1:$E$2241,4,0)</f>
        <v>3</v>
      </c>
      <c r="M1564">
        <f>VLOOKUP(A1564,'Sales Data'!$A$1:$E$2241,5,0)</f>
        <v>4</v>
      </c>
      <c r="N1564">
        <f t="shared" si="73"/>
        <v>42</v>
      </c>
      <c r="O1564">
        <f t="shared" si="74"/>
        <v>1</v>
      </c>
      <c r="P1564">
        <f t="shared" si="75"/>
        <v>7</v>
      </c>
    </row>
    <row r="1565" ht="14.4" spans="1:16">
      <c r="A1565" s="2">
        <v>879</v>
      </c>
      <c r="B1565" s="2">
        <v>1976</v>
      </c>
      <c r="C1565" s="14" t="s">
        <v>22</v>
      </c>
      <c r="D1565" s="14" t="s">
        <v>21</v>
      </c>
      <c r="E1565" s="2">
        <v>49681</v>
      </c>
      <c r="F1565" s="2">
        <v>0</v>
      </c>
      <c r="G1565" s="2">
        <v>2</v>
      </c>
      <c r="H1565" s="16">
        <v>41582</v>
      </c>
      <c r="I1565" s="2">
        <v>66</v>
      </c>
      <c r="J1565">
        <f>VLOOKUP(A1565,'Sales Data'!$A$1:$E$2241,2,0)</f>
        <v>0</v>
      </c>
      <c r="K1565">
        <f>VLOOKUP(A1565,'Sales Data'!$A$1:$E$2241,3,0)</f>
        <v>0</v>
      </c>
      <c r="L1565">
        <f>VLOOKUP(A1565,'Sales Data'!$A$1:$E$2241,4,0)</f>
        <v>7</v>
      </c>
      <c r="M1565">
        <f>VLOOKUP(A1565,'Sales Data'!$A$1:$E$2241,5,0)</f>
        <v>7</v>
      </c>
      <c r="N1565">
        <f t="shared" si="73"/>
        <v>49</v>
      </c>
      <c r="O1565">
        <f t="shared" si="74"/>
        <v>2</v>
      </c>
      <c r="P1565">
        <f t="shared" si="75"/>
        <v>14</v>
      </c>
    </row>
    <row r="1566" ht="14.4" spans="1:16">
      <c r="A1566" s="2">
        <v>9530</v>
      </c>
      <c r="B1566" s="2">
        <v>1988</v>
      </c>
      <c r="C1566" s="14" t="s">
        <v>17</v>
      </c>
      <c r="D1566" s="14" t="s">
        <v>21</v>
      </c>
      <c r="E1566" s="2">
        <v>24645</v>
      </c>
      <c r="F1566" s="2">
        <v>1</v>
      </c>
      <c r="G1566" s="2">
        <v>0</v>
      </c>
      <c r="H1566" s="16">
        <v>41214</v>
      </c>
      <c r="I1566" s="2">
        <v>16</v>
      </c>
      <c r="J1566">
        <f>VLOOKUP(A1566,'Sales Data'!$A$1:$E$2241,2,0)</f>
        <v>3</v>
      </c>
      <c r="K1566">
        <f>VLOOKUP(A1566,'Sales Data'!$A$1:$E$2241,3,0)</f>
        <v>1</v>
      </c>
      <c r="L1566">
        <f>VLOOKUP(A1566,'Sales Data'!$A$1:$E$2241,4,0)</f>
        <v>1</v>
      </c>
      <c r="M1566">
        <f>VLOOKUP(A1566,'Sales Data'!$A$1:$E$2241,5,0)</f>
        <v>2</v>
      </c>
      <c r="N1566">
        <f t="shared" si="73"/>
        <v>37</v>
      </c>
      <c r="O1566">
        <f t="shared" si="74"/>
        <v>1</v>
      </c>
      <c r="P1566">
        <f t="shared" si="75"/>
        <v>3</v>
      </c>
    </row>
    <row r="1567" ht="14.4" spans="1:16">
      <c r="A1567" s="2">
        <v>4828</v>
      </c>
      <c r="B1567" s="2">
        <v>1954</v>
      </c>
      <c r="C1567" s="14" t="s">
        <v>17</v>
      </c>
      <c r="D1567" s="14" t="s">
        <v>23</v>
      </c>
      <c r="E1567" s="2">
        <v>79865</v>
      </c>
      <c r="F1567" s="2">
        <v>0</v>
      </c>
      <c r="G1567" s="2">
        <v>1</v>
      </c>
      <c r="H1567" s="16">
        <v>41808</v>
      </c>
      <c r="I1567" s="2">
        <v>12</v>
      </c>
      <c r="J1567">
        <f>VLOOKUP(A1567,'Sales Data'!$A$1:$E$2241,2,0)</f>
        <v>99</v>
      </c>
      <c r="K1567">
        <f>VLOOKUP(A1567,'Sales Data'!$A$1:$E$2241,3,0)</f>
        <v>121</v>
      </c>
      <c r="L1567">
        <f>VLOOKUP(A1567,'Sales Data'!$A$1:$E$2241,4,0)</f>
        <v>5</v>
      </c>
      <c r="M1567">
        <f>VLOOKUP(A1567,'Sales Data'!$A$1:$E$2241,5,0)</f>
        <v>5</v>
      </c>
      <c r="N1567">
        <f t="shared" si="73"/>
        <v>71</v>
      </c>
      <c r="O1567">
        <f t="shared" si="74"/>
        <v>1</v>
      </c>
      <c r="P1567">
        <f t="shared" si="75"/>
        <v>10</v>
      </c>
    </row>
    <row r="1568" ht="14.4" spans="1:16">
      <c r="A1568" s="2">
        <v>10699</v>
      </c>
      <c r="B1568" s="2">
        <v>1985</v>
      </c>
      <c r="C1568" s="14" t="s">
        <v>17</v>
      </c>
      <c r="D1568" s="14" t="s">
        <v>21</v>
      </c>
      <c r="E1568" s="2">
        <v>44322</v>
      </c>
      <c r="F1568" s="2">
        <v>1</v>
      </c>
      <c r="G1568" s="2">
        <v>0</v>
      </c>
      <c r="H1568" s="16">
        <v>41806</v>
      </c>
      <c r="I1568" s="2">
        <v>30</v>
      </c>
      <c r="J1568">
        <f>VLOOKUP(A1568,'Sales Data'!$A$1:$E$2241,2,0)</f>
        <v>0</v>
      </c>
      <c r="K1568">
        <f>VLOOKUP(A1568,'Sales Data'!$A$1:$E$2241,3,0)</f>
        <v>0</v>
      </c>
      <c r="L1568">
        <f>VLOOKUP(A1568,'Sales Data'!$A$1:$E$2241,4,0)</f>
        <v>3</v>
      </c>
      <c r="M1568">
        <f>VLOOKUP(A1568,'Sales Data'!$A$1:$E$2241,5,0)</f>
        <v>3</v>
      </c>
      <c r="N1568">
        <f t="shared" si="73"/>
        <v>40</v>
      </c>
      <c r="O1568">
        <f t="shared" si="74"/>
        <v>1</v>
      </c>
      <c r="P1568">
        <f t="shared" si="75"/>
        <v>6</v>
      </c>
    </row>
    <row r="1569" ht="14.4" spans="1:16">
      <c r="A1569" s="2">
        <v>1497</v>
      </c>
      <c r="B1569" s="2">
        <v>1952</v>
      </c>
      <c r="C1569" s="14" t="s">
        <v>17</v>
      </c>
      <c r="D1569" s="14" t="s">
        <v>18</v>
      </c>
      <c r="E1569" s="2">
        <v>47958</v>
      </c>
      <c r="F1569" s="2">
        <v>0</v>
      </c>
      <c r="G1569" s="2">
        <v>1</v>
      </c>
      <c r="H1569" s="16">
        <v>41293</v>
      </c>
      <c r="I1569" s="2">
        <v>8</v>
      </c>
      <c r="J1569">
        <f>VLOOKUP(A1569,'Sales Data'!$A$1:$E$2241,2,0)</f>
        <v>11</v>
      </c>
      <c r="K1569">
        <f>VLOOKUP(A1569,'Sales Data'!$A$1:$E$2241,3,0)</f>
        <v>3</v>
      </c>
      <c r="L1569">
        <f>VLOOKUP(A1569,'Sales Data'!$A$1:$E$2241,4,0)</f>
        <v>6</v>
      </c>
      <c r="M1569">
        <f>VLOOKUP(A1569,'Sales Data'!$A$1:$E$2241,5,0)</f>
        <v>5</v>
      </c>
      <c r="N1569">
        <f t="shared" si="73"/>
        <v>73</v>
      </c>
      <c r="O1569">
        <f t="shared" si="74"/>
        <v>1</v>
      </c>
      <c r="P1569">
        <f t="shared" si="75"/>
        <v>11</v>
      </c>
    </row>
    <row r="1570" ht="14.4" spans="1:16">
      <c r="A1570" s="2">
        <v>7476</v>
      </c>
      <c r="B1570" s="2">
        <v>1964</v>
      </c>
      <c r="C1570" s="14" t="s">
        <v>22</v>
      </c>
      <c r="D1570" s="14" t="s">
        <v>18</v>
      </c>
      <c r="E1570" s="2">
        <v>63972</v>
      </c>
      <c r="F1570" s="2">
        <v>0</v>
      </c>
      <c r="G1570" s="2">
        <v>1</v>
      </c>
      <c r="H1570" s="16">
        <v>41245</v>
      </c>
      <c r="I1570" s="2">
        <v>93</v>
      </c>
      <c r="J1570">
        <f>VLOOKUP(A1570,'Sales Data'!$A$1:$E$2241,2,0)</f>
        <v>63</v>
      </c>
      <c r="K1570">
        <f>VLOOKUP(A1570,'Sales Data'!$A$1:$E$2241,3,0)</f>
        <v>12</v>
      </c>
      <c r="L1570">
        <f>VLOOKUP(A1570,'Sales Data'!$A$1:$E$2241,4,0)</f>
        <v>5</v>
      </c>
      <c r="M1570">
        <f>VLOOKUP(A1570,'Sales Data'!$A$1:$E$2241,5,0)</f>
        <v>10</v>
      </c>
      <c r="N1570">
        <f t="shared" si="73"/>
        <v>61</v>
      </c>
      <c r="O1570">
        <f t="shared" si="74"/>
        <v>1</v>
      </c>
      <c r="P1570">
        <f t="shared" si="75"/>
        <v>15</v>
      </c>
    </row>
    <row r="1571" ht="14.4" spans="1:16">
      <c r="A1571" s="2">
        <v>4390</v>
      </c>
      <c r="B1571" s="2">
        <v>1954</v>
      </c>
      <c r="C1571" s="14" t="s">
        <v>17</v>
      </c>
      <c r="D1571" s="14" t="s">
        <v>19</v>
      </c>
      <c r="E1571" s="2">
        <v>75315</v>
      </c>
      <c r="F1571" s="2">
        <v>0</v>
      </c>
      <c r="G1571" s="2">
        <v>1</v>
      </c>
      <c r="H1571" s="16">
        <v>41744</v>
      </c>
      <c r="I1571" s="2">
        <v>14</v>
      </c>
      <c r="J1571">
        <f>VLOOKUP(A1571,'Sales Data'!$A$1:$E$2241,2,0)</f>
        <v>15</v>
      </c>
      <c r="K1571">
        <f>VLOOKUP(A1571,'Sales Data'!$A$1:$E$2241,3,0)</f>
        <v>23</v>
      </c>
      <c r="L1571">
        <f>VLOOKUP(A1571,'Sales Data'!$A$1:$E$2241,4,0)</f>
        <v>5</v>
      </c>
      <c r="M1571">
        <f>VLOOKUP(A1571,'Sales Data'!$A$1:$E$2241,5,0)</f>
        <v>12</v>
      </c>
      <c r="N1571">
        <f t="shared" si="73"/>
        <v>71</v>
      </c>
      <c r="O1571">
        <f t="shared" si="74"/>
        <v>1</v>
      </c>
      <c r="P1571">
        <f t="shared" si="75"/>
        <v>17</v>
      </c>
    </row>
    <row r="1572" ht="14.4" spans="1:16">
      <c r="A1572" s="2">
        <v>10478</v>
      </c>
      <c r="B1572" s="2">
        <v>1950</v>
      </c>
      <c r="C1572" s="14" t="s">
        <v>20</v>
      </c>
      <c r="D1572" s="14" t="s">
        <v>21</v>
      </c>
      <c r="E1572" s="2">
        <v>55517</v>
      </c>
      <c r="F1572" s="2">
        <v>1</v>
      </c>
      <c r="G1572" s="2">
        <v>1</v>
      </c>
      <c r="H1572" s="16">
        <v>41179</v>
      </c>
      <c r="I1572" s="2">
        <v>53</v>
      </c>
      <c r="J1572">
        <f>VLOOKUP(A1572,'Sales Data'!$A$1:$E$2241,2,0)</f>
        <v>0</v>
      </c>
      <c r="K1572">
        <f>VLOOKUP(A1572,'Sales Data'!$A$1:$E$2241,3,0)</f>
        <v>6</v>
      </c>
      <c r="L1572">
        <f>VLOOKUP(A1572,'Sales Data'!$A$1:$E$2241,4,0)</f>
        <v>11</v>
      </c>
      <c r="M1572">
        <f>VLOOKUP(A1572,'Sales Data'!$A$1:$E$2241,5,0)</f>
        <v>6</v>
      </c>
      <c r="N1572">
        <f t="shared" si="73"/>
        <v>75</v>
      </c>
      <c r="O1572">
        <f t="shared" si="74"/>
        <v>2</v>
      </c>
      <c r="P1572">
        <f t="shared" si="75"/>
        <v>17</v>
      </c>
    </row>
    <row r="1573" ht="14.4" spans="1:16">
      <c r="A1573" s="2">
        <v>1081</v>
      </c>
      <c r="B1573" s="2">
        <v>1957</v>
      </c>
      <c r="C1573" s="14" t="s">
        <v>20</v>
      </c>
      <c r="D1573" s="14" t="s">
        <v>21</v>
      </c>
      <c r="E1573" s="2">
        <v>75283</v>
      </c>
      <c r="F1573" s="2">
        <v>1</v>
      </c>
      <c r="G1573" s="2">
        <v>2</v>
      </c>
      <c r="H1573" s="16">
        <v>41360</v>
      </c>
      <c r="I1573" s="2">
        <v>26</v>
      </c>
      <c r="J1573">
        <f>VLOOKUP(A1573,'Sales Data'!$A$1:$E$2241,2,0)</f>
        <v>9</v>
      </c>
      <c r="K1573">
        <f>VLOOKUP(A1573,'Sales Data'!$A$1:$E$2241,3,0)</f>
        <v>19</v>
      </c>
      <c r="L1573">
        <f>VLOOKUP(A1573,'Sales Data'!$A$1:$E$2241,4,0)</f>
        <v>6</v>
      </c>
      <c r="M1573">
        <f>VLOOKUP(A1573,'Sales Data'!$A$1:$E$2241,5,0)</f>
        <v>5</v>
      </c>
      <c r="N1573">
        <f t="shared" si="73"/>
        <v>68</v>
      </c>
      <c r="O1573">
        <f t="shared" si="74"/>
        <v>3</v>
      </c>
      <c r="P1573">
        <f t="shared" si="75"/>
        <v>11</v>
      </c>
    </row>
    <row r="1574" ht="14.4" spans="1:16">
      <c r="A1574" s="2">
        <v>4261</v>
      </c>
      <c r="B1574" s="2">
        <v>1946</v>
      </c>
      <c r="C1574" s="14" t="s">
        <v>20</v>
      </c>
      <c r="D1574" s="14" t="s">
        <v>18</v>
      </c>
      <c r="E1574" s="2">
        <v>82800</v>
      </c>
      <c r="F1574" s="2">
        <v>0</v>
      </c>
      <c r="G1574" s="2">
        <v>0</v>
      </c>
      <c r="H1574" s="17">
        <v>41237</v>
      </c>
      <c r="I1574" s="2">
        <v>23</v>
      </c>
      <c r="J1574">
        <f>VLOOKUP(A1574,'Sales Data'!$A$1:$E$2241,2,0)</f>
        <v>22</v>
      </c>
      <c r="K1574">
        <f>VLOOKUP(A1574,'Sales Data'!$A$1:$E$2241,3,0)</f>
        <v>68</v>
      </c>
      <c r="L1574">
        <f>VLOOKUP(A1574,'Sales Data'!$A$1:$E$2241,4,0)</f>
        <v>7</v>
      </c>
      <c r="M1574">
        <f>VLOOKUP(A1574,'Sales Data'!$A$1:$E$2241,5,0)</f>
        <v>12</v>
      </c>
      <c r="N1574">
        <f t="shared" si="73"/>
        <v>79</v>
      </c>
      <c r="O1574">
        <f t="shared" si="74"/>
        <v>0</v>
      </c>
      <c r="P1574">
        <f t="shared" si="75"/>
        <v>19</v>
      </c>
    </row>
    <row r="1575" ht="14.4" spans="1:16">
      <c r="A1575" s="2">
        <v>9916</v>
      </c>
      <c r="B1575" s="2">
        <v>1954</v>
      </c>
      <c r="C1575" s="14" t="s">
        <v>17</v>
      </c>
      <c r="D1575" s="14" t="s">
        <v>21</v>
      </c>
      <c r="E1575" s="2">
        <v>38998</v>
      </c>
      <c r="F1575" s="2">
        <v>1</v>
      </c>
      <c r="G1575" s="2">
        <v>1</v>
      </c>
      <c r="H1575" s="16">
        <v>41216</v>
      </c>
      <c r="I1575" s="2">
        <v>92</v>
      </c>
      <c r="J1575">
        <f>VLOOKUP(A1575,'Sales Data'!$A$1:$E$2241,2,0)</f>
        <v>1</v>
      </c>
      <c r="K1575">
        <f>VLOOKUP(A1575,'Sales Data'!$A$1:$E$2241,3,0)</f>
        <v>0</v>
      </c>
      <c r="L1575">
        <f>VLOOKUP(A1575,'Sales Data'!$A$1:$E$2241,4,0)</f>
        <v>2</v>
      </c>
      <c r="M1575">
        <f>VLOOKUP(A1575,'Sales Data'!$A$1:$E$2241,5,0)</f>
        <v>3</v>
      </c>
      <c r="N1575">
        <f t="shared" si="73"/>
        <v>71</v>
      </c>
      <c r="O1575">
        <f t="shared" si="74"/>
        <v>2</v>
      </c>
      <c r="P1575">
        <f t="shared" si="75"/>
        <v>5</v>
      </c>
    </row>
    <row r="1576" ht="14.4" spans="1:16">
      <c r="A1576" s="2">
        <v>5350</v>
      </c>
      <c r="B1576" s="2">
        <v>1991</v>
      </c>
      <c r="C1576" s="14" t="s">
        <v>22</v>
      </c>
      <c r="D1576" s="14" t="s">
        <v>18</v>
      </c>
      <c r="E1576" s="2">
        <v>90638</v>
      </c>
      <c r="F1576" s="2">
        <v>0</v>
      </c>
      <c r="G1576" s="2">
        <v>0</v>
      </c>
      <c r="H1576" s="16">
        <v>41683</v>
      </c>
      <c r="I1576" s="2">
        <v>29</v>
      </c>
      <c r="J1576">
        <f>VLOOKUP(A1576,'Sales Data'!$A$1:$E$2241,2,0)</f>
        <v>120</v>
      </c>
      <c r="K1576">
        <f>VLOOKUP(A1576,'Sales Data'!$A$1:$E$2241,3,0)</f>
        <v>144</v>
      </c>
      <c r="L1576">
        <f>VLOOKUP(A1576,'Sales Data'!$A$1:$E$2241,4,0)</f>
        <v>3</v>
      </c>
      <c r="M1576">
        <f>VLOOKUP(A1576,'Sales Data'!$A$1:$E$2241,5,0)</f>
        <v>10</v>
      </c>
      <c r="N1576">
        <f t="shared" si="73"/>
        <v>34</v>
      </c>
      <c r="O1576">
        <f t="shared" si="74"/>
        <v>0</v>
      </c>
      <c r="P1576">
        <f t="shared" si="75"/>
        <v>13</v>
      </c>
    </row>
    <row r="1577" ht="14.4" spans="1:16">
      <c r="A1577" s="2">
        <v>8135</v>
      </c>
      <c r="B1577" s="2">
        <v>1986</v>
      </c>
      <c r="C1577" s="14" t="s">
        <v>22</v>
      </c>
      <c r="D1577" s="14" t="s">
        <v>21</v>
      </c>
      <c r="E1577" s="2">
        <v>27161</v>
      </c>
      <c r="F1577" s="2">
        <v>1</v>
      </c>
      <c r="G1577" s="2">
        <v>0</v>
      </c>
      <c r="H1577" s="17">
        <v>41575</v>
      </c>
      <c r="I1577" s="2">
        <v>41</v>
      </c>
      <c r="J1577">
        <f>VLOOKUP(A1577,'Sales Data'!$A$1:$E$2241,2,0)</f>
        <v>4</v>
      </c>
      <c r="K1577">
        <f>VLOOKUP(A1577,'Sales Data'!$A$1:$E$2241,3,0)</f>
        <v>0</v>
      </c>
      <c r="L1577">
        <f>VLOOKUP(A1577,'Sales Data'!$A$1:$E$2241,4,0)</f>
        <v>1</v>
      </c>
      <c r="M1577">
        <f>VLOOKUP(A1577,'Sales Data'!$A$1:$E$2241,5,0)</f>
        <v>3</v>
      </c>
      <c r="N1577">
        <f t="shared" si="73"/>
        <v>39</v>
      </c>
      <c r="O1577">
        <f t="shared" si="74"/>
        <v>1</v>
      </c>
      <c r="P1577">
        <f t="shared" si="75"/>
        <v>4</v>
      </c>
    </row>
    <row r="1578" ht="14.4" spans="1:16">
      <c r="A1578" s="2">
        <v>8685</v>
      </c>
      <c r="B1578" s="2">
        <v>1977</v>
      </c>
      <c r="C1578" s="14" t="s">
        <v>17</v>
      </c>
      <c r="D1578" s="14" t="s">
        <v>21</v>
      </c>
      <c r="E1578" s="2">
        <v>42014</v>
      </c>
      <c r="F1578" s="2">
        <v>1</v>
      </c>
      <c r="G1578" s="2">
        <v>0</v>
      </c>
      <c r="H1578" s="16">
        <v>41138</v>
      </c>
      <c r="I1578" s="2">
        <v>56</v>
      </c>
      <c r="J1578">
        <f>VLOOKUP(A1578,'Sales Data'!$A$1:$E$2241,2,0)</f>
        <v>15</v>
      </c>
      <c r="K1578">
        <f>VLOOKUP(A1578,'Sales Data'!$A$1:$E$2241,3,0)</f>
        <v>15</v>
      </c>
      <c r="L1578">
        <f>VLOOKUP(A1578,'Sales Data'!$A$1:$E$2241,4,0)</f>
        <v>7</v>
      </c>
      <c r="M1578">
        <f>VLOOKUP(A1578,'Sales Data'!$A$1:$E$2241,5,0)</f>
        <v>6</v>
      </c>
      <c r="N1578">
        <f t="shared" si="73"/>
        <v>48</v>
      </c>
      <c r="O1578">
        <f t="shared" si="74"/>
        <v>1</v>
      </c>
      <c r="P1578">
        <f t="shared" si="75"/>
        <v>13</v>
      </c>
    </row>
    <row r="1579" ht="14.4" spans="1:16">
      <c r="A1579" s="2">
        <v>4967</v>
      </c>
      <c r="B1579" s="2">
        <v>1960</v>
      </c>
      <c r="C1579" s="14" t="s">
        <v>20</v>
      </c>
      <c r="D1579" s="14" t="s">
        <v>19</v>
      </c>
      <c r="E1579" s="2">
        <v>38201</v>
      </c>
      <c r="F1579" s="2">
        <v>0</v>
      </c>
      <c r="G1579" s="2">
        <v>1</v>
      </c>
      <c r="H1579" s="16">
        <v>41362</v>
      </c>
      <c r="I1579" s="2">
        <v>19</v>
      </c>
      <c r="J1579">
        <f>VLOOKUP(A1579,'Sales Data'!$A$1:$E$2241,2,0)</f>
        <v>0</v>
      </c>
      <c r="K1579">
        <f>VLOOKUP(A1579,'Sales Data'!$A$1:$E$2241,3,0)</f>
        <v>0</v>
      </c>
      <c r="L1579">
        <f>VLOOKUP(A1579,'Sales Data'!$A$1:$E$2241,4,0)</f>
        <v>5</v>
      </c>
      <c r="M1579">
        <f>VLOOKUP(A1579,'Sales Data'!$A$1:$E$2241,5,0)</f>
        <v>5</v>
      </c>
      <c r="N1579">
        <f t="shared" si="73"/>
        <v>65</v>
      </c>
      <c r="O1579">
        <f t="shared" si="74"/>
        <v>1</v>
      </c>
      <c r="P1579">
        <f t="shared" si="75"/>
        <v>10</v>
      </c>
    </row>
    <row r="1580" ht="14.4" spans="1:16">
      <c r="A1580" s="2">
        <v>2130</v>
      </c>
      <c r="B1580" s="2">
        <v>1982</v>
      </c>
      <c r="C1580" s="14" t="s">
        <v>17</v>
      </c>
      <c r="D1580" s="14" t="s">
        <v>19</v>
      </c>
      <c r="E1580" s="2">
        <v>45203</v>
      </c>
      <c r="F1580" s="2">
        <v>2</v>
      </c>
      <c r="G1580" s="2">
        <v>0</v>
      </c>
      <c r="H1580" s="16">
        <v>41721</v>
      </c>
      <c r="I1580" s="2">
        <v>4</v>
      </c>
      <c r="J1580">
        <f>VLOOKUP(A1580,'Sales Data'!$A$1:$E$2241,2,0)</f>
        <v>3</v>
      </c>
      <c r="K1580">
        <f>VLOOKUP(A1580,'Sales Data'!$A$1:$E$2241,3,0)</f>
        <v>8</v>
      </c>
      <c r="L1580">
        <f>VLOOKUP(A1580,'Sales Data'!$A$1:$E$2241,4,0)</f>
        <v>3</v>
      </c>
      <c r="M1580">
        <f>VLOOKUP(A1580,'Sales Data'!$A$1:$E$2241,5,0)</f>
        <v>3</v>
      </c>
      <c r="N1580">
        <f t="shared" si="73"/>
        <v>43</v>
      </c>
      <c r="O1580">
        <f t="shared" si="74"/>
        <v>2</v>
      </c>
      <c r="P1580">
        <f t="shared" si="75"/>
        <v>6</v>
      </c>
    </row>
    <row r="1581" ht="14.4" spans="1:16">
      <c r="A1581" s="2">
        <v>9298</v>
      </c>
      <c r="B1581" s="2">
        <v>1947</v>
      </c>
      <c r="C1581" s="14" t="s">
        <v>20</v>
      </c>
      <c r="D1581" s="14" t="s">
        <v>19</v>
      </c>
      <c r="E1581" s="2">
        <v>81574</v>
      </c>
      <c r="F1581" s="2">
        <v>0</v>
      </c>
      <c r="G1581" s="2">
        <v>0</v>
      </c>
      <c r="H1581" s="16">
        <v>41757</v>
      </c>
      <c r="I1581" s="2">
        <v>89</v>
      </c>
      <c r="J1581">
        <f>VLOOKUP(A1581,'Sales Data'!$A$1:$E$2241,2,0)</f>
        <v>0</v>
      </c>
      <c r="K1581">
        <f>VLOOKUP(A1581,'Sales Data'!$A$1:$E$2241,3,0)</f>
        <v>35</v>
      </c>
      <c r="L1581">
        <f>VLOOKUP(A1581,'Sales Data'!$A$1:$E$2241,4,0)</f>
        <v>4</v>
      </c>
      <c r="M1581">
        <f>VLOOKUP(A1581,'Sales Data'!$A$1:$E$2241,5,0)</f>
        <v>8</v>
      </c>
      <c r="N1581">
        <f t="shared" si="73"/>
        <v>78</v>
      </c>
      <c r="O1581">
        <f t="shared" si="74"/>
        <v>0</v>
      </c>
      <c r="P1581">
        <f t="shared" si="75"/>
        <v>12</v>
      </c>
    </row>
    <row r="1582" ht="14.4" spans="1:16">
      <c r="A1582" s="2">
        <v>8175</v>
      </c>
      <c r="B1582" s="2">
        <v>1992</v>
      </c>
      <c r="C1582" s="14" t="s">
        <v>17</v>
      </c>
      <c r="D1582" s="14" t="s">
        <v>21</v>
      </c>
      <c r="E1582" s="2">
        <v>34935</v>
      </c>
      <c r="F1582" s="2">
        <v>0</v>
      </c>
      <c r="G1582" s="2">
        <v>0</v>
      </c>
      <c r="H1582" s="16">
        <v>41446</v>
      </c>
      <c r="I1582" s="2">
        <v>71</v>
      </c>
      <c r="J1582">
        <f>VLOOKUP(A1582,'Sales Data'!$A$1:$E$2241,2,0)</f>
        <v>4</v>
      </c>
      <c r="K1582">
        <f>VLOOKUP(A1582,'Sales Data'!$A$1:$E$2241,3,0)</f>
        <v>10</v>
      </c>
      <c r="L1582">
        <f>VLOOKUP(A1582,'Sales Data'!$A$1:$E$2241,4,0)</f>
        <v>2</v>
      </c>
      <c r="M1582">
        <f>VLOOKUP(A1582,'Sales Data'!$A$1:$E$2241,5,0)</f>
        <v>4</v>
      </c>
      <c r="N1582">
        <f t="shared" si="73"/>
        <v>33</v>
      </c>
      <c r="O1582">
        <f t="shared" si="74"/>
        <v>0</v>
      </c>
      <c r="P1582">
        <f t="shared" si="75"/>
        <v>6</v>
      </c>
    </row>
    <row r="1583" ht="14.4" spans="1:16">
      <c r="A1583" s="2">
        <v>6257</v>
      </c>
      <c r="B1583" s="2">
        <v>1976</v>
      </c>
      <c r="C1583" s="14" t="s">
        <v>22</v>
      </c>
      <c r="D1583" s="14" t="s">
        <v>18</v>
      </c>
      <c r="E1583" s="2">
        <v>60482</v>
      </c>
      <c r="F1583" s="2">
        <v>0</v>
      </c>
      <c r="G1583" s="2">
        <v>1</v>
      </c>
      <c r="H1583" s="16">
        <v>41297</v>
      </c>
      <c r="I1583" s="2">
        <v>81</v>
      </c>
      <c r="J1583">
        <f>VLOOKUP(A1583,'Sales Data'!$A$1:$E$2241,2,0)</f>
        <v>43</v>
      </c>
      <c r="K1583">
        <f>VLOOKUP(A1583,'Sales Data'!$A$1:$E$2241,3,0)</f>
        <v>14</v>
      </c>
      <c r="L1583">
        <f>VLOOKUP(A1583,'Sales Data'!$A$1:$E$2241,4,0)</f>
        <v>7</v>
      </c>
      <c r="M1583">
        <f>VLOOKUP(A1583,'Sales Data'!$A$1:$E$2241,5,0)</f>
        <v>7</v>
      </c>
      <c r="N1583">
        <f t="shared" si="73"/>
        <v>49</v>
      </c>
      <c r="O1583">
        <f t="shared" si="74"/>
        <v>1</v>
      </c>
      <c r="P1583">
        <f t="shared" si="75"/>
        <v>14</v>
      </c>
    </row>
    <row r="1584" ht="14.4" spans="1:16">
      <c r="A1584" s="2">
        <v>3790</v>
      </c>
      <c r="B1584" s="2">
        <v>1956</v>
      </c>
      <c r="C1584" s="14" t="s">
        <v>17</v>
      </c>
      <c r="D1584" s="14" t="s">
        <v>19</v>
      </c>
      <c r="E1584" s="2">
        <v>34633</v>
      </c>
      <c r="F1584" s="2">
        <v>2</v>
      </c>
      <c r="G1584" s="2">
        <v>1</v>
      </c>
      <c r="H1584" s="16">
        <v>41662</v>
      </c>
      <c r="I1584" s="2">
        <v>31</v>
      </c>
      <c r="J1584">
        <f>VLOOKUP(A1584,'Sales Data'!$A$1:$E$2241,2,0)</f>
        <v>1</v>
      </c>
      <c r="K1584">
        <f>VLOOKUP(A1584,'Sales Data'!$A$1:$E$2241,3,0)</f>
        <v>0</v>
      </c>
      <c r="L1584">
        <f>VLOOKUP(A1584,'Sales Data'!$A$1:$E$2241,4,0)</f>
        <v>1</v>
      </c>
      <c r="M1584">
        <f>VLOOKUP(A1584,'Sales Data'!$A$1:$E$2241,5,0)</f>
        <v>2</v>
      </c>
      <c r="N1584">
        <f t="shared" si="73"/>
        <v>69</v>
      </c>
      <c r="O1584">
        <f t="shared" si="74"/>
        <v>3</v>
      </c>
      <c r="P1584">
        <f t="shared" si="75"/>
        <v>3</v>
      </c>
    </row>
    <row r="1585" ht="14.4" spans="1:16">
      <c r="A1585" s="2">
        <v>9952</v>
      </c>
      <c r="B1585" s="2">
        <v>1947</v>
      </c>
      <c r="C1585" s="14" t="s">
        <v>22</v>
      </c>
      <c r="D1585" s="14" t="s">
        <v>19</v>
      </c>
      <c r="E1585" s="2">
        <v>78093</v>
      </c>
      <c r="F1585" s="2">
        <v>0</v>
      </c>
      <c r="G1585" s="2">
        <v>0</v>
      </c>
      <c r="H1585" s="17">
        <v>41619</v>
      </c>
      <c r="I1585" s="2">
        <v>53</v>
      </c>
      <c r="J1585">
        <f>VLOOKUP(A1585,'Sales Data'!$A$1:$E$2241,2,0)</f>
        <v>32</v>
      </c>
      <c r="K1585">
        <f>VLOOKUP(A1585,'Sales Data'!$A$1:$E$2241,3,0)</f>
        <v>43</v>
      </c>
      <c r="L1585">
        <f>VLOOKUP(A1585,'Sales Data'!$A$1:$E$2241,4,0)</f>
        <v>4</v>
      </c>
      <c r="M1585">
        <f>VLOOKUP(A1585,'Sales Data'!$A$1:$E$2241,5,0)</f>
        <v>5</v>
      </c>
      <c r="N1585">
        <f t="shared" si="73"/>
        <v>78</v>
      </c>
      <c r="O1585">
        <f t="shared" si="74"/>
        <v>0</v>
      </c>
      <c r="P1585">
        <f t="shared" si="75"/>
        <v>9</v>
      </c>
    </row>
    <row r="1586" ht="14.4" spans="1:16">
      <c r="A1586" s="2">
        <v>3503</v>
      </c>
      <c r="B1586" s="2">
        <v>1950</v>
      </c>
      <c r="C1586" s="14" t="s">
        <v>17</v>
      </c>
      <c r="D1586" s="14" t="s">
        <v>23</v>
      </c>
      <c r="E1586" s="2">
        <v>82460</v>
      </c>
      <c r="F1586" s="2">
        <v>0</v>
      </c>
      <c r="G1586" s="2">
        <v>0</v>
      </c>
      <c r="H1586" s="16">
        <v>41610</v>
      </c>
      <c r="I1586" s="2">
        <v>78</v>
      </c>
      <c r="J1586">
        <f>VLOOKUP(A1586,'Sales Data'!$A$1:$E$2241,2,0)</f>
        <v>47</v>
      </c>
      <c r="K1586">
        <f>VLOOKUP(A1586,'Sales Data'!$A$1:$E$2241,3,0)</f>
        <v>32</v>
      </c>
      <c r="L1586">
        <f>VLOOKUP(A1586,'Sales Data'!$A$1:$E$2241,4,0)</f>
        <v>5</v>
      </c>
      <c r="M1586">
        <f>VLOOKUP(A1586,'Sales Data'!$A$1:$E$2241,5,0)</f>
        <v>6</v>
      </c>
      <c r="N1586">
        <f t="shared" si="73"/>
        <v>75</v>
      </c>
      <c r="O1586">
        <f t="shared" si="74"/>
        <v>0</v>
      </c>
      <c r="P1586">
        <f t="shared" si="75"/>
        <v>11</v>
      </c>
    </row>
    <row r="1587" ht="14.4" spans="1:16">
      <c r="A1587" s="2">
        <v>5223</v>
      </c>
      <c r="B1587" s="2">
        <v>1966</v>
      </c>
      <c r="C1587" s="14" t="s">
        <v>22</v>
      </c>
      <c r="D1587" s="14" t="s">
        <v>19</v>
      </c>
      <c r="E1587" s="2">
        <v>45903</v>
      </c>
      <c r="F1587" s="2">
        <v>0</v>
      </c>
      <c r="G1587" s="2">
        <v>1</v>
      </c>
      <c r="H1587" s="16">
        <v>41752</v>
      </c>
      <c r="I1587" s="2">
        <v>80</v>
      </c>
      <c r="J1587">
        <f>VLOOKUP(A1587,'Sales Data'!$A$1:$E$2241,2,0)</f>
        <v>8</v>
      </c>
      <c r="K1587">
        <f>VLOOKUP(A1587,'Sales Data'!$A$1:$E$2241,3,0)</f>
        <v>10</v>
      </c>
      <c r="L1587">
        <f>VLOOKUP(A1587,'Sales Data'!$A$1:$E$2241,4,0)</f>
        <v>2</v>
      </c>
      <c r="M1587">
        <f>VLOOKUP(A1587,'Sales Data'!$A$1:$E$2241,5,0)</f>
        <v>3</v>
      </c>
      <c r="N1587">
        <f t="shared" si="73"/>
        <v>59</v>
      </c>
      <c r="O1587">
        <f t="shared" si="74"/>
        <v>1</v>
      </c>
      <c r="P1587">
        <f t="shared" si="75"/>
        <v>5</v>
      </c>
    </row>
    <row r="1588" ht="14.4" spans="1:16">
      <c r="A1588" s="2">
        <v>4608</v>
      </c>
      <c r="B1588" s="2">
        <v>1987</v>
      </c>
      <c r="C1588" s="14" t="s">
        <v>17</v>
      </c>
      <c r="D1588" s="14" t="s">
        <v>23</v>
      </c>
      <c r="E1588" s="2">
        <v>81361</v>
      </c>
      <c r="F1588" s="2">
        <v>0</v>
      </c>
      <c r="G1588" s="2">
        <v>0</v>
      </c>
      <c r="H1588" s="16">
        <v>41695</v>
      </c>
      <c r="I1588" s="2">
        <v>18</v>
      </c>
      <c r="J1588">
        <f>VLOOKUP(A1588,'Sales Data'!$A$1:$E$2241,2,0)</f>
        <v>23</v>
      </c>
      <c r="K1588">
        <f>VLOOKUP(A1588,'Sales Data'!$A$1:$E$2241,3,0)</f>
        <v>65</v>
      </c>
      <c r="L1588">
        <f>VLOOKUP(A1588,'Sales Data'!$A$1:$E$2241,4,0)</f>
        <v>3</v>
      </c>
      <c r="M1588">
        <f>VLOOKUP(A1588,'Sales Data'!$A$1:$E$2241,5,0)</f>
        <v>13</v>
      </c>
      <c r="N1588">
        <f t="shared" si="73"/>
        <v>38</v>
      </c>
      <c r="O1588">
        <f t="shared" si="74"/>
        <v>0</v>
      </c>
      <c r="P1588">
        <f t="shared" si="75"/>
        <v>16</v>
      </c>
    </row>
    <row r="1589" ht="14.4" spans="1:16">
      <c r="A1589" s="2">
        <v>1626</v>
      </c>
      <c r="B1589" s="2">
        <v>1973</v>
      </c>
      <c r="C1589" s="14" t="s">
        <v>20</v>
      </c>
      <c r="D1589" s="14" t="s">
        <v>23</v>
      </c>
      <c r="E1589" s="2">
        <v>35860</v>
      </c>
      <c r="F1589" s="2">
        <v>1</v>
      </c>
      <c r="G1589" s="2">
        <v>1</v>
      </c>
      <c r="H1589" s="16">
        <v>41778</v>
      </c>
      <c r="I1589" s="2">
        <v>37</v>
      </c>
      <c r="J1589">
        <f>VLOOKUP(A1589,'Sales Data'!$A$1:$E$2241,2,0)</f>
        <v>0</v>
      </c>
      <c r="K1589">
        <f>VLOOKUP(A1589,'Sales Data'!$A$1:$E$2241,3,0)</f>
        <v>2</v>
      </c>
      <c r="L1589">
        <f>VLOOKUP(A1589,'Sales Data'!$A$1:$E$2241,4,0)</f>
        <v>1</v>
      </c>
      <c r="M1589">
        <f>VLOOKUP(A1589,'Sales Data'!$A$1:$E$2241,5,0)</f>
        <v>2</v>
      </c>
      <c r="N1589">
        <f t="shared" si="73"/>
        <v>52</v>
      </c>
      <c r="O1589">
        <f t="shared" si="74"/>
        <v>2</v>
      </c>
      <c r="P1589">
        <f t="shared" si="75"/>
        <v>3</v>
      </c>
    </row>
    <row r="1590" ht="14.4" spans="1:16">
      <c r="A1590" s="2">
        <v>4764</v>
      </c>
      <c r="B1590" s="2">
        <v>1952</v>
      </c>
      <c r="C1590" s="14" t="s">
        <v>22</v>
      </c>
      <c r="D1590" s="14" t="s">
        <v>19</v>
      </c>
      <c r="E1590" s="2">
        <v>40442</v>
      </c>
      <c r="F1590" s="2">
        <v>1</v>
      </c>
      <c r="G1590" s="2">
        <v>1</v>
      </c>
      <c r="H1590" s="16">
        <v>41140</v>
      </c>
      <c r="I1590" s="2">
        <v>52</v>
      </c>
      <c r="J1590">
        <f>VLOOKUP(A1590,'Sales Data'!$A$1:$E$2241,2,0)</f>
        <v>12</v>
      </c>
      <c r="K1590">
        <f>VLOOKUP(A1590,'Sales Data'!$A$1:$E$2241,3,0)</f>
        <v>22</v>
      </c>
      <c r="L1590">
        <f>VLOOKUP(A1590,'Sales Data'!$A$1:$E$2241,4,0)</f>
        <v>3</v>
      </c>
      <c r="M1590">
        <f>VLOOKUP(A1590,'Sales Data'!$A$1:$E$2241,5,0)</f>
        <v>4</v>
      </c>
      <c r="N1590">
        <f t="shared" si="73"/>
        <v>73</v>
      </c>
      <c r="O1590">
        <f t="shared" si="74"/>
        <v>2</v>
      </c>
      <c r="P1590">
        <f t="shared" si="75"/>
        <v>7</v>
      </c>
    </row>
    <row r="1591" ht="14.4" spans="1:16">
      <c r="A1591" s="2">
        <v>2471</v>
      </c>
      <c r="B1591" s="2">
        <v>1965</v>
      </c>
      <c r="C1591" s="14" t="s">
        <v>17</v>
      </c>
      <c r="D1591" s="14" t="s">
        <v>21</v>
      </c>
      <c r="E1591" s="2">
        <v>61482</v>
      </c>
      <c r="F1591" s="2">
        <v>0</v>
      </c>
      <c r="G1591" s="2">
        <v>0</v>
      </c>
      <c r="H1591" s="16">
        <v>41817</v>
      </c>
      <c r="I1591" s="2">
        <v>39</v>
      </c>
      <c r="J1591">
        <f>VLOOKUP(A1591,'Sales Data'!$A$1:$E$2241,2,0)</f>
        <v>58</v>
      </c>
      <c r="K1591">
        <f>VLOOKUP(A1591,'Sales Data'!$A$1:$E$2241,3,0)</f>
        <v>66</v>
      </c>
      <c r="L1591">
        <f>VLOOKUP(A1591,'Sales Data'!$A$1:$E$2241,4,0)</f>
        <v>3</v>
      </c>
      <c r="M1591">
        <f>VLOOKUP(A1591,'Sales Data'!$A$1:$E$2241,5,0)</f>
        <v>6</v>
      </c>
      <c r="N1591">
        <f t="shared" si="73"/>
        <v>60</v>
      </c>
      <c r="O1591">
        <f t="shared" si="74"/>
        <v>0</v>
      </c>
      <c r="P1591">
        <f t="shared" si="75"/>
        <v>9</v>
      </c>
    </row>
    <row r="1592" ht="14.4" spans="1:16">
      <c r="A1592" s="2">
        <v>5892</v>
      </c>
      <c r="B1592" s="2">
        <v>1980</v>
      </c>
      <c r="C1592" s="14" t="s">
        <v>17</v>
      </c>
      <c r="D1592" s="14" t="s">
        <v>21</v>
      </c>
      <c r="E1592" s="2">
        <v>34968</v>
      </c>
      <c r="F1592" s="2">
        <v>1</v>
      </c>
      <c r="G1592" s="2">
        <v>0</v>
      </c>
      <c r="H1592" s="16">
        <v>41374</v>
      </c>
      <c r="I1592" s="2">
        <v>11</v>
      </c>
      <c r="J1592">
        <f>VLOOKUP(A1592,'Sales Data'!$A$1:$E$2241,2,0)</f>
        <v>6</v>
      </c>
      <c r="K1592">
        <f>VLOOKUP(A1592,'Sales Data'!$A$1:$E$2241,3,0)</f>
        <v>2</v>
      </c>
      <c r="L1592">
        <f>VLOOKUP(A1592,'Sales Data'!$A$1:$E$2241,4,0)</f>
        <v>3</v>
      </c>
      <c r="M1592">
        <f>VLOOKUP(A1592,'Sales Data'!$A$1:$E$2241,5,0)</f>
        <v>5</v>
      </c>
      <c r="N1592">
        <f t="shared" si="73"/>
        <v>45</v>
      </c>
      <c r="O1592">
        <f t="shared" si="74"/>
        <v>1</v>
      </c>
      <c r="P1592">
        <f t="shared" si="75"/>
        <v>8</v>
      </c>
    </row>
    <row r="1593" ht="14.4" spans="1:16">
      <c r="A1593" s="2">
        <v>2612</v>
      </c>
      <c r="B1593" s="2">
        <v>1987</v>
      </c>
      <c r="C1593" s="14" t="s">
        <v>17</v>
      </c>
      <c r="D1593" s="14" t="s">
        <v>21</v>
      </c>
      <c r="E1593" s="2">
        <v>75794</v>
      </c>
      <c r="F1593" s="2">
        <v>0</v>
      </c>
      <c r="G1593" s="2">
        <v>0</v>
      </c>
      <c r="H1593" s="17">
        <v>41632</v>
      </c>
      <c r="I1593" s="2">
        <v>33</v>
      </c>
      <c r="J1593">
        <f>VLOOKUP(A1593,'Sales Data'!$A$1:$E$2241,2,0)</f>
        <v>160</v>
      </c>
      <c r="K1593">
        <f>VLOOKUP(A1593,'Sales Data'!$A$1:$E$2241,3,0)</f>
        <v>32</v>
      </c>
      <c r="L1593">
        <f>VLOOKUP(A1593,'Sales Data'!$A$1:$E$2241,4,0)</f>
        <v>7</v>
      </c>
      <c r="M1593">
        <f>VLOOKUP(A1593,'Sales Data'!$A$1:$E$2241,5,0)</f>
        <v>12</v>
      </c>
      <c r="N1593">
        <f t="shared" si="73"/>
        <v>38</v>
      </c>
      <c r="O1593">
        <f t="shared" si="74"/>
        <v>0</v>
      </c>
      <c r="P1593">
        <f t="shared" si="75"/>
        <v>19</v>
      </c>
    </row>
    <row r="1594" ht="14.4" spans="1:16">
      <c r="A1594" s="2">
        <v>4971</v>
      </c>
      <c r="B1594" s="2">
        <v>1962</v>
      </c>
      <c r="C1594" s="14" t="s">
        <v>20</v>
      </c>
      <c r="D1594" s="14" t="s">
        <v>19</v>
      </c>
      <c r="E1594" s="2">
        <v>31497</v>
      </c>
      <c r="F1594" s="2">
        <v>0</v>
      </c>
      <c r="G1594" s="2">
        <v>1</v>
      </c>
      <c r="H1594" s="16">
        <v>41249</v>
      </c>
      <c r="I1594" s="2">
        <v>22</v>
      </c>
      <c r="J1594">
        <f>VLOOKUP(A1594,'Sales Data'!$A$1:$E$2241,2,0)</f>
        <v>1</v>
      </c>
      <c r="K1594">
        <f>VLOOKUP(A1594,'Sales Data'!$A$1:$E$2241,3,0)</f>
        <v>1</v>
      </c>
      <c r="L1594">
        <f>VLOOKUP(A1594,'Sales Data'!$A$1:$E$2241,4,0)</f>
        <v>3</v>
      </c>
      <c r="M1594">
        <f>VLOOKUP(A1594,'Sales Data'!$A$1:$E$2241,5,0)</f>
        <v>4</v>
      </c>
      <c r="N1594">
        <f t="shared" si="73"/>
        <v>63</v>
      </c>
      <c r="O1594">
        <f t="shared" si="74"/>
        <v>1</v>
      </c>
      <c r="P1594">
        <f t="shared" si="75"/>
        <v>7</v>
      </c>
    </row>
    <row r="1595" ht="14.4" spans="1:16">
      <c r="A1595" s="2">
        <v>5185</v>
      </c>
      <c r="B1595" s="2">
        <v>1955</v>
      </c>
      <c r="C1595" s="14" t="s">
        <v>17</v>
      </c>
      <c r="D1595" s="14" t="s">
        <v>21</v>
      </c>
      <c r="E1595" s="2">
        <v>74268</v>
      </c>
      <c r="F1595" s="2">
        <v>0</v>
      </c>
      <c r="G1595" s="2">
        <v>0</v>
      </c>
      <c r="H1595" s="16">
        <v>41319</v>
      </c>
      <c r="I1595" s="2">
        <v>83</v>
      </c>
      <c r="J1595">
        <f>VLOOKUP(A1595,'Sales Data'!$A$1:$E$2241,2,0)</f>
        <v>66</v>
      </c>
      <c r="K1595">
        <f>VLOOKUP(A1595,'Sales Data'!$A$1:$E$2241,3,0)</f>
        <v>174</v>
      </c>
      <c r="L1595">
        <f>VLOOKUP(A1595,'Sales Data'!$A$1:$E$2241,4,0)</f>
        <v>4</v>
      </c>
      <c r="M1595">
        <f>VLOOKUP(A1595,'Sales Data'!$A$1:$E$2241,5,0)</f>
        <v>5</v>
      </c>
      <c r="N1595">
        <f t="shared" si="73"/>
        <v>70</v>
      </c>
      <c r="O1595">
        <f t="shared" si="74"/>
        <v>0</v>
      </c>
      <c r="P1595">
        <f t="shared" si="75"/>
        <v>9</v>
      </c>
    </row>
    <row r="1596" ht="14.4" spans="1:16">
      <c r="A1596" s="2">
        <v>10069</v>
      </c>
      <c r="B1596" s="2">
        <v>1988</v>
      </c>
      <c r="C1596" s="14" t="s">
        <v>24</v>
      </c>
      <c r="D1596" s="14" t="s">
        <v>19</v>
      </c>
      <c r="E1596" s="2">
        <v>13724</v>
      </c>
      <c r="F1596" s="2">
        <v>1</v>
      </c>
      <c r="G1596" s="2">
        <v>0</v>
      </c>
      <c r="H1596" s="16">
        <v>41152</v>
      </c>
      <c r="I1596" s="2">
        <v>43</v>
      </c>
      <c r="J1596">
        <f>VLOOKUP(A1596,'Sales Data'!$A$1:$E$2241,2,0)</f>
        <v>7</v>
      </c>
      <c r="K1596">
        <f>VLOOKUP(A1596,'Sales Data'!$A$1:$E$2241,3,0)</f>
        <v>15</v>
      </c>
      <c r="L1596">
        <f>VLOOKUP(A1596,'Sales Data'!$A$1:$E$2241,4,0)</f>
        <v>2</v>
      </c>
      <c r="M1596">
        <f>VLOOKUP(A1596,'Sales Data'!$A$1:$E$2241,5,0)</f>
        <v>2</v>
      </c>
      <c r="N1596">
        <f t="shared" si="73"/>
        <v>37</v>
      </c>
      <c r="O1596">
        <f t="shared" si="74"/>
        <v>1</v>
      </c>
      <c r="P1596">
        <f t="shared" si="75"/>
        <v>4</v>
      </c>
    </row>
    <row r="1597" ht="14.4" spans="1:16">
      <c r="A1597" s="2">
        <v>2262</v>
      </c>
      <c r="B1597" s="2">
        <v>1965</v>
      </c>
      <c r="C1597" s="14" t="s">
        <v>22</v>
      </c>
      <c r="D1597" s="14" t="s">
        <v>19</v>
      </c>
      <c r="E1597" s="2">
        <v>45143</v>
      </c>
      <c r="F1597" s="2">
        <v>0</v>
      </c>
      <c r="G1597" s="2">
        <v>1</v>
      </c>
      <c r="H1597" s="16">
        <v>41512</v>
      </c>
      <c r="I1597" s="2">
        <v>74</v>
      </c>
      <c r="J1597">
        <f>VLOOKUP(A1597,'Sales Data'!$A$1:$E$2241,2,0)</f>
        <v>5</v>
      </c>
      <c r="K1597">
        <f>VLOOKUP(A1597,'Sales Data'!$A$1:$E$2241,3,0)</f>
        <v>5</v>
      </c>
      <c r="L1597">
        <f>VLOOKUP(A1597,'Sales Data'!$A$1:$E$2241,4,0)</f>
        <v>6</v>
      </c>
      <c r="M1597">
        <f>VLOOKUP(A1597,'Sales Data'!$A$1:$E$2241,5,0)</f>
        <v>5</v>
      </c>
      <c r="N1597">
        <f t="shared" si="73"/>
        <v>60</v>
      </c>
      <c r="O1597">
        <f t="shared" si="74"/>
        <v>1</v>
      </c>
      <c r="P1597">
        <f t="shared" si="75"/>
        <v>11</v>
      </c>
    </row>
    <row r="1598" ht="14.4" spans="1:16">
      <c r="A1598" s="2">
        <v>1131</v>
      </c>
      <c r="B1598" s="2">
        <v>1967</v>
      </c>
      <c r="C1598" s="14" t="s">
        <v>20</v>
      </c>
      <c r="D1598" s="14" t="s">
        <v>18</v>
      </c>
      <c r="E1598" s="2">
        <v>52569</v>
      </c>
      <c r="F1598" s="2">
        <v>0</v>
      </c>
      <c r="G1598" s="2">
        <v>1</v>
      </c>
      <c r="H1598" s="16">
        <v>41734</v>
      </c>
      <c r="I1598" s="2">
        <v>54</v>
      </c>
      <c r="J1598">
        <f>VLOOKUP(A1598,'Sales Data'!$A$1:$E$2241,2,0)</f>
        <v>0</v>
      </c>
      <c r="K1598">
        <f>VLOOKUP(A1598,'Sales Data'!$A$1:$E$2241,3,0)</f>
        <v>0</v>
      </c>
      <c r="L1598">
        <f>VLOOKUP(A1598,'Sales Data'!$A$1:$E$2241,4,0)</f>
        <v>2</v>
      </c>
      <c r="M1598">
        <f>VLOOKUP(A1598,'Sales Data'!$A$1:$E$2241,5,0)</f>
        <v>4</v>
      </c>
      <c r="N1598">
        <f t="shared" si="73"/>
        <v>58</v>
      </c>
      <c r="O1598">
        <f t="shared" si="74"/>
        <v>1</v>
      </c>
      <c r="P1598">
        <f t="shared" si="75"/>
        <v>6</v>
      </c>
    </row>
    <row r="1599" ht="14.4" spans="1:16">
      <c r="A1599" s="2">
        <v>1041</v>
      </c>
      <c r="B1599" s="2">
        <v>1973</v>
      </c>
      <c r="C1599" s="14" t="s">
        <v>20</v>
      </c>
      <c r="D1599" s="14" t="s">
        <v>18</v>
      </c>
      <c r="E1599" s="2">
        <v>48432</v>
      </c>
      <c r="F1599" s="2">
        <v>0</v>
      </c>
      <c r="G1599" s="2">
        <v>1</v>
      </c>
      <c r="H1599" s="17">
        <v>41200</v>
      </c>
      <c r="I1599" s="2">
        <v>3</v>
      </c>
      <c r="J1599">
        <f>VLOOKUP(A1599,'Sales Data'!$A$1:$E$2241,2,0)</f>
        <v>3</v>
      </c>
      <c r="K1599">
        <f>VLOOKUP(A1599,'Sales Data'!$A$1:$E$2241,3,0)</f>
        <v>3</v>
      </c>
      <c r="L1599">
        <f>VLOOKUP(A1599,'Sales Data'!$A$1:$E$2241,4,0)</f>
        <v>7</v>
      </c>
      <c r="M1599">
        <f>VLOOKUP(A1599,'Sales Data'!$A$1:$E$2241,5,0)</f>
        <v>6</v>
      </c>
      <c r="N1599">
        <f t="shared" si="73"/>
        <v>52</v>
      </c>
      <c r="O1599">
        <f t="shared" si="74"/>
        <v>1</v>
      </c>
      <c r="P1599">
        <f t="shared" si="75"/>
        <v>13</v>
      </c>
    </row>
    <row r="1600" ht="14.4" spans="1:16">
      <c r="A1600" s="2">
        <v>24</v>
      </c>
      <c r="B1600" s="2">
        <v>1960</v>
      </c>
      <c r="C1600" s="14" t="s">
        <v>22</v>
      </c>
      <c r="D1600" s="14" t="s">
        <v>19</v>
      </c>
      <c r="E1600" s="2">
        <v>17144</v>
      </c>
      <c r="F1600" s="2">
        <v>1</v>
      </c>
      <c r="G1600" s="2">
        <v>1</v>
      </c>
      <c r="H1600" s="16">
        <v>41685</v>
      </c>
      <c r="I1600" s="2">
        <v>96</v>
      </c>
      <c r="J1600">
        <f>VLOOKUP(A1600,'Sales Data'!$A$1:$E$2241,2,0)</f>
        <v>2</v>
      </c>
      <c r="K1600">
        <f>VLOOKUP(A1600,'Sales Data'!$A$1:$E$2241,3,0)</f>
        <v>2</v>
      </c>
      <c r="L1600">
        <f>VLOOKUP(A1600,'Sales Data'!$A$1:$E$2241,4,0)</f>
        <v>3</v>
      </c>
      <c r="M1600">
        <f>VLOOKUP(A1600,'Sales Data'!$A$1:$E$2241,5,0)</f>
        <v>4</v>
      </c>
      <c r="N1600">
        <f t="shared" si="73"/>
        <v>65</v>
      </c>
      <c r="O1600">
        <f t="shared" si="74"/>
        <v>2</v>
      </c>
      <c r="P1600">
        <f t="shared" si="75"/>
        <v>7</v>
      </c>
    </row>
    <row r="1601" ht="14.4" spans="1:16">
      <c r="A1601" s="2">
        <v>3409</v>
      </c>
      <c r="B1601" s="2">
        <v>1984</v>
      </c>
      <c r="C1601" s="14" t="s">
        <v>17</v>
      </c>
      <c r="D1601" s="14" t="s">
        <v>18</v>
      </c>
      <c r="E1601" s="2">
        <v>36108</v>
      </c>
      <c r="F1601" s="2">
        <v>1</v>
      </c>
      <c r="G1601" s="2">
        <v>0</v>
      </c>
      <c r="H1601" s="17">
        <v>41562</v>
      </c>
      <c r="I1601" s="2">
        <v>68</v>
      </c>
      <c r="J1601">
        <f>VLOOKUP(A1601,'Sales Data'!$A$1:$E$2241,2,0)</f>
        <v>8</v>
      </c>
      <c r="K1601">
        <f>VLOOKUP(A1601,'Sales Data'!$A$1:$E$2241,3,0)</f>
        <v>11</v>
      </c>
      <c r="L1601">
        <f>VLOOKUP(A1601,'Sales Data'!$A$1:$E$2241,4,0)</f>
        <v>7</v>
      </c>
      <c r="M1601">
        <f>VLOOKUP(A1601,'Sales Data'!$A$1:$E$2241,5,0)</f>
        <v>4</v>
      </c>
      <c r="N1601">
        <f t="shared" si="73"/>
        <v>41</v>
      </c>
      <c r="O1601">
        <f t="shared" si="74"/>
        <v>1</v>
      </c>
      <c r="P1601">
        <f t="shared" si="75"/>
        <v>11</v>
      </c>
    </row>
    <row r="1602" ht="14.4" spans="1:16">
      <c r="A1602" s="2">
        <v>7022</v>
      </c>
      <c r="B1602" s="2">
        <v>1971</v>
      </c>
      <c r="C1602" s="14" t="s">
        <v>17</v>
      </c>
      <c r="D1602" s="14" t="s">
        <v>21</v>
      </c>
      <c r="E1602" s="2">
        <v>76445</v>
      </c>
      <c r="F1602" s="2">
        <v>1</v>
      </c>
      <c r="G1602" s="2">
        <v>0</v>
      </c>
      <c r="H1602" s="16">
        <v>41180</v>
      </c>
      <c r="I1602" s="2">
        <v>2</v>
      </c>
      <c r="J1602">
        <f>VLOOKUP(A1602,'Sales Data'!$A$1:$E$2241,2,0)</f>
        <v>107</v>
      </c>
      <c r="K1602">
        <f>VLOOKUP(A1602,'Sales Data'!$A$1:$E$2241,3,0)</f>
        <v>80</v>
      </c>
      <c r="L1602">
        <f>VLOOKUP(A1602,'Sales Data'!$A$1:$E$2241,4,0)</f>
        <v>2</v>
      </c>
      <c r="M1602">
        <f>VLOOKUP(A1602,'Sales Data'!$A$1:$E$2241,5,0)</f>
        <v>13</v>
      </c>
      <c r="N1602">
        <f t="shared" si="73"/>
        <v>54</v>
      </c>
      <c r="O1602">
        <f t="shared" si="74"/>
        <v>1</v>
      </c>
      <c r="P1602">
        <f t="shared" si="75"/>
        <v>15</v>
      </c>
    </row>
    <row r="1603" ht="14.4" spans="1:16">
      <c r="A1603" s="2">
        <v>7943</v>
      </c>
      <c r="B1603" s="2">
        <v>1975</v>
      </c>
      <c r="C1603" s="14" t="s">
        <v>20</v>
      </c>
      <c r="D1603" s="14" t="s">
        <v>21</v>
      </c>
      <c r="E1603" s="2">
        <v>36663</v>
      </c>
      <c r="F1603" s="2">
        <v>1</v>
      </c>
      <c r="G1603" s="2">
        <v>0</v>
      </c>
      <c r="H1603" s="16">
        <v>41754</v>
      </c>
      <c r="I1603" s="2">
        <v>40</v>
      </c>
      <c r="J1603">
        <f>VLOOKUP(A1603,'Sales Data'!$A$1:$E$2241,2,0)</f>
        <v>0</v>
      </c>
      <c r="K1603">
        <f>VLOOKUP(A1603,'Sales Data'!$A$1:$E$2241,3,0)</f>
        <v>3</v>
      </c>
      <c r="L1603">
        <f>VLOOKUP(A1603,'Sales Data'!$A$1:$E$2241,4,0)</f>
        <v>1</v>
      </c>
      <c r="M1603">
        <f>VLOOKUP(A1603,'Sales Data'!$A$1:$E$2241,5,0)</f>
        <v>3</v>
      </c>
      <c r="N1603">
        <f t="shared" si="73"/>
        <v>50</v>
      </c>
      <c r="O1603">
        <f t="shared" si="74"/>
        <v>1</v>
      </c>
      <c r="P1603">
        <f t="shared" si="75"/>
        <v>4</v>
      </c>
    </row>
    <row r="1604" ht="14.4" spans="1:16">
      <c r="A1604" s="2">
        <v>5272</v>
      </c>
      <c r="B1604" s="2">
        <v>1965</v>
      </c>
      <c r="C1604" s="14" t="s">
        <v>22</v>
      </c>
      <c r="D1604" s="14" t="s">
        <v>21</v>
      </c>
      <c r="E1604" s="2">
        <v>53843</v>
      </c>
      <c r="F1604" s="2">
        <v>0</v>
      </c>
      <c r="G1604" s="2">
        <v>1</v>
      </c>
      <c r="H1604" s="16">
        <v>41452</v>
      </c>
      <c r="I1604" s="2">
        <v>64</v>
      </c>
      <c r="J1604">
        <f>VLOOKUP(A1604,'Sales Data'!$A$1:$E$2241,2,0)</f>
        <v>0</v>
      </c>
      <c r="K1604">
        <f>VLOOKUP(A1604,'Sales Data'!$A$1:$E$2241,3,0)</f>
        <v>4</v>
      </c>
      <c r="L1604">
        <f>VLOOKUP(A1604,'Sales Data'!$A$1:$E$2241,4,0)</f>
        <v>8</v>
      </c>
      <c r="M1604">
        <f>VLOOKUP(A1604,'Sales Data'!$A$1:$E$2241,5,0)</f>
        <v>3</v>
      </c>
      <c r="N1604">
        <f t="shared" si="73"/>
        <v>60</v>
      </c>
      <c r="O1604">
        <f t="shared" si="74"/>
        <v>1</v>
      </c>
      <c r="P1604">
        <f t="shared" si="75"/>
        <v>11</v>
      </c>
    </row>
    <row r="1605" ht="14.4" spans="1:16">
      <c r="A1605" s="2">
        <v>5453</v>
      </c>
      <c r="B1605" s="2">
        <v>1956</v>
      </c>
      <c r="C1605" s="14" t="s">
        <v>22</v>
      </c>
      <c r="D1605" s="14" t="s">
        <v>21</v>
      </c>
      <c r="E1605" s="2">
        <v>90226</v>
      </c>
      <c r="F1605" s="2">
        <v>0</v>
      </c>
      <c r="G1605" s="2">
        <v>0</v>
      </c>
      <c r="H1605" s="16">
        <v>41178</v>
      </c>
      <c r="I1605" s="2">
        <v>26</v>
      </c>
      <c r="J1605">
        <f>VLOOKUP(A1605,'Sales Data'!$A$1:$E$2241,2,0)</f>
        <v>108</v>
      </c>
      <c r="K1605">
        <f>VLOOKUP(A1605,'Sales Data'!$A$1:$E$2241,3,0)</f>
        <v>151</v>
      </c>
      <c r="L1605">
        <f>VLOOKUP(A1605,'Sales Data'!$A$1:$E$2241,4,0)</f>
        <v>4</v>
      </c>
      <c r="M1605">
        <f>VLOOKUP(A1605,'Sales Data'!$A$1:$E$2241,5,0)</f>
        <v>12</v>
      </c>
      <c r="N1605">
        <f t="shared" ref="N1605:N1668" si="76">2025-B1605</f>
        <v>69</v>
      </c>
      <c r="O1605">
        <f t="shared" ref="O1605:O1668" si="77">F1605+G1605</f>
        <v>0</v>
      </c>
      <c r="P1605">
        <f t="shared" ref="P1605:P1668" si="78">L1605+M1605</f>
        <v>16</v>
      </c>
    </row>
    <row r="1606" ht="14.4" spans="1:16">
      <c r="A1606" s="2">
        <v>2565</v>
      </c>
      <c r="B1606" s="2">
        <v>1955</v>
      </c>
      <c r="C1606" s="14" t="s">
        <v>22</v>
      </c>
      <c r="D1606" s="14" t="s">
        <v>23</v>
      </c>
      <c r="E1606" s="2">
        <v>70638</v>
      </c>
      <c r="F1606" s="2">
        <v>0</v>
      </c>
      <c r="G1606" s="2">
        <v>0</v>
      </c>
      <c r="H1606" s="16">
        <v>41426</v>
      </c>
      <c r="I1606" s="2">
        <v>69</v>
      </c>
      <c r="J1606">
        <f>VLOOKUP(A1606,'Sales Data'!$A$1:$E$2241,2,0)</f>
        <v>12</v>
      </c>
      <c r="K1606">
        <f>VLOOKUP(A1606,'Sales Data'!$A$1:$E$2241,3,0)</f>
        <v>12</v>
      </c>
      <c r="L1606">
        <f>VLOOKUP(A1606,'Sales Data'!$A$1:$E$2241,4,0)</f>
        <v>4</v>
      </c>
      <c r="M1606">
        <f>VLOOKUP(A1606,'Sales Data'!$A$1:$E$2241,5,0)</f>
        <v>10</v>
      </c>
      <c r="N1606">
        <f t="shared" si="76"/>
        <v>70</v>
      </c>
      <c r="O1606">
        <f t="shared" si="77"/>
        <v>0</v>
      </c>
      <c r="P1606">
        <f t="shared" si="78"/>
        <v>14</v>
      </c>
    </row>
    <row r="1607" ht="14.4" spans="1:16">
      <c r="A1607" s="2">
        <v>800</v>
      </c>
      <c r="B1607" s="2">
        <v>1960</v>
      </c>
      <c r="C1607" s="14" t="s">
        <v>17</v>
      </c>
      <c r="D1607" s="14" t="s">
        <v>19</v>
      </c>
      <c r="E1607" s="2">
        <v>44512</v>
      </c>
      <c r="F1607" s="2">
        <v>1</v>
      </c>
      <c r="G1607" s="2">
        <v>1</v>
      </c>
      <c r="H1607" s="16">
        <v>41516</v>
      </c>
      <c r="I1607" s="2">
        <v>57</v>
      </c>
      <c r="J1607">
        <f>VLOOKUP(A1607,'Sales Data'!$A$1:$E$2241,2,0)</f>
        <v>1</v>
      </c>
      <c r="K1607">
        <f>VLOOKUP(A1607,'Sales Data'!$A$1:$E$2241,3,0)</f>
        <v>0</v>
      </c>
      <c r="L1607">
        <f>VLOOKUP(A1607,'Sales Data'!$A$1:$E$2241,4,0)</f>
        <v>1</v>
      </c>
      <c r="M1607">
        <f>VLOOKUP(A1607,'Sales Data'!$A$1:$E$2241,5,0)</f>
        <v>3</v>
      </c>
      <c r="N1607">
        <f t="shared" si="76"/>
        <v>65</v>
      </c>
      <c r="O1607">
        <f t="shared" si="77"/>
        <v>2</v>
      </c>
      <c r="P1607">
        <f t="shared" si="78"/>
        <v>4</v>
      </c>
    </row>
    <row r="1608" ht="14.4" spans="1:16">
      <c r="A1608" s="2">
        <v>11092</v>
      </c>
      <c r="B1608" s="2">
        <v>1961</v>
      </c>
      <c r="C1608" s="14" t="s">
        <v>17</v>
      </c>
      <c r="D1608" s="14" t="s">
        <v>21</v>
      </c>
      <c r="E1608" s="2">
        <v>27116</v>
      </c>
      <c r="F1608" s="2">
        <v>1</v>
      </c>
      <c r="G1608" s="2">
        <v>1</v>
      </c>
      <c r="H1608" s="16">
        <v>41700</v>
      </c>
      <c r="I1608" s="2">
        <v>78</v>
      </c>
      <c r="J1608">
        <f>VLOOKUP(A1608,'Sales Data'!$A$1:$E$2241,2,0)</f>
        <v>1</v>
      </c>
      <c r="K1608">
        <f>VLOOKUP(A1608,'Sales Data'!$A$1:$E$2241,3,0)</f>
        <v>2</v>
      </c>
      <c r="L1608">
        <f>VLOOKUP(A1608,'Sales Data'!$A$1:$E$2241,4,0)</f>
        <v>2</v>
      </c>
      <c r="M1608">
        <f>VLOOKUP(A1608,'Sales Data'!$A$1:$E$2241,5,0)</f>
        <v>3</v>
      </c>
      <c r="N1608">
        <f t="shared" si="76"/>
        <v>64</v>
      </c>
      <c r="O1608">
        <f t="shared" si="77"/>
        <v>2</v>
      </c>
      <c r="P1608">
        <f t="shared" si="78"/>
        <v>5</v>
      </c>
    </row>
    <row r="1609" ht="14.4" spans="1:16">
      <c r="A1609" s="2">
        <v>5062</v>
      </c>
      <c r="B1609" s="2">
        <v>1963</v>
      </c>
      <c r="C1609" s="14" t="s">
        <v>20</v>
      </c>
      <c r="D1609" s="14" t="s">
        <v>21</v>
      </c>
      <c r="E1609" s="2">
        <v>54072</v>
      </c>
      <c r="F1609" s="2">
        <v>1</v>
      </c>
      <c r="G1609" s="2">
        <v>1</v>
      </c>
      <c r="H1609" s="16">
        <v>41482</v>
      </c>
      <c r="I1609" s="2">
        <v>71</v>
      </c>
      <c r="J1609">
        <f>VLOOKUP(A1609,'Sales Data'!$A$1:$E$2241,2,0)</f>
        <v>0</v>
      </c>
      <c r="K1609">
        <f>VLOOKUP(A1609,'Sales Data'!$A$1:$E$2241,3,0)</f>
        <v>0</v>
      </c>
      <c r="L1609">
        <f>VLOOKUP(A1609,'Sales Data'!$A$1:$E$2241,4,0)</f>
        <v>2</v>
      </c>
      <c r="M1609">
        <f>VLOOKUP(A1609,'Sales Data'!$A$1:$E$2241,5,0)</f>
        <v>2</v>
      </c>
      <c r="N1609">
        <f t="shared" si="76"/>
        <v>62</v>
      </c>
      <c r="O1609">
        <f t="shared" si="77"/>
        <v>2</v>
      </c>
      <c r="P1609">
        <f t="shared" si="78"/>
        <v>4</v>
      </c>
    </row>
    <row r="1610" ht="14.4" spans="1:16">
      <c r="A1610" s="2">
        <v>8969</v>
      </c>
      <c r="B1610" s="2">
        <v>1977</v>
      </c>
      <c r="C1610" s="14" t="s">
        <v>17</v>
      </c>
      <c r="D1610" s="14" t="s">
        <v>21</v>
      </c>
      <c r="E1610" s="2">
        <v>71855</v>
      </c>
      <c r="F1610" s="2">
        <v>0</v>
      </c>
      <c r="G1610" s="2">
        <v>1</v>
      </c>
      <c r="H1610" s="16">
        <v>41290</v>
      </c>
      <c r="I1610" s="2">
        <v>59</v>
      </c>
      <c r="J1610">
        <f>VLOOKUP(A1610,'Sales Data'!$A$1:$E$2241,2,0)</f>
        <v>31</v>
      </c>
      <c r="K1610">
        <f>VLOOKUP(A1610,'Sales Data'!$A$1:$E$2241,3,0)</f>
        <v>112</v>
      </c>
      <c r="L1610">
        <f>VLOOKUP(A1610,'Sales Data'!$A$1:$E$2241,4,0)</f>
        <v>5</v>
      </c>
      <c r="M1610">
        <f>VLOOKUP(A1610,'Sales Data'!$A$1:$E$2241,5,0)</f>
        <v>11</v>
      </c>
      <c r="N1610">
        <f t="shared" si="76"/>
        <v>48</v>
      </c>
      <c r="O1610">
        <f t="shared" si="77"/>
        <v>1</v>
      </c>
      <c r="P1610">
        <f t="shared" si="78"/>
        <v>16</v>
      </c>
    </row>
    <row r="1611" ht="14.4" spans="1:16">
      <c r="A1611" s="2">
        <v>4656</v>
      </c>
      <c r="B1611" s="2">
        <v>1990</v>
      </c>
      <c r="C1611" s="14" t="s">
        <v>25</v>
      </c>
      <c r="D1611" s="14" t="s">
        <v>18</v>
      </c>
      <c r="E1611" s="2">
        <v>51250</v>
      </c>
      <c r="F1611" s="2">
        <v>1</v>
      </c>
      <c r="G1611" s="2">
        <v>0</v>
      </c>
      <c r="H1611" s="16">
        <v>41363</v>
      </c>
      <c r="I1611" s="2">
        <v>28</v>
      </c>
      <c r="J1611">
        <f>VLOOKUP(A1611,'Sales Data'!$A$1:$E$2241,2,0)</f>
        <v>32</v>
      </c>
      <c r="K1611">
        <f>VLOOKUP(A1611,'Sales Data'!$A$1:$E$2241,3,0)</f>
        <v>32</v>
      </c>
      <c r="L1611">
        <f>VLOOKUP(A1611,'Sales Data'!$A$1:$E$2241,4,0)</f>
        <v>10</v>
      </c>
      <c r="M1611">
        <f>VLOOKUP(A1611,'Sales Data'!$A$1:$E$2241,5,0)</f>
        <v>4</v>
      </c>
      <c r="N1611">
        <f t="shared" si="76"/>
        <v>35</v>
      </c>
      <c r="O1611">
        <f t="shared" si="77"/>
        <v>1</v>
      </c>
      <c r="P1611">
        <f t="shared" si="78"/>
        <v>14</v>
      </c>
    </row>
    <row r="1612" ht="14.4" spans="1:16">
      <c r="A1612" s="2">
        <v>4480</v>
      </c>
      <c r="B1612" s="2">
        <v>1973</v>
      </c>
      <c r="C1612" s="14" t="s">
        <v>22</v>
      </c>
      <c r="D1612" s="14" t="s">
        <v>21</v>
      </c>
      <c r="E1612" s="2">
        <v>60432</v>
      </c>
      <c r="F1612" s="2">
        <v>0</v>
      </c>
      <c r="G1612" s="2">
        <v>1</v>
      </c>
      <c r="H1612" s="16">
        <v>41707</v>
      </c>
      <c r="I1612" s="2">
        <v>61</v>
      </c>
      <c r="J1612">
        <f>VLOOKUP(A1612,'Sales Data'!$A$1:$E$2241,2,0)</f>
        <v>3</v>
      </c>
      <c r="K1612">
        <f>VLOOKUP(A1612,'Sales Data'!$A$1:$E$2241,3,0)</f>
        <v>3</v>
      </c>
      <c r="L1612">
        <f>VLOOKUP(A1612,'Sales Data'!$A$1:$E$2241,4,0)</f>
        <v>7</v>
      </c>
      <c r="M1612">
        <f>VLOOKUP(A1612,'Sales Data'!$A$1:$E$2241,5,0)</f>
        <v>5</v>
      </c>
      <c r="N1612">
        <f t="shared" si="76"/>
        <v>52</v>
      </c>
      <c r="O1612">
        <f t="shared" si="77"/>
        <v>1</v>
      </c>
      <c r="P1612">
        <f t="shared" si="78"/>
        <v>12</v>
      </c>
    </row>
    <row r="1613" ht="14.4" spans="1:16">
      <c r="A1613" s="2">
        <v>9971</v>
      </c>
      <c r="B1613" s="2">
        <v>1964</v>
      </c>
      <c r="C1613" s="14" t="s">
        <v>20</v>
      </c>
      <c r="D1613" s="14" t="s">
        <v>21</v>
      </c>
      <c r="E1613" s="2">
        <v>65526</v>
      </c>
      <c r="F1613" s="2">
        <v>0</v>
      </c>
      <c r="G1613" s="2">
        <v>1</v>
      </c>
      <c r="H1613" s="16">
        <v>41740</v>
      </c>
      <c r="I1613" s="2">
        <v>22</v>
      </c>
      <c r="J1613">
        <f>VLOOKUP(A1613,'Sales Data'!$A$1:$E$2241,2,0)</f>
        <v>19</v>
      </c>
      <c r="K1613">
        <f>VLOOKUP(A1613,'Sales Data'!$A$1:$E$2241,3,0)</f>
        <v>0</v>
      </c>
      <c r="L1613">
        <f>VLOOKUP(A1613,'Sales Data'!$A$1:$E$2241,4,0)</f>
        <v>4</v>
      </c>
      <c r="M1613">
        <f>VLOOKUP(A1613,'Sales Data'!$A$1:$E$2241,5,0)</f>
        <v>8</v>
      </c>
      <c r="N1613">
        <f t="shared" si="76"/>
        <v>61</v>
      </c>
      <c r="O1613">
        <f t="shared" si="77"/>
        <v>1</v>
      </c>
      <c r="P1613">
        <f t="shared" si="78"/>
        <v>12</v>
      </c>
    </row>
    <row r="1614" ht="14.4" spans="1:16">
      <c r="A1614" s="2">
        <v>6729</v>
      </c>
      <c r="B1614" s="2">
        <v>1988</v>
      </c>
      <c r="C1614" s="14" t="s">
        <v>17</v>
      </c>
      <c r="D1614" s="14" t="s">
        <v>18</v>
      </c>
      <c r="E1614" s="2">
        <v>68655</v>
      </c>
      <c r="F1614" s="2">
        <v>0</v>
      </c>
      <c r="G1614" s="2">
        <v>0</v>
      </c>
      <c r="H1614" s="16">
        <v>41131</v>
      </c>
      <c r="I1614" s="2">
        <v>95</v>
      </c>
      <c r="J1614">
        <f>VLOOKUP(A1614,'Sales Data'!$A$1:$E$2241,2,0)</f>
        <v>19</v>
      </c>
      <c r="K1614">
        <f>VLOOKUP(A1614,'Sales Data'!$A$1:$E$2241,3,0)</f>
        <v>118</v>
      </c>
      <c r="L1614">
        <f>VLOOKUP(A1614,'Sales Data'!$A$1:$E$2241,4,0)</f>
        <v>4</v>
      </c>
      <c r="M1614">
        <f>VLOOKUP(A1614,'Sales Data'!$A$1:$E$2241,5,0)</f>
        <v>11</v>
      </c>
      <c r="N1614">
        <f t="shared" si="76"/>
        <v>37</v>
      </c>
      <c r="O1614">
        <f t="shared" si="77"/>
        <v>0</v>
      </c>
      <c r="P1614">
        <f t="shared" si="78"/>
        <v>15</v>
      </c>
    </row>
    <row r="1615" ht="14.4" spans="1:16">
      <c r="A1615" s="2">
        <v>1773</v>
      </c>
      <c r="B1615" s="2">
        <v>1978</v>
      </c>
      <c r="C1615" s="14" t="s">
        <v>25</v>
      </c>
      <c r="D1615" s="14" t="s">
        <v>21</v>
      </c>
      <c r="E1615" s="2">
        <v>12393</v>
      </c>
      <c r="F1615" s="2">
        <v>0</v>
      </c>
      <c r="G1615" s="2">
        <v>0</v>
      </c>
      <c r="H1615" s="16">
        <v>41247</v>
      </c>
      <c r="I1615" s="2">
        <v>38</v>
      </c>
      <c r="J1615">
        <f>VLOOKUP(A1615,'Sales Data'!$A$1:$E$2241,2,0)</f>
        <v>6</v>
      </c>
      <c r="K1615">
        <f>VLOOKUP(A1615,'Sales Data'!$A$1:$E$2241,3,0)</f>
        <v>7</v>
      </c>
      <c r="L1615">
        <f>VLOOKUP(A1615,'Sales Data'!$A$1:$E$2241,4,0)</f>
        <v>2</v>
      </c>
      <c r="M1615">
        <f>VLOOKUP(A1615,'Sales Data'!$A$1:$E$2241,5,0)</f>
        <v>3</v>
      </c>
      <c r="N1615">
        <f t="shared" si="76"/>
        <v>47</v>
      </c>
      <c r="O1615">
        <f t="shared" si="77"/>
        <v>0</v>
      </c>
      <c r="P1615">
        <f t="shared" si="78"/>
        <v>5</v>
      </c>
    </row>
    <row r="1616" ht="14.4" spans="1:16">
      <c r="A1616" s="2">
        <v>9242</v>
      </c>
      <c r="B1616" s="2">
        <v>1990</v>
      </c>
      <c r="C1616" s="14" t="s">
        <v>17</v>
      </c>
      <c r="D1616" s="14" t="s">
        <v>18</v>
      </c>
      <c r="E1616" s="2">
        <v>64509</v>
      </c>
      <c r="F1616" s="2">
        <v>0</v>
      </c>
      <c r="G1616" s="2">
        <v>0</v>
      </c>
      <c r="H1616" s="16">
        <v>41503</v>
      </c>
      <c r="I1616" s="2">
        <v>19</v>
      </c>
      <c r="J1616">
        <f>VLOOKUP(A1616,'Sales Data'!$A$1:$E$2241,2,0)</f>
        <v>185</v>
      </c>
      <c r="K1616">
        <f>VLOOKUP(A1616,'Sales Data'!$A$1:$E$2241,3,0)</f>
        <v>25</v>
      </c>
      <c r="L1616">
        <f>VLOOKUP(A1616,'Sales Data'!$A$1:$E$2241,4,0)</f>
        <v>6</v>
      </c>
      <c r="M1616">
        <f>VLOOKUP(A1616,'Sales Data'!$A$1:$E$2241,5,0)</f>
        <v>9</v>
      </c>
      <c r="N1616">
        <f t="shared" si="76"/>
        <v>35</v>
      </c>
      <c r="O1616">
        <f t="shared" si="77"/>
        <v>0</v>
      </c>
      <c r="P1616">
        <f t="shared" si="78"/>
        <v>15</v>
      </c>
    </row>
    <row r="1617" ht="14.4" spans="1:16">
      <c r="A1617" s="2">
        <v>1764</v>
      </c>
      <c r="B1617" s="2">
        <v>1975</v>
      </c>
      <c r="C1617" s="14" t="s">
        <v>17</v>
      </c>
      <c r="D1617" s="14" t="s">
        <v>18</v>
      </c>
      <c r="E1617" s="2">
        <v>33955</v>
      </c>
      <c r="F1617" s="2">
        <v>1</v>
      </c>
      <c r="G1617" s="2">
        <v>0</v>
      </c>
      <c r="H1617" s="16">
        <v>41495</v>
      </c>
      <c r="I1617" s="2">
        <v>92</v>
      </c>
      <c r="J1617">
        <f>VLOOKUP(A1617,'Sales Data'!$A$1:$E$2241,2,0)</f>
        <v>2</v>
      </c>
      <c r="K1617">
        <f>VLOOKUP(A1617,'Sales Data'!$A$1:$E$2241,3,0)</f>
        <v>7</v>
      </c>
      <c r="L1617">
        <f>VLOOKUP(A1617,'Sales Data'!$A$1:$E$2241,4,0)</f>
        <v>5</v>
      </c>
      <c r="M1617">
        <f>VLOOKUP(A1617,'Sales Data'!$A$1:$E$2241,5,0)</f>
        <v>5</v>
      </c>
      <c r="N1617">
        <f t="shared" si="76"/>
        <v>50</v>
      </c>
      <c r="O1617">
        <f t="shared" si="77"/>
        <v>1</v>
      </c>
      <c r="P1617">
        <f t="shared" si="78"/>
        <v>10</v>
      </c>
    </row>
    <row r="1618" ht="14.4" spans="1:16">
      <c r="A1618" s="2">
        <v>6215</v>
      </c>
      <c r="B1618" s="2">
        <v>1977</v>
      </c>
      <c r="C1618" s="14" t="s">
        <v>17</v>
      </c>
      <c r="D1618" s="14" t="s">
        <v>21</v>
      </c>
      <c r="E1618" s="2">
        <v>31353</v>
      </c>
      <c r="F1618" s="2">
        <v>1</v>
      </c>
      <c r="G1618" s="2">
        <v>1</v>
      </c>
      <c r="H1618" s="17">
        <v>41637</v>
      </c>
      <c r="I1618" s="2">
        <v>24</v>
      </c>
      <c r="J1618">
        <f>VLOOKUP(A1618,'Sales Data'!$A$1:$E$2241,2,0)</f>
        <v>0</v>
      </c>
      <c r="K1618">
        <f>VLOOKUP(A1618,'Sales Data'!$A$1:$E$2241,3,0)</f>
        <v>1</v>
      </c>
      <c r="L1618">
        <f>VLOOKUP(A1618,'Sales Data'!$A$1:$E$2241,4,0)</f>
        <v>1</v>
      </c>
      <c r="M1618">
        <f>VLOOKUP(A1618,'Sales Data'!$A$1:$E$2241,5,0)</f>
        <v>2</v>
      </c>
      <c r="N1618">
        <f t="shared" si="76"/>
        <v>48</v>
      </c>
      <c r="O1618">
        <f t="shared" si="77"/>
        <v>2</v>
      </c>
      <c r="P1618">
        <f t="shared" si="78"/>
        <v>3</v>
      </c>
    </row>
    <row r="1619" ht="14.4" spans="1:16">
      <c r="A1619" s="2">
        <v>10099</v>
      </c>
      <c r="B1619" s="2">
        <v>1984</v>
      </c>
      <c r="C1619" s="14" t="s">
        <v>17</v>
      </c>
      <c r="D1619" s="14" t="s">
        <v>21</v>
      </c>
      <c r="E1619" s="2">
        <v>55434</v>
      </c>
      <c r="F1619" s="2">
        <v>1</v>
      </c>
      <c r="G1619" s="2">
        <v>0</v>
      </c>
      <c r="H1619" s="16">
        <v>41552</v>
      </c>
      <c r="I1619" s="2">
        <v>21</v>
      </c>
      <c r="J1619">
        <f>VLOOKUP(A1619,'Sales Data'!$A$1:$E$2241,2,0)</f>
        <v>115</v>
      </c>
      <c r="K1619">
        <f>VLOOKUP(A1619,'Sales Data'!$A$1:$E$2241,3,0)</f>
        <v>69</v>
      </c>
      <c r="L1619">
        <f>VLOOKUP(A1619,'Sales Data'!$A$1:$E$2241,4,0)</f>
        <v>5</v>
      </c>
      <c r="M1619">
        <f>VLOOKUP(A1619,'Sales Data'!$A$1:$E$2241,5,0)</f>
        <v>13</v>
      </c>
      <c r="N1619">
        <f t="shared" si="76"/>
        <v>41</v>
      </c>
      <c r="O1619">
        <f t="shared" si="77"/>
        <v>1</v>
      </c>
      <c r="P1619">
        <f t="shared" si="78"/>
        <v>18</v>
      </c>
    </row>
    <row r="1620" ht="14.4" spans="1:16">
      <c r="A1620" s="2">
        <v>5423</v>
      </c>
      <c r="B1620" s="2">
        <v>1983</v>
      </c>
      <c r="C1620" s="14" t="s">
        <v>17</v>
      </c>
      <c r="D1620" s="14" t="s">
        <v>19</v>
      </c>
      <c r="E1620" s="2">
        <v>28359</v>
      </c>
      <c r="F1620" s="2">
        <v>1</v>
      </c>
      <c r="G1620" s="2">
        <v>0</v>
      </c>
      <c r="H1620" s="17">
        <v>41574</v>
      </c>
      <c r="I1620" s="2">
        <v>35</v>
      </c>
      <c r="J1620">
        <f>VLOOKUP(A1620,'Sales Data'!$A$1:$E$2241,2,0)</f>
        <v>0</v>
      </c>
      <c r="K1620">
        <f>VLOOKUP(A1620,'Sales Data'!$A$1:$E$2241,3,0)</f>
        <v>1</v>
      </c>
      <c r="L1620">
        <f>VLOOKUP(A1620,'Sales Data'!$A$1:$E$2241,4,0)</f>
        <v>1</v>
      </c>
      <c r="M1620">
        <f>VLOOKUP(A1620,'Sales Data'!$A$1:$E$2241,5,0)</f>
        <v>2</v>
      </c>
      <c r="N1620">
        <f t="shared" si="76"/>
        <v>42</v>
      </c>
      <c r="O1620">
        <f t="shared" si="77"/>
        <v>1</v>
      </c>
      <c r="P1620">
        <f t="shared" si="78"/>
        <v>3</v>
      </c>
    </row>
    <row r="1621" ht="14.4" spans="1:16">
      <c r="A1621" s="2">
        <v>940</v>
      </c>
      <c r="B1621" s="2">
        <v>1987</v>
      </c>
      <c r="C1621" s="14" t="s">
        <v>17</v>
      </c>
      <c r="D1621" s="14" t="s">
        <v>18</v>
      </c>
      <c r="E1621" s="2">
        <v>57100</v>
      </c>
      <c r="F1621" s="2">
        <v>1</v>
      </c>
      <c r="G1621" s="2">
        <v>0</v>
      </c>
      <c r="H1621" s="16">
        <v>41777</v>
      </c>
      <c r="I1621" s="2">
        <v>9</v>
      </c>
      <c r="J1621">
        <f>VLOOKUP(A1621,'Sales Data'!$A$1:$E$2241,2,0)</f>
        <v>11</v>
      </c>
      <c r="K1621">
        <f>VLOOKUP(A1621,'Sales Data'!$A$1:$E$2241,3,0)</f>
        <v>11</v>
      </c>
      <c r="L1621">
        <f>VLOOKUP(A1621,'Sales Data'!$A$1:$E$2241,4,0)</f>
        <v>3</v>
      </c>
      <c r="M1621">
        <f>VLOOKUP(A1621,'Sales Data'!$A$1:$E$2241,5,0)</f>
        <v>7</v>
      </c>
      <c r="N1621">
        <f t="shared" si="76"/>
        <v>38</v>
      </c>
      <c r="O1621">
        <f t="shared" si="77"/>
        <v>1</v>
      </c>
      <c r="P1621">
        <f t="shared" si="78"/>
        <v>10</v>
      </c>
    </row>
    <row r="1622" ht="14.4" spans="1:16">
      <c r="A1622" s="2">
        <v>3011</v>
      </c>
      <c r="B1622" s="2">
        <v>1965</v>
      </c>
      <c r="C1622" s="14" t="s">
        <v>17</v>
      </c>
      <c r="D1622" s="14" t="s">
        <v>21</v>
      </c>
      <c r="E1622" s="2">
        <v>69139</v>
      </c>
      <c r="F1622" s="2">
        <v>0</v>
      </c>
      <c r="G1622" s="2">
        <v>1</v>
      </c>
      <c r="H1622" s="16">
        <v>41666</v>
      </c>
      <c r="I1622" s="2">
        <v>23</v>
      </c>
      <c r="J1622">
        <f>VLOOKUP(A1622,'Sales Data'!$A$1:$E$2241,2,0)</f>
        <v>12</v>
      </c>
      <c r="K1622">
        <f>VLOOKUP(A1622,'Sales Data'!$A$1:$E$2241,3,0)</f>
        <v>15</v>
      </c>
      <c r="L1622">
        <f>VLOOKUP(A1622,'Sales Data'!$A$1:$E$2241,4,0)</f>
        <v>4</v>
      </c>
      <c r="M1622">
        <f>VLOOKUP(A1622,'Sales Data'!$A$1:$E$2241,5,0)</f>
        <v>5</v>
      </c>
      <c r="N1622">
        <f t="shared" si="76"/>
        <v>60</v>
      </c>
      <c r="O1622">
        <f t="shared" si="77"/>
        <v>1</v>
      </c>
      <c r="P1622">
        <f t="shared" si="78"/>
        <v>9</v>
      </c>
    </row>
    <row r="1623" ht="14.4" spans="1:16">
      <c r="A1623" s="2">
        <v>3298</v>
      </c>
      <c r="B1623" s="2">
        <v>1956</v>
      </c>
      <c r="C1623" s="14" t="s">
        <v>22</v>
      </c>
      <c r="D1623" s="14" t="s">
        <v>21</v>
      </c>
      <c r="E1623" s="2">
        <v>52973</v>
      </c>
      <c r="F1623" s="2">
        <v>0</v>
      </c>
      <c r="G1623" s="2">
        <v>1</v>
      </c>
      <c r="H1623" s="16">
        <v>41221</v>
      </c>
      <c r="I1623" s="2">
        <v>92</v>
      </c>
      <c r="J1623">
        <f>VLOOKUP(A1623,'Sales Data'!$A$1:$E$2241,2,0)</f>
        <v>0</v>
      </c>
      <c r="K1623">
        <f>VLOOKUP(A1623,'Sales Data'!$A$1:$E$2241,3,0)</f>
        <v>9</v>
      </c>
      <c r="L1623">
        <f>VLOOKUP(A1623,'Sales Data'!$A$1:$E$2241,4,0)</f>
        <v>9</v>
      </c>
      <c r="M1623">
        <f>VLOOKUP(A1623,'Sales Data'!$A$1:$E$2241,5,0)</f>
        <v>9</v>
      </c>
      <c r="N1623">
        <f t="shared" si="76"/>
        <v>69</v>
      </c>
      <c r="O1623">
        <f t="shared" si="77"/>
        <v>1</v>
      </c>
      <c r="P1623">
        <f t="shared" si="78"/>
        <v>18</v>
      </c>
    </row>
    <row r="1624" ht="14.4" spans="1:16">
      <c r="A1624" s="2">
        <v>8286</v>
      </c>
      <c r="B1624" s="2">
        <v>1965</v>
      </c>
      <c r="C1624" s="14" t="s">
        <v>20</v>
      </c>
      <c r="D1624" s="14" t="s">
        <v>19</v>
      </c>
      <c r="E1624" s="2">
        <v>51717</v>
      </c>
      <c r="F1624" s="2">
        <v>0</v>
      </c>
      <c r="G1624" s="2">
        <v>1</v>
      </c>
      <c r="H1624" s="16">
        <v>41506</v>
      </c>
      <c r="I1624" s="2">
        <v>55</v>
      </c>
      <c r="J1624">
        <f>VLOOKUP(A1624,'Sales Data'!$A$1:$E$2241,2,0)</f>
        <v>1</v>
      </c>
      <c r="K1624">
        <f>VLOOKUP(A1624,'Sales Data'!$A$1:$E$2241,3,0)</f>
        <v>1</v>
      </c>
      <c r="L1624">
        <f>VLOOKUP(A1624,'Sales Data'!$A$1:$E$2241,4,0)</f>
        <v>3</v>
      </c>
      <c r="M1624">
        <f>VLOOKUP(A1624,'Sales Data'!$A$1:$E$2241,5,0)</f>
        <v>4</v>
      </c>
      <c r="N1624">
        <f t="shared" si="76"/>
        <v>60</v>
      </c>
      <c r="O1624">
        <f t="shared" si="77"/>
        <v>1</v>
      </c>
      <c r="P1624">
        <f t="shared" si="78"/>
        <v>7</v>
      </c>
    </row>
    <row r="1625" ht="14.4" spans="1:16">
      <c r="A1625" s="2">
        <v>9668</v>
      </c>
      <c r="B1625" s="2">
        <v>1971</v>
      </c>
      <c r="C1625" s="14" t="s">
        <v>17</v>
      </c>
      <c r="D1625" s="14" t="s">
        <v>21</v>
      </c>
      <c r="E1625" s="2">
        <v>18793</v>
      </c>
      <c r="F1625" s="2">
        <v>1</v>
      </c>
      <c r="G1625" s="2">
        <v>0</v>
      </c>
      <c r="H1625" s="16">
        <v>41286</v>
      </c>
      <c r="I1625" s="2">
        <v>14</v>
      </c>
      <c r="J1625">
        <f>VLOOKUP(A1625,'Sales Data'!$A$1:$E$2241,2,0)</f>
        <v>16</v>
      </c>
      <c r="K1625">
        <f>VLOOKUP(A1625,'Sales Data'!$A$1:$E$2241,3,0)</f>
        <v>17</v>
      </c>
      <c r="L1625">
        <f>VLOOKUP(A1625,'Sales Data'!$A$1:$E$2241,4,0)</f>
        <v>2</v>
      </c>
      <c r="M1625">
        <f>VLOOKUP(A1625,'Sales Data'!$A$1:$E$2241,5,0)</f>
        <v>4</v>
      </c>
      <c r="N1625">
        <f t="shared" si="76"/>
        <v>54</v>
      </c>
      <c r="O1625">
        <f t="shared" si="77"/>
        <v>1</v>
      </c>
      <c r="P1625">
        <f t="shared" si="78"/>
        <v>6</v>
      </c>
    </row>
    <row r="1626" ht="14.4" spans="1:16">
      <c r="A1626" s="2">
        <v>5120</v>
      </c>
      <c r="B1626" s="2">
        <v>1982</v>
      </c>
      <c r="C1626" s="14" t="s">
        <v>25</v>
      </c>
      <c r="D1626" s="14" t="s">
        <v>19</v>
      </c>
      <c r="E1626" s="2">
        <v>66664</v>
      </c>
      <c r="F1626" s="2">
        <v>0</v>
      </c>
      <c r="G1626" s="2">
        <v>0</v>
      </c>
      <c r="H1626" s="16">
        <v>41177</v>
      </c>
      <c r="I1626" s="2">
        <v>78</v>
      </c>
      <c r="J1626">
        <f>VLOOKUP(A1626,'Sales Data'!$A$1:$E$2241,2,0)</f>
        <v>96</v>
      </c>
      <c r="K1626">
        <f>VLOOKUP(A1626,'Sales Data'!$A$1:$E$2241,3,0)</f>
        <v>96</v>
      </c>
      <c r="L1626">
        <f>VLOOKUP(A1626,'Sales Data'!$A$1:$E$2241,4,0)</f>
        <v>5</v>
      </c>
      <c r="M1626">
        <f>VLOOKUP(A1626,'Sales Data'!$A$1:$E$2241,5,0)</f>
        <v>6</v>
      </c>
      <c r="N1626">
        <f t="shared" si="76"/>
        <v>43</v>
      </c>
      <c r="O1626">
        <f t="shared" si="77"/>
        <v>0</v>
      </c>
      <c r="P1626">
        <f t="shared" si="78"/>
        <v>11</v>
      </c>
    </row>
    <row r="1627" ht="14.4" spans="1:16">
      <c r="A1627" s="2">
        <v>6097</v>
      </c>
      <c r="B1627" s="2">
        <v>1959</v>
      </c>
      <c r="C1627" s="14" t="s">
        <v>17</v>
      </c>
      <c r="D1627" s="14" t="s">
        <v>18</v>
      </c>
      <c r="E1627" s="2">
        <v>50664</v>
      </c>
      <c r="F1627" s="2">
        <v>1</v>
      </c>
      <c r="G1627" s="2">
        <v>1</v>
      </c>
      <c r="H1627" s="16">
        <v>41290</v>
      </c>
      <c r="I1627" s="2">
        <v>64</v>
      </c>
      <c r="J1627">
        <f>VLOOKUP(A1627,'Sales Data'!$A$1:$E$2241,2,0)</f>
        <v>8</v>
      </c>
      <c r="K1627">
        <f>VLOOKUP(A1627,'Sales Data'!$A$1:$E$2241,3,0)</f>
        <v>4</v>
      </c>
      <c r="L1627">
        <f>VLOOKUP(A1627,'Sales Data'!$A$1:$E$2241,4,0)</f>
        <v>8</v>
      </c>
      <c r="M1627">
        <f>VLOOKUP(A1627,'Sales Data'!$A$1:$E$2241,5,0)</f>
        <v>6</v>
      </c>
      <c r="N1627">
        <f t="shared" si="76"/>
        <v>66</v>
      </c>
      <c r="O1627">
        <f t="shared" si="77"/>
        <v>2</v>
      </c>
      <c r="P1627">
        <f t="shared" si="78"/>
        <v>14</v>
      </c>
    </row>
    <row r="1628" ht="14.4" spans="1:16">
      <c r="A1628" s="2">
        <v>7019</v>
      </c>
      <c r="B1628" s="2">
        <v>1963</v>
      </c>
      <c r="C1628" s="14" t="s">
        <v>17</v>
      </c>
      <c r="D1628" s="14" t="s">
        <v>19</v>
      </c>
      <c r="E1628" s="2">
        <v>54414</v>
      </c>
      <c r="F1628" s="2">
        <v>1</v>
      </c>
      <c r="G1628" s="2">
        <v>1</v>
      </c>
      <c r="H1628" s="16">
        <v>41297</v>
      </c>
      <c r="I1628" s="2">
        <v>49</v>
      </c>
      <c r="J1628">
        <f>VLOOKUP(A1628,'Sales Data'!$A$1:$E$2241,2,0)</f>
        <v>18</v>
      </c>
      <c r="K1628">
        <f>VLOOKUP(A1628,'Sales Data'!$A$1:$E$2241,3,0)</f>
        <v>26</v>
      </c>
      <c r="L1628">
        <f>VLOOKUP(A1628,'Sales Data'!$A$1:$E$2241,4,0)</f>
        <v>3</v>
      </c>
      <c r="M1628">
        <f>VLOOKUP(A1628,'Sales Data'!$A$1:$E$2241,5,0)</f>
        <v>5</v>
      </c>
      <c r="N1628">
        <f t="shared" si="76"/>
        <v>62</v>
      </c>
      <c r="O1628">
        <f t="shared" si="77"/>
        <v>2</v>
      </c>
      <c r="P1628">
        <f t="shared" si="78"/>
        <v>8</v>
      </c>
    </row>
    <row r="1629" ht="14.4" spans="1:16">
      <c r="A1629" s="2">
        <v>7408</v>
      </c>
      <c r="B1629" s="2">
        <v>1952</v>
      </c>
      <c r="C1629" s="14" t="s">
        <v>20</v>
      </c>
      <c r="D1629" s="14" t="s">
        <v>21</v>
      </c>
      <c r="E1629" s="2">
        <v>54549</v>
      </c>
      <c r="F1629" s="2">
        <v>0</v>
      </c>
      <c r="G1629" s="2">
        <v>1</v>
      </c>
      <c r="H1629" s="16">
        <v>41701</v>
      </c>
      <c r="I1629" s="2">
        <v>8</v>
      </c>
      <c r="J1629">
        <f>VLOOKUP(A1629,'Sales Data'!$A$1:$E$2241,2,0)</f>
        <v>2</v>
      </c>
      <c r="K1629">
        <f>VLOOKUP(A1629,'Sales Data'!$A$1:$E$2241,3,0)</f>
        <v>0</v>
      </c>
      <c r="L1629">
        <f>VLOOKUP(A1629,'Sales Data'!$A$1:$E$2241,4,0)</f>
        <v>5</v>
      </c>
      <c r="M1629">
        <f>VLOOKUP(A1629,'Sales Data'!$A$1:$E$2241,5,0)</f>
        <v>4</v>
      </c>
      <c r="N1629">
        <f t="shared" si="76"/>
        <v>73</v>
      </c>
      <c r="O1629">
        <f t="shared" si="77"/>
        <v>1</v>
      </c>
      <c r="P1629">
        <f t="shared" si="78"/>
        <v>9</v>
      </c>
    </row>
    <row r="1630" ht="14.4" spans="1:16">
      <c r="A1630" s="2">
        <v>8041</v>
      </c>
      <c r="B1630" s="2">
        <v>1971</v>
      </c>
      <c r="C1630" s="14" t="s">
        <v>20</v>
      </c>
      <c r="D1630" s="14" t="s">
        <v>26</v>
      </c>
      <c r="E1630" s="2">
        <v>47111</v>
      </c>
      <c r="F1630" s="2">
        <v>0</v>
      </c>
      <c r="G1630" s="2">
        <v>1</v>
      </c>
      <c r="H1630" s="16">
        <v>41160</v>
      </c>
      <c r="I1630" s="2">
        <v>35</v>
      </c>
      <c r="J1630">
        <f>VLOOKUP(A1630,'Sales Data'!$A$1:$E$2241,2,0)</f>
        <v>71</v>
      </c>
      <c r="K1630">
        <f>VLOOKUP(A1630,'Sales Data'!$A$1:$E$2241,3,0)</f>
        <v>112</v>
      </c>
      <c r="L1630">
        <f>VLOOKUP(A1630,'Sales Data'!$A$1:$E$2241,4,0)</f>
        <v>3</v>
      </c>
      <c r="M1630">
        <f>VLOOKUP(A1630,'Sales Data'!$A$1:$E$2241,5,0)</f>
        <v>10</v>
      </c>
      <c r="N1630">
        <f t="shared" si="76"/>
        <v>54</v>
      </c>
      <c r="O1630">
        <f t="shared" si="77"/>
        <v>1</v>
      </c>
      <c r="P1630">
        <f t="shared" si="78"/>
        <v>13</v>
      </c>
    </row>
    <row r="1631" ht="14.4" spans="1:16">
      <c r="A1631" s="2">
        <v>252</v>
      </c>
      <c r="B1631" s="2">
        <v>1963</v>
      </c>
      <c r="C1631" s="14" t="s">
        <v>20</v>
      </c>
      <c r="D1631" s="14" t="s">
        <v>23</v>
      </c>
      <c r="E1631" s="2">
        <v>41003</v>
      </c>
      <c r="F1631" s="2">
        <v>0</v>
      </c>
      <c r="G1631" s="2">
        <v>0</v>
      </c>
      <c r="H1631" s="16">
        <v>41350</v>
      </c>
      <c r="I1631" s="2">
        <v>11</v>
      </c>
      <c r="J1631">
        <f>VLOOKUP(A1631,'Sales Data'!$A$1:$E$2241,2,0)</f>
        <v>133</v>
      </c>
      <c r="K1631">
        <f>VLOOKUP(A1631,'Sales Data'!$A$1:$E$2241,3,0)</f>
        <v>44</v>
      </c>
      <c r="L1631">
        <f>VLOOKUP(A1631,'Sales Data'!$A$1:$E$2241,4,0)</f>
        <v>6</v>
      </c>
      <c r="M1631">
        <f>VLOOKUP(A1631,'Sales Data'!$A$1:$E$2241,5,0)</f>
        <v>8</v>
      </c>
      <c r="N1631">
        <f t="shared" si="76"/>
        <v>62</v>
      </c>
      <c r="O1631">
        <f t="shared" si="77"/>
        <v>0</v>
      </c>
      <c r="P1631">
        <f t="shared" si="78"/>
        <v>14</v>
      </c>
    </row>
    <row r="1632" ht="14.4" spans="1:16">
      <c r="A1632" s="2">
        <v>9986</v>
      </c>
      <c r="B1632" s="2">
        <v>1982</v>
      </c>
      <c r="C1632" s="14" t="s">
        <v>17</v>
      </c>
      <c r="D1632" s="14" t="s">
        <v>19</v>
      </c>
      <c r="E1632" s="2">
        <v>19444</v>
      </c>
      <c r="F1632" s="2">
        <v>1</v>
      </c>
      <c r="G1632" s="2">
        <v>0</v>
      </c>
      <c r="H1632" s="16">
        <v>41692</v>
      </c>
      <c r="I1632" s="2">
        <v>8</v>
      </c>
      <c r="J1632">
        <f>VLOOKUP(A1632,'Sales Data'!$A$1:$E$2241,2,0)</f>
        <v>0</v>
      </c>
      <c r="K1632">
        <f>VLOOKUP(A1632,'Sales Data'!$A$1:$E$2241,3,0)</f>
        <v>2</v>
      </c>
      <c r="L1632">
        <f>VLOOKUP(A1632,'Sales Data'!$A$1:$E$2241,4,0)</f>
        <v>4</v>
      </c>
      <c r="M1632">
        <f>VLOOKUP(A1632,'Sales Data'!$A$1:$E$2241,5,0)</f>
        <v>2</v>
      </c>
      <c r="N1632">
        <f t="shared" si="76"/>
        <v>43</v>
      </c>
      <c r="O1632">
        <f t="shared" si="77"/>
        <v>1</v>
      </c>
      <c r="P1632">
        <f t="shared" si="78"/>
        <v>6</v>
      </c>
    </row>
    <row r="1633" ht="14.4" spans="1:16">
      <c r="A1633" s="2">
        <v>3276</v>
      </c>
      <c r="B1633" s="2">
        <v>1976</v>
      </c>
      <c r="C1633" s="14" t="s">
        <v>25</v>
      </c>
      <c r="D1633" s="14" t="s">
        <v>19</v>
      </c>
      <c r="E1633" s="2">
        <v>36301</v>
      </c>
      <c r="F1633" s="2">
        <v>1</v>
      </c>
      <c r="G1633" s="2">
        <v>0</v>
      </c>
      <c r="H1633" s="17">
        <v>41572</v>
      </c>
      <c r="I1633" s="2">
        <v>53</v>
      </c>
      <c r="J1633">
        <f>VLOOKUP(A1633,'Sales Data'!$A$1:$E$2241,2,0)</f>
        <v>12</v>
      </c>
      <c r="K1633">
        <f>VLOOKUP(A1633,'Sales Data'!$A$1:$E$2241,3,0)</f>
        <v>5</v>
      </c>
      <c r="L1633">
        <f>VLOOKUP(A1633,'Sales Data'!$A$1:$E$2241,4,0)</f>
        <v>3</v>
      </c>
      <c r="M1633">
        <f>VLOOKUP(A1633,'Sales Data'!$A$1:$E$2241,5,0)</f>
        <v>3</v>
      </c>
      <c r="N1633">
        <f t="shared" si="76"/>
        <v>49</v>
      </c>
      <c r="O1633">
        <f t="shared" si="77"/>
        <v>1</v>
      </c>
      <c r="P1633">
        <f t="shared" si="78"/>
        <v>6</v>
      </c>
    </row>
    <row r="1634" ht="14.4" spans="1:16">
      <c r="A1634" s="2">
        <v>3859</v>
      </c>
      <c r="B1634" s="2">
        <v>1947</v>
      </c>
      <c r="C1634" s="14" t="s">
        <v>20</v>
      </c>
      <c r="D1634" s="14" t="s">
        <v>19</v>
      </c>
      <c r="E1634" s="2">
        <v>73059</v>
      </c>
      <c r="F1634" s="2">
        <v>0</v>
      </c>
      <c r="G1634" s="2">
        <v>1</v>
      </c>
      <c r="H1634" s="16">
        <v>41517</v>
      </c>
      <c r="I1634" s="2">
        <v>36</v>
      </c>
      <c r="J1634">
        <f>VLOOKUP(A1634,'Sales Data'!$A$1:$E$2241,2,0)</f>
        <v>112</v>
      </c>
      <c r="K1634">
        <f>VLOOKUP(A1634,'Sales Data'!$A$1:$E$2241,3,0)</f>
        <v>82</v>
      </c>
      <c r="L1634">
        <f>VLOOKUP(A1634,'Sales Data'!$A$1:$E$2241,4,0)</f>
        <v>9</v>
      </c>
      <c r="M1634">
        <f>VLOOKUP(A1634,'Sales Data'!$A$1:$E$2241,5,0)</f>
        <v>13</v>
      </c>
      <c r="N1634">
        <f t="shared" si="76"/>
        <v>78</v>
      </c>
      <c r="O1634">
        <f t="shared" si="77"/>
        <v>1</v>
      </c>
      <c r="P1634">
        <f t="shared" si="78"/>
        <v>22</v>
      </c>
    </row>
    <row r="1635" ht="14.4" spans="1:16">
      <c r="A1635" s="2">
        <v>3570</v>
      </c>
      <c r="B1635" s="2">
        <v>1969</v>
      </c>
      <c r="C1635" s="14" t="s">
        <v>20</v>
      </c>
      <c r="D1635" s="14" t="s">
        <v>19</v>
      </c>
      <c r="E1635" s="2">
        <v>42731</v>
      </c>
      <c r="F1635" s="2">
        <v>1</v>
      </c>
      <c r="G1635" s="2">
        <v>0</v>
      </c>
      <c r="H1635" s="17">
        <v>41568</v>
      </c>
      <c r="I1635" s="2">
        <v>64</v>
      </c>
      <c r="J1635">
        <f>VLOOKUP(A1635,'Sales Data'!$A$1:$E$2241,2,0)</f>
        <v>2</v>
      </c>
      <c r="K1635">
        <f>VLOOKUP(A1635,'Sales Data'!$A$1:$E$2241,3,0)</f>
        <v>2</v>
      </c>
      <c r="L1635">
        <f>VLOOKUP(A1635,'Sales Data'!$A$1:$E$2241,4,0)</f>
        <v>4</v>
      </c>
      <c r="M1635">
        <f>VLOOKUP(A1635,'Sales Data'!$A$1:$E$2241,5,0)</f>
        <v>5</v>
      </c>
      <c r="N1635">
        <f t="shared" si="76"/>
        <v>56</v>
      </c>
      <c r="O1635">
        <f t="shared" si="77"/>
        <v>1</v>
      </c>
      <c r="P1635">
        <f t="shared" si="78"/>
        <v>9</v>
      </c>
    </row>
    <row r="1636" ht="14.4" spans="1:16">
      <c r="A1636" s="2">
        <v>3783</v>
      </c>
      <c r="B1636" s="2">
        <v>1959</v>
      </c>
      <c r="C1636" s="14" t="s">
        <v>20</v>
      </c>
      <c r="D1636" s="14" t="s">
        <v>21</v>
      </c>
      <c r="E1636" s="2">
        <v>52854</v>
      </c>
      <c r="F1636" s="2">
        <v>1</v>
      </c>
      <c r="G1636" s="2">
        <v>1</v>
      </c>
      <c r="H1636" s="16">
        <v>41722</v>
      </c>
      <c r="I1636" s="2">
        <v>43</v>
      </c>
      <c r="J1636">
        <f>VLOOKUP(A1636,'Sales Data'!$A$1:$E$2241,2,0)</f>
        <v>0</v>
      </c>
      <c r="K1636">
        <f>VLOOKUP(A1636,'Sales Data'!$A$1:$E$2241,3,0)</f>
        <v>1</v>
      </c>
      <c r="L1636">
        <f>VLOOKUP(A1636,'Sales Data'!$A$1:$E$2241,4,0)</f>
        <v>2</v>
      </c>
      <c r="M1636">
        <f>VLOOKUP(A1636,'Sales Data'!$A$1:$E$2241,5,0)</f>
        <v>4</v>
      </c>
      <c r="N1636">
        <f t="shared" si="76"/>
        <v>66</v>
      </c>
      <c r="O1636">
        <f t="shared" si="77"/>
        <v>2</v>
      </c>
      <c r="P1636">
        <f t="shared" si="78"/>
        <v>6</v>
      </c>
    </row>
    <row r="1637" ht="14.4" spans="1:16">
      <c r="A1637" s="2">
        <v>10207</v>
      </c>
      <c r="B1637" s="2">
        <v>1978</v>
      </c>
      <c r="C1637" s="14" t="s">
        <v>17</v>
      </c>
      <c r="D1637" s="14" t="s">
        <v>19</v>
      </c>
      <c r="E1637" s="2">
        <v>22775</v>
      </c>
      <c r="F1637" s="2">
        <v>1</v>
      </c>
      <c r="G1637" s="2">
        <v>0</v>
      </c>
      <c r="H1637" s="16">
        <v>41444</v>
      </c>
      <c r="I1637" s="2">
        <v>40</v>
      </c>
      <c r="J1637">
        <f>VLOOKUP(A1637,'Sales Data'!$A$1:$E$2241,2,0)</f>
        <v>1</v>
      </c>
      <c r="K1637">
        <f>VLOOKUP(A1637,'Sales Data'!$A$1:$E$2241,3,0)</f>
        <v>0</v>
      </c>
      <c r="L1637">
        <f>VLOOKUP(A1637,'Sales Data'!$A$1:$E$2241,4,0)</f>
        <v>1</v>
      </c>
      <c r="M1637">
        <f>VLOOKUP(A1637,'Sales Data'!$A$1:$E$2241,5,0)</f>
        <v>2</v>
      </c>
      <c r="N1637">
        <f t="shared" si="76"/>
        <v>47</v>
      </c>
      <c r="O1637">
        <f t="shared" si="77"/>
        <v>1</v>
      </c>
      <c r="P1637">
        <f t="shared" si="78"/>
        <v>3</v>
      </c>
    </row>
    <row r="1638" ht="14.4" spans="1:16">
      <c r="A1638" s="2">
        <v>10906</v>
      </c>
      <c r="B1638" s="2">
        <v>1948</v>
      </c>
      <c r="C1638" s="14" t="s">
        <v>20</v>
      </c>
      <c r="D1638" s="14" t="s">
        <v>19</v>
      </c>
      <c r="E1638" s="2">
        <v>46681</v>
      </c>
      <c r="F1638" s="2">
        <v>0</v>
      </c>
      <c r="G1638" s="2">
        <v>2</v>
      </c>
      <c r="H1638" s="16">
        <v>41555</v>
      </c>
      <c r="I1638" s="2">
        <v>52</v>
      </c>
      <c r="J1638">
        <f>VLOOKUP(A1638,'Sales Data'!$A$1:$E$2241,2,0)</f>
        <v>15</v>
      </c>
      <c r="K1638">
        <f>VLOOKUP(A1638,'Sales Data'!$A$1:$E$2241,3,0)</f>
        <v>19</v>
      </c>
      <c r="L1638">
        <f>VLOOKUP(A1638,'Sales Data'!$A$1:$E$2241,4,0)</f>
        <v>4</v>
      </c>
      <c r="M1638">
        <f>VLOOKUP(A1638,'Sales Data'!$A$1:$E$2241,5,0)</f>
        <v>4</v>
      </c>
      <c r="N1638">
        <f t="shared" si="76"/>
        <v>77</v>
      </c>
      <c r="O1638">
        <f t="shared" si="77"/>
        <v>2</v>
      </c>
      <c r="P1638">
        <f t="shared" si="78"/>
        <v>8</v>
      </c>
    </row>
    <row r="1639" ht="14.4" spans="1:16">
      <c r="A1639" s="2">
        <v>3427</v>
      </c>
      <c r="B1639" s="2">
        <v>1955</v>
      </c>
      <c r="C1639" s="14" t="s">
        <v>20</v>
      </c>
      <c r="D1639" s="14" t="s">
        <v>21</v>
      </c>
      <c r="E1639" s="2">
        <v>59821</v>
      </c>
      <c r="F1639" s="2">
        <v>0</v>
      </c>
      <c r="G1639" s="2">
        <v>1</v>
      </c>
      <c r="H1639" s="16">
        <v>41376</v>
      </c>
      <c r="I1639" s="2">
        <v>11</v>
      </c>
      <c r="J1639">
        <f>VLOOKUP(A1639,'Sales Data'!$A$1:$E$2241,2,0)</f>
        <v>0</v>
      </c>
      <c r="K1639">
        <f>VLOOKUP(A1639,'Sales Data'!$A$1:$E$2241,3,0)</f>
        <v>0</v>
      </c>
      <c r="L1639">
        <f>VLOOKUP(A1639,'Sales Data'!$A$1:$E$2241,4,0)</f>
        <v>11</v>
      </c>
      <c r="M1639">
        <f>VLOOKUP(A1639,'Sales Data'!$A$1:$E$2241,5,0)</f>
        <v>7</v>
      </c>
      <c r="N1639">
        <f t="shared" si="76"/>
        <v>70</v>
      </c>
      <c r="O1639">
        <f t="shared" si="77"/>
        <v>1</v>
      </c>
      <c r="P1639">
        <f t="shared" si="78"/>
        <v>18</v>
      </c>
    </row>
    <row r="1640" ht="14.4" spans="1:16">
      <c r="A1640" s="2">
        <v>5209</v>
      </c>
      <c r="B1640" s="2">
        <v>1954</v>
      </c>
      <c r="C1640" s="14" t="s">
        <v>17</v>
      </c>
      <c r="D1640" s="14" t="s">
        <v>23</v>
      </c>
      <c r="E1640" s="2">
        <v>50002</v>
      </c>
      <c r="F1640" s="2">
        <v>0</v>
      </c>
      <c r="G1640" s="2">
        <v>1</v>
      </c>
      <c r="H1640" s="16">
        <v>41442</v>
      </c>
      <c r="I1640" s="2">
        <v>21</v>
      </c>
      <c r="J1640">
        <f>VLOOKUP(A1640,'Sales Data'!$A$1:$E$2241,2,0)</f>
        <v>5</v>
      </c>
      <c r="K1640">
        <f>VLOOKUP(A1640,'Sales Data'!$A$1:$E$2241,3,0)</f>
        <v>16</v>
      </c>
      <c r="L1640">
        <f>VLOOKUP(A1640,'Sales Data'!$A$1:$E$2241,4,0)</f>
        <v>8</v>
      </c>
      <c r="M1640">
        <f>VLOOKUP(A1640,'Sales Data'!$A$1:$E$2241,5,0)</f>
        <v>7</v>
      </c>
      <c r="N1640">
        <f t="shared" si="76"/>
        <v>71</v>
      </c>
      <c r="O1640">
        <f t="shared" si="77"/>
        <v>1</v>
      </c>
      <c r="P1640">
        <f t="shared" si="78"/>
        <v>15</v>
      </c>
    </row>
    <row r="1641" ht="14.4" spans="1:16">
      <c r="A1641" s="2">
        <v>10711</v>
      </c>
      <c r="B1641" s="2">
        <v>1945</v>
      </c>
      <c r="C1641" s="14" t="s">
        <v>17</v>
      </c>
      <c r="D1641" s="14" t="s">
        <v>21</v>
      </c>
      <c r="E1641" s="2">
        <v>69755</v>
      </c>
      <c r="F1641" s="2">
        <v>0</v>
      </c>
      <c r="G1641" s="2">
        <v>0</v>
      </c>
      <c r="H1641" s="16">
        <v>41549</v>
      </c>
      <c r="I1641" s="2">
        <v>23</v>
      </c>
      <c r="J1641">
        <f>VLOOKUP(A1641,'Sales Data'!$A$1:$E$2241,2,0)</f>
        <v>77</v>
      </c>
      <c r="K1641">
        <f>VLOOKUP(A1641,'Sales Data'!$A$1:$E$2241,3,0)</f>
        <v>23</v>
      </c>
      <c r="L1641">
        <f>VLOOKUP(A1641,'Sales Data'!$A$1:$E$2241,4,0)</f>
        <v>3</v>
      </c>
      <c r="M1641">
        <f>VLOOKUP(A1641,'Sales Data'!$A$1:$E$2241,5,0)</f>
        <v>12</v>
      </c>
      <c r="N1641">
        <f t="shared" si="76"/>
        <v>80</v>
      </c>
      <c r="O1641">
        <f t="shared" si="77"/>
        <v>0</v>
      </c>
      <c r="P1641">
        <f t="shared" si="78"/>
        <v>15</v>
      </c>
    </row>
    <row r="1642" ht="14.4" spans="1:16">
      <c r="A1642" s="2">
        <v>10785</v>
      </c>
      <c r="B1642" s="2">
        <v>1969</v>
      </c>
      <c r="C1642" s="14" t="s">
        <v>17</v>
      </c>
      <c r="D1642" s="14" t="s">
        <v>21</v>
      </c>
      <c r="E1642" s="2">
        <v>44078</v>
      </c>
      <c r="F1642" s="2">
        <v>1</v>
      </c>
      <c r="G1642" s="2">
        <v>1</v>
      </c>
      <c r="H1642" s="16">
        <v>41809</v>
      </c>
      <c r="I1642" s="2">
        <v>17</v>
      </c>
      <c r="J1642">
        <f>VLOOKUP(A1642,'Sales Data'!$A$1:$E$2241,2,0)</f>
        <v>1</v>
      </c>
      <c r="K1642">
        <f>VLOOKUP(A1642,'Sales Data'!$A$1:$E$2241,3,0)</f>
        <v>0</v>
      </c>
      <c r="L1642">
        <f>VLOOKUP(A1642,'Sales Data'!$A$1:$E$2241,4,0)</f>
        <v>2</v>
      </c>
      <c r="M1642">
        <f>VLOOKUP(A1642,'Sales Data'!$A$1:$E$2241,5,0)</f>
        <v>3</v>
      </c>
      <c r="N1642">
        <f t="shared" si="76"/>
        <v>56</v>
      </c>
      <c r="O1642">
        <f t="shared" si="77"/>
        <v>2</v>
      </c>
      <c r="P1642">
        <f t="shared" si="78"/>
        <v>5</v>
      </c>
    </row>
    <row r="1643" ht="14.4" spans="1:16">
      <c r="A1643" s="2">
        <v>2814</v>
      </c>
      <c r="B1643" s="2">
        <v>1976</v>
      </c>
      <c r="C1643" s="14" t="s">
        <v>22</v>
      </c>
      <c r="D1643" s="14" t="s">
        <v>19</v>
      </c>
      <c r="E1643" s="2">
        <v>30560</v>
      </c>
      <c r="F1643" s="2">
        <v>1</v>
      </c>
      <c r="G1643" s="2">
        <v>0</v>
      </c>
      <c r="H1643" s="16">
        <v>41452</v>
      </c>
      <c r="I1643" s="2">
        <v>6</v>
      </c>
      <c r="J1643">
        <f>VLOOKUP(A1643,'Sales Data'!$A$1:$E$2241,2,0)</f>
        <v>1</v>
      </c>
      <c r="K1643">
        <f>VLOOKUP(A1643,'Sales Data'!$A$1:$E$2241,3,0)</f>
        <v>5</v>
      </c>
      <c r="L1643">
        <f>VLOOKUP(A1643,'Sales Data'!$A$1:$E$2241,4,0)</f>
        <v>1</v>
      </c>
      <c r="M1643">
        <f>VLOOKUP(A1643,'Sales Data'!$A$1:$E$2241,5,0)</f>
        <v>3</v>
      </c>
      <c r="N1643">
        <f t="shared" si="76"/>
        <v>49</v>
      </c>
      <c r="O1643">
        <f t="shared" si="77"/>
        <v>1</v>
      </c>
      <c r="P1643">
        <f t="shared" si="78"/>
        <v>4</v>
      </c>
    </row>
    <row r="1644" ht="14.4" spans="1:16">
      <c r="A1644" s="2">
        <v>6866</v>
      </c>
      <c r="B1644" s="2">
        <v>1969</v>
      </c>
      <c r="C1644" s="14" t="s">
        <v>22</v>
      </c>
      <c r="D1644" s="14" t="s">
        <v>19</v>
      </c>
      <c r="E1644" s="2">
        <v>35924</v>
      </c>
      <c r="F1644" s="2">
        <v>1</v>
      </c>
      <c r="G1644" s="2">
        <v>1</v>
      </c>
      <c r="H1644" s="16">
        <v>41721</v>
      </c>
      <c r="I1644" s="2">
        <v>56</v>
      </c>
      <c r="J1644">
        <f>VLOOKUP(A1644,'Sales Data'!$A$1:$E$2241,2,0)</f>
        <v>0</v>
      </c>
      <c r="K1644">
        <f>VLOOKUP(A1644,'Sales Data'!$A$1:$E$2241,3,0)</f>
        <v>3</v>
      </c>
      <c r="L1644">
        <f>VLOOKUP(A1644,'Sales Data'!$A$1:$E$2241,4,0)</f>
        <v>1</v>
      </c>
      <c r="M1644">
        <f>VLOOKUP(A1644,'Sales Data'!$A$1:$E$2241,5,0)</f>
        <v>3</v>
      </c>
      <c r="N1644">
        <f t="shared" si="76"/>
        <v>56</v>
      </c>
      <c r="O1644">
        <f t="shared" si="77"/>
        <v>2</v>
      </c>
      <c r="P1644">
        <f t="shared" si="78"/>
        <v>4</v>
      </c>
    </row>
    <row r="1645" ht="14.4" spans="1:16">
      <c r="A1645" s="2">
        <v>1665</v>
      </c>
      <c r="B1645" s="2">
        <v>1964</v>
      </c>
      <c r="C1645" s="14" t="s">
        <v>20</v>
      </c>
      <c r="D1645" s="14" t="s">
        <v>23</v>
      </c>
      <c r="E1645" s="2">
        <v>64140</v>
      </c>
      <c r="F1645" s="2">
        <v>0</v>
      </c>
      <c r="G1645" s="2">
        <v>2</v>
      </c>
      <c r="H1645" s="16">
        <v>41540</v>
      </c>
      <c r="I1645" s="2">
        <v>71</v>
      </c>
      <c r="J1645">
        <f>VLOOKUP(A1645,'Sales Data'!$A$1:$E$2241,2,0)</f>
        <v>0</v>
      </c>
      <c r="K1645">
        <f>VLOOKUP(A1645,'Sales Data'!$A$1:$E$2241,3,0)</f>
        <v>15</v>
      </c>
      <c r="L1645">
        <f>VLOOKUP(A1645,'Sales Data'!$A$1:$E$2241,4,0)</f>
        <v>2</v>
      </c>
      <c r="M1645">
        <f>VLOOKUP(A1645,'Sales Data'!$A$1:$E$2241,5,0)</f>
        <v>6</v>
      </c>
      <c r="N1645">
        <f t="shared" si="76"/>
        <v>61</v>
      </c>
      <c r="O1645">
        <f t="shared" si="77"/>
        <v>2</v>
      </c>
      <c r="P1645">
        <f t="shared" si="78"/>
        <v>8</v>
      </c>
    </row>
    <row r="1646" ht="14.4" spans="1:16">
      <c r="A1646" s="2">
        <v>6575</v>
      </c>
      <c r="B1646" s="2">
        <v>1981</v>
      </c>
      <c r="C1646" s="14" t="s">
        <v>17</v>
      </c>
      <c r="D1646" s="14" t="s">
        <v>19</v>
      </c>
      <c r="E1646" s="2">
        <v>56386</v>
      </c>
      <c r="F1646" s="2">
        <v>1</v>
      </c>
      <c r="G1646" s="2">
        <v>1</v>
      </c>
      <c r="H1646" s="17">
        <v>41209</v>
      </c>
      <c r="I1646" s="2">
        <v>51</v>
      </c>
      <c r="J1646">
        <f>VLOOKUP(A1646,'Sales Data'!$A$1:$E$2241,2,0)</f>
        <v>48</v>
      </c>
      <c r="K1646">
        <f>VLOOKUP(A1646,'Sales Data'!$A$1:$E$2241,3,0)</f>
        <v>32</v>
      </c>
      <c r="L1646">
        <f>VLOOKUP(A1646,'Sales Data'!$A$1:$E$2241,4,0)</f>
        <v>9</v>
      </c>
      <c r="M1646">
        <f>VLOOKUP(A1646,'Sales Data'!$A$1:$E$2241,5,0)</f>
        <v>7</v>
      </c>
      <c r="N1646">
        <f t="shared" si="76"/>
        <v>44</v>
      </c>
      <c r="O1646">
        <f t="shared" si="77"/>
        <v>2</v>
      </c>
      <c r="P1646">
        <f t="shared" si="78"/>
        <v>16</v>
      </c>
    </row>
    <row r="1647" ht="14.4" spans="1:16">
      <c r="A1647" s="2">
        <v>3829</v>
      </c>
      <c r="B1647" s="2">
        <v>1979</v>
      </c>
      <c r="C1647" s="14" t="s">
        <v>24</v>
      </c>
      <c r="D1647" s="14" t="s">
        <v>19</v>
      </c>
      <c r="E1647" s="2">
        <v>24594</v>
      </c>
      <c r="F1647" s="2">
        <v>1</v>
      </c>
      <c r="G1647" s="2">
        <v>0</v>
      </c>
      <c r="H1647" s="17">
        <v>41618</v>
      </c>
      <c r="I1647" s="2">
        <v>94</v>
      </c>
      <c r="J1647">
        <f>VLOOKUP(A1647,'Sales Data'!$A$1:$E$2241,2,0)</f>
        <v>3</v>
      </c>
      <c r="K1647">
        <f>VLOOKUP(A1647,'Sales Data'!$A$1:$E$2241,3,0)</f>
        <v>0</v>
      </c>
      <c r="L1647">
        <f>VLOOKUP(A1647,'Sales Data'!$A$1:$E$2241,4,0)</f>
        <v>1</v>
      </c>
      <c r="M1647">
        <f>VLOOKUP(A1647,'Sales Data'!$A$1:$E$2241,5,0)</f>
        <v>3</v>
      </c>
      <c r="N1647">
        <f t="shared" si="76"/>
        <v>46</v>
      </c>
      <c r="O1647">
        <f t="shared" si="77"/>
        <v>1</v>
      </c>
      <c r="P1647">
        <f t="shared" si="78"/>
        <v>4</v>
      </c>
    </row>
    <row r="1648" ht="14.4" spans="1:16">
      <c r="A1648" s="2">
        <v>3091</v>
      </c>
      <c r="B1648" s="2">
        <v>1981</v>
      </c>
      <c r="C1648" s="14" t="s">
        <v>25</v>
      </c>
      <c r="D1648" s="14" t="s">
        <v>19</v>
      </c>
      <c r="E1648" s="2">
        <v>75774</v>
      </c>
      <c r="F1648" s="2">
        <v>1</v>
      </c>
      <c r="G1648" s="2">
        <v>0</v>
      </c>
      <c r="H1648" s="16">
        <v>41761</v>
      </c>
      <c r="I1648" s="2">
        <v>27</v>
      </c>
      <c r="J1648">
        <f>VLOOKUP(A1648,'Sales Data'!$A$1:$E$2241,2,0)</f>
        <v>21</v>
      </c>
      <c r="K1648">
        <f>VLOOKUP(A1648,'Sales Data'!$A$1:$E$2241,3,0)</f>
        <v>14</v>
      </c>
      <c r="L1648">
        <f>VLOOKUP(A1648,'Sales Data'!$A$1:$E$2241,4,0)</f>
        <v>7</v>
      </c>
      <c r="M1648">
        <f>VLOOKUP(A1648,'Sales Data'!$A$1:$E$2241,5,0)</f>
        <v>8</v>
      </c>
      <c r="N1648">
        <f t="shared" si="76"/>
        <v>44</v>
      </c>
      <c r="O1648">
        <f t="shared" si="77"/>
        <v>1</v>
      </c>
      <c r="P1648">
        <f t="shared" si="78"/>
        <v>15</v>
      </c>
    </row>
    <row r="1649" ht="14.4" spans="1:16">
      <c r="A1649" s="2">
        <v>10141</v>
      </c>
      <c r="B1649" s="2">
        <v>1960</v>
      </c>
      <c r="C1649" s="14" t="s">
        <v>22</v>
      </c>
      <c r="D1649" s="14" t="s">
        <v>23</v>
      </c>
      <c r="E1649" s="2">
        <v>39228</v>
      </c>
      <c r="F1649" s="2">
        <v>0</v>
      </c>
      <c r="G1649" s="2">
        <v>0</v>
      </c>
      <c r="H1649" s="16">
        <v>41404</v>
      </c>
      <c r="I1649" s="2">
        <v>1</v>
      </c>
      <c r="J1649">
        <f>VLOOKUP(A1649,'Sales Data'!$A$1:$E$2241,2,0)</f>
        <v>1</v>
      </c>
      <c r="K1649">
        <f>VLOOKUP(A1649,'Sales Data'!$A$1:$E$2241,3,0)</f>
        <v>3</v>
      </c>
      <c r="L1649">
        <f>VLOOKUP(A1649,'Sales Data'!$A$1:$E$2241,4,0)</f>
        <v>0</v>
      </c>
      <c r="M1649">
        <f>VLOOKUP(A1649,'Sales Data'!$A$1:$E$2241,5,0)</f>
        <v>3</v>
      </c>
      <c r="N1649">
        <f t="shared" si="76"/>
        <v>65</v>
      </c>
      <c r="O1649">
        <f t="shared" si="77"/>
        <v>0</v>
      </c>
      <c r="P1649">
        <f t="shared" si="78"/>
        <v>3</v>
      </c>
    </row>
    <row r="1650" ht="14.4" spans="1:16">
      <c r="A1650" s="2">
        <v>5177</v>
      </c>
      <c r="B1650" s="2">
        <v>1974</v>
      </c>
      <c r="C1650" s="14" t="s">
        <v>22</v>
      </c>
      <c r="D1650" s="14" t="s">
        <v>21</v>
      </c>
      <c r="E1650" s="2">
        <v>58494</v>
      </c>
      <c r="F1650" s="2">
        <v>0</v>
      </c>
      <c r="G1650" s="2">
        <v>1</v>
      </c>
      <c r="H1650" s="17">
        <v>41620</v>
      </c>
      <c r="I1650" s="2">
        <v>56</v>
      </c>
      <c r="J1650">
        <f>VLOOKUP(A1650,'Sales Data'!$A$1:$E$2241,2,0)</f>
        <v>7</v>
      </c>
      <c r="K1650">
        <f>VLOOKUP(A1650,'Sales Data'!$A$1:$E$2241,3,0)</f>
        <v>0</v>
      </c>
      <c r="L1650">
        <f>VLOOKUP(A1650,'Sales Data'!$A$1:$E$2241,4,0)</f>
        <v>6</v>
      </c>
      <c r="M1650">
        <f>VLOOKUP(A1650,'Sales Data'!$A$1:$E$2241,5,0)</f>
        <v>6</v>
      </c>
      <c r="N1650">
        <f t="shared" si="76"/>
        <v>51</v>
      </c>
      <c r="O1650">
        <f t="shared" si="77"/>
        <v>1</v>
      </c>
      <c r="P1650">
        <f t="shared" si="78"/>
        <v>12</v>
      </c>
    </row>
    <row r="1651" ht="14.4" spans="1:16">
      <c r="A1651" s="2">
        <v>7005</v>
      </c>
      <c r="B1651" s="2">
        <v>1981</v>
      </c>
      <c r="C1651" s="14" t="s">
        <v>17</v>
      </c>
      <c r="D1651" s="14" t="s">
        <v>18</v>
      </c>
      <c r="E1651" s="2">
        <v>58684</v>
      </c>
      <c r="F1651" s="2">
        <v>0</v>
      </c>
      <c r="G1651" s="2">
        <v>0</v>
      </c>
      <c r="H1651" s="16">
        <v>41806</v>
      </c>
      <c r="I1651" s="2">
        <v>71</v>
      </c>
      <c r="J1651">
        <f>VLOOKUP(A1651,'Sales Data'!$A$1:$E$2241,2,0)</f>
        <v>35</v>
      </c>
      <c r="K1651">
        <f>VLOOKUP(A1651,'Sales Data'!$A$1:$E$2241,3,0)</f>
        <v>7</v>
      </c>
      <c r="L1651">
        <f>VLOOKUP(A1651,'Sales Data'!$A$1:$E$2241,4,0)</f>
        <v>5</v>
      </c>
      <c r="M1651">
        <f>VLOOKUP(A1651,'Sales Data'!$A$1:$E$2241,5,0)</f>
        <v>12</v>
      </c>
      <c r="N1651">
        <f t="shared" si="76"/>
        <v>44</v>
      </c>
      <c r="O1651">
        <f t="shared" si="77"/>
        <v>0</v>
      </c>
      <c r="P1651">
        <f t="shared" si="78"/>
        <v>17</v>
      </c>
    </row>
    <row r="1652" ht="14.4" spans="1:16">
      <c r="A1652" s="2">
        <v>6409</v>
      </c>
      <c r="B1652" s="2">
        <v>1967</v>
      </c>
      <c r="C1652" s="14" t="s">
        <v>17</v>
      </c>
      <c r="D1652" s="14" t="s">
        <v>23</v>
      </c>
      <c r="E1652" s="2">
        <v>57136</v>
      </c>
      <c r="F1652" s="2">
        <v>0</v>
      </c>
      <c r="G1652" s="2">
        <v>0</v>
      </c>
      <c r="H1652" s="16">
        <v>41412</v>
      </c>
      <c r="I1652" s="2">
        <v>18</v>
      </c>
      <c r="J1652">
        <f>VLOOKUP(A1652,'Sales Data'!$A$1:$E$2241,2,0)</f>
        <v>140</v>
      </c>
      <c r="K1652">
        <f>VLOOKUP(A1652,'Sales Data'!$A$1:$E$2241,3,0)</f>
        <v>12</v>
      </c>
      <c r="L1652">
        <f>VLOOKUP(A1652,'Sales Data'!$A$1:$E$2241,4,0)</f>
        <v>7</v>
      </c>
      <c r="M1652">
        <f>VLOOKUP(A1652,'Sales Data'!$A$1:$E$2241,5,0)</f>
        <v>7</v>
      </c>
      <c r="N1652">
        <f t="shared" si="76"/>
        <v>58</v>
      </c>
      <c r="O1652">
        <f t="shared" si="77"/>
        <v>0</v>
      </c>
      <c r="P1652">
        <f t="shared" si="78"/>
        <v>14</v>
      </c>
    </row>
    <row r="1653" ht="14.4" spans="1:16">
      <c r="A1653" s="2">
        <v>7485</v>
      </c>
      <c r="B1653" s="2">
        <v>1950</v>
      </c>
      <c r="C1653" s="14" t="s">
        <v>20</v>
      </c>
      <c r="D1653" s="14" t="s">
        <v>26</v>
      </c>
      <c r="E1653" s="2">
        <v>56551</v>
      </c>
      <c r="F1653" s="2">
        <v>1</v>
      </c>
      <c r="G1653" s="2">
        <v>1</v>
      </c>
      <c r="H1653" s="16">
        <v>41766</v>
      </c>
      <c r="I1653" s="2">
        <v>48</v>
      </c>
      <c r="J1653">
        <f>VLOOKUP(A1653,'Sales Data'!$A$1:$E$2241,2,0)</f>
        <v>4</v>
      </c>
      <c r="K1653">
        <f>VLOOKUP(A1653,'Sales Data'!$A$1:$E$2241,3,0)</f>
        <v>2</v>
      </c>
      <c r="L1653">
        <f>VLOOKUP(A1653,'Sales Data'!$A$1:$E$2241,4,0)</f>
        <v>2</v>
      </c>
      <c r="M1653">
        <f>VLOOKUP(A1653,'Sales Data'!$A$1:$E$2241,5,0)</f>
        <v>4</v>
      </c>
      <c r="N1653">
        <f t="shared" si="76"/>
        <v>75</v>
      </c>
      <c r="O1653">
        <f t="shared" si="77"/>
        <v>2</v>
      </c>
      <c r="P1653">
        <f t="shared" si="78"/>
        <v>6</v>
      </c>
    </row>
    <row r="1654" ht="14.4" spans="1:16">
      <c r="A1654" s="2">
        <v>8079</v>
      </c>
      <c r="B1654" s="2">
        <v>1982</v>
      </c>
      <c r="C1654" s="14" t="s">
        <v>17</v>
      </c>
      <c r="D1654" s="14" t="s">
        <v>21</v>
      </c>
      <c r="E1654" s="2">
        <v>22448</v>
      </c>
      <c r="F1654" s="2">
        <v>1</v>
      </c>
      <c r="G1654" s="2">
        <v>0</v>
      </c>
      <c r="H1654" s="16">
        <v>41696</v>
      </c>
      <c r="I1654" s="2">
        <v>86</v>
      </c>
      <c r="J1654">
        <f>VLOOKUP(A1654,'Sales Data'!$A$1:$E$2241,2,0)</f>
        <v>1</v>
      </c>
      <c r="K1654">
        <f>VLOOKUP(A1654,'Sales Data'!$A$1:$E$2241,3,0)</f>
        <v>2</v>
      </c>
      <c r="L1654">
        <f>VLOOKUP(A1654,'Sales Data'!$A$1:$E$2241,4,0)</f>
        <v>2</v>
      </c>
      <c r="M1654">
        <f>VLOOKUP(A1654,'Sales Data'!$A$1:$E$2241,5,0)</f>
        <v>3</v>
      </c>
      <c r="N1654">
        <f t="shared" si="76"/>
        <v>43</v>
      </c>
      <c r="O1654">
        <f t="shared" si="77"/>
        <v>1</v>
      </c>
      <c r="P1654">
        <f t="shared" si="78"/>
        <v>5</v>
      </c>
    </row>
    <row r="1655" ht="14.4" spans="1:16">
      <c r="A1655" s="2">
        <v>8395</v>
      </c>
      <c r="B1655" s="2">
        <v>1961</v>
      </c>
      <c r="C1655" s="14" t="s">
        <v>17</v>
      </c>
      <c r="D1655" s="14" t="s">
        <v>18</v>
      </c>
      <c r="E1655" s="2">
        <v>82014</v>
      </c>
      <c r="F1655" s="2">
        <v>0</v>
      </c>
      <c r="G1655" s="2">
        <v>0</v>
      </c>
      <c r="H1655" s="16">
        <v>41141</v>
      </c>
      <c r="I1655" s="2">
        <v>48</v>
      </c>
      <c r="J1655">
        <f>VLOOKUP(A1655,'Sales Data'!$A$1:$E$2241,2,0)</f>
        <v>37</v>
      </c>
      <c r="K1655">
        <f>VLOOKUP(A1655,'Sales Data'!$A$1:$E$2241,3,0)</f>
        <v>163</v>
      </c>
      <c r="L1655">
        <f>VLOOKUP(A1655,'Sales Data'!$A$1:$E$2241,4,0)</f>
        <v>3</v>
      </c>
      <c r="M1655">
        <f>VLOOKUP(A1655,'Sales Data'!$A$1:$E$2241,5,0)</f>
        <v>12</v>
      </c>
      <c r="N1655">
        <f t="shared" si="76"/>
        <v>64</v>
      </c>
      <c r="O1655">
        <f t="shared" si="77"/>
        <v>0</v>
      </c>
      <c r="P1655">
        <f t="shared" si="78"/>
        <v>15</v>
      </c>
    </row>
    <row r="1656" ht="14.4" spans="1:16">
      <c r="A1656" s="2">
        <v>10352</v>
      </c>
      <c r="B1656" s="2">
        <v>1963</v>
      </c>
      <c r="C1656" s="14" t="s">
        <v>17</v>
      </c>
      <c r="D1656" s="14" t="s">
        <v>26</v>
      </c>
      <c r="E1656" s="2">
        <v>34213</v>
      </c>
      <c r="F1656" s="2">
        <v>1</v>
      </c>
      <c r="G1656" s="2">
        <v>1</v>
      </c>
      <c r="H1656" s="16">
        <v>41159</v>
      </c>
      <c r="I1656" s="2">
        <v>2</v>
      </c>
      <c r="J1656">
        <f>VLOOKUP(A1656,'Sales Data'!$A$1:$E$2241,2,0)</f>
        <v>4</v>
      </c>
      <c r="K1656">
        <f>VLOOKUP(A1656,'Sales Data'!$A$1:$E$2241,3,0)</f>
        <v>3</v>
      </c>
      <c r="L1656">
        <f>VLOOKUP(A1656,'Sales Data'!$A$1:$E$2241,4,0)</f>
        <v>3</v>
      </c>
      <c r="M1656">
        <f>VLOOKUP(A1656,'Sales Data'!$A$1:$E$2241,5,0)</f>
        <v>2</v>
      </c>
      <c r="N1656">
        <f t="shared" si="76"/>
        <v>62</v>
      </c>
      <c r="O1656">
        <f t="shared" si="77"/>
        <v>2</v>
      </c>
      <c r="P1656">
        <f t="shared" si="78"/>
        <v>5</v>
      </c>
    </row>
    <row r="1657" ht="14.4" spans="1:16">
      <c r="A1657" s="2">
        <v>4931</v>
      </c>
      <c r="B1657" s="2">
        <v>1977</v>
      </c>
      <c r="C1657" s="14" t="s">
        <v>17</v>
      </c>
      <c r="D1657" s="14" t="s">
        <v>19</v>
      </c>
      <c r="E1657" s="2">
        <v>157146</v>
      </c>
      <c r="F1657" s="2">
        <v>0</v>
      </c>
      <c r="G1657" s="2">
        <v>0</v>
      </c>
      <c r="H1657" s="16">
        <v>41393</v>
      </c>
      <c r="I1657" s="2">
        <v>13</v>
      </c>
      <c r="J1657">
        <f>VLOOKUP(A1657,'Sales Data'!$A$1:$E$2241,2,0)</f>
        <v>0</v>
      </c>
      <c r="K1657">
        <f>VLOOKUP(A1657,'Sales Data'!$A$1:$E$2241,3,0)</f>
        <v>1</v>
      </c>
      <c r="L1657">
        <f>VLOOKUP(A1657,'Sales Data'!$A$1:$E$2241,4,0)</f>
        <v>0</v>
      </c>
      <c r="M1657">
        <f>VLOOKUP(A1657,'Sales Data'!$A$1:$E$2241,5,0)</f>
        <v>0</v>
      </c>
      <c r="N1657">
        <f t="shared" si="76"/>
        <v>48</v>
      </c>
      <c r="O1657">
        <f t="shared" si="77"/>
        <v>0</v>
      </c>
      <c r="P1657">
        <f t="shared" si="78"/>
        <v>0</v>
      </c>
    </row>
    <row r="1658" ht="14.4" spans="1:16">
      <c r="A1658" s="2">
        <v>13</v>
      </c>
      <c r="B1658" s="2">
        <v>1947</v>
      </c>
      <c r="C1658" s="14" t="s">
        <v>20</v>
      </c>
      <c r="D1658" s="14" t="s">
        <v>26</v>
      </c>
      <c r="E1658" s="2">
        <v>25358</v>
      </c>
      <c r="F1658" s="2">
        <v>0</v>
      </c>
      <c r="G1658" s="2">
        <v>1</v>
      </c>
      <c r="H1658" s="16">
        <v>41477</v>
      </c>
      <c r="I1658" s="2">
        <v>57</v>
      </c>
      <c r="J1658">
        <f>VLOOKUP(A1658,'Sales Data'!$A$1:$E$2241,2,0)</f>
        <v>0</v>
      </c>
      <c r="K1658">
        <f>VLOOKUP(A1658,'Sales Data'!$A$1:$E$2241,3,0)</f>
        <v>0</v>
      </c>
      <c r="L1658">
        <f>VLOOKUP(A1658,'Sales Data'!$A$1:$E$2241,4,0)</f>
        <v>1</v>
      </c>
      <c r="M1658">
        <f>VLOOKUP(A1658,'Sales Data'!$A$1:$E$2241,5,0)</f>
        <v>3</v>
      </c>
      <c r="N1658">
        <f t="shared" si="76"/>
        <v>78</v>
      </c>
      <c r="O1658">
        <f t="shared" si="77"/>
        <v>1</v>
      </c>
      <c r="P1658">
        <f t="shared" si="78"/>
        <v>4</v>
      </c>
    </row>
    <row r="1659" ht="14.4" spans="1:16">
      <c r="A1659" s="2">
        <v>1834</v>
      </c>
      <c r="B1659" s="2">
        <v>1978</v>
      </c>
      <c r="C1659" s="14" t="s">
        <v>22</v>
      </c>
      <c r="D1659" s="14" t="s">
        <v>18</v>
      </c>
      <c r="E1659" s="2">
        <v>35544</v>
      </c>
      <c r="F1659" s="2">
        <v>1</v>
      </c>
      <c r="G1659" s="2">
        <v>0</v>
      </c>
      <c r="H1659" s="16">
        <v>41706</v>
      </c>
      <c r="I1659" s="2">
        <v>77</v>
      </c>
      <c r="J1659">
        <f>VLOOKUP(A1659,'Sales Data'!$A$1:$E$2241,2,0)</f>
        <v>5</v>
      </c>
      <c r="K1659">
        <f>VLOOKUP(A1659,'Sales Data'!$A$1:$E$2241,3,0)</f>
        <v>1</v>
      </c>
      <c r="L1659">
        <f>VLOOKUP(A1659,'Sales Data'!$A$1:$E$2241,4,0)</f>
        <v>2</v>
      </c>
      <c r="M1659">
        <f>VLOOKUP(A1659,'Sales Data'!$A$1:$E$2241,5,0)</f>
        <v>3</v>
      </c>
      <c r="N1659">
        <f t="shared" si="76"/>
        <v>47</v>
      </c>
      <c r="O1659">
        <f t="shared" si="77"/>
        <v>1</v>
      </c>
      <c r="P1659">
        <f t="shared" si="78"/>
        <v>5</v>
      </c>
    </row>
    <row r="1660" ht="14.4" spans="1:16">
      <c r="A1660" s="2">
        <v>2285</v>
      </c>
      <c r="B1660" s="2">
        <v>1954</v>
      </c>
      <c r="C1660" s="14" t="s">
        <v>22</v>
      </c>
      <c r="D1660" s="14" t="s">
        <v>19</v>
      </c>
      <c r="E1660" s="2">
        <v>36634</v>
      </c>
      <c r="F1660" s="2">
        <v>0</v>
      </c>
      <c r="G1660" s="2">
        <v>1</v>
      </c>
      <c r="H1660" s="16">
        <v>41422</v>
      </c>
      <c r="I1660" s="2">
        <v>0</v>
      </c>
      <c r="J1660">
        <f>VLOOKUP(A1660,'Sales Data'!$A$1:$E$2241,2,0)</f>
        <v>9</v>
      </c>
      <c r="K1660">
        <f>VLOOKUP(A1660,'Sales Data'!$A$1:$E$2241,3,0)</f>
        <v>3</v>
      </c>
      <c r="L1660">
        <f>VLOOKUP(A1660,'Sales Data'!$A$1:$E$2241,4,0)</f>
        <v>5</v>
      </c>
      <c r="M1660">
        <f>VLOOKUP(A1660,'Sales Data'!$A$1:$E$2241,5,0)</f>
        <v>5</v>
      </c>
      <c r="N1660">
        <f t="shared" si="76"/>
        <v>71</v>
      </c>
      <c r="O1660">
        <f t="shared" si="77"/>
        <v>1</v>
      </c>
      <c r="P1660">
        <f t="shared" si="78"/>
        <v>10</v>
      </c>
    </row>
    <row r="1661" ht="14.4" spans="1:16">
      <c r="A1661" s="2">
        <v>2295</v>
      </c>
      <c r="B1661" s="2">
        <v>1954</v>
      </c>
      <c r="C1661" s="14" t="s">
        <v>20</v>
      </c>
      <c r="D1661" s="14" t="s">
        <v>21</v>
      </c>
      <c r="E1661" s="2">
        <v>62670</v>
      </c>
      <c r="F1661" s="2">
        <v>0</v>
      </c>
      <c r="G1661" s="2">
        <v>1</v>
      </c>
      <c r="H1661" s="16">
        <v>41672</v>
      </c>
      <c r="I1661" s="2">
        <v>57</v>
      </c>
      <c r="J1661">
        <f>VLOOKUP(A1661,'Sales Data'!$A$1:$E$2241,2,0)</f>
        <v>30</v>
      </c>
      <c r="K1661">
        <f>VLOOKUP(A1661,'Sales Data'!$A$1:$E$2241,3,0)</f>
        <v>46</v>
      </c>
      <c r="L1661">
        <f>VLOOKUP(A1661,'Sales Data'!$A$1:$E$2241,4,0)</f>
        <v>5</v>
      </c>
      <c r="M1661">
        <f>VLOOKUP(A1661,'Sales Data'!$A$1:$E$2241,5,0)</f>
        <v>13</v>
      </c>
      <c r="N1661">
        <f t="shared" si="76"/>
        <v>71</v>
      </c>
      <c r="O1661">
        <f t="shared" si="77"/>
        <v>1</v>
      </c>
      <c r="P1661">
        <f t="shared" si="78"/>
        <v>18</v>
      </c>
    </row>
    <row r="1662" ht="14.4" spans="1:16">
      <c r="A1662" s="2">
        <v>1378</v>
      </c>
      <c r="B1662" s="2">
        <v>1972</v>
      </c>
      <c r="C1662" s="14" t="s">
        <v>25</v>
      </c>
      <c r="D1662" s="14" t="s">
        <v>19</v>
      </c>
      <c r="E1662" s="2">
        <v>50334</v>
      </c>
      <c r="F1662" s="2">
        <v>0</v>
      </c>
      <c r="G1662" s="2">
        <v>1</v>
      </c>
      <c r="H1662" s="16">
        <v>41479</v>
      </c>
      <c r="I1662" s="2">
        <v>24</v>
      </c>
      <c r="J1662">
        <f>VLOOKUP(A1662,'Sales Data'!$A$1:$E$2241,2,0)</f>
        <v>16</v>
      </c>
      <c r="K1662">
        <f>VLOOKUP(A1662,'Sales Data'!$A$1:$E$2241,3,0)</f>
        <v>16</v>
      </c>
      <c r="L1662">
        <f>VLOOKUP(A1662,'Sales Data'!$A$1:$E$2241,4,0)</f>
        <v>7</v>
      </c>
      <c r="M1662">
        <f>VLOOKUP(A1662,'Sales Data'!$A$1:$E$2241,5,0)</f>
        <v>6</v>
      </c>
      <c r="N1662">
        <f t="shared" si="76"/>
        <v>53</v>
      </c>
      <c r="O1662">
        <f t="shared" si="77"/>
        <v>1</v>
      </c>
      <c r="P1662">
        <f t="shared" si="78"/>
        <v>13</v>
      </c>
    </row>
    <row r="1663" ht="14.4" spans="1:16">
      <c r="A1663" s="2">
        <v>2781</v>
      </c>
      <c r="B1663" s="2">
        <v>1981</v>
      </c>
      <c r="C1663" s="14" t="s">
        <v>17</v>
      </c>
      <c r="D1663" s="14" t="s">
        <v>18</v>
      </c>
      <c r="E1663" s="2">
        <v>72066</v>
      </c>
      <c r="F1663" s="2">
        <v>0</v>
      </c>
      <c r="G1663" s="2">
        <v>0</v>
      </c>
      <c r="H1663" s="16">
        <v>41813</v>
      </c>
      <c r="I1663" s="2">
        <v>55</v>
      </c>
      <c r="J1663">
        <f>VLOOKUP(A1663,'Sales Data'!$A$1:$E$2241,2,0)</f>
        <v>34</v>
      </c>
      <c r="K1663">
        <f>VLOOKUP(A1663,'Sales Data'!$A$1:$E$2241,3,0)</f>
        <v>51</v>
      </c>
      <c r="L1663">
        <f>VLOOKUP(A1663,'Sales Data'!$A$1:$E$2241,4,0)</f>
        <v>4</v>
      </c>
      <c r="M1663">
        <f>VLOOKUP(A1663,'Sales Data'!$A$1:$E$2241,5,0)</f>
        <v>6</v>
      </c>
      <c r="N1663">
        <f t="shared" si="76"/>
        <v>44</v>
      </c>
      <c r="O1663">
        <f t="shared" si="77"/>
        <v>0</v>
      </c>
      <c r="P1663">
        <f t="shared" si="78"/>
        <v>10</v>
      </c>
    </row>
    <row r="1664" ht="14.4" spans="1:16">
      <c r="A1664" s="2">
        <v>1165</v>
      </c>
      <c r="B1664" s="2">
        <v>1958</v>
      </c>
      <c r="C1664" s="14" t="s">
        <v>20</v>
      </c>
      <c r="D1664" s="14" t="s">
        <v>18</v>
      </c>
      <c r="E1664" s="2">
        <v>50729</v>
      </c>
      <c r="F1664" s="2">
        <v>1</v>
      </c>
      <c r="G1664" s="2">
        <v>1</v>
      </c>
      <c r="H1664" s="16">
        <v>41396</v>
      </c>
      <c r="I1664" s="2">
        <v>62</v>
      </c>
      <c r="J1664">
        <f>VLOOKUP(A1664,'Sales Data'!$A$1:$E$2241,2,0)</f>
        <v>13</v>
      </c>
      <c r="K1664">
        <f>VLOOKUP(A1664,'Sales Data'!$A$1:$E$2241,3,0)</f>
        <v>4</v>
      </c>
      <c r="L1664">
        <f>VLOOKUP(A1664,'Sales Data'!$A$1:$E$2241,4,0)</f>
        <v>6</v>
      </c>
      <c r="M1664">
        <f>VLOOKUP(A1664,'Sales Data'!$A$1:$E$2241,5,0)</f>
        <v>7</v>
      </c>
      <c r="N1664">
        <f t="shared" si="76"/>
        <v>67</v>
      </c>
      <c r="O1664">
        <f t="shared" si="77"/>
        <v>2</v>
      </c>
      <c r="P1664">
        <f t="shared" si="78"/>
        <v>13</v>
      </c>
    </row>
    <row r="1665" ht="14.4" spans="1:16">
      <c r="A1665" s="2">
        <v>1404</v>
      </c>
      <c r="B1665" s="2">
        <v>1968</v>
      </c>
      <c r="C1665" s="14" t="s">
        <v>17</v>
      </c>
      <c r="D1665" s="14" t="s">
        <v>19</v>
      </c>
      <c r="E1665" s="2">
        <v>34916</v>
      </c>
      <c r="F1665" s="2">
        <v>2</v>
      </c>
      <c r="G1665" s="2">
        <v>0</v>
      </c>
      <c r="H1665" s="16">
        <v>41409</v>
      </c>
      <c r="I1665" s="2">
        <v>89</v>
      </c>
      <c r="J1665">
        <f>VLOOKUP(A1665,'Sales Data'!$A$1:$E$2241,2,0)</f>
        <v>23</v>
      </c>
      <c r="K1665">
        <f>VLOOKUP(A1665,'Sales Data'!$A$1:$E$2241,3,0)</f>
        <v>0</v>
      </c>
      <c r="L1665">
        <f>VLOOKUP(A1665,'Sales Data'!$A$1:$E$2241,4,0)</f>
        <v>5</v>
      </c>
      <c r="M1665">
        <f>VLOOKUP(A1665,'Sales Data'!$A$1:$E$2241,5,0)</f>
        <v>3</v>
      </c>
      <c r="N1665">
        <f t="shared" si="76"/>
        <v>57</v>
      </c>
      <c r="O1665">
        <f t="shared" si="77"/>
        <v>2</v>
      </c>
      <c r="P1665">
        <f t="shared" si="78"/>
        <v>8</v>
      </c>
    </row>
    <row r="1666" ht="14.4" spans="1:16">
      <c r="A1666" s="2">
        <v>6457</v>
      </c>
      <c r="B1666" s="2">
        <v>1976</v>
      </c>
      <c r="C1666" s="14" t="s">
        <v>17</v>
      </c>
      <c r="D1666" s="14" t="s">
        <v>23</v>
      </c>
      <c r="E1666" s="2">
        <v>64892</v>
      </c>
      <c r="F1666" s="2">
        <v>0</v>
      </c>
      <c r="G1666" s="2">
        <v>1</v>
      </c>
      <c r="H1666" s="16">
        <v>41788</v>
      </c>
      <c r="I1666" s="2">
        <v>77</v>
      </c>
      <c r="J1666">
        <f>VLOOKUP(A1666,'Sales Data'!$A$1:$E$2241,2,0)</f>
        <v>24</v>
      </c>
      <c r="K1666">
        <f>VLOOKUP(A1666,'Sales Data'!$A$1:$E$2241,3,0)</f>
        <v>24</v>
      </c>
      <c r="L1666">
        <f>VLOOKUP(A1666,'Sales Data'!$A$1:$E$2241,4,0)</f>
        <v>6</v>
      </c>
      <c r="M1666">
        <f>VLOOKUP(A1666,'Sales Data'!$A$1:$E$2241,5,0)</f>
        <v>12</v>
      </c>
      <c r="N1666">
        <f t="shared" si="76"/>
        <v>49</v>
      </c>
      <c r="O1666">
        <f t="shared" si="77"/>
        <v>1</v>
      </c>
      <c r="P1666">
        <f t="shared" si="78"/>
        <v>18</v>
      </c>
    </row>
    <row r="1667" ht="14.4" spans="1:16">
      <c r="A1667" s="2">
        <v>2639</v>
      </c>
      <c r="B1667" s="2">
        <v>1966</v>
      </c>
      <c r="C1667" s="14" t="s">
        <v>17</v>
      </c>
      <c r="D1667" s="14" t="s">
        <v>18</v>
      </c>
      <c r="E1667" s="2">
        <v>43602</v>
      </c>
      <c r="F1667" s="2">
        <v>1</v>
      </c>
      <c r="G1667" s="2">
        <v>1</v>
      </c>
      <c r="H1667" s="16">
        <v>41649</v>
      </c>
      <c r="I1667" s="2">
        <v>45</v>
      </c>
      <c r="J1667">
        <f>VLOOKUP(A1667,'Sales Data'!$A$1:$E$2241,2,0)</f>
        <v>5</v>
      </c>
      <c r="K1667">
        <f>VLOOKUP(A1667,'Sales Data'!$A$1:$E$2241,3,0)</f>
        <v>3</v>
      </c>
      <c r="L1667">
        <f>VLOOKUP(A1667,'Sales Data'!$A$1:$E$2241,4,0)</f>
        <v>3</v>
      </c>
      <c r="M1667">
        <f>VLOOKUP(A1667,'Sales Data'!$A$1:$E$2241,5,0)</f>
        <v>2</v>
      </c>
      <c r="N1667">
        <f t="shared" si="76"/>
        <v>59</v>
      </c>
      <c r="O1667">
        <f t="shared" si="77"/>
        <v>2</v>
      </c>
      <c r="P1667">
        <f t="shared" si="78"/>
        <v>5</v>
      </c>
    </row>
    <row r="1668" ht="14.4" spans="1:16">
      <c r="A1668" s="2">
        <v>8299</v>
      </c>
      <c r="B1668" s="2">
        <v>1989</v>
      </c>
      <c r="C1668" s="14" t="s">
        <v>20</v>
      </c>
      <c r="D1668" s="14" t="s">
        <v>18</v>
      </c>
      <c r="E1668" s="2">
        <v>33996</v>
      </c>
      <c r="F1668" s="2">
        <v>0</v>
      </c>
      <c r="G1668" s="2">
        <v>0</v>
      </c>
      <c r="H1668" s="16">
        <v>41528</v>
      </c>
      <c r="I1668" s="2">
        <v>46</v>
      </c>
      <c r="J1668">
        <f>VLOOKUP(A1668,'Sales Data'!$A$1:$E$2241,2,0)</f>
        <v>2</v>
      </c>
      <c r="K1668">
        <f>VLOOKUP(A1668,'Sales Data'!$A$1:$E$2241,3,0)</f>
        <v>0</v>
      </c>
      <c r="L1668">
        <f>VLOOKUP(A1668,'Sales Data'!$A$1:$E$2241,4,0)</f>
        <v>1</v>
      </c>
      <c r="M1668">
        <f>VLOOKUP(A1668,'Sales Data'!$A$1:$E$2241,5,0)</f>
        <v>3</v>
      </c>
      <c r="N1668">
        <f t="shared" si="76"/>
        <v>36</v>
      </c>
      <c r="O1668">
        <f t="shared" si="77"/>
        <v>0</v>
      </c>
      <c r="P1668">
        <f t="shared" si="78"/>
        <v>4</v>
      </c>
    </row>
    <row r="1669" ht="14.4" spans="1:16">
      <c r="A1669" s="2">
        <v>6437</v>
      </c>
      <c r="B1669" s="2">
        <v>1985</v>
      </c>
      <c r="C1669" s="14" t="s">
        <v>25</v>
      </c>
      <c r="D1669" s="14" t="s">
        <v>18</v>
      </c>
      <c r="E1669" s="2">
        <v>41473</v>
      </c>
      <c r="F1669" s="2">
        <v>1</v>
      </c>
      <c r="G1669" s="2">
        <v>0</v>
      </c>
      <c r="H1669" s="16">
        <v>41444</v>
      </c>
      <c r="I1669" s="2">
        <v>80</v>
      </c>
      <c r="J1669">
        <f>VLOOKUP(A1669,'Sales Data'!$A$1:$E$2241,2,0)</f>
        <v>8</v>
      </c>
      <c r="K1669">
        <f>VLOOKUP(A1669,'Sales Data'!$A$1:$E$2241,3,0)</f>
        <v>3</v>
      </c>
      <c r="L1669">
        <f>VLOOKUP(A1669,'Sales Data'!$A$1:$E$2241,4,0)</f>
        <v>2</v>
      </c>
      <c r="M1669">
        <f>VLOOKUP(A1669,'Sales Data'!$A$1:$E$2241,5,0)</f>
        <v>3</v>
      </c>
      <c r="N1669">
        <f t="shared" ref="N1669:N1732" si="79">2025-B1669</f>
        <v>40</v>
      </c>
      <c r="O1669">
        <f t="shared" ref="O1669:O1732" si="80">F1669+G1669</f>
        <v>1</v>
      </c>
      <c r="P1669">
        <f t="shared" ref="P1669:P1732" si="81">L1669+M1669</f>
        <v>5</v>
      </c>
    </row>
    <row r="1670" ht="14.4" spans="1:16">
      <c r="A1670" s="2">
        <v>6912</v>
      </c>
      <c r="B1670" s="2">
        <v>1967</v>
      </c>
      <c r="C1670" s="14" t="s">
        <v>20</v>
      </c>
      <c r="D1670" s="14" t="s">
        <v>21</v>
      </c>
      <c r="E1670" s="2">
        <v>63246</v>
      </c>
      <c r="F1670" s="2">
        <v>0</v>
      </c>
      <c r="G1670" s="2">
        <v>2</v>
      </c>
      <c r="H1670" s="16">
        <v>41506</v>
      </c>
      <c r="I1670" s="2">
        <v>60</v>
      </c>
      <c r="J1670">
        <f>VLOOKUP(A1670,'Sales Data'!$A$1:$E$2241,2,0)</f>
        <v>30</v>
      </c>
      <c r="K1670">
        <f>VLOOKUP(A1670,'Sales Data'!$A$1:$E$2241,3,0)</f>
        <v>22</v>
      </c>
      <c r="L1670">
        <f>VLOOKUP(A1670,'Sales Data'!$A$1:$E$2241,4,0)</f>
        <v>6</v>
      </c>
      <c r="M1670">
        <f>VLOOKUP(A1670,'Sales Data'!$A$1:$E$2241,5,0)</f>
        <v>12</v>
      </c>
      <c r="N1670">
        <f t="shared" si="79"/>
        <v>58</v>
      </c>
      <c r="O1670">
        <f t="shared" si="80"/>
        <v>2</v>
      </c>
      <c r="P1670">
        <f t="shared" si="81"/>
        <v>18</v>
      </c>
    </row>
    <row r="1671" ht="14.4" spans="1:16">
      <c r="A1671" s="2">
        <v>7327</v>
      </c>
      <c r="B1671" s="2">
        <v>1959</v>
      </c>
      <c r="C1671" s="14" t="s">
        <v>20</v>
      </c>
      <c r="D1671" s="14" t="s">
        <v>21</v>
      </c>
      <c r="E1671" s="2">
        <v>36732</v>
      </c>
      <c r="F1671" s="2">
        <v>1</v>
      </c>
      <c r="G1671" s="2">
        <v>1</v>
      </c>
      <c r="H1671" s="17">
        <v>41637</v>
      </c>
      <c r="I1671" s="2">
        <v>71</v>
      </c>
      <c r="J1671">
        <f>VLOOKUP(A1671,'Sales Data'!$A$1:$E$2241,2,0)</f>
        <v>5</v>
      </c>
      <c r="K1671">
        <f>VLOOKUP(A1671,'Sales Data'!$A$1:$E$2241,3,0)</f>
        <v>1</v>
      </c>
      <c r="L1671">
        <f>VLOOKUP(A1671,'Sales Data'!$A$1:$E$2241,4,0)</f>
        <v>1</v>
      </c>
      <c r="M1671">
        <f>VLOOKUP(A1671,'Sales Data'!$A$1:$E$2241,5,0)</f>
        <v>4</v>
      </c>
      <c r="N1671">
        <f t="shared" si="79"/>
        <v>66</v>
      </c>
      <c r="O1671">
        <f t="shared" si="80"/>
        <v>2</v>
      </c>
      <c r="P1671">
        <f t="shared" si="81"/>
        <v>5</v>
      </c>
    </row>
    <row r="1672" ht="14.4" spans="1:16">
      <c r="A1672" s="2">
        <v>5299</v>
      </c>
      <c r="B1672" s="2">
        <v>1970</v>
      </c>
      <c r="C1672" s="14" t="s">
        <v>20</v>
      </c>
      <c r="D1672" s="14" t="s">
        <v>21</v>
      </c>
      <c r="E1672" s="2">
        <v>69084</v>
      </c>
      <c r="F1672" s="2">
        <v>1</v>
      </c>
      <c r="G1672" s="2">
        <v>0</v>
      </c>
      <c r="H1672" s="17">
        <v>41597</v>
      </c>
      <c r="I1672" s="2">
        <v>43</v>
      </c>
      <c r="J1672">
        <f>VLOOKUP(A1672,'Sales Data'!$A$1:$E$2241,2,0)</f>
        <v>107</v>
      </c>
      <c r="K1672">
        <f>VLOOKUP(A1672,'Sales Data'!$A$1:$E$2241,3,0)</f>
        <v>30</v>
      </c>
      <c r="L1672">
        <f>VLOOKUP(A1672,'Sales Data'!$A$1:$E$2241,4,0)</f>
        <v>7</v>
      </c>
      <c r="M1672">
        <f>VLOOKUP(A1672,'Sales Data'!$A$1:$E$2241,5,0)</f>
        <v>13</v>
      </c>
      <c r="N1672">
        <f t="shared" si="79"/>
        <v>55</v>
      </c>
      <c r="O1672">
        <f t="shared" si="80"/>
        <v>1</v>
      </c>
      <c r="P1672">
        <f t="shared" si="81"/>
        <v>20</v>
      </c>
    </row>
    <row r="1673" ht="14.4" spans="1:16">
      <c r="A1673" s="2">
        <v>4127</v>
      </c>
      <c r="B1673" s="2">
        <v>1967</v>
      </c>
      <c r="C1673" s="14" t="s">
        <v>20</v>
      </c>
      <c r="D1673" s="14" t="s">
        <v>21</v>
      </c>
      <c r="E1673" s="2">
        <v>77766</v>
      </c>
      <c r="F1673" s="2">
        <v>0</v>
      </c>
      <c r="G1673" s="2">
        <v>1</v>
      </c>
      <c r="H1673" s="16">
        <v>41327</v>
      </c>
      <c r="I1673" s="2">
        <v>97</v>
      </c>
      <c r="J1673">
        <f>VLOOKUP(A1673,'Sales Data'!$A$1:$E$2241,2,0)</f>
        <v>59</v>
      </c>
      <c r="K1673">
        <f>VLOOKUP(A1673,'Sales Data'!$A$1:$E$2241,3,0)</f>
        <v>59</v>
      </c>
      <c r="L1673">
        <f>VLOOKUP(A1673,'Sales Data'!$A$1:$E$2241,4,0)</f>
        <v>11</v>
      </c>
      <c r="M1673">
        <f>VLOOKUP(A1673,'Sales Data'!$A$1:$E$2241,5,0)</f>
        <v>11</v>
      </c>
      <c r="N1673">
        <f t="shared" si="79"/>
        <v>58</v>
      </c>
      <c r="O1673">
        <f t="shared" si="80"/>
        <v>1</v>
      </c>
      <c r="P1673">
        <f t="shared" si="81"/>
        <v>22</v>
      </c>
    </row>
    <row r="1674" ht="14.4" spans="1:16">
      <c r="A1674" s="2">
        <v>8143</v>
      </c>
      <c r="B1674" s="2">
        <v>1985</v>
      </c>
      <c r="C1674" s="14" t="s">
        <v>20</v>
      </c>
      <c r="D1674" s="14" t="s">
        <v>18</v>
      </c>
      <c r="E1674" s="2">
        <v>37929</v>
      </c>
      <c r="F1674" s="2">
        <v>0</v>
      </c>
      <c r="G1674" s="2">
        <v>0</v>
      </c>
      <c r="H1674" s="16">
        <v>41485</v>
      </c>
      <c r="I1674" s="2">
        <v>49</v>
      </c>
      <c r="J1674">
        <f>VLOOKUP(A1674,'Sales Data'!$A$1:$E$2241,2,0)</f>
        <v>2</v>
      </c>
      <c r="K1674">
        <f>VLOOKUP(A1674,'Sales Data'!$A$1:$E$2241,3,0)</f>
        <v>2</v>
      </c>
      <c r="L1674">
        <f>VLOOKUP(A1674,'Sales Data'!$A$1:$E$2241,4,0)</f>
        <v>4</v>
      </c>
      <c r="M1674">
        <f>VLOOKUP(A1674,'Sales Data'!$A$1:$E$2241,5,0)</f>
        <v>5</v>
      </c>
      <c r="N1674">
        <f t="shared" si="79"/>
        <v>40</v>
      </c>
      <c r="O1674">
        <f t="shared" si="80"/>
        <v>0</v>
      </c>
      <c r="P1674">
        <f t="shared" si="81"/>
        <v>9</v>
      </c>
    </row>
    <row r="1675" ht="14.4" spans="1:16">
      <c r="A1675" s="2">
        <v>1964</v>
      </c>
      <c r="B1675" s="2">
        <v>1951</v>
      </c>
      <c r="C1675" s="14" t="s">
        <v>17</v>
      </c>
      <c r="D1675" s="14" t="s">
        <v>19</v>
      </c>
      <c r="E1675" s="2">
        <v>86610</v>
      </c>
      <c r="F1675" s="2">
        <v>0</v>
      </c>
      <c r="G1675" s="2">
        <v>0</v>
      </c>
      <c r="H1675" s="16">
        <v>41522</v>
      </c>
      <c r="I1675" s="2">
        <v>66</v>
      </c>
      <c r="J1675">
        <f>VLOOKUP(A1675,'Sales Data'!$A$1:$E$2241,2,0)</f>
        <v>107</v>
      </c>
      <c r="K1675">
        <f>VLOOKUP(A1675,'Sales Data'!$A$1:$E$2241,3,0)</f>
        <v>196</v>
      </c>
      <c r="L1675">
        <f>VLOOKUP(A1675,'Sales Data'!$A$1:$E$2241,4,0)</f>
        <v>5</v>
      </c>
      <c r="M1675">
        <f>VLOOKUP(A1675,'Sales Data'!$A$1:$E$2241,5,0)</f>
        <v>6</v>
      </c>
      <c r="N1675">
        <f t="shared" si="79"/>
        <v>74</v>
      </c>
      <c r="O1675">
        <f t="shared" si="80"/>
        <v>0</v>
      </c>
      <c r="P1675">
        <f t="shared" si="81"/>
        <v>11</v>
      </c>
    </row>
    <row r="1676" ht="14.4" spans="1:16">
      <c r="A1676" s="2">
        <v>3690</v>
      </c>
      <c r="B1676" s="2">
        <v>1986</v>
      </c>
      <c r="C1676" s="14" t="s">
        <v>22</v>
      </c>
      <c r="D1676" s="14" t="s">
        <v>21</v>
      </c>
      <c r="E1676" s="2">
        <v>80141</v>
      </c>
      <c r="F1676" s="2">
        <v>0</v>
      </c>
      <c r="G1676" s="2">
        <v>0</v>
      </c>
      <c r="H1676" s="16">
        <v>41285</v>
      </c>
      <c r="I1676" s="2">
        <v>20</v>
      </c>
      <c r="J1676">
        <f>VLOOKUP(A1676,'Sales Data'!$A$1:$E$2241,2,0)</f>
        <v>102</v>
      </c>
      <c r="K1676">
        <f>VLOOKUP(A1676,'Sales Data'!$A$1:$E$2241,3,0)</f>
        <v>40</v>
      </c>
      <c r="L1676">
        <f>VLOOKUP(A1676,'Sales Data'!$A$1:$E$2241,4,0)</f>
        <v>7</v>
      </c>
      <c r="M1676">
        <f>VLOOKUP(A1676,'Sales Data'!$A$1:$E$2241,5,0)</f>
        <v>10</v>
      </c>
      <c r="N1676">
        <f t="shared" si="79"/>
        <v>39</v>
      </c>
      <c r="O1676">
        <f t="shared" si="80"/>
        <v>0</v>
      </c>
      <c r="P1676">
        <f t="shared" si="81"/>
        <v>17</v>
      </c>
    </row>
    <row r="1677" ht="14.4" spans="1:16">
      <c r="A1677" s="2">
        <v>3433</v>
      </c>
      <c r="B1677" s="2">
        <v>1955</v>
      </c>
      <c r="C1677" s="14" t="s">
        <v>25</v>
      </c>
      <c r="D1677" s="14" t="s">
        <v>21</v>
      </c>
      <c r="E1677" s="2">
        <v>72635</v>
      </c>
      <c r="F1677" s="2">
        <v>0</v>
      </c>
      <c r="G1677" s="2">
        <v>0</v>
      </c>
      <c r="H1677" s="16">
        <v>41428</v>
      </c>
      <c r="I1677" s="2">
        <v>54</v>
      </c>
      <c r="J1677">
        <f>VLOOKUP(A1677,'Sales Data'!$A$1:$E$2241,2,0)</f>
        <v>22</v>
      </c>
      <c r="K1677">
        <f>VLOOKUP(A1677,'Sales Data'!$A$1:$E$2241,3,0)</f>
        <v>35</v>
      </c>
      <c r="L1677">
        <f>VLOOKUP(A1677,'Sales Data'!$A$1:$E$2241,4,0)</f>
        <v>6</v>
      </c>
      <c r="M1677">
        <f>VLOOKUP(A1677,'Sales Data'!$A$1:$E$2241,5,0)</f>
        <v>6</v>
      </c>
      <c r="N1677">
        <f t="shared" si="79"/>
        <v>70</v>
      </c>
      <c r="O1677">
        <f t="shared" si="80"/>
        <v>0</v>
      </c>
      <c r="P1677">
        <f t="shared" si="81"/>
        <v>12</v>
      </c>
    </row>
    <row r="1678" ht="14.4" spans="1:16">
      <c r="A1678" s="2">
        <v>3389</v>
      </c>
      <c r="B1678" s="2">
        <v>1970</v>
      </c>
      <c r="C1678" s="14" t="s">
        <v>17</v>
      </c>
      <c r="D1678" s="14" t="s">
        <v>21</v>
      </c>
      <c r="E1678" s="2">
        <v>69016</v>
      </c>
      <c r="F1678" s="2">
        <v>0</v>
      </c>
      <c r="G1678" s="2">
        <v>1</v>
      </c>
      <c r="H1678" s="17">
        <v>41235</v>
      </c>
      <c r="I1678" s="2">
        <v>61</v>
      </c>
      <c r="J1678">
        <f>VLOOKUP(A1678,'Sales Data'!$A$1:$E$2241,2,0)</f>
        <v>53</v>
      </c>
      <c r="K1678">
        <f>VLOOKUP(A1678,'Sales Data'!$A$1:$E$2241,3,0)</f>
        <v>107</v>
      </c>
      <c r="L1678">
        <f>VLOOKUP(A1678,'Sales Data'!$A$1:$E$2241,4,0)</f>
        <v>8</v>
      </c>
      <c r="M1678">
        <f>VLOOKUP(A1678,'Sales Data'!$A$1:$E$2241,5,0)</f>
        <v>13</v>
      </c>
      <c r="N1678">
        <f t="shared" si="79"/>
        <v>55</v>
      </c>
      <c r="O1678">
        <f t="shared" si="80"/>
        <v>1</v>
      </c>
      <c r="P1678">
        <f t="shared" si="81"/>
        <v>21</v>
      </c>
    </row>
    <row r="1679" ht="14.4" spans="1:16">
      <c r="A1679" s="2">
        <v>4712</v>
      </c>
      <c r="B1679" s="2">
        <v>1991</v>
      </c>
      <c r="C1679" s="14" t="s">
        <v>25</v>
      </c>
      <c r="D1679" s="14" t="s">
        <v>19</v>
      </c>
      <c r="E1679" s="2">
        <v>20193</v>
      </c>
      <c r="F1679" s="2">
        <v>0</v>
      </c>
      <c r="G1679" s="2">
        <v>0</v>
      </c>
      <c r="H1679" s="17">
        <v>41241</v>
      </c>
      <c r="I1679" s="2">
        <v>18</v>
      </c>
      <c r="J1679">
        <f>VLOOKUP(A1679,'Sales Data'!$A$1:$E$2241,2,0)</f>
        <v>8</v>
      </c>
      <c r="K1679">
        <f>VLOOKUP(A1679,'Sales Data'!$A$1:$E$2241,3,0)</f>
        <v>11</v>
      </c>
      <c r="L1679">
        <f>VLOOKUP(A1679,'Sales Data'!$A$1:$E$2241,4,0)</f>
        <v>1</v>
      </c>
      <c r="M1679">
        <f>VLOOKUP(A1679,'Sales Data'!$A$1:$E$2241,5,0)</f>
        <v>4</v>
      </c>
      <c r="N1679">
        <f t="shared" si="79"/>
        <v>34</v>
      </c>
      <c r="O1679">
        <f t="shared" si="80"/>
        <v>0</v>
      </c>
      <c r="P1679">
        <f t="shared" si="81"/>
        <v>5</v>
      </c>
    </row>
    <row r="1680" ht="14.4" spans="1:16">
      <c r="A1680" s="2">
        <v>1170</v>
      </c>
      <c r="B1680" s="2">
        <v>1975</v>
      </c>
      <c r="C1680" s="14" t="s">
        <v>17</v>
      </c>
      <c r="D1680" s="14" t="s">
        <v>21</v>
      </c>
      <c r="E1680" s="2">
        <v>27573</v>
      </c>
      <c r="F1680" s="2">
        <v>1</v>
      </c>
      <c r="G1680" s="2">
        <v>0</v>
      </c>
      <c r="H1680" s="16">
        <v>41358</v>
      </c>
      <c r="I1680" s="2">
        <v>45</v>
      </c>
      <c r="J1680">
        <f>VLOOKUP(A1680,'Sales Data'!$A$1:$E$2241,2,0)</f>
        <v>15</v>
      </c>
      <c r="K1680">
        <f>VLOOKUP(A1680,'Sales Data'!$A$1:$E$2241,3,0)</f>
        <v>15</v>
      </c>
      <c r="L1680">
        <f>VLOOKUP(A1680,'Sales Data'!$A$1:$E$2241,4,0)</f>
        <v>5</v>
      </c>
      <c r="M1680">
        <f>VLOOKUP(A1680,'Sales Data'!$A$1:$E$2241,5,0)</f>
        <v>4</v>
      </c>
      <c r="N1680">
        <f t="shared" si="79"/>
        <v>50</v>
      </c>
      <c r="O1680">
        <f t="shared" si="80"/>
        <v>1</v>
      </c>
      <c r="P1680">
        <f t="shared" si="81"/>
        <v>9</v>
      </c>
    </row>
    <row r="1681" ht="14.4" spans="1:16">
      <c r="A1681" s="2">
        <v>6347</v>
      </c>
      <c r="B1681" s="2">
        <v>1979</v>
      </c>
      <c r="C1681" s="14" t="s">
        <v>24</v>
      </c>
      <c r="D1681" s="14" t="s">
        <v>18</v>
      </c>
      <c r="E1681" s="2">
        <v>15862</v>
      </c>
      <c r="F1681" s="2">
        <v>1</v>
      </c>
      <c r="G1681" s="2">
        <v>0</v>
      </c>
      <c r="H1681" s="16">
        <v>41452</v>
      </c>
      <c r="I1681" s="2">
        <v>26</v>
      </c>
      <c r="J1681">
        <f>VLOOKUP(A1681,'Sales Data'!$A$1:$E$2241,2,0)</f>
        <v>1</v>
      </c>
      <c r="K1681">
        <f>VLOOKUP(A1681,'Sales Data'!$A$1:$E$2241,3,0)</f>
        <v>9</v>
      </c>
      <c r="L1681">
        <f>VLOOKUP(A1681,'Sales Data'!$A$1:$E$2241,4,0)</f>
        <v>1</v>
      </c>
      <c r="M1681">
        <f>VLOOKUP(A1681,'Sales Data'!$A$1:$E$2241,5,0)</f>
        <v>3</v>
      </c>
      <c r="N1681">
        <f t="shared" si="79"/>
        <v>46</v>
      </c>
      <c r="O1681">
        <f t="shared" si="80"/>
        <v>1</v>
      </c>
      <c r="P1681">
        <f t="shared" si="81"/>
        <v>4</v>
      </c>
    </row>
    <row r="1682" ht="14.4" spans="1:16">
      <c r="A1682" s="2">
        <v>4065</v>
      </c>
      <c r="B1682" s="2">
        <v>1976</v>
      </c>
      <c r="C1682" s="14" t="s">
        <v>20</v>
      </c>
      <c r="D1682" s="14" t="s">
        <v>21</v>
      </c>
      <c r="E1682" s="2">
        <v>49544</v>
      </c>
      <c r="F1682" s="2">
        <v>1</v>
      </c>
      <c r="G1682" s="2">
        <v>0</v>
      </c>
      <c r="H1682" s="16">
        <v>41317</v>
      </c>
      <c r="I1682" s="2">
        <v>0</v>
      </c>
      <c r="J1682">
        <f>VLOOKUP(A1682,'Sales Data'!$A$1:$E$2241,2,0)</f>
        <v>0</v>
      </c>
      <c r="K1682">
        <f>VLOOKUP(A1682,'Sales Data'!$A$1:$E$2241,3,0)</f>
        <v>0</v>
      </c>
      <c r="L1682">
        <f>VLOOKUP(A1682,'Sales Data'!$A$1:$E$2241,4,0)</f>
        <v>5</v>
      </c>
      <c r="M1682">
        <f>VLOOKUP(A1682,'Sales Data'!$A$1:$E$2241,5,0)</f>
        <v>8</v>
      </c>
      <c r="N1682">
        <f t="shared" si="79"/>
        <v>49</v>
      </c>
      <c r="O1682">
        <f t="shared" si="80"/>
        <v>1</v>
      </c>
      <c r="P1682">
        <f t="shared" si="81"/>
        <v>13</v>
      </c>
    </row>
    <row r="1683" ht="14.4" spans="1:16">
      <c r="A1683" s="2">
        <v>8230</v>
      </c>
      <c r="B1683" s="2">
        <v>1980</v>
      </c>
      <c r="C1683" s="14" t="s">
        <v>17</v>
      </c>
      <c r="D1683" s="14" t="s">
        <v>21</v>
      </c>
      <c r="E1683" s="2">
        <v>33228</v>
      </c>
      <c r="F1683" s="2">
        <v>1</v>
      </c>
      <c r="G1683" s="2">
        <v>0</v>
      </c>
      <c r="H1683" s="16">
        <v>41662</v>
      </c>
      <c r="I1683" s="2">
        <v>28</v>
      </c>
      <c r="J1683">
        <f>VLOOKUP(A1683,'Sales Data'!$A$1:$E$2241,2,0)</f>
        <v>2</v>
      </c>
      <c r="K1683">
        <f>VLOOKUP(A1683,'Sales Data'!$A$1:$E$2241,3,0)</f>
        <v>4</v>
      </c>
      <c r="L1683">
        <f>VLOOKUP(A1683,'Sales Data'!$A$1:$E$2241,4,0)</f>
        <v>2</v>
      </c>
      <c r="M1683">
        <f>VLOOKUP(A1683,'Sales Data'!$A$1:$E$2241,5,0)</f>
        <v>3</v>
      </c>
      <c r="N1683">
        <f t="shared" si="79"/>
        <v>45</v>
      </c>
      <c r="O1683">
        <f t="shared" si="80"/>
        <v>1</v>
      </c>
      <c r="P1683">
        <f t="shared" si="81"/>
        <v>5</v>
      </c>
    </row>
    <row r="1684" ht="14.4" spans="1:16">
      <c r="A1684" s="2">
        <v>1215</v>
      </c>
      <c r="B1684" s="2">
        <v>1978</v>
      </c>
      <c r="C1684" s="14" t="s">
        <v>17</v>
      </c>
      <c r="D1684" s="14" t="s">
        <v>19</v>
      </c>
      <c r="E1684" s="2">
        <v>70440</v>
      </c>
      <c r="F1684" s="2">
        <v>0</v>
      </c>
      <c r="G1684" s="2">
        <v>0</v>
      </c>
      <c r="H1684" s="16">
        <v>41555</v>
      </c>
      <c r="I1684" s="2">
        <v>49</v>
      </c>
      <c r="J1684">
        <f>VLOOKUP(A1684,'Sales Data'!$A$1:$E$2241,2,0)</f>
        <v>117</v>
      </c>
      <c r="K1684">
        <f>VLOOKUP(A1684,'Sales Data'!$A$1:$E$2241,3,0)</f>
        <v>102</v>
      </c>
      <c r="L1684">
        <f>VLOOKUP(A1684,'Sales Data'!$A$1:$E$2241,4,0)</f>
        <v>5</v>
      </c>
      <c r="M1684">
        <f>VLOOKUP(A1684,'Sales Data'!$A$1:$E$2241,5,0)</f>
        <v>7</v>
      </c>
      <c r="N1684">
        <f t="shared" si="79"/>
        <v>47</v>
      </c>
      <c r="O1684">
        <f t="shared" si="80"/>
        <v>0</v>
      </c>
      <c r="P1684">
        <f t="shared" si="81"/>
        <v>12</v>
      </c>
    </row>
    <row r="1685" ht="14.4" spans="1:16">
      <c r="A1685" s="2">
        <v>5939</v>
      </c>
      <c r="B1685" s="2">
        <v>1971</v>
      </c>
      <c r="C1685" s="14" t="s">
        <v>17</v>
      </c>
      <c r="D1685" s="14" t="s">
        <v>19</v>
      </c>
      <c r="E1685" s="2">
        <v>38232</v>
      </c>
      <c r="F1685" s="2">
        <v>1</v>
      </c>
      <c r="G1685" s="2">
        <v>1</v>
      </c>
      <c r="H1685" s="16">
        <v>41656</v>
      </c>
      <c r="I1685" s="2">
        <v>84</v>
      </c>
      <c r="J1685">
        <f>VLOOKUP(A1685,'Sales Data'!$A$1:$E$2241,2,0)</f>
        <v>5</v>
      </c>
      <c r="K1685">
        <f>VLOOKUP(A1685,'Sales Data'!$A$1:$E$2241,3,0)</f>
        <v>6</v>
      </c>
      <c r="L1685">
        <f>VLOOKUP(A1685,'Sales Data'!$A$1:$E$2241,4,0)</f>
        <v>3</v>
      </c>
      <c r="M1685">
        <f>VLOOKUP(A1685,'Sales Data'!$A$1:$E$2241,5,0)</f>
        <v>3</v>
      </c>
      <c r="N1685">
        <f t="shared" si="79"/>
        <v>54</v>
      </c>
      <c r="O1685">
        <f t="shared" si="80"/>
        <v>2</v>
      </c>
      <c r="P1685">
        <f t="shared" si="81"/>
        <v>6</v>
      </c>
    </row>
    <row r="1686" ht="14.4" spans="1:16">
      <c r="A1686" s="2">
        <v>2156</v>
      </c>
      <c r="B1686" s="2">
        <v>1955</v>
      </c>
      <c r="C1686" s="14" t="s">
        <v>20</v>
      </c>
      <c r="D1686" s="14" t="s">
        <v>21</v>
      </c>
      <c r="E1686" s="2">
        <v>22554</v>
      </c>
      <c r="F1686" s="2">
        <v>1</v>
      </c>
      <c r="G1686" s="2">
        <v>1</v>
      </c>
      <c r="H1686" s="16">
        <v>41216</v>
      </c>
      <c r="I1686" s="2">
        <v>38</v>
      </c>
      <c r="J1686">
        <f>VLOOKUP(A1686,'Sales Data'!$A$1:$E$2241,2,0)</f>
        <v>0</v>
      </c>
      <c r="K1686">
        <f>VLOOKUP(A1686,'Sales Data'!$A$1:$E$2241,3,0)</f>
        <v>0</v>
      </c>
      <c r="L1686">
        <f>VLOOKUP(A1686,'Sales Data'!$A$1:$E$2241,4,0)</f>
        <v>2</v>
      </c>
      <c r="M1686">
        <f>VLOOKUP(A1686,'Sales Data'!$A$1:$E$2241,5,0)</f>
        <v>4</v>
      </c>
      <c r="N1686">
        <f t="shared" si="79"/>
        <v>70</v>
      </c>
      <c r="O1686">
        <f t="shared" si="80"/>
        <v>2</v>
      </c>
      <c r="P1686">
        <f t="shared" si="81"/>
        <v>6</v>
      </c>
    </row>
    <row r="1687" ht="14.4" spans="1:16">
      <c r="A1687" s="2">
        <v>7788</v>
      </c>
      <c r="B1687" s="2">
        <v>1983</v>
      </c>
      <c r="C1687" s="14" t="s">
        <v>20</v>
      </c>
      <c r="D1687" s="14" t="s">
        <v>21</v>
      </c>
      <c r="E1687" s="2">
        <v>23536</v>
      </c>
      <c r="F1687" s="2">
        <v>1</v>
      </c>
      <c r="G1687" s="2">
        <v>0</v>
      </c>
      <c r="H1687" s="16">
        <v>41794</v>
      </c>
      <c r="I1687" s="2">
        <v>53</v>
      </c>
      <c r="J1687">
        <f>VLOOKUP(A1687,'Sales Data'!$A$1:$E$2241,2,0)</f>
        <v>0</v>
      </c>
      <c r="K1687">
        <f>VLOOKUP(A1687,'Sales Data'!$A$1:$E$2241,3,0)</f>
        <v>0</v>
      </c>
      <c r="L1687">
        <f>VLOOKUP(A1687,'Sales Data'!$A$1:$E$2241,4,0)</f>
        <v>0</v>
      </c>
      <c r="M1687">
        <f>VLOOKUP(A1687,'Sales Data'!$A$1:$E$2241,5,0)</f>
        <v>3</v>
      </c>
      <c r="N1687">
        <f t="shared" si="79"/>
        <v>42</v>
      </c>
      <c r="O1687">
        <f t="shared" si="80"/>
        <v>1</v>
      </c>
      <c r="P1687">
        <f t="shared" si="81"/>
        <v>3</v>
      </c>
    </row>
    <row r="1688" ht="14.4" spans="1:16">
      <c r="A1688" s="2">
        <v>10323</v>
      </c>
      <c r="B1688" s="2">
        <v>1952</v>
      </c>
      <c r="C1688" s="14" t="s">
        <v>17</v>
      </c>
      <c r="D1688" s="14" t="s">
        <v>21</v>
      </c>
      <c r="E1688" s="2">
        <v>49413</v>
      </c>
      <c r="F1688" s="2">
        <v>0</v>
      </c>
      <c r="G1688" s="2">
        <v>1</v>
      </c>
      <c r="H1688" s="17">
        <v>41572</v>
      </c>
      <c r="I1688" s="2">
        <v>88</v>
      </c>
      <c r="J1688">
        <f>VLOOKUP(A1688,'Sales Data'!$A$1:$E$2241,2,0)</f>
        <v>7</v>
      </c>
      <c r="K1688">
        <f>VLOOKUP(A1688,'Sales Data'!$A$1:$E$2241,3,0)</f>
        <v>2</v>
      </c>
      <c r="L1688">
        <f>VLOOKUP(A1688,'Sales Data'!$A$1:$E$2241,4,0)</f>
        <v>4</v>
      </c>
      <c r="M1688">
        <f>VLOOKUP(A1688,'Sales Data'!$A$1:$E$2241,5,0)</f>
        <v>5</v>
      </c>
      <c r="N1688">
        <f t="shared" si="79"/>
        <v>73</v>
      </c>
      <c r="O1688">
        <f t="shared" si="80"/>
        <v>1</v>
      </c>
      <c r="P1688">
        <f t="shared" si="81"/>
        <v>9</v>
      </c>
    </row>
    <row r="1689" ht="14.4" spans="1:16">
      <c r="A1689" s="2">
        <v>7947</v>
      </c>
      <c r="B1689" s="2">
        <v>1969</v>
      </c>
      <c r="C1689" s="14" t="s">
        <v>17</v>
      </c>
      <c r="D1689" s="14" t="s">
        <v>21</v>
      </c>
      <c r="E1689" s="2">
        <v>42231</v>
      </c>
      <c r="F1689" s="2">
        <v>1</v>
      </c>
      <c r="G1689" s="2">
        <v>1</v>
      </c>
      <c r="H1689" s="16">
        <v>41723</v>
      </c>
      <c r="I1689" s="2">
        <v>99</v>
      </c>
      <c r="J1689">
        <f>VLOOKUP(A1689,'Sales Data'!$A$1:$E$2241,2,0)</f>
        <v>0</v>
      </c>
      <c r="K1689">
        <f>VLOOKUP(A1689,'Sales Data'!$A$1:$E$2241,3,0)</f>
        <v>1</v>
      </c>
      <c r="L1689">
        <f>VLOOKUP(A1689,'Sales Data'!$A$1:$E$2241,4,0)</f>
        <v>1</v>
      </c>
      <c r="M1689">
        <f>VLOOKUP(A1689,'Sales Data'!$A$1:$E$2241,5,0)</f>
        <v>3</v>
      </c>
      <c r="N1689">
        <f t="shared" si="79"/>
        <v>56</v>
      </c>
      <c r="O1689">
        <f t="shared" si="80"/>
        <v>2</v>
      </c>
      <c r="P1689">
        <f t="shared" si="81"/>
        <v>4</v>
      </c>
    </row>
    <row r="1690" ht="14.4" spans="1:16">
      <c r="A1690" s="2">
        <v>1891</v>
      </c>
      <c r="B1690" s="2">
        <v>1980</v>
      </c>
      <c r="C1690" s="14" t="s">
        <v>22</v>
      </c>
      <c r="D1690" s="14" t="s">
        <v>23</v>
      </c>
      <c r="E1690" s="2">
        <v>78789</v>
      </c>
      <c r="F1690" s="2">
        <v>0</v>
      </c>
      <c r="G1690" s="2">
        <v>0</v>
      </c>
      <c r="H1690" s="16">
        <v>41129</v>
      </c>
      <c r="I1690" s="2">
        <v>12</v>
      </c>
      <c r="J1690">
        <f>VLOOKUP(A1690,'Sales Data'!$A$1:$E$2241,2,0)</f>
        <v>50</v>
      </c>
      <c r="K1690">
        <f>VLOOKUP(A1690,'Sales Data'!$A$1:$E$2241,3,0)</f>
        <v>83</v>
      </c>
      <c r="L1690">
        <f>VLOOKUP(A1690,'Sales Data'!$A$1:$E$2241,4,0)</f>
        <v>4</v>
      </c>
      <c r="M1690">
        <f>VLOOKUP(A1690,'Sales Data'!$A$1:$E$2241,5,0)</f>
        <v>5</v>
      </c>
      <c r="N1690">
        <f t="shared" si="79"/>
        <v>45</v>
      </c>
      <c r="O1690">
        <f t="shared" si="80"/>
        <v>0</v>
      </c>
      <c r="P1690">
        <f t="shared" si="81"/>
        <v>9</v>
      </c>
    </row>
    <row r="1691" ht="14.4" spans="1:16">
      <c r="A1691" s="2">
        <v>2570</v>
      </c>
      <c r="B1691" s="2">
        <v>1968</v>
      </c>
      <c r="C1691" s="14" t="s">
        <v>17</v>
      </c>
      <c r="D1691" s="14" t="s">
        <v>19</v>
      </c>
      <c r="E1691" s="2">
        <v>56534</v>
      </c>
      <c r="F1691" s="2">
        <v>0</v>
      </c>
      <c r="G1691" s="2">
        <v>1</v>
      </c>
      <c r="H1691" s="16">
        <v>41478</v>
      </c>
      <c r="I1691" s="2">
        <v>35</v>
      </c>
      <c r="J1691">
        <f>VLOOKUP(A1691,'Sales Data'!$A$1:$E$2241,2,0)</f>
        <v>7</v>
      </c>
      <c r="K1691">
        <f>VLOOKUP(A1691,'Sales Data'!$A$1:$E$2241,3,0)</f>
        <v>0</v>
      </c>
      <c r="L1691">
        <f>VLOOKUP(A1691,'Sales Data'!$A$1:$E$2241,4,0)</f>
        <v>10</v>
      </c>
      <c r="M1691">
        <f>VLOOKUP(A1691,'Sales Data'!$A$1:$E$2241,5,0)</f>
        <v>7</v>
      </c>
      <c r="N1691">
        <f t="shared" si="79"/>
        <v>57</v>
      </c>
      <c r="O1691">
        <f t="shared" si="80"/>
        <v>1</v>
      </c>
      <c r="P1691">
        <f t="shared" si="81"/>
        <v>17</v>
      </c>
    </row>
    <row r="1692" ht="14.4" spans="1:16">
      <c r="A1692" s="2">
        <v>9256</v>
      </c>
      <c r="B1692" s="2">
        <v>1971</v>
      </c>
      <c r="C1692" s="14" t="s">
        <v>17</v>
      </c>
      <c r="D1692" s="14" t="s">
        <v>18</v>
      </c>
      <c r="E1692" s="2">
        <v>58350</v>
      </c>
      <c r="F1692" s="2">
        <v>0</v>
      </c>
      <c r="G1692" s="2">
        <v>1</v>
      </c>
      <c r="H1692" s="16">
        <v>41278</v>
      </c>
      <c r="I1692" s="2">
        <v>5</v>
      </c>
      <c r="J1692">
        <f>VLOOKUP(A1692,'Sales Data'!$A$1:$E$2241,2,0)</f>
        <v>26</v>
      </c>
      <c r="K1692">
        <f>VLOOKUP(A1692,'Sales Data'!$A$1:$E$2241,3,0)</f>
        <v>80</v>
      </c>
      <c r="L1692">
        <f>VLOOKUP(A1692,'Sales Data'!$A$1:$E$2241,4,0)</f>
        <v>8</v>
      </c>
      <c r="M1692">
        <f>VLOOKUP(A1692,'Sales Data'!$A$1:$E$2241,5,0)</f>
        <v>12</v>
      </c>
      <c r="N1692">
        <f t="shared" si="79"/>
        <v>54</v>
      </c>
      <c r="O1692">
        <f t="shared" si="80"/>
        <v>1</v>
      </c>
      <c r="P1692">
        <f t="shared" si="81"/>
        <v>20</v>
      </c>
    </row>
    <row r="1693" ht="14.4" spans="1:16">
      <c r="A1693" s="2">
        <v>295</v>
      </c>
      <c r="B1693" s="2">
        <v>1989</v>
      </c>
      <c r="C1693" s="14" t="s">
        <v>17</v>
      </c>
      <c r="D1693" s="14" t="s">
        <v>18</v>
      </c>
      <c r="E1693" s="2">
        <v>81217</v>
      </c>
      <c r="F1693" s="2">
        <v>0</v>
      </c>
      <c r="G1693" s="2">
        <v>0</v>
      </c>
      <c r="H1693" s="16">
        <v>41474</v>
      </c>
      <c r="I1693" s="2">
        <v>77</v>
      </c>
      <c r="J1693">
        <f>VLOOKUP(A1693,'Sales Data'!$A$1:$E$2241,2,0)</f>
        <v>70</v>
      </c>
      <c r="K1693">
        <f>VLOOKUP(A1693,'Sales Data'!$A$1:$E$2241,3,0)</f>
        <v>40</v>
      </c>
      <c r="L1693">
        <f>VLOOKUP(A1693,'Sales Data'!$A$1:$E$2241,4,0)</f>
        <v>3</v>
      </c>
      <c r="M1693">
        <f>VLOOKUP(A1693,'Sales Data'!$A$1:$E$2241,5,0)</f>
        <v>11</v>
      </c>
      <c r="N1693">
        <f t="shared" si="79"/>
        <v>36</v>
      </c>
      <c r="O1693">
        <f t="shared" si="80"/>
        <v>0</v>
      </c>
      <c r="P1693">
        <f t="shared" si="81"/>
        <v>14</v>
      </c>
    </row>
    <row r="1694" ht="14.4" spans="1:16">
      <c r="A1694" s="2">
        <v>7397</v>
      </c>
      <c r="B1694" s="2">
        <v>1951</v>
      </c>
      <c r="C1694" s="14" t="s">
        <v>17</v>
      </c>
      <c r="D1694" s="14" t="s">
        <v>18</v>
      </c>
      <c r="E1694" s="2">
        <v>49090</v>
      </c>
      <c r="F1694" s="2">
        <v>0</v>
      </c>
      <c r="G1694" s="2">
        <v>1</v>
      </c>
      <c r="H1694" s="16">
        <v>41474</v>
      </c>
      <c r="I1694" s="2">
        <v>45</v>
      </c>
      <c r="J1694">
        <f>VLOOKUP(A1694,'Sales Data'!$A$1:$E$2241,2,0)</f>
        <v>5</v>
      </c>
      <c r="K1694">
        <f>VLOOKUP(A1694,'Sales Data'!$A$1:$E$2241,3,0)</f>
        <v>0</v>
      </c>
      <c r="L1694">
        <f>VLOOKUP(A1694,'Sales Data'!$A$1:$E$2241,4,0)</f>
        <v>7</v>
      </c>
      <c r="M1694">
        <f>VLOOKUP(A1694,'Sales Data'!$A$1:$E$2241,5,0)</f>
        <v>9</v>
      </c>
      <c r="N1694">
        <f t="shared" si="79"/>
        <v>74</v>
      </c>
      <c r="O1694">
        <f t="shared" si="80"/>
        <v>1</v>
      </c>
      <c r="P1694">
        <f t="shared" si="81"/>
        <v>16</v>
      </c>
    </row>
    <row r="1695" ht="14.4" spans="1:16">
      <c r="A1695" s="2">
        <v>6349</v>
      </c>
      <c r="B1695" s="2">
        <v>1987</v>
      </c>
      <c r="C1695" s="14" t="s">
        <v>22</v>
      </c>
      <c r="D1695" s="14" t="s">
        <v>23</v>
      </c>
      <c r="E1695" s="2">
        <v>61787</v>
      </c>
      <c r="F1695" s="2">
        <v>0</v>
      </c>
      <c r="G1695" s="2">
        <v>0</v>
      </c>
      <c r="H1695" s="16">
        <v>41461</v>
      </c>
      <c r="I1695" s="2">
        <v>71</v>
      </c>
      <c r="J1695">
        <f>VLOOKUP(A1695,'Sales Data'!$A$1:$E$2241,2,0)</f>
        <v>73</v>
      </c>
      <c r="K1695">
        <f>VLOOKUP(A1695,'Sales Data'!$A$1:$E$2241,3,0)</f>
        <v>48</v>
      </c>
      <c r="L1695">
        <f>VLOOKUP(A1695,'Sales Data'!$A$1:$E$2241,4,0)</f>
        <v>8</v>
      </c>
      <c r="M1695">
        <f>VLOOKUP(A1695,'Sales Data'!$A$1:$E$2241,5,0)</f>
        <v>6</v>
      </c>
      <c r="N1695">
        <f t="shared" si="79"/>
        <v>38</v>
      </c>
      <c r="O1695">
        <f t="shared" si="80"/>
        <v>0</v>
      </c>
      <c r="P1695">
        <f t="shared" si="81"/>
        <v>14</v>
      </c>
    </row>
    <row r="1696" ht="14.4" spans="1:16">
      <c r="A1696" s="2">
        <v>10790</v>
      </c>
      <c r="B1696" s="2">
        <v>1985</v>
      </c>
      <c r="C1696" s="14" t="s">
        <v>20</v>
      </c>
      <c r="D1696" s="14" t="s">
        <v>21</v>
      </c>
      <c r="E1696" s="2">
        <v>18169</v>
      </c>
      <c r="F1696" s="2">
        <v>1</v>
      </c>
      <c r="G1696" s="2">
        <v>0</v>
      </c>
      <c r="H1696" s="16">
        <v>41324</v>
      </c>
      <c r="I1696" s="2">
        <v>40</v>
      </c>
      <c r="J1696">
        <f>VLOOKUP(A1696,'Sales Data'!$A$1:$E$2241,2,0)</f>
        <v>0</v>
      </c>
      <c r="K1696">
        <f>VLOOKUP(A1696,'Sales Data'!$A$1:$E$2241,3,0)</f>
        <v>0</v>
      </c>
      <c r="L1696">
        <f>VLOOKUP(A1696,'Sales Data'!$A$1:$E$2241,4,0)</f>
        <v>1</v>
      </c>
      <c r="M1696">
        <f>VLOOKUP(A1696,'Sales Data'!$A$1:$E$2241,5,0)</f>
        <v>2</v>
      </c>
      <c r="N1696">
        <f t="shared" si="79"/>
        <v>40</v>
      </c>
      <c r="O1696">
        <f t="shared" si="80"/>
        <v>1</v>
      </c>
      <c r="P1696">
        <f t="shared" si="81"/>
        <v>3</v>
      </c>
    </row>
    <row r="1697" ht="14.4" spans="1:16">
      <c r="A1697" s="2">
        <v>10398</v>
      </c>
      <c r="B1697" s="2">
        <v>1981</v>
      </c>
      <c r="C1697" s="14" t="s">
        <v>25</v>
      </c>
      <c r="D1697" s="14" t="s">
        <v>18</v>
      </c>
      <c r="E1697" s="2">
        <v>24336</v>
      </c>
      <c r="F1697" s="2">
        <v>1</v>
      </c>
      <c r="G1697" s="2">
        <v>0</v>
      </c>
      <c r="H1697" s="16">
        <v>41148</v>
      </c>
      <c r="I1697" s="2">
        <v>82</v>
      </c>
      <c r="J1697">
        <f>VLOOKUP(A1697,'Sales Data'!$A$1:$E$2241,2,0)</f>
        <v>6</v>
      </c>
      <c r="K1697">
        <f>VLOOKUP(A1697,'Sales Data'!$A$1:$E$2241,3,0)</f>
        <v>2</v>
      </c>
      <c r="L1697">
        <f>VLOOKUP(A1697,'Sales Data'!$A$1:$E$2241,4,0)</f>
        <v>1</v>
      </c>
      <c r="M1697">
        <f>VLOOKUP(A1697,'Sales Data'!$A$1:$E$2241,5,0)</f>
        <v>2</v>
      </c>
      <c r="N1697">
        <f t="shared" si="79"/>
        <v>44</v>
      </c>
      <c r="O1697">
        <f t="shared" si="80"/>
        <v>1</v>
      </c>
      <c r="P1697">
        <f t="shared" si="81"/>
        <v>3</v>
      </c>
    </row>
    <row r="1698" ht="14.4" spans="1:16">
      <c r="A1698" s="2">
        <v>2431</v>
      </c>
      <c r="B1698" s="2">
        <v>1990</v>
      </c>
      <c r="C1698" s="14" t="s">
        <v>17</v>
      </c>
      <c r="D1698" s="14" t="s">
        <v>21</v>
      </c>
      <c r="E1698" s="2">
        <v>18222</v>
      </c>
      <c r="F1698" s="2">
        <v>0</v>
      </c>
      <c r="G1698" s="2">
        <v>0</v>
      </c>
      <c r="H1698" s="17">
        <v>41274</v>
      </c>
      <c r="I1698" s="2">
        <v>70</v>
      </c>
      <c r="J1698">
        <f>VLOOKUP(A1698,'Sales Data'!$A$1:$E$2241,2,0)</f>
        <v>4</v>
      </c>
      <c r="K1698">
        <f>VLOOKUP(A1698,'Sales Data'!$A$1:$E$2241,3,0)</f>
        <v>6</v>
      </c>
      <c r="L1698">
        <f>VLOOKUP(A1698,'Sales Data'!$A$1:$E$2241,4,0)</f>
        <v>2</v>
      </c>
      <c r="M1698">
        <f>VLOOKUP(A1698,'Sales Data'!$A$1:$E$2241,5,0)</f>
        <v>3</v>
      </c>
      <c r="N1698">
        <f t="shared" si="79"/>
        <v>35</v>
      </c>
      <c r="O1698">
        <f t="shared" si="80"/>
        <v>0</v>
      </c>
      <c r="P1698">
        <f t="shared" si="81"/>
        <v>5</v>
      </c>
    </row>
    <row r="1699" ht="14.4" spans="1:16">
      <c r="A1699" s="2">
        <v>550</v>
      </c>
      <c r="B1699" s="2">
        <v>1952</v>
      </c>
      <c r="C1699" s="14" t="s">
        <v>17</v>
      </c>
      <c r="D1699" s="14" t="s">
        <v>23</v>
      </c>
      <c r="E1699" s="2">
        <v>62335</v>
      </c>
      <c r="F1699" s="2">
        <v>0</v>
      </c>
      <c r="G1699" s="2">
        <v>1</v>
      </c>
      <c r="H1699" s="16">
        <v>41417</v>
      </c>
      <c r="I1699" s="2">
        <v>87</v>
      </c>
      <c r="J1699">
        <f>VLOOKUP(A1699,'Sales Data'!$A$1:$E$2241,2,0)</f>
        <v>131</v>
      </c>
      <c r="K1699">
        <f>VLOOKUP(A1699,'Sales Data'!$A$1:$E$2241,3,0)</f>
        <v>6</v>
      </c>
      <c r="L1699">
        <f>VLOOKUP(A1699,'Sales Data'!$A$1:$E$2241,4,0)</f>
        <v>3</v>
      </c>
      <c r="M1699">
        <f>VLOOKUP(A1699,'Sales Data'!$A$1:$E$2241,5,0)</f>
        <v>13</v>
      </c>
      <c r="N1699">
        <f t="shared" si="79"/>
        <v>73</v>
      </c>
      <c r="O1699">
        <f t="shared" si="80"/>
        <v>1</v>
      </c>
      <c r="P1699">
        <f t="shared" si="81"/>
        <v>16</v>
      </c>
    </row>
    <row r="1700" ht="14.4" spans="1:16">
      <c r="A1700" s="2">
        <v>1890</v>
      </c>
      <c r="B1700" s="2">
        <v>1971</v>
      </c>
      <c r="C1700" s="14" t="s">
        <v>25</v>
      </c>
      <c r="D1700" s="14" t="s">
        <v>19</v>
      </c>
      <c r="E1700" s="2">
        <v>42033</v>
      </c>
      <c r="F1700" s="2">
        <v>1</v>
      </c>
      <c r="G1700" s="2">
        <v>1</v>
      </c>
      <c r="H1700" s="16">
        <v>41171</v>
      </c>
      <c r="I1700" s="2">
        <v>95</v>
      </c>
      <c r="J1700">
        <f>VLOOKUP(A1700,'Sales Data'!$A$1:$E$2241,2,0)</f>
        <v>1</v>
      </c>
      <c r="K1700">
        <f>VLOOKUP(A1700,'Sales Data'!$A$1:$E$2241,3,0)</f>
        <v>0</v>
      </c>
      <c r="L1700">
        <f>VLOOKUP(A1700,'Sales Data'!$A$1:$E$2241,4,0)</f>
        <v>1</v>
      </c>
      <c r="M1700">
        <f>VLOOKUP(A1700,'Sales Data'!$A$1:$E$2241,5,0)</f>
        <v>2</v>
      </c>
      <c r="N1700">
        <f t="shared" si="79"/>
        <v>54</v>
      </c>
      <c r="O1700">
        <f t="shared" si="80"/>
        <v>2</v>
      </c>
      <c r="P1700">
        <f t="shared" si="81"/>
        <v>3</v>
      </c>
    </row>
    <row r="1701" ht="14.4" spans="1:16">
      <c r="A1701" s="2">
        <v>10742</v>
      </c>
      <c r="B1701" s="2">
        <v>1983</v>
      </c>
      <c r="C1701" s="14" t="s">
        <v>20</v>
      </c>
      <c r="D1701" s="14" t="s">
        <v>21</v>
      </c>
      <c r="E1701" s="2">
        <v>86580</v>
      </c>
      <c r="F1701" s="2">
        <v>0</v>
      </c>
      <c r="G1701" s="2">
        <v>0</v>
      </c>
      <c r="H1701" s="16">
        <v>41332</v>
      </c>
      <c r="I1701" s="2">
        <v>72</v>
      </c>
      <c r="J1701">
        <f>VLOOKUP(A1701,'Sales Data'!$A$1:$E$2241,2,0)</f>
        <v>21</v>
      </c>
      <c r="K1701">
        <f>VLOOKUP(A1701,'Sales Data'!$A$1:$E$2241,3,0)</f>
        <v>20</v>
      </c>
      <c r="L1701">
        <f>VLOOKUP(A1701,'Sales Data'!$A$1:$E$2241,4,0)</f>
        <v>4</v>
      </c>
      <c r="M1701">
        <f>VLOOKUP(A1701,'Sales Data'!$A$1:$E$2241,5,0)</f>
        <v>5</v>
      </c>
      <c r="N1701">
        <f t="shared" si="79"/>
        <v>42</v>
      </c>
      <c r="O1701">
        <f t="shared" si="80"/>
        <v>0</v>
      </c>
      <c r="P1701">
        <f t="shared" si="81"/>
        <v>9</v>
      </c>
    </row>
    <row r="1702" ht="14.4" spans="1:16">
      <c r="A1702" s="2">
        <v>10356</v>
      </c>
      <c r="B1702" s="2">
        <v>1957</v>
      </c>
      <c r="C1702" s="14" t="s">
        <v>20</v>
      </c>
      <c r="D1702" s="14" t="s">
        <v>23</v>
      </c>
      <c r="E1702" s="2">
        <v>41437</v>
      </c>
      <c r="F1702" s="2">
        <v>1</v>
      </c>
      <c r="G1702" s="2">
        <v>1</v>
      </c>
      <c r="H1702" s="16">
        <v>41174</v>
      </c>
      <c r="I1702" s="2">
        <v>5</v>
      </c>
      <c r="J1702">
        <f>VLOOKUP(A1702,'Sales Data'!$A$1:$E$2241,2,0)</f>
        <v>0</v>
      </c>
      <c r="K1702">
        <f>VLOOKUP(A1702,'Sales Data'!$A$1:$E$2241,3,0)</f>
        <v>0</v>
      </c>
      <c r="L1702">
        <f>VLOOKUP(A1702,'Sales Data'!$A$1:$E$2241,4,0)</f>
        <v>1</v>
      </c>
      <c r="M1702">
        <f>VLOOKUP(A1702,'Sales Data'!$A$1:$E$2241,5,0)</f>
        <v>3</v>
      </c>
      <c r="N1702">
        <f t="shared" si="79"/>
        <v>68</v>
      </c>
      <c r="O1702">
        <f t="shared" si="80"/>
        <v>2</v>
      </c>
      <c r="P1702">
        <f t="shared" si="81"/>
        <v>4</v>
      </c>
    </row>
    <row r="1703" ht="14.4" spans="1:16">
      <c r="A1703" s="2">
        <v>4676</v>
      </c>
      <c r="B1703" s="2">
        <v>1951</v>
      </c>
      <c r="C1703" s="14" t="s">
        <v>22</v>
      </c>
      <c r="D1703" s="14" t="s">
        <v>26</v>
      </c>
      <c r="E1703" s="2">
        <v>73705</v>
      </c>
      <c r="F1703" s="2">
        <v>0</v>
      </c>
      <c r="G1703" s="2">
        <v>2</v>
      </c>
      <c r="H1703" s="16">
        <v>41703</v>
      </c>
      <c r="I1703" s="2">
        <v>86</v>
      </c>
      <c r="J1703">
        <f>VLOOKUP(A1703,'Sales Data'!$A$1:$E$2241,2,0)</f>
        <v>91</v>
      </c>
      <c r="K1703">
        <f>VLOOKUP(A1703,'Sales Data'!$A$1:$E$2241,3,0)</f>
        <v>107</v>
      </c>
      <c r="L1703">
        <f>VLOOKUP(A1703,'Sales Data'!$A$1:$E$2241,4,0)</f>
        <v>9</v>
      </c>
      <c r="M1703">
        <f>VLOOKUP(A1703,'Sales Data'!$A$1:$E$2241,5,0)</f>
        <v>8</v>
      </c>
      <c r="N1703">
        <f t="shared" si="79"/>
        <v>74</v>
      </c>
      <c r="O1703">
        <f t="shared" si="80"/>
        <v>2</v>
      </c>
      <c r="P1703">
        <f t="shared" si="81"/>
        <v>17</v>
      </c>
    </row>
    <row r="1704" ht="14.4" spans="1:16">
      <c r="A1704" s="2">
        <v>8852</v>
      </c>
      <c r="B1704" s="2">
        <v>1976</v>
      </c>
      <c r="C1704" s="14" t="s">
        <v>17</v>
      </c>
      <c r="D1704" s="14" t="s">
        <v>21</v>
      </c>
      <c r="E1704" s="2">
        <v>61064</v>
      </c>
      <c r="F1704" s="2">
        <v>0</v>
      </c>
      <c r="G1704" s="2">
        <v>1</v>
      </c>
      <c r="H1704" s="16">
        <v>41152</v>
      </c>
      <c r="I1704" s="2">
        <v>80</v>
      </c>
      <c r="J1704">
        <f>VLOOKUP(A1704,'Sales Data'!$A$1:$E$2241,2,0)</f>
        <v>126</v>
      </c>
      <c r="K1704">
        <f>VLOOKUP(A1704,'Sales Data'!$A$1:$E$2241,3,0)</f>
        <v>45</v>
      </c>
      <c r="L1704">
        <f>VLOOKUP(A1704,'Sales Data'!$A$1:$E$2241,4,0)</f>
        <v>8</v>
      </c>
      <c r="M1704">
        <f>VLOOKUP(A1704,'Sales Data'!$A$1:$E$2241,5,0)</f>
        <v>11</v>
      </c>
      <c r="N1704">
        <f t="shared" si="79"/>
        <v>49</v>
      </c>
      <c r="O1704">
        <f t="shared" si="80"/>
        <v>1</v>
      </c>
      <c r="P1704">
        <f t="shared" si="81"/>
        <v>19</v>
      </c>
    </row>
    <row r="1705" ht="14.4" spans="1:16">
      <c r="A1705" s="2">
        <v>3565</v>
      </c>
      <c r="B1705" s="2">
        <v>1955</v>
      </c>
      <c r="C1705" s="14" t="s">
        <v>22</v>
      </c>
      <c r="D1705" s="14" t="s">
        <v>21</v>
      </c>
      <c r="E1705" s="2">
        <v>38452</v>
      </c>
      <c r="F1705" s="2">
        <v>1</v>
      </c>
      <c r="G1705" s="2">
        <v>1</v>
      </c>
      <c r="H1705" s="16">
        <v>41728</v>
      </c>
      <c r="I1705" s="2">
        <v>62</v>
      </c>
      <c r="J1705">
        <f>VLOOKUP(A1705,'Sales Data'!$A$1:$E$2241,2,0)</f>
        <v>0</v>
      </c>
      <c r="K1705">
        <f>VLOOKUP(A1705,'Sales Data'!$A$1:$E$2241,3,0)</f>
        <v>0</v>
      </c>
      <c r="L1705">
        <f>VLOOKUP(A1705,'Sales Data'!$A$1:$E$2241,4,0)</f>
        <v>3</v>
      </c>
      <c r="M1705">
        <f>VLOOKUP(A1705,'Sales Data'!$A$1:$E$2241,5,0)</f>
        <v>3</v>
      </c>
      <c r="N1705">
        <f t="shared" si="79"/>
        <v>70</v>
      </c>
      <c r="O1705">
        <f t="shared" si="80"/>
        <v>2</v>
      </c>
      <c r="P1705">
        <f t="shared" si="81"/>
        <v>6</v>
      </c>
    </row>
    <row r="1706" ht="14.4" spans="1:16">
      <c r="A1706" s="2">
        <v>5294</v>
      </c>
      <c r="B1706" s="2">
        <v>1989</v>
      </c>
      <c r="C1706" s="14" t="s">
        <v>17</v>
      </c>
      <c r="D1706" s="14" t="s">
        <v>18</v>
      </c>
      <c r="E1706" s="2">
        <v>18358</v>
      </c>
      <c r="F1706" s="2">
        <v>1</v>
      </c>
      <c r="G1706" s="2">
        <v>0</v>
      </c>
      <c r="H1706" s="17">
        <v>41598</v>
      </c>
      <c r="I1706" s="2">
        <v>49</v>
      </c>
      <c r="J1706">
        <f>VLOOKUP(A1706,'Sales Data'!$A$1:$E$2241,2,0)</f>
        <v>8</v>
      </c>
      <c r="K1706">
        <f>VLOOKUP(A1706,'Sales Data'!$A$1:$E$2241,3,0)</f>
        <v>4</v>
      </c>
      <c r="L1706">
        <f>VLOOKUP(A1706,'Sales Data'!$A$1:$E$2241,4,0)</f>
        <v>3</v>
      </c>
      <c r="M1706">
        <f>VLOOKUP(A1706,'Sales Data'!$A$1:$E$2241,5,0)</f>
        <v>4</v>
      </c>
      <c r="N1706">
        <f t="shared" si="79"/>
        <v>36</v>
      </c>
      <c r="O1706">
        <f t="shared" si="80"/>
        <v>1</v>
      </c>
      <c r="P1706">
        <f t="shared" si="81"/>
        <v>7</v>
      </c>
    </row>
    <row r="1707" ht="14.4" spans="1:16">
      <c r="A1707" s="2">
        <v>1958</v>
      </c>
      <c r="B1707" s="2">
        <v>1973</v>
      </c>
      <c r="C1707" s="14" t="s">
        <v>20</v>
      </c>
      <c r="D1707" s="14" t="s">
        <v>19</v>
      </c>
      <c r="E1707" s="2">
        <v>55012</v>
      </c>
      <c r="F1707" s="2">
        <v>0</v>
      </c>
      <c r="G1707" s="2">
        <v>1</v>
      </c>
      <c r="H1707" s="16">
        <v>41719</v>
      </c>
      <c r="I1707" s="2">
        <v>85</v>
      </c>
      <c r="J1707">
        <f>VLOOKUP(A1707,'Sales Data'!$A$1:$E$2241,2,0)</f>
        <v>0</v>
      </c>
      <c r="K1707">
        <f>VLOOKUP(A1707,'Sales Data'!$A$1:$E$2241,3,0)</f>
        <v>0</v>
      </c>
      <c r="L1707">
        <f>VLOOKUP(A1707,'Sales Data'!$A$1:$E$2241,4,0)</f>
        <v>8</v>
      </c>
      <c r="M1707">
        <f>VLOOKUP(A1707,'Sales Data'!$A$1:$E$2241,5,0)</f>
        <v>9</v>
      </c>
      <c r="N1707">
        <f t="shared" si="79"/>
        <v>52</v>
      </c>
      <c r="O1707">
        <f t="shared" si="80"/>
        <v>1</v>
      </c>
      <c r="P1707">
        <f t="shared" si="81"/>
        <v>17</v>
      </c>
    </row>
    <row r="1708" ht="14.4" spans="1:16">
      <c r="A1708" s="2">
        <v>7349</v>
      </c>
      <c r="B1708" s="2">
        <v>1973</v>
      </c>
      <c r="C1708" s="14" t="s">
        <v>24</v>
      </c>
      <c r="D1708" s="14" t="s">
        <v>19</v>
      </c>
      <c r="E1708" s="2">
        <v>9722</v>
      </c>
      <c r="F1708" s="2">
        <v>1</v>
      </c>
      <c r="G1708" s="2">
        <v>0</v>
      </c>
      <c r="H1708" s="16">
        <v>41184</v>
      </c>
      <c r="I1708" s="2">
        <v>7</v>
      </c>
      <c r="J1708">
        <f>VLOOKUP(A1708,'Sales Data'!$A$1:$E$2241,2,0)</f>
        <v>17</v>
      </c>
      <c r="K1708">
        <f>VLOOKUP(A1708,'Sales Data'!$A$1:$E$2241,3,0)</f>
        <v>16</v>
      </c>
      <c r="L1708">
        <f>VLOOKUP(A1708,'Sales Data'!$A$1:$E$2241,4,0)</f>
        <v>3</v>
      </c>
      <c r="M1708">
        <f>VLOOKUP(A1708,'Sales Data'!$A$1:$E$2241,5,0)</f>
        <v>3</v>
      </c>
      <c r="N1708">
        <f t="shared" si="79"/>
        <v>52</v>
      </c>
      <c r="O1708">
        <f t="shared" si="80"/>
        <v>1</v>
      </c>
      <c r="P1708">
        <f t="shared" si="81"/>
        <v>6</v>
      </c>
    </row>
    <row r="1709" ht="14.4" spans="1:16">
      <c r="A1709" s="2">
        <v>8799</v>
      </c>
      <c r="B1709" s="2">
        <v>1984</v>
      </c>
      <c r="C1709" s="14" t="s">
        <v>20</v>
      </c>
      <c r="D1709" s="14" t="s">
        <v>21</v>
      </c>
      <c r="E1709" s="2">
        <v>38175</v>
      </c>
      <c r="F1709" s="2">
        <v>1</v>
      </c>
      <c r="G1709" s="2">
        <v>0</v>
      </c>
      <c r="H1709" s="16">
        <v>41540</v>
      </c>
      <c r="I1709" s="2">
        <v>6</v>
      </c>
      <c r="J1709">
        <f>VLOOKUP(A1709,'Sales Data'!$A$1:$E$2241,2,0)</f>
        <v>6</v>
      </c>
      <c r="K1709">
        <f>VLOOKUP(A1709,'Sales Data'!$A$1:$E$2241,3,0)</f>
        <v>3</v>
      </c>
      <c r="L1709">
        <f>VLOOKUP(A1709,'Sales Data'!$A$1:$E$2241,4,0)</f>
        <v>3</v>
      </c>
      <c r="M1709">
        <f>VLOOKUP(A1709,'Sales Data'!$A$1:$E$2241,5,0)</f>
        <v>4</v>
      </c>
      <c r="N1709">
        <f t="shared" si="79"/>
        <v>41</v>
      </c>
      <c r="O1709">
        <f t="shared" si="80"/>
        <v>1</v>
      </c>
      <c r="P1709">
        <f t="shared" si="81"/>
        <v>7</v>
      </c>
    </row>
    <row r="1710" ht="14.4" spans="1:16">
      <c r="A1710" s="2">
        <v>1351</v>
      </c>
      <c r="B1710" s="2">
        <v>1956</v>
      </c>
      <c r="C1710" s="14" t="s">
        <v>22</v>
      </c>
      <c r="D1710" s="14" t="s">
        <v>19</v>
      </c>
      <c r="E1710" s="2">
        <v>58656</v>
      </c>
      <c r="F1710" s="2">
        <v>0</v>
      </c>
      <c r="G1710" s="2">
        <v>1</v>
      </c>
      <c r="H1710" s="16">
        <v>41172</v>
      </c>
      <c r="I1710" s="2">
        <v>25</v>
      </c>
      <c r="J1710">
        <f>VLOOKUP(A1710,'Sales Data'!$A$1:$E$2241,2,0)</f>
        <v>12</v>
      </c>
      <c r="K1710">
        <f>VLOOKUP(A1710,'Sales Data'!$A$1:$E$2241,3,0)</f>
        <v>24</v>
      </c>
      <c r="L1710">
        <f>VLOOKUP(A1710,'Sales Data'!$A$1:$E$2241,4,0)</f>
        <v>7</v>
      </c>
      <c r="M1710">
        <f>VLOOKUP(A1710,'Sales Data'!$A$1:$E$2241,5,0)</f>
        <v>13</v>
      </c>
      <c r="N1710">
        <f t="shared" si="79"/>
        <v>69</v>
      </c>
      <c r="O1710">
        <f t="shared" si="80"/>
        <v>1</v>
      </c>
      <c r="P1710">
        <f t="shared" si="81"/>
        <v>20</v>
      </c>
    </row>
    <row r="1711" ht="14.4" spans="1:16">
      <c r="A1711" s="2">
        <v>1045</v>
      </c>
      <c r="B1711" s="2">
        <v>1965</v>
      </c>
      <c r="C1711" s="14" t="s">
        <v>17</v>
      </c>
      <c r="D1711" s="14" t="s">
        <v>19</v>
      </c>
      <c r="E1711" s="2">
        <v>52117</v>
      </c>
      <c r="F1711" s="2">
        <v>0</v>
      </c>
      <c r="G1711" s="2">
        <v>1</v>
      </c>
      <c r="H1711" s="16">
        <v>41137</v>
      </c>
      <c r="I1711" s="2">
        <v>55</v>
      </c>
      <c r="J1711">
        <f>VLOOKUP(A1711,'Sales Data'!$A$1:$E$2241,2,0)</f>
        <v>10</v>
      </c>
      <c r="K1711">
        <f>VLOOKUP(A1711,'Sales Data'!$A$1:$E$2241,3,0)</f>
        <v>0</v>
      </c>
      <c r="L1711">
        <f>VLOOKUP(A1711,'Sales Data'!$A$1:$E$2241,4,0)</f>
        <v>5</v>
      </c>
      <c r="M1711">
        <f>VLOOKUP(A1711,'Sales Data'!$A$1:$E$2241,5,0)</f>
        <v>4</v>
      </c>
      <c r="N1711">
        <f t="shared" si="79"/>
        <v>60</v>
      </c>
      <c r="O1711">
        <f t="shared" si="80"/>
        <v>1</v>
      </c>
      <c r="P1711">
        <f t="shared" si="81"/>
        <v>9</v>
      </c>
    </row>
    <row r="1712" ht="14.4" spans="1:16">
      <c r="A1712" s="2">
        <v>7732</v>
      </c>
      <c r="B1712" s="2">
        <v>1978</v>
      </c>
      <c r="C1712" s="14" t="s">
        <v>17</v>
      </c>
      <c r="D1712" s="14" t="s">
        <v>21</v>
      </c>
      <c r="E1712" s="2">
        <v>64813</v>
      </c>
      <c r="F1712" s="2">
        <v>1</v>
      </c>
      <c r="G1712" s="2">
        <v>0</v>
      </c>
      <c r="H1712" s="16">
        <v>41641</v>
      </c>
      <c r="I1712" s="2">
        <v>81</v>
      </c>
      <c r="J1712">
        <f>VLOOKUP(A1712,'Sales Data'!$A$1:$E$2241,2,0)</f>
        <v>0</v>
      </c>
      <c r="K1712">
        <f>VLOOKUP(A1712,'Sales Data'!$A$1:$E$2241,3,0)</f>
        <v>97</v>
      </c>
      <c r="L1712">
        <f>VLOOKUP(A1712,'Sales Data'!$A$1:$E$2241,4,0)</f>
        <v>7</v>
      </c>
      <c r="M1712">
        <f>VLOOKUP(A1712,'Sales Data'!$A$1:$E$2241,5,0)</f>
        <v>10</v>
      </c>
      <c r="N1712">
        <f t="shared" si="79"/>
        <v>47</v>
      </c>
      <c r="O1712">
        <f t="shared" si="80"/>
        <v>1</v>
      </c>
      <c r="P1712">
        <f t="shared" si="81"/>
        <v>17</v>
      </c>
    </row>
    <row r="1713" ht="14.4" spans="1:16">
      <c r="A1713" s="2">
        <v>8070</v>
      </c>
      <c r="B1713" s="2">
        <v>1973</v>
      </c>
      <c r="C1713" s="14" t="s">
        <v>20</v>
      </c>
      <c r="D1713" s="14" t="s">
        <v>21</v>
      </c>
      <c r="E1713" s="2">
        <v>54222</v>
      </c>
      <c r="F1713" s="2">
        <v>0</v>
      </c>
      <c r="G1713" s="2">
        <v>1</v>
      </c>
      <c r="H1713" s="16">
        <v>41699</v>
      </c>
      <c r="I1713" s="2">
        <v>98</v>
      </c>
      <c r="J1713">
        <f>VLOOKUP(A1713,'Sales Data'!$A$1:$E$2241,2,0)</f>
        <v>12</v>
      </c>
      <c r="K1713">
        <f>VLOOKUP(A1713,'Sales Data'!$A$1:$E$2241,3,0)</f>
        <v>12</v>
      </c>
      <c r="L1713">
        <f>VLOOKUP(A1713,'Sales Data'!$A$1:$E$2241,4,0)</f>
        <v>3</v>
      </c>
      <c r="M1713">
        <f>VLOOKUP(A1713,'Sales Data'!$A$1:$E$2241,5,0)</f>
        <v>5</v>
      </c>
      <c r="N1713">
        <f t="shared" si="79"/>
        <v>52</v>
      </c>
      <c r="O1713">
        <f t="shared" si="80"/>
        <v>1</v>
      </c>
      <c r="P1713">
        <f t="shared" si="81"/>
        <v>8</v>
      </c>
    </row>
    <row r="1714" ht="14.4" spans="1:16">
      <c r="A1714" s="2">
        <v>477</v>
      </c>
      <c r="B1714" s="2">
        <v>1986</v>
      </c>
      <c r="C1714" s="14" t="s">
        <v>17</v>
      </c>
      <c r="D1714" s="14" t="s">
        <v>21</v>
      </c>
      <c r="E1714" s="2">
        <v>83512</v>
      </c>
      <c r="F1714" s="2">
        <v>0</v>
      </c>
      <c r="G1714" s="2">
        <v>0</v>
      </c>
      <c r="H1714" s="16">
        <v>41807</v>
      </c>
      <c r="I1714" s="2">
        <v>31</v>
      </c>
      <c r="J1714">
        <f>VLOOKUP(A1714,'Sales Data'!$A$1:$E$2241,2,0)</f>
        <v>61</v>
      </c>
      <c r="K1714">
        <f>VLOOKUP(A1714,'Sales Data'!$A$1:$E$2241,3,0)</f>
        <v>20</v>
      </c>
      <c r="L1714">
        <f>VLOOKUP(A1714,'Sales Data'!$A$1:$E$2241,4,0)</f>
        <v>4</v>
      </c>
      <c r="M1714">
        <f>VLOOKUP(A1714,'Sales Data'!$A$1:$E$2241,5,0)</f>
        <v>10</v>
      </c>
      <c r="N1714">
        <f t="shared" si="79"/>
        <v>39</v>
      </c>
      <c r="O1714">
        <f t="shared" si="80"/>
        <v>0</v>
      </c>
      <c r="P1714">
        <f t="shared" si="81"/>
        <v>14</v>
      </c>
    </row>
    <row r="1715" ht="14.4" spans="1:16">
      <c r="A1715" s="2">
        <v>7832</v>
      </c>
      <c r="B1715" s="2">
        <v>1959</v>
      </c>
      <c r="C1715" s="14" t="s">
        <v>22</v>
      </c>
      <c r="D1715" s="14" t="s">
        <v>21</v>
      </c>
      <c r="E1715" s="2">
        <v>77520</v>
      </c>
      <c r="F1715" s="2">
        <v>0</v>
      </c>
      <c r="G1715" s="2">
        <v>1</v>
      </c>
      <c r="H1715" s="16">
        <v>41514</v>
      </c>
      <c r="I1715" s="2">
        <v>30</v>
      </c>
      <c r="J1715">
        <f>VLOOKUP(A1715,'Sales Data'!$A$1:$E$2241,2,0)</f>
        <v>44</v>
      </c>
      <c r="K1715">
        <f>VLOOKUP(A1715,'Sales Data'!$A$1:$E$2241,3,0)</f>
        <v>88</v>
      </c>
      <c r="L1715">
        <f>VLOOKUP(A1715,'Sales Data'!$A$1:$E$2241,4,0)</f>
        <v>8</v>
      </c>
      <c r="M1715">
        <f>VLOOKUP(A1715,'Sales Data'!$A$1:$E$2241,5,0)</f>
        <v>7</v>
      </c>
      <c r="N1715">
        <f t="shared" si="79"/>
        <v>66</v>
      </c>
      <c r="O1715">
        <f t="shared" si="80"/>
        <v>1</v>
      </c>
      <c r="P1715">
        <f t="shared" si="81"/>
        <v>15</v>
      </c>
    </row>
    <row r="1716" ht="14.4" spans="1:16">
      <c r="A1716" s="2">
        <v>2202</v>
      </c>
      <c r="B1716" s="2">
        <v>1978</v>
      </c>
      <c r="C1716" s="14" t="s">
        <v>17</v>
      </c>
      <c r="D1716" s="14" t="s">
        <v>19</v>
      </c>
      <c r="E1716" s="2">
        <v>41154</v>
      </c>
      <c r="F1716" s="2">
        <v>0</v>
      </c>
      <c r="G1716" s="2">
        <v>1</v>
      </c>
      <c r="H1716" s="16">
        <v>41373</v>
      </c>
      <c r="I1716" s="2">
        <v>98</v>
      </c>
      <c r="J1716">
        <f>VLOOKUP(A1716,'Sales Data'!$A$1:$E$2241,2,0)</f>
        <v>2</v>
      </c>
      <c r="K1716">
        <f>VLOOKUP(A1716,'Sales Data'!$A$1:$E$2241,3,0)</f>
        <v>3</v>
      </c>
      <c r="L1716">
        <f>VLOOKUP(A1716,'Sales Data'!$A$1:$E$2241,4,0)</f>
        <v>1</v>
      </c>
      <c r="M1716">
        <f>VLOOKUP(A1716,'Sales Data'!$A$1:$E$2241,5,0)</f>
        <v>4</v>
      </c>
      <c r="N1716">
        <f t="shared" si="79"/>
        <v>47</v>
      </c>
      <c r="O1716">
        <f t="shared" si="80"/>
        <v>1</v>
      </c>
      <c r="P1716">
        <f t="shared" si="81"/>
        <v>5</v>
      </c>
    </row>
    <row r="1717" ht="14.4" spans="1:16">
      <c r="A1717" s="2">
        <v>7396</v>
      </c>
      <c r="B1717" s="2">
        <v>1966</v>
      </c>
      <c r="C1717" s="14" t="s">
        <v>17</v>
      </c>
      <c r="D1717" s="14" t="s">
        <v>21</v>
      </c>
      <c r="E1717" s="2">
        <v>80398</v>
      </c>
      <c r="F1717" s="2">
        <v>0</v>
      </c>
      <c r="G1717" s="2">
        <v>0</v>
      </c>
      <c r="H1717" s="17">
        <v>41223</v>
      </c>
      <c r="I1717" s="2">
        <v>92</v>
      </c>
      <c r="J1717">
        <f>VLOOKUP(A1717,'Sales Data'!$A$1:$E$2241,2,0)</f>
        <v>51</v>
      </c>
      <c r="K1717">
        <f>VLOOKUP(A1717,'Sales Data'!$A$1:$E$2241,3,0)</f>
        <v>35</v>
      </c>
      <c r="L1717">
        <f>VLOOKUP(A1717,'Sales Data'!$A$1:$E$2241,4,0)</f>
        <v>5</v>
      </c>
      <c r="M1717">
        <f>VLOOKUP(A1717,'Sales Data'!$A$1:$E$2241,5,0)</f>
        <v>12</v>
      </c>
      <c r="N1717">
        <f t="shared" si="79"/>
        <v>59</v>
      </c>
      <c r="O1717">
        <f t="shared" si="80"/>
        <v>0</v>
      </c>
      <c r="P1717">
        <f t="shared" si="81"/>
        <v>17</v>
      </c>
    </row>
    <row r="1718" ht="14.4" spans="1:16">
      <c r="A1718" s="2">
        <v>4055</v>
      </c>
      <c r="B1718" s="2">
        <v>1992</v>
      </c>
      <c r="C1718" s="14" t="s">
        <v>24</v>
      </c>
      <c r="D1718" s="14" t="s">
        <v>18</v>
      </c>
      <c r="E1718" s="2">
        <v>18746</v>
      </c>
      <c r="F1718" s="2">
        <v>1</v>
      </c>
      <c r="G1718" s="2">
        <v>0</v>
      </c>
      <c r="H1718" s="16">
        <v>41788</v>
      </c>
      <c r="I1718" s="2">
        <v>41</v>
      </c>
      <c r="J1718">
        <f>VLOOKUP(A1718,'Sales Data'!$A$1:$E$2241,2,0)</f>
        <v>10</v>
      </c>
      <c r="K1718">
        <f>VLOOKUP(A1718,'Sales Data'!$A$1:$E$2241,3,0)</f>
        <v>9</v>
      </c>
      <c r="L1718">
        <f>VLOOKUP(A1718,'Sales Data'!$A$1:$E$2241,4,0)</f>
        <v>3</v>
      </c>
      <c r="M1718">
        <f>VLOOKUP(A1718,'Sales Data'!$A$1:$E$2241,5,0)</f>
        <v>3</v>
      </c>
      <c r="N1718">
        <f t="shared" si="79"/>
        <v>33</v>
      </c>
      <c r="O1718">
        <f t="shared" si="80"/>
        <v>1</v>
      </c>
      <c r="P1718">
        <f t="shared" si="81"/>
        <v>6</v>
      </c>
    </row>
    <row r="1719" ht="14.4" spans="1:16">
      <c r="A1719" s="2">
        <v>10340</v>
      </c>
      <c r="B1719" s="2">
        <v>1984</v>
      </c>
      <c r="C1719" s="14" t="s">
        <v>17</v>
      </c>
      <c r="D1719" s="14" t="s">
        <v>19</v>
      </c>
      <c r="E1719" s="2">
        <v>35196</v>
      </c>
      <c r="F1719" s="2">
        <v>1</v>
      </c>
      <c r="G1719" s="2">
        <v>0</v>
      </c>
      <c r="H1719" s="17">
        <v>41226</v>
      </c>
      <c r="I1719" s="2">
        <v>68</v>
      </c>
      <c r="J1719">
        <f>VLOOKUP(A1719,'Sales Data'!$A$1:$E$2241,2,0)</f>
        <v>12</v>
      </c>
      <c r="K1719">
        <f>VLOOKUP(A1719,'Sales Data'!$A$1:$E$2241,3,0)</f>
        <v>39</v>
      </c>
      <c r="L1719">
        <f>VLOOKUP(A1719,'Sales Data'!$A$1:$E$2241,4,0)</f>
        <v>6</v>
      </c>
      <c r="M1719">
        <f>VLOOKUP(A1719,'Sales Data'!$A$1:$E$2241,5,0)</f>
        <v>5</v>
      </c>
      <c r="N1719">
        <f t="shared" si="79"/>
        <v>41</v>
      </c>
      <c r="O1719">
        <f t="shared" si="80"/>
        <v>1</v>
      </c>
      <c r="P1719">
        <f t="shared" si="81"/>
        <v>11</v>
      </c>
    </row>
    <row r="1720" ht="14.4" spans="1:16">
      <c r="A1720" s="2">
        <v>10091</v>
      </c>
      <c r="B1720" s="2">
        <v>1956</v>
      </c>
      <c r="C1720" s="14" t="s">
        <v>17</v>
      </c>
      <c r="D1720" s="14" t="s">
        <v>18</v>
      </c>
      <c r="E1720" s="2">
        <v>60230</v>
      </c>
      <c r="F1720" s="2">
        <v>0</v>
      </c>
      <c r="G1720" s="2">
        <v>1</v>
      </c>
      <c r="H1720" s="16">
        <v>41414</v>
      </c>
      <c r="I1720" s="2">
        <v>78</v>
      </c>
      <c r="J1720">
        <f>VLOOKUP(A1720,'Sales Data'!$A$1:$E$2241,2,0)</f>
        <v>20</v>
      </c>
      <c r="K1720">
        <f>VLOOKUP(A1720,'Sales Data'!$A$1:$E$2241,3,0)</f>
        <v>81</v>
      </c>
      <c r="L1720">
        <f>VLOOKUP(A1720,'Sales Data'!$A$1:$E$2241,4,0)</f>
        <v>6</v>
      </c>
      <c r="M1720">
        <f>VLOOKUP(A1720,'Sales Data'!$A$1:$E$2241,5,0)</f>
        <v>6</v>
      </c>
      <c r="N1720">
        <f t="shared" si="79"/>
        <v>69</v>
      </c>
      <c r="O1720">
        <f t="shared" si="80"/>
        <v>1</v>
      </c>
      <c r="P1720">
        <f t="shared" si="81"/>
        <v>12</v>
      </c>
    </row>
    <row r="1721" ht="14.4" spans="1:16">
      <c r="A1721" s="2">
        <v>7629</v>
      </c>
      <c r="B1721" s="2">
        <v>1977</v>
      </c>
      <c r="C1721" s="14" t="s">
        <v>17</v>
      </c>
      <c r="D1721" s="14" t="s">
        <v>21</v>
      </c>
      <c r="E1721" s="2">
        <v>22108</v>
      </c>
      <c r="F1721" s="2">
        <v>1</v>
      </c>
      <c r="G1721" s="2">
        <v>1</v>
      </c>
      <c r="H1721" s="16">
        <v>41767</v>
      </c>
      <c r="I1721" s="2">
        <v>46</v>
      </c>
      <c r="J1721">
        <f>VLOOKUP(A1721,'Sales Data'!$A$1:$E$2241,2,0)</f>
        <v>3</v>
      </c>
      <c r="K1721">
        <f>VLOOKUP(A1721,'Sales Data'!$A$1:$E$2241,3,0)</f>
        <v>2</v>
      </c>
      <c r="L1721">
        <f>VLOOKUP(A1721,'Sales Data'!$A$1:$E$2241,4,0)</f>
        <v>2</v>
      </c>
      <c r="M1721">
        <f>VLOOKUP(A1721,'Sales Data'!$A$1:$E$2241,5,0)</f>
        <v>3</v>
      </c>
      <c r="N1721">
        <f t="shared" si="79"/>
        <v>48</v>
      </c>
      <c r="O1721">
        <f t="shared" si="80"/>
        <v>2</v>
      </c>
      <c r="P1721">
        <f t="shared" si="81"/>
        <v>5</v>
      </c>
    </row>
    <row r="1722" ht="14.4" spans="1:16">
      <c r="A1722" s="2">
        <v>10640</v>
      </c>
      <c r="B1722" s="2">
        <v>1974</v>
      </c>
      <c r="C1722" s="14" t="s">
        <v>17</v>
      </c>
      <c r="D1722" s="14" t="s">
        <v>19</v>
      </c>
      <c r="E1722" s="2">
        <v>44392</v>
      </c>
      <c r="F1722" s="2">
        <v>1</v>
      </c>
      <c r="G1722" s="2">
        <v>1</v>
      </c>
      <c r="H1722" s="16">
        <v>41522</v>
      </c>
      <c r="I1722" s="2">
        <v>71</v>
      </c>
      <c r="J1722">
        <f>VLOOKUP(A1722,'Sales Data'!$A$1:$E$2241,2,0)</f>
        <v>5</v>
      </c>
      <c r="K1722">
        <f>VLOOKUP(A1722,'Sales Data'!$A$1:$E$2241,3,0)</f>
        <v>12</v>
      </c>
      <c r="L1722">
        <f>VLOOKUP(A1722,'Sales Data'!$A$1:$E$2241,4,0)</f>
        <v>4</v>
      </c>
      <c r="M1722">
        <f>VLOOKUP(A1722,'Sales Data'!$A$1:$E$2241,5,0)</f>
        <v>4</v>
      </c>
      <c r="N1722">
        <f t="shared" si="79"/>
        <v>51</v>
      </c>
      <c r="O1722">
        <f t="shared" si="80"/>
        <v>2</v>
      </c>
      <c r="P1722">
        <f t="shared" si="81"/>
        <v>8</v>
      </c>
    </row>
    <row r="1723" ht="14.4" spans="1:16">
      <c r="A1723" s="2">
        <v>3498</v>
      </c>
      <c r="B1723" s="2">
        <v>1976</v>
      </c>
      <c r="C1723" s="14" t="s">
        <v>20</v>
      </c>
      <c r="D1723" s="14" t="s">
        <v>21</v>
      </c>
      <c r="E1723" s="2">
        <v>55424</v>
      </c>
      <c r="F1723" s="2">
        <v>0</v>
      </c>
      <c r="G1723" s="2">
        <v>1</v>
      </c>
      <c r="H1723" s="17">
        <v>41238</v>
      </c>
      <c r="I1723" s="2">
        <v>6</v>
      </c>
      <c r="J1723">
        <f>VLOOKUP(A1723,'Sales Data'!$A$1:$E$2241,2,0)</f>
        <v>61</v>
      </c>
      <c r="K1723">
        <f>VLOOKUP(A1723,'Sales Data'!$A$1:$E$2241,3,0)</f>
        <v>53</v>
      </c>
      <c r="L1723">
        <f>VLOOKUP(A1723,'Sales Data'!$A$1:$E$2241,4,0)</f>
        <v>7</v>
      </c>
      <c r="M1723">
        <f>VLOOKUP(A1723,'Sales Data'!$A$1:$E$2241,5,0)</f>
        <v>9</v>
      </c>
      <c r="N1723">
        <f t="shared" si="79"/>
        <v>49</v>
      </c>
      <c r="O1723">
        <f t="shared" si="80"/>
        <v>1</v>
      </c>
      <c r="P1723">
        <f t="shared" si="81"/>
        <v>16</v>
      </c>
    </row>
    <row r="1724" ht="14.4" spans="1:16">
      <c r="A1724" s="2">
        <v>6742</v>
      </c>
      <c r="B1724" s="2">
        <v>1979</v>
      </c>
      <c r="C1724" s="14" t="s">
        <v>17</v>
      </c>
      <c r="D1724" s="14" t="s">
        <v>21</v>
      </c>
      <c r="E1724" s="2">
        <v>17688</v>
      </c>
      <c r="F1724" s="2">
        <v>1</v>
      </c>
      <c r="G1724" s="2">
        <v>0</v>
      </c>
      <c r="H1724" s="16">
        <v>41287</v>
      </c>
      <c r="I1724" s="2">
        <v>82</v>
      </c>
      <c r="J1724">
        <f>VLOOKUP(A1724,'Sales Data'!$A$1:$E$2241,2,0)</f>
        <v>2</v>
      </c>
      <c r="K1724">
        <f>VLOOKUP(A1724,'Sales Data'!$A$1:$E$2241,3,0)</f>
        <v>1</v>
      </c>
      <c r="L1724">
        <f>VLOOKUP(A1724,'Sales Data'!$A$1:$E$2241,4,0)</f>
        <v>1</v>
      </c>
      <c r="M1724">
        <f>VLOOKUP(A1724,'Sales Data'!$A$1:$E$2241,5,0)</f>
        <v>2</v>
      </c>
      <c r="N1724">
        <f t="shared" si="79"/>
        <v>46</v>
      </c>
      <c r="O1724">
        <f t="shared" si="80"/>
        <v>1</v>
      </c>
      <c r="P1724">
        <f t="shared" si="81"/>
        <v>3</v>
      </c>
    </row>
    <row r="1725" ht="14.4" spans="1:16">
      <c r="A1725" s="2">
        <v>1172</v>
      </c>
      <c r="B1725" s="2">
        <v>1983</v>
      </c>
      <c r="C1725" s="14" t="s">
        <v>20</v>
      </c>
      <c r="D1725" s="14" t="s">
        <v>21</v>
      </c>
      <c r="E1725" s="2">
        <v>92491</v>
      </c>
      <c r="F1725" s="2">
        <v>0</v>
      </c>
      <c r="G1725" s="2">
        <v>0</v>
      </c>
      <c r="H1725" s="16">
        <v>41395</v>
      </c>
      <c r="I1725" s="2">
        <v>71</v>
      </c>
      <c r="J1725">
        <f>VLOOKUP(A1725,'Sales Data'!$A$1:$E$2241,2,0)</f>
        <v>44</v>
      </c>
      <c r="K1725">
        <f>VLOOKUP(A1725,'Sales Data'!$A$1:$E$2241,3,0)</f>
        <v>25</v>
      </c>
      <c r="L1725">
        <f>VLOOKUP(A1725,'Sales Data'!$A$1:$E$2241,4,0)</f>
        <v>7</v>
      </c>
      <c r="M1725">
        <f>VLOOKUP(A1725,'Sales Data'!$A$1:$E$2241,5,0)</f>
        <v>12</v>
      </c>
      <c r="N1725">
        <f t="shared" si="79"/>
        <v>42</v>
      </c>
      <c r="O1725">
        <f t="shared" si="80"/>
        <v>0</v>
      </c>
      <c r="P1725">
        <f t="shared" si="81"/>
        <v>19</v>
      </c>
    </row>
    <row r="1726" ht="14.4" spans="1:16">
      <c r="A1726" s="2">
        <v>569</v>
      </c>
      <c r="B1726" s="2">
        <v>1991</v>
      </c>
      <c r="C1726" s="14" t="s">
        <v>17</v>
      </c>
      <c r="D1726" s="14" t="s">
        <v>18</v>
      </c>
      <c r="E1726" s="2">
        <v>90273</v>
      </c>
      <c r="F1726" s="2">
        <v>0</v>
      </c>
      <c r="G1726" s="2">
        <v>0</v>
      </c>
      <c r="H1726" s="17">
        <v>41622</v>
      </c>
      <c r="I1726" s="2">
        <v>32</v>
      </c>
      <c r="J1726">
        <f>VLOOKUP(A1726,'Sales Data'!$A$1:$E$2241,2,0)</f>
        <v>129</v>
      </c>
      <c r="K1726">
        <f>VLOOKUP(A1726,'Sales Data'!$A$1:$E$2241,3,0)</f>
        <v>74</v>
      </c>
      <c r="L1726">
        <f>VLOOKUP(A1726,'Sales Data'!$A$1:$E$2241,4,0)</f>
        <v>5</v>
      </c>
      <c r="M1726">
        <f>VLOOKUP(A1726,'Sales Data'!$A$1:$E$2241,5,0)</f>
        <v>7</v>
      </c>
      <c r="N1726">
        <f t="shared" si="79"/>
        <v>34</v>
      </c>
      <c r="O1726">
        <f t="shared" si="80"/>
        <v>0</v>
      </c>
      <c r="P1726">
        <f t="shared" si="81"/>
        <v>12</v>
      </c>
    </row>
    <row r="1727" ht="14.4" spans="1:16">
      <c r="A1727" s="2">
        <v>4686</v>
      </c>
      <c r="B1727" s="2">
        <v>1962</v>
      </c>
      <c r="C1727" s="14" t="s">
        <v>20</v>
      </c>
      <c r="D1727" s="14" t="s">
        <v>26</v>
      </c>
      <c r="E1727" s="2">
        <v>82571</v>
      </c>
      <c r="F1727" s="2">
        <v>0</v>
      </c>
      <c r="G1727" s="2">
        <v>0</v>
      </c>
      <c r="H1727" s="16">
        <v>41731</v>
      </c>
      <c r="I1727" s="2">
        <v>28</v>
      </c>
      <c r="J1727">
        <f>VLOOKUP(A1727,'Sales Data'!$A$1:$E$2241,2,0)</f>
        <v>31</v>
      </c>
      <c r="K1727">
        <f>VLOOKUP(A1727,'Sales Data'!$A$1:$E$2241,3,0)</f>
        <v>95</v>
      </c>
      <c r="L1727">
        <f>VLOOKUP(A1727,'Sales Data'!$A$1:$E$2241,4,0)</f>
        <v>6</v>
      </c>
      <c r="M1727">
        <f>VLOOKUP(A1727,'Sales Data'!$A$1:$E$2241,5,0)</f>
        <v>13</v>
      </c>
      <c r="N1727">
        <f t="shared" si="79"/>
        <v>63</v>
      </c>
      <c r="O1727">
        <f t="shared" si="80"/>
        <v>0</v>
      </c>
      <c r="P1727">
        <f t="shared" si="81"/>
        <v>19</v>
      </c>
    </row>
    <row r="1728" ht="14.4" spans="1:16">
      <c r="A1728" s="2">
        <v>1381</v>
      </c>
      <c r="B1728" s="2">
        <v>1982</v>
      </c>
      <c r="C1728" s="14" t="s">
        <v>20</v>
      </c>
      <c r="D1728" s="14" t="s">
        <v>18</v>
      </c>
      <c r="E1728" s="2">
        <v>38513</v>
      </c>
      <c r="F1728" s="2">
        <v>1</v>
      </c>
      <c r="G1728" s="2">
        <v>0</v>
      </c>
      <c r="H1728" s="16">
        <v>41667</v>
      </c>
      <c r="I1728" s="2">
        <v>20</v>
      </c>
      <c r="J1728">
        <f>VLOOKUP(A1728,'Sales Data'!$A$1:$E$2241,2,0)</f>
        <v>3</v>
      </c>
      <c r="K1728">
        <f>VLOOKUP(A1728,'Sales Data'!$A$1:$E$2241,3,0)</f>
        <v>0</v>
      </c>
      <c r="L1728">
        <f>VLOOKUP(A1728,'Sales Data'!$A$1:$E$2241,4,0)</f>
        <v>6</v>
      </c>
      <c r="M1728">
        <f>VLOOKUP(A1728,'Sales Data'!$A$1:$E$2241,5,0)</f>
        <v>5</v>
      </c>
      <c r="N1728">
        <f t="shared" si="79"/>
        <v>43</v>
      </c>
      <c r="O1728">
        <f t="shared" si="80"/>
        <v>1</v>
      </c>
      <c r="P1728">
        <f t="shared" si="81"/>
        <v>11</v>
      </c>
    </row>
    <row r="1729" ht="14.4" spans="1:16">
      <c r="A1729" s="2">
        <v>2634</v>
      </c>
      <c r="B1729" s="2">
        <v>1979</v>
      </c>
      <c r="C1729" s="14" t="s">
        <v>22</v>
      </c>
      <c r="D1729" s="14" t="s">
        <v>18</v>
      </c>
      <c r="E1729" s="2">
        <v>16653</v>
      </c>
      <c r="F1729" s="2">
        <v>1</v>
      </c>
      <c r="G1729" s="2">
        <v>0</v>
      </c>
      <c r="H1729" s="16">
        <v>41747</v>
      </c>
      <c r="I1729" s="2">
        <v>10</v>
      </c>
      <c r="J1729">
        <f>VLOOKUP(A1729,'Sales Data'!$A$1:$E$2241,2,0)</f>
        <v>7</v>
      </c>
      <c r="K1729">
        <f>VLOOKUP(A1729,'Sales Data'!$A$1:$E$2241,3,0)</f>
        <v>4</v>
      </c>
      <c r="L1729">
        <f>VLOOKUP(A1729,'Sales Data'!$A$1:$E$2241,4,0)</f>
        <v>2</v>
      </c>
      <c r="M1729">
        <f>VLOOKUP(A1729,'Sales Data'!$A$1:$E$2241,5,0)</f>
        <v>3</v>
      </c>
      <c r="N1729">
        <f t="shared" si="79"/>
        <v>46</v>
      </c>
      <c r="O1729">
        <f t="shared" si="80"/>
        <v>1</v>
      </c>
      <c r="P1729">
        <f t="shared" si="81"/>
        <v>5</v>
      </c>
    </row>
    <row r="1730" ht="14.4" spans="1:16">
      <c r="A1730" s="2">
        <v>10905</v>
      </c>
      <c r="B1730" s="2">
        <v>1955</v>
      </c>
      <c r="C1730" s="14" t="s">
        <v>17</v>
      </c>
      <c r="D1730" s="14" t="s">
        <v>19</v>
      </c>
      <c r="E1730" s="2">
        <v>42586</v>
      </c>
      <c r="F1730" s="2">
        <v>1</v>
      </c>
      <c r="G1730" s="2">
        <v>1</v>
      </c>
      <c r="H1730" s="17">
        <v>41211</v>
      </c>
      <c r="I1730" s="2">
        <v>7</v>
      </c>
      <c r="J1730">
        <f>VLOOKUP(A1730,'Sales Data'!$A$1:$E$2241,2,0)</f>
        <v>2</v>
      </c>
      <c r="K1730">
        <f>VLOOKUP(A1730,'Sales Data'!$A$1:$E$2241,3,0)</f>
        <v>0</v>
      </c>
      <c r="L1730">
        <f>VLOOKUP(A1730,'Sales Data'!$A$1:$E$2241,4,0)</f>
        <v>4</v>
      </c>
      <c r="M1730">
        <f>VLOOKUP(A1730,'Sales Data'!$A$1:$E$2241,5,0)</f>
        <v>6</v>
      </c>
      <c r="N1730">
        <f t="shared" si="79"/>
        <v>70</v>
      </c>
      <c r="O1730">
        <f t="shared" si="80"/>
        <v>2</v>
      </c>
      <c r="P1730">
        <f t="shared" si="81"/>
        <v>10</v>
      </c>
    </row>
    <row r="1731" ht="14.4" spans="1:16">
      <c r="A1731" s="2">
        <v>1744</v>
      </c>
      <c r="B1731" s="2">
        <v>1965</v>
      </c>
      <c r="C1731" s="14" t="s">
        <v>24</v>
      </c>
      <c r="D1731" s="14" t="s">
        <v>18</v>
      </c>
      <c r="E1731" s="2">
        <v>23529</v>
      </c>
      <c r="F1731" s="2">
        <v>0</v>
      </c>
      <c r="G1731" s="2">
        <v>1</v>
      </c>
      <c r="H1731" s="16">
        <v>41281</v>
      </c>
      <c r="I1731" s="2">
        <v>67</v>
      </c>
      <c r="J1731">
        <f>VLOOKUP(A1731,'Sales Data'!$A$1:$E$2241,2,0)</f>
        <v>7</v>
      </c>
      <c r="K1731">
        <f>VLOOKUP(A1731,'Sales Data'!$A$1:$E$2241,3,0)</f>
        <v>2</v>
      </c>
      <c r="L1731">
        <f>VLOOKUP(A1731,'Sales Data'!$A$1:$E$2241,4,0)</f>
        <v>1</v>
      </c>
      <c r="M1731">
        <f>VLOOKUP(A1731,'Sales Data'!$A$1:$E$2241,5,0)</f>
        <v>2</v>
      </c>
      <c r="N1731">
        <f t="shared" si="79"/>
        <v>60</v>
      </c>
      <c r="O1731">
        <f t="shared" si="80"/>
        <v>1</v>
      </c>
      <c r="P1731">
        <f t="shared" si="81"/>
        <v>3</v>
      </c>
    </row>
    <row r="1732" ht="14.4" spans="1:16">
      <c r="A1732" s="2">
        <v>1000</v>
      </c>
      <c r="B1732" s="2">
        <v>1961</v>
      </c>
      <c r="C1732" s="14" t="s">
        <v>22</v>
      </c>
      <c r="D1732" s="14" t="s">
        <v>19</v>
      </c>
      <c r="E1732" s="2">
        <v>74881</v>
      </c>
      <c r="F1732" s="2">
        <v>1</v>
      </c>
      <c r="G1732" s="2">
        <v>1</v>
      </c>
      <c r="H1732" s="16">
        <v>41341</v>
      </c>
      <c r="I1732" s="2">
        <v>48</v>
      </c>
      <c r="J1732">
        <f>VLOOKUP(A1732,'Sales Data'!$A$1:$E$2241,2,0)</f>
        <v>72</v>
      </c>
      <c r="K1732">
        <f>VLOOKUP(A1732,'Sales Data'!$A$1:$E$2241,3,0)</f>
        <v>27</v>
      </c>
      <c r="L1732">
        <f>VLOOKUP(A1732,'Sales Data'!$A$1:$E$2241,4,0)</f>
        <v>9</v>
      </c>
      <c r="M1732">
        <f>VLOOKUP(A1732,'Sales Data'!$A$1:$E$2241,5,0)</f>
        <v>12</v>
      </c>
      <c r="N1732">
        <f t="shared" si="79"/>
        <v>64</v>
      </c>
      <c r="O1732">
        <f t="shared" si="80"/>
        <v>2</v>
      </c>
      <c r="P1732">
        <f t="shared" si="81"/>
        <v>21</v>
      </c>
    </row>
    <row r="1733" ht="14.4" spans="1:16">
      <c r="A1733" s="2">
        <v>3828</v>
      </c>
      <c r="B1733" s="2">
        <v>1951</v>
      </c>
      <c r="C1733" s="14" t="s">
        <v>17</v>
      </c>
      <c r="D1733" s="14" t="s">
        <v>21</v>
      </c>
      <c r="E1733" s="2">
        <v>71107</v>
      </c>
      <c r="F1733" s="2">
        <v>0</v>
      </c>
      <c r="G1733" s="2">
        <v>1</v>
      </c>
      <c r="H1733" s="16">
        <v>41322</v>
      </c>
      <c r="I1733" s="2">
        <v>61</v>
      </c>
      <c r="J1733">
        <f>VLOOKUP(A1733,'Sales Data'!$A$1:$E$2241,2,0)</f>
        <v>10</v>
      </c>
      <c r="K1733">
        <f>VLOOKUP(A1733,'Sales Data'!$A$1:$E$2241,3,0)</f>
        <v>174</v>
      </c>
      <c r="L1733">
        <f>VLOOKUP(A1733,'Sales Data'!$A$1:$E$2241,4,0)</f>
        <v>7</v>
      </c>
      <c r="M1733">
        <f>VLOOKUP(A1733,'Sales Data'!$A$1:$E$2241,5,0)</f>
        <v>13</v>
      </c>
      <c r="N1733">
        <f t="shared" ref="N1733:N1796" si="82">2025-B1733</f>
        <v>74</v>
      </c>
      <c r="O1733">
        <f t="shared" ref="O1733:O1796" si="83">F1733+G1733</f>
        <v>1</v>
      </c>
      <c r="P1733">
        <f t="shared" ref="P1733:P1796" si="84">L1733+M1733</f>
        <v>20</v>
      </c>
    </row>
    <row r="1734" ht="14.4" spans="1:16">
      <c r="A1734" s="2">
        <v>8605</v>
      </c>
      <c r="B1734" s="2">
        <v>1964</v>
      </c>
      <c r="C1734" s="14" t="s">
        <v>20</v>
      </c>
      <c r="D1734" s="14" t="s">
        <v>19</v>
      </c>
      <c r="E1734" s="2">
        <v>46910</v>
      </c>
      <c r="F1734" s="2">
        <v>1</v>
      </c>
      <c r="G1734" s="2">
        <v>1</v>
      </c>
      <c r="H1734" s="16">
        <v>41721</v>
      </c>
      <c r="I1734" s="2">
        <v>36</v>
      </c>
      <c r="J1734">
        <f>VLOOKUP(A1734,'Sales Data'!$A$1:$E$2241,2,0)</f>
        <v>0</v>
      </c>
      <c r="K1734">
        <f>VLOOKUP(A1734,'Sales Data'!$A$1:$E$2241,3,0)</f>
        <v>0</v>
      </c>
      <c r="L1734">
        <f>VLOOKUP(A1734,'Sales Data'!$A$1:$E$2241,4,0)</f>
        <v>2</v>
      </c>
      <c r="M1734">
        <f>VLOOKUP(A1734,'Sales Data'!$A$1:$E$2241,5,0)</f>
        <v>3</v>
      </c>
      <c r="N1734">
        <f t="shared" si="82"/>
        <v>61</v>
      </c>
      <c r="O1734">
        <f t="shared" si="83"/>
        <v>2</v>
      </c>
      <c r="P1734">
        <f t="shared" si="84"/>
        <v>5</v>
      </c>
    </row>
    <row r="1735" ht="14.4" spans="1:16">
      <c r="A1735" s="2">
        <v>10304</v>
      </c>
      <c r="B1735" s="2">
        <v>1959</v>
      </c>
      <c r="C1735" s="14" t="s">
        <v>17</v>
      </c>
      <c r="D1735" s="14" t="s">
        <v>21</v>
      </c>
      <c r="E1735" s="2">
        <v>18690</v>
      </c>
      <c r="F1735" s="2">
        <v>0</v>
      </c>
      <c r="G1735" s="2">
        <v>0</v>
      </c>
      <c r="H1735" s="17">
        <v>41271</v>
      </c>
      <c r="I1735" s="2">
        <v>77</v>
      </c>
      <c r="J1735">
        <f>VLOOKUP(A1735,'Sales Data'!$A$1:$E$2241,2,0)</f>
        <v>1</v>
      </c>
      <c r="K1735">
        <f>VLOOKUP(A1735,'Sales Data'!$A$1:$E$2241,3,0)</f>
        <v>4</v>
      </c>
      <c r="L1735">
        <f>VLOOKUP(A1735,'Sales Data'!$A$1:$E$2241,4,0)</f>
        <v>1</v>
      </c>
      <c r="M1735">
        <f>VLOOKUP(A1735,'Sales Data'!$A$1:$E$2241,5,0)</f>
        <v>2</v>
      </c>
      <c r="N1735">
        <f t="shared" si="82"/>
        <v>66</v>
      </c>
      <c r="O1735">
        <f t="shared" si="83"/>
        <v>0</v>
      </c>
      <c r="P1735">
        <f t="shared" si="84"/>
        <v>3</v>
      </c>
    </row>
    <row r="1736" ht="14.4" spans="1:16">
      <c r="A1736" s="2">
        <v>4351</v>
      </c>
      <c r="B1736" s="2">
        <v>1955</v>
      </c>
      <c r="C1736" s="14" t="s">
        <v>17</v>
      </c>
      <c r="D1736" s="14" t="s">
        <v>23</v>
      </c>
      <c r="E1736" s="2">
        <v>37244</v>
      </c>
      <c r="F1736" s="2">
        <v>1</v>
      </c>
      <c r="G1736" s="2">
        <v>1</v>
      </c>
      <c r="H1736" s="16">
        <v>41391</v>
      </c>
      <c r="I1736" s="2">
        <v>90</v>
      </c>
      <c r="J1736">
        <f>VLOOKUP(A1736,'Sales Data'!$A$1:$E$2241,2,0)</f>
        <v>2</v>
      </c>
      <c r="K1736">
        <f>VLOOKUP(A1736,'Sales Data'!$A$1:$E$2241,3,0)</f>
        <v>0</v>
      </c>
      <c r="L1736">
        <f>VLOOKUP(A1736,'Sales Data'!$A$1:$E$2241,4,0)</f>
        <v>1</v>
      </c>
      <c r="M1736">
        <f>VLOOKUP(A1736,'Sales Data'!$A$1:$E$2241,5,0)</f>
        <v>2</v>
      </c>
      <c r="N1736">
        <f t="shared" si="82"/>
        <v>70</v>
      </c>
      <c r="O1736">
        <f t="shared" si="83"/>
        <v>2</v>
      </c>
      <c r="P1736">
        <f t="shared" si="84"/>
        <v>3</v>
      </c>
    </row>
    <row r="1737" ht="14.4" spans="1:16">
      <c r="A1737" s="2">
        <v>10129</v>
      </c>
      <c r="B1737" s="2">
        <v>1966</v>
      </c>
      <c r="C1737" s="14" t="s">
        <v>17</v>
      </c>
      <c r="D1737" s="14" t="s">
        <v>19</v>
      </c>
      <c r="E1737" s="2">
        <v>82427</v>
      </c>
      <c r="F1737" s="2">
        <v>0</v>
      </c>
      <c r="G1737" s="2">
        <v>0</v>
      </c>
      <c r="H1737" s="16">
        <v>41710</v>
      </c>
      <c r="I1737" s="2">
        <v>35</v>
      </c>
      <c r="J1737">
        <f>VLOOKUP(A1737,'Sales Data'!$A$1:$E$2241,2,0)</f>
        <v>147</v>
      </c>
      <c r="K1737">
        <f>VLOOKUP(A1737,'Sales Data'!$A$1:$E$2241,3,0)</f>
        <v>107</v>
      </c>
      <c r="L1737">
        <f>VLOOKUP(A1737,'Sales Data'!$A$1:$E$2241,4,0)</f>
        <v>3</v>
      </c>
      <c r="M1737">
        <f>VLOOKUP(A1737,'Sales Data'!$A$1:$E$2241,5,0)</f>
        <v>12</v>
      </c>
      <c r="N1737">
        <f t="shared" si="82"/>
        <v>59</v>
      </c>
      <c r="O1737">
        <f t="shared" si="83"/>
        <v>0</v>
      </c>
      <c r="P1737">
        <f t="shared" si="84"/>
        <v>15</v>
      </c>
    </row>
    <row r="1738" ht="14.4" spans="1:16">
      <c r="A1738" s="2">
        <v>2499</v>
      </c>
      <c r="B1738" s="2">
        <v>1958</v>
      </c>
      <c r="C1738" s="14" t="s">
        <v>25</v>
      </c>
      <c r="D1738" s="14" t="s">
        <v>18</v>
      </c>
      <c r="E1738" s="2">
        <v>75342</v>
      </c>
      <c r="F1738" s="2">
        <v>0</v>
      </c>
      <c r="G1738" s="2">
        <v>1</v>
      </c>
      <c r="H1738" s="16">
        <v>41400</v>
      </c>
      <c r="I1738" s="2">
        <v>38</v>
      </c>
      <c r="J1738">
        <f>VLOOKUP(A1738,'Sales Data'!$A$1:$E$2241,2,0)</f>
        <v>97</v>
      </c>
      <c r="K1738">
        <f>VLOOKUP(A1738,'Sales Data'!$A$1:$E$2241,3,0)</f>
        <v>118</v>
      </c>
      <c r="L1738">
        <f>VLOOKUP(A1738,'Sales Data'!$A$1:$E$2241,4,0)</f>
        <v>5</v>
      </c>
      <c r="M1738">
        <f>VLOOKUP(A1738,'Sales Data'!$A$1:$E$2241,5,0)</f>
        <v>10</v>
      </c>
      <c r="N1738">
        <f t="shared" si="82"/>
        <v>67</v>
      </c>
      <c r="O1738">
        <f t="shared" si="83"/>
        <v>1</v>
      </c>
      <c r="P1738">
        <f t="shared" si="84"/>
        <v>15</v>
      </c>
    </row>
    <row r="1739" ht="14.4" spans="1:16">
      <c r="A1739" s="2">
        <v>10092</v>
      </c>
      <c r="B1739" s="2">
        <v>1954</v>
      </c>
      <c r="C1739" s="14" t="s">
        <v>17</v>
      </c>
      <c r="D1739" s="14" t="s">
        <v>23</v>
      </c>
      <c r="E1739" s="2">
        <v>70044</v>
      </c>
      <c r="F1739" s="2">
        <v>0</v>
      </c>
      <c r="G1739" s="2">
        <v>1</v>
      </c>
      <c r="H1739" s="16">
        <v>41323</v>
      </c>
      <c r="I1739" s="2">
        <v>46</v>
      </c>
      <c r="J1739">
        <f>VLOOKUP(A1739,'Sales Data'!$A$1:$E$2241,2,0)</f>
        <v>0</v>
      </c>
      <c r="K1739">
        <f>VLOOKUP(A1739,'Sales Data'!$A$1:$E$2241,3,0)</f>
        <v>14</v>
      </c>
      <c r="L1739">
        <f>VLOOKUP(A1739,'Sales Data'!$A$1:$E$2241,4,0)</f>
        <v>7</v>
      </c>
      <c r="M1739">
        <f>VLOOKUP(A1739,'Sales Data'!$A$1:$E$2241,5,0)</f>
        <v>5</v>
      </c>
      <c r="N1739">
        <f t="shared" si="82"/>
        <v>71</v>
      </c>
      <c r="O1739">
        <f t="shared" si="83"/>
        <v>1</v>
      </c>
      <c r="P1739">
        <f t="shared" si="84"/>
        <v>12</v>
      </c>
    </row>
    <row r="1740" ht="14.4" spans="1:16">
      <c r="A1740" s="2">
        <v>7500</v>
      </c>
      <c r="B1740" s="2">
        <v>1967</v>
      </c>
      <c r="C1740" s="14" t="s">
        <v>17</v>
      </c>
      <c r="D1740" s="14" t="s">
        <v>18</v>
      </c>
      <c r="E1740" s="2">
        <v>79146</v>
      </c>
      <c r="F1740" s="2">
        <v>1</v>
      </c>
      <c r="G1740" s="2">
        <v>1</v>
      </c>
      <c r="H1740" s="16">
        <v>41753</v>
      </c>
      <c r="I1740" s="2">
        <v>33</v>
      </c>
      <c r="J1740">
        <f>VLOOKUP(A1740,'Sales Data'!$A$1:$E$2241,2,0)</f>
        <v>16</v>
      </c>
      <c r="K1740">
        <f>VLOOKUP(A1740,'Sales Data'!$A$1:$E$2241,3,0)</f>
        <v>43</v>
      </c>
      <c r="L1740">
        <f>VLOOKUP(A1740,'Sales Data'!$A$1:$E$2241,4,0)</f>
        <v>8</v>
      </c>
      <c r="M1740">
        <f>VLOOKUP(A1740,'Sales Data'!$A$1:$E$2241,5,0)</f>
        <v>8</v>
      </c>
      <c r="N1740">
        <f t="shared" si="82"/>
        <v>58</v>
      </c>
      <c r="O1740">
        <f t="shared" si="83"/>
        <v>2</v>
      </c>
      <c r="P1740">
        <f t="shared" si="84"/>
        <v>16</v>
      </c>
    </row>
    <row r="1741" ht="14.4" spans="1:16">
      <c r="A1741" s="2">
        <v>5796</v>
      </c>
      <c r="B1741" s="2">
        <v>1963</v>
      </c>
      <c r="C1741" s="14" t="s">
        <v>17</v>
      </c>
      <c r="D1741" s="14" t="s">
        <v>21</v>
      </c>
      <c r="E1741" s="2">
        <v>77437</v>
      </c>
      <c r="F1741" s="2">
        <v>0</v>
      </c>
      <c r="G1741" s="2">
        <v>0</v>
      </c>
      <c r="H1741" s="17">
        <v>41604</v>
      </c>
      <c r="I1741" s="2">
        <v>70</v>
      </c>
      <c r="J1741">
        <f>VLOOKUP(A1741,'Sales Data'!$A$1:$E$2241,2,0)</f>
        <v>21</v>
      </c>
      <c r="K1741">
        <f>VLOOKUP(A1741,'Sales Data'!$A$1:$E$2241,3,0)</f>
        <v>44</v>
      </c>
      <c r="L1741">
        <f>VLOOKUP(A1741,'Sales Data'!$A$1:$E$2241,4,0)</f>
        <v>4</v>
      </c>
      <c r="M1741">
        <f>VLOOKUP(A1741,'Sales Data'!$A$1:$E$2241,5,0)</f>
        <v>13</v>
      </c>
      <c r="N1741">
        <f t="shared" si="82"/>
        <v>62</v>
      </c>
      <c r="O1741">
        <f t="shared" si="83"/>
        <v>0</v>
      </c>
      <c r="P1741">
        <f t="shared" si="84"/>
        <v>17</v>
      </c>
    </row>
    <row r="1742" ht="14.4" spans="1:16">
      <c r="A1742" s="2">
        <v>10556</v>
      </c>
      <c r="B1742" s="2">
        <v>1959</v>
      </c>
      <c r="C1742" s="14" t="s">
        <v>17</v>
      </c>
      <c r="D1742" s="14" t="s">
        <v>21</v>
      </c>
      <c r="E1742" s="2">
        <v>54984</v>
      </c>
      <c r="F1742" s="2">
        <v>0</v>
      </c>
      <c r="G1742" s="2">
        <v>1</v>
      </c>
      <c r="H1742" s="16">
        <v>41783</v>
      </c>
      <c r="I1742" s="2">
        <v>51</v>
      </c>
      <c r="J1742">
        <f>VLOOKUP(A1742,'Sales Data'!$A$1:$E$2241,2,0)</f>
        <v>13</v>
      </c>
      <c r="K1742">
        <f>VLOOKUP(A1742,'Sales Data'!$A$1:$E$2241,3,0)</f>
        <v>3</v>
      </c>
      <c r="L1742">
        <f>VLOOKUP(A1742,'Sales Data'!$A$1:$E$2241,4,0)</f>
        <v>6</v>
      </c>
      <c r="M1742">
        <f>VLOOKUP(A1742,'Sales Data'!$A$1:$E$2241,5,0)</f>
        <v>6</v>
      </c>
      <c r="N1742">
        <f t="shared" si="82"/>
        <v>66</v>
      </c>
      <c r="O1742">
        <f t="shared" si="83"/>
        <v>1</v>
      </c>
      <c r="P1742">
        <f t="shared" si="84"/>
        <v>12</v>
      </c>
    </row>
    <row r="1743" ht="14.4" spans="1:16">
      <c r="A1743" s="2">
        <v>1064</v>
      </c>
      <c r="B1743" s="2">
        <v>1971</v>
      </c>
      <c r="C1743" s="14" t="s">
        <v>20</v>
      </c>
      <c r="D1743" s="14" t="s">
        <v>21</v>
      </c>
      <c r="E1743" s="2">
        <v>42403</v>
      </c>
      <c r="F1743" s="2">
        <v>1</v>
      </c>
      <c r="G1743" s="2">
        <v>0</v>
      </c>
      <c r="H1743" s="17">
        <v>41619</v>
      </c>
      <c r="I1743" s="2">
        <v>18</v>
      </c>
      <c r="J1743">
        <f>VLOOKUP(A1743,'Sales Data'!$A$1:$E$2241,2,0)</f>
        <v>1</v>
      </c>
      <c r="K1743">
        <f>VLOOKUP(A1743,'Sales Data'!$A$1:$E$2241,3,0)</f>
        <v>5</v>
      </c>
      <c r="L1743">
        <f>VLOOKUP(A1743,'Sales Data'!$A$1:$E$2241,4,0)</f>
        <v>1</v>
      </c>
      <c r="M1743">
        <f>VLOOKUP(A1743,'Sales Data'!$A$1:$E$2241,5,0)</f>
        <v>3</v>
      </c>
      <c r="N1743">
        <f t="shared" si="82"/>
        <v>54</v>
      </c>
      <c r="O1743">
        <f t="shared" si="83"/>
        <v>1</v>
      </c>
      <c r="P1743">
        <f t="shared" si="84"/>
        <v>4</v>
      </c>
    </row>
    <row r="1744" ht="14.4" spans="1:16">
      <c r="A1744" s="2">
        <v>48</v>
      </c>
      <c r="B1744" s="2">
        <v>1964</v>
      </c>
      <c r="C1744" s="14" t="s">
        <v>17</v>
      </c>
      <c r="D1744" s="14" t="s">
        <v>19</v>
      </c>
      <c r="E1744" s="2">
        <v>55761</v>
      </c>
      <c r="F1744" s="2">
        <v>0</v>
      </c>
      <c r="G1744" s="2">
        <v>1</v>
      </c>
      <c r="H1744" s="16">
        <v>41753</v>
      </c>
      <c r="I1744" s="2">
        <v>97</v>
      </c>
      <c r="J1744">
        <f>VLOOKUP(A1744,'Sales Data'!$A$1:$E$2241,2,0)</f>
        <v>1</v>
      </c>
      <c r="K1744">
        <f>VLOOKUP(A1744,'Sales Data'!$A$1:$E$2241,3,0)</f>
        <v>3</v>
      </c>
      <c r="L1744">
        <f>VLOOKUP(A1744,'Sales Data'!$A$1:$E$2241,4,0)</f>
        <v>4</v>
      </c>
      <c r="M1744">
        <f>VLOOKUP(A1744,'Sales Data'!$A$1:$E$2241,5,0)</f>
        <v>3</v>
      </c>
      <c r="N1744">
        <f t="shared" si="82"/>
        <v>61</v>
      </c>
      <c r="O1744">
        <f t="shared" si="83"/>
        <v>1</v>
      </c>
      <c r="P1744">
        <f t="shared" si="84"/>
        <v>7</v>
      </c>
    </row>
    <row r="1745" ht="14.4" spans="1:16">
      <c r="A1745" s="2">
        <v>7610</v>
      </c>
      <c r="B1745" s="2">
        <v>1983</v>
      </c>
      <c r="C1745" s="14" t="s">
        <v>17</v>
      </c>
      <c r="D1745" s="14" t="s">
        <v>19</v>
      </c>
      <c r="E1745" s="2">
        <v>37292</v>
      </c>
      <c r="F1745" s="2">
        <v>1</v>
      </c>
      <c r="G1745" s="2">
        <v>0</v>
      </c>
      <c r="H1745" s="16">
        <v>41382</v>
      </c>
      <c r="I1745" s="2">
        <v>32</v>
      </c>
      <c r="J1745">
        <f>VLOOKUP(A1745,'Sales Data'!$A$1:$E$2241,2,0)</f>
        <v>0</v>
      </c>
      <c r="K1745">
        <f>VLOOKUP(A1745,'Sales Data'!$A$1:$E$2241,3,0)</f>
        <v>23</v>
      </c>
      <c r="L1745">
        <f>VLOOKUP(A1745,'Sales Data'!$A$1:$E$2241,4,0)</f>
        <v>6</v>
      </c>
      <c r="M1745">
        <f>VLOOKUP(A1745,'Sales Data'!$A$1:$E$2241,5,0)</f>
        <v>5</v>
      </c>
      <c r="N1745">
        <f t="shared" si="82"/>
        <v>42</v>
      </c>
      <c r="O1745">
        <f t="shared" si="83"/>
        <v>1</v>
      </c>
      <c r="P1745">
        <f t="shared" si="84"/>
        <v>11</v>
      </c>
    </row>
    <row r="1746" ht="14.4" spans="1:16">
      <c r="A1746" s="2">
        <v>263</v>
      </c>
      <c r="B1746" s="2">
        <v>1945</v>
      </c>
      <c r="C1746" s="14" t="s">
        <v>20</v>
      </c>
      <c r="D1746" s="14" t="s">
        <v>18</v>
      </c>
      <c r="E1746" s="2">
        <v>45576</v>
      </c>
      <c r="F1746" s="2">
        <v>0</v>
      </c>
      <c r="G1746" s="2">
        <v>0</v>
      </c>
      <c r="H1746" s="16">
        <v>41787</v>
      </c>
      <c r="I1746" s="2">
        <v>9</v>
      </c>
      <c r="J1746">
        <f>VLOOKUP(A1746,'Sales Data'!$A$1:$E$2241,2,0)</f>
        <v>19</v>
      </c>
      <c r="K1746">
        <f>VLOOKUP(A1746,'Sales Data'!$A$1:$E$2241,3,0)</f>
        <v>14</v>
      </c>
      <c r="L1746">
        <f>VLOOKUP(A1746,'Sales Data'!$A$1:$E$2241,4,0)</f>
        <v>3</v>
      </c>
      <c r="M1746">
        <f>VLOOKUP(A1746,'Sales Data'!$A$1:$E$2241,5,0)</f>
        <v>3</v>
      </c>
      <c r="N1746">
        <f t="shared" si="82"/>
        <v>80</v>
      </c>
      <c r="O1746">
        <f t="shared" si="83"/>
        <v>0</v>
      </c>
      <c r="P1746">
        <f t="shared" si="84"/>
        <v>6</v>
      </c>
    </row>
    <row r="1747" ht="14.4" spans="1:16">
      <c r="A1747" s="2">
        <v>10814</v>
      </c>
      <c r="B1747" s="2">
        <v>1947</v>
      </c>
      <c r="C1747" s="14" t="s">
        <v>17</v>
      </c>
      <c r="D1747" s="14" t="s">
        <v>19</v>
      </c>
      <c r="E1747" s="2">
        <v>70321</v>
      </c>
      <c r="F1747" s="2">
        <v>0</v>
      </c>
      <c r="G1747" s="2">
        <v>0</v>
      </c>
      <c r="H1747" s="16">
        <v>41290</v>
      </c>
      <c r="I1747" s="2">
        <v>6</v>
      </c>
      <c r="J1747">
        <f>VLOOKUP(A1747,'Sales Data'!$A$1:$E$2241,2,0)</f>
        <v>23</v>
      </c>
      <c r="K1747">
        <f>VLOOKUP(A1747,'Sales Data'!$A$1:$E$2241,3,0)</f>
        <v>26</v>
      </c>
      <c r="L1747">
        <f>VLOOKUP(A1747,'Sales Data'!$A$1:$E$2241,4,0)</f>
        <v>6</v>
      </c>
      <c r="M1747">
        <f>VLOOKUP(A1747,'Sales Data'!$A$1:$E$2241,5,0)</f>
        <v>13</v>
      </c>
      <c r="N1747">
        <f t="shared" si="82"/>
        <v>78</v>
      </c>
      <c r="O1747">
        <f t="shared" si="83"/>
        <v>0</v>
      </c>
      <c r="P1747">
        <f t="shared" si="84"/>
        <v>19</v>
      </c>
    </row>
    <row r="1748" ht="14.4" spans="1:16">
      <c r="A1748" s="2">
        <v>9710</v>
      </c>
      <c r="B1748" s="2">
        <v>1969</v>
      </c>
      <c r="C1748" s="14" t="s">
        <v>20</v>
      </c>
      <c r="D1748" s="14" t="s">
        <v>23</v>
      </c>
      <c r="E1748" s="2">
        <v>58086</v>
      </c>
      <c r="F1748" s="2">
        <v>0</v>
      </c>
      <c r="G1748" s="2">
        <v>1</v>
      </c>
      <c r="H1748" s="16">
        <v>41294</v>
      </c>
      <c r="I1748" s="2">
        <v>80</v>
      </c>
      <c r="J1748">
        <f>VLOOKUP(A1748,'Sales Data'!$A$1:$E$2241,2,0)</f>
        <v>7</v>
      </c>
      <c r="K1748">
        <f>VLOOKUP(A1748,'Sales Data'!$A$1:$E$2241,3,0)</f>
        <v>0</v>
      </c>
      <c r="L1748">
        <f>VLOOKUP(A1748,'Sales Data'!$A$1:$E$2241,4,0)</f>
        <v>11</v>
      </c>
      <c r="M1748">
        <f>VLOOKUP(A1748,'Sales Data'!$A$1:$E$2241,5,0)</f>
        <v>7</v>
      </c>
      <c r="N1748">
        <f t="shared" si="82"/>
        <v>56</v>
      </c>
      <c r="O1748">
        <f t="shared" si="83"/>
        <v>1</v>
      </c>
      <c r="P1748">
        <f t="shared" si="84"/>
        <v>18</v>
      </c>
    </row>
    <row r="1749" ht="14.4" spans="1:16">
      <c r="A1749" s="2">
        <v>9292</v>
      </c>
      <c r="B1749" s="2">
        <v>1952</v>
      </c>
      <c r="C1749" s="14" t="s">
        <v>17</v>
      </c>
      <c r="D1749" s="14" t="s">
        <v>21</v>
      </c>
      <c r="E1749" s="2">
        <v>81795</v>
      </c>
      <c r="F1749" s="2">
        <v>0</v>
      </c>
      <c r="G1749" s="2">
        <v>0</v>
      </c>
      <c r="H1749" s="17">
        <v>41208</v>
      </c>
      <c r="I1749" s="2">
        <v>74</v>
      </c>
      <c r="J1749">
        <f>VLOOKUP(A1749,'Sales Data'!$A$1:$E$2241,2,0)</f>
        <v>132</v>
      </c>
      <c r="K1749">
        <f>VLOOKUP(A1749,'Sales Data'!$A$1:$E$2241,3,0)</f>
        <v>118</v>
      </c>
      <c r="L1749">
        <f>VLOOKUP(A1749,'Sales Data'!$A$1:$E$2241,4,0)</f>
        <v>4</v>
      </c>
      <c r="M1749">
        <f>VLOOKUP(A1749,'Sales Data'!$A$1:$E$2241,5,0)</f>
        <v>7</v>
      </c>
      <c r="N1749">
        <f t="shared" si="82"/>
        <v>73</v>
      </c>
      <c r="O1749">
        <f t="shared" si="83"/>
        <v>0</v>
      </c>
      <c r="P1749">
        <f t="shared" si="84"/>
        <v>11</v>
      </c>
    </row>
    <row r="1750" ht="14.4" spans="1:16">
      <c r="A1750" s="2">
        <v>10250</v>
      </c>
      <c r="B1750" s="2">
        <v>1947</v>
      </c>
      <c r="C1750" s="14" t="s">
        <v>24</v>
      </c>
      <c r="D1750" s="14" t="s">
        <v>19</v>
      </c>
      <c r="E1750" s="2">
        <v>28389</v>
      </c>
      <c r="F1750" s="2">
        <v>0</v>
      </c>
      <c r="G1750" s="2">
        <v>0</v>
      </c>
      <c r="H1750" s="17">
        <v>41233</v>
      </c>
      <c r="I1750" s="2">
        <v>49</v>
      </c>
      <c r="J1750">
        <f>VLOOKUP(A1750,'Sales Data'!$A$1:$E$2241,2,0)</f>
        <v>5</v>
      </c>
      <c r="K1750">
        <f>VLOOKUP(A1750,'Sales Data'!$A$1:$E$2241,3,0)</f>
        <v>4</v>
      </c>
      <c r="L1750">
        <f>VLOOKUP(A1750,'Sales Data'!$A$1:$E$2241,4,0)</f>
        <v>1</v>
      </c>
      <c r="M1750">
        <f>VLOOKUP(A1750,'Sales Data'!$A$1:$E$2241,5,0)</f>
        <v>2</v>
      </c>
      <c r="N1750">
        <f t="shared" si="82"/>
        <v>78</v>
      </c>
      <c r="O1750">
        <f t="shared" si="83"/>
        <v>0</v>
      </c>
      <c r="P1750">
        <f t="shared" si="84"/>
        <v>3</v>
      </c>
    </row>
    <row r="1751" ht="14.4" spans="1:16">
      <c r="A1751" s="2">
        <v>7881</v>
      </c>
      <c r="B1751" s="2">
        <v>1946</v>
      </c>
      <c r="C1751" s="14" t="s">
        <v>22</v>
      </c>
      <c r="D1751" s="14" t="s">
        <v>21</v>
      </c>
      <c r="E1751" s="2">
        <v>66835</v>
      </c>
      <c r="F1751" s="2">
        <v>0</v>
      </c>
      <c r="G1751" s="2">
        <v>0</v>
      </c>
      <c r="H1751" s="16">
        <v>41545</v>
      </c>
      <c r="I1751" s="2">
        <v>21</v>
      </c>
      <c r="J1751">
        <f>VLOOKUP(A1751,'Sales Data'!$A$1:$E$2241,2,0)</f>
        <v>26</v>
      </c>
      <c r="K1751">
        <f>VLOOKUP(A1751,'Sales Data'!$A$1:$E$2241,3,0)</f>
        <v>17</v>
      </c>
      <c r="L1751">
        <f>VLOOKUP(A1751,'Sales Data'!$A$1:$E$2241,4,0)</f>
        <v>6</v>
      </c>
      <c r="M1751">
        <f>VLOOKUP(A1751,'Sales Data'!$A$1:$E$2241,5,0)</f>
        <v>13</v>
      </c>
      <c r="N1751">
        <f t="shared" si="82"/>
        <v>79</v>
      </c>
      <c r="O1751">
        <f t="shared" si="83"/>
        <v>0</v>
      </c>
      <c r="P1751">
        <f t="shared" si="84"/>
        <v>19</v>
      </c>
    </row>
    <row r="1752" ht="14.4" spans="1:16">
      <c r="A1752" s="2">
        <v>5847</v>
      </c>
      <c r="B1752" s="2">
        <v>1969</v>
      </c>
      <c r="C1752" s="14" t="s">
        <v>17</v>
      </c>
      <c r="D1752" s="14" t="s">
        <v>23</v>
      </c>
      <c r="E1752" s="2">
        <v>69901</v>
      </c>
      <c r="F1752" s="2">
        <v>0</v>
      </c>
      <c r="G1752" s="2">
        <v>1</v>
      </c>
      <c r="H1752" s="16">
        <v>41423</v>
      </c>
      <c r="I1752" s="2">
        <v>95</v>
      </c>
      <c r="J1752">
        <f>VLOOKUP(A1752,'Sales Data'!$A$1:$E$2241,2,0)</f>
        <v>21</v>
      </c>
      <c r="K1752">
        <f>VLOOKUP(A1752,'Sales Data'!$A$1:$E$2241,3,0)</f>
        <v>92</v>
      </c>
      <c r="L1752">
        <f>VLOOKUP(A1752,'Sales Data'!$A$1:$E$2241,4,0)</f>
        <v>7</v>
      </c>
      <c r="M1752">
        <f>VLOOKUP(A1752,'Sales Data'!$A$1:$E$2241,5,0)</f>
        <v>10</v>
      </c>
      <c r="N1752">
        <f t="shared" si="82"/>
        <v>56</v>
      </c>
      <c r="O1752">
        <f t="shared" si="83"/>
        <v>1</v>
      </c>
      <c r="P1752">
        <f t="shared" si="84"/>
        <v>17</v>
      </c>
    </row>
    <row r="1753" ht="14.4" spans="1:16">
      <c r="A1753" s="2">
        <v>737</v>
      </c>
      <c r="B1753" s="2">
        <v>1949</v>
      </c>
      <c r="C1753" s="14" t="s">
        <v>20</v>
      </c>
      <c r="D1753" s="14" t="s">
        <v>21</v>
      </c>
      <c r="E1753" s="2">
        <v>80360</v>
      </c>
      <c r="F1753" s="2">
        <v>0</v>
      </c>
      <c r="G1753" s="2">
        <v>0</v>
      </c>
      <c r="H1753" s="16">
        <v>41336</v>
      </c>
      <c r="I1753" s="2">
        <v>56</v>
      </c>
      <c r="J1753">
        <f>VLOOKUP(A1753,'Sales Data'!$A$1:$E$2241,2,0)</f>
        <v>86</v>
      </c>
      <c r="K1753">
        <f>VLOOKUP(A1753,'Sales Data'!$A$1:$E$2241,3,0)</f>
        <v>43</v>
      </c>
      <c r="L1753">
        <f>VLOOKUP(A1753,'Sales Data'!$A$1:$E$2241,4,0)</f>
        <v>4</v>
      </c>
      <c r="M1753">
        <f>VLOOKUP(A1753,'Sales Data'!$A$1:$E$2241,5,0)</f>
        <v>5</v>
      </c>
      <c r="N1753">
        <f t="shared" si="82"/>
        <v>76</v>
      </c>
      <c r="O1753">
        <f t="shared" si="83"/>
        <v>0</v>
      </c>
      <c r="P1753">
        <f t="shared" si="84"/>
        <v>9</v>
      </c>
    </row>
    <row r="1754" ht="14.4" spans="1:16">
      <c r="A1754" s="2">
        <v>3571</v>
      </c>
      <c r="B1754" s="2">
        <v>1961</v>
      </c>
      <c r="C1754" s="14" t="s">
        <v>20</v>
      </c>
      <c r="D1754" s="14" t="s">
        <v>19</v>
      </c>
      <c r="E1754" s="2">
        <v>63342</v>
      </c>
      <c r="F1754" s="2">
        <v>0</v>
      </c>
      <c r="G1754" s="2">
        <v>1</v>
      </c>
      <c r="H1754" s="17">
        <v>41198</v>
      </c>
      <c r="I1754" s="2">
        <v>48</v>
      </c>
      <c r="J1754">
        <f>VLOOKUP(A1754,'Sales Data'!$A$1:$E$2241,2,0)</f>
        <v>21</v>
      </c>
      <c r="K1754">
        <f>VLOOKUP(A1754,'Sales Data'!$A$1:$E$2241,3,0)</f>
        <v>10</v>
      </c>
      <c r="L1754">
        <f>VLOOKUP(A1754,'Sales Data'!$A$1:$E$2241,4,0)</f>
        <v>8</v>
      </c>
      <c r="M1754">
        <f>VLOOKUP(A1754,'Sales Data'!$A$1:$E$2241,5,0)</f>
        <v>5</v>
      </c>
      <c r="N1754">
        <f t="shared" si="82"/>
        <v>64</v>
      </c>
      <c r="O1754">
        <f t="shared" si="83"/>
        <v>1</v>
      </c>
      <c r="P1754">
        <f t="shared" si="84"/>
        <v>13</v>
      </c>
    </row>
    <row r="1755" ht="14.4" spans="1:16">
      <c r="A1755" s="2">
        <v>7807</v>
      </c>
      <c r="B1755" s="2">
        <v>1974</v>
      </c>
      <c r="C1755" s="14" t="s">
        <v>17</v>
      </c>
      <c r="D1755" s="14" t="s">
        <v>21</v>
      </c>
      <c r="E1755" s="2">
        <v>44989</v>
      </c>
      <c r="F1755" s="2">
        <v>0</v>
      </c>
      <c r="G1755" s="2">
        <v>1</v>
      </c>
      <c r="H1755" s="16">
        <v>41164</v>
      </c>
      <c r="I1755" s="2">
        <v>26</v>
      </c>
      <c r="J1755">
        <f>VLOOKUP(A1755,'Sales Data'!$A$1:$E$2241,2,0)</f>
        <v>0</v>
      </c>
      <c r="K1755">
        <f>VLOOKUP(A1755,'Sales Data'!$A$1:$E$2241,3,0)</f>
        <v>10</v>
      </c>
      <c r="L1755">
        <f>VLOOKUP(A1755,'Sales Data'!$A$1:$E$2241,4,0)</f>
        <v>5</v>
      </c>
      <c r="M1755">
        <f>VLOOKUP(A1755,'Sales Data'!$A$1:$E$2241,5,0)</f>
        <v>5</v>
      </c>
      <c r="N1755">
        <f t="shared" si="82"/>
        <v>51</v>
      </c>
      <c r="O1755">
        <f t="shared" si="83"/>
        <v>1</v>
      </c>
      <c r="P1755">
        <f t="shared" si="84"/>
        <v>10</v>
      </c>
    </row>
    <row r="1756" ht="14.4" spans="1:16">
      <c r="A1756" s="2">
        <v>3878</v>
      </c>
      <c r="B1756" s="2">
        <v>1980</v>
      </c>
      <c r="C1756" s="14" t="s">
        <v>25</v>
      </c>
      <c r="D1756" s="14" t="s">
        <v>18</v>
      </c>
      <c r="E1756" s="2">
        <v>31859</v>
      </c>
      <c r="F1756" s="2">
        <v>1</v>
      </c>
      <c r="G1756" s="2">
        <v>0</v>
      </c>
      <c r="H1756" s="16">
        <v>41697</v>
      </c>
      <c r="I1756" s="2">
        <v>3</v>
      </c>
      <c r="J1756">
        <f>VLOOKUP(A1756,'Sales Data'!$A$1:$E$2241,2,0)</f>
        <v>4</v>
      </c>
      <c r="K1756">
        <f>VLOOKUP(A1756,'Sales Data'!$A$1:$E$2241,3,0)</f>
        <v>8</v>
      </c>
      <c r="L1756">
        <f>VLOOKUP(A1756,'Sales Data'!$A$1:$E$2241,4,0)</f>
        <v>1</v>
      </c>
      <c r="M1756">
        <f>VLOOKUP(A1756,'Sales Data'!$A$1:$E$2241,5,0)</f>
        <v>3</v>
      </c>
      <c r="N1756">
        <f t="shared" si="82"/>
        <v>45</v>
      </c>
      <c r="O1756">
        <f t="shared" si="83"/>
        <v>1</v>
      </c>
      <c r="P1756">
        <f t="shared" si="84"/>
        <v>4</v>
      </c>
    </row>
    <row r="1757" ht="14.4" spans="1:16">
      <c r="A1757" s="2">
        <v>5092</v>
      </c>
      <c r="B1757" s="2">
        <v>1949</v>
      </c>
      <c r="C1757" s="14" t="s">
        <v>20</v>
      </c>
      <c r="D1757" s="14" t="s">
        <v>26</v>
      </c>
      <c r="E1757" s="2">
        <v>51569</v>
      </c>
      <c r="F1757" s="2">
        <v>0</v>
      </c>
      <c r="G1757" s="2">
        <v>1</v>
      </c>
      <c r="H1757" s="16">
        <v>41317</v>
      </c>
      <c r="I1757" s="2">
        <v>39</v>
      </c>
      <c r="J1757">
        <f>VLOOKUP(A1757,'Sales Data'!$A$1:$E$2241,2,0)</f>
        <v>0</v>
      </c>
      <c r="K1757">
        <f>VLOOKUP(A1757,'Sales Data'!$A$1:$E$2241,3,0)</f>
        <v>0</v>
      </c>
      <c r="L1757">
        <f>VLOOKUP(A1757,'Sales Data'!$A$1:$E$2241,4,0)</f>
        <v>7</v>
      </c>
      <c r="M1757">
        <f>VLOOKUP(A1757,'Sales Data'!$A$1:$E$2241,5,0)</f>
        <v>7</v>
      </c>
      <c r="N1757">
        <f t="shared" si="82"/>
        <v>76</v>
      </c>
      <c r="O1757">
        <f t="shared" si="83"/>
        <v>1</v>
      </c>
      <c r="P1757">
        <f t="shared" si="84"/>
        <v>14</v>
      </c>
    </row>
    <row r="1758" ht="14.4" spans="1:16">
      <c r="A1758" s="2">
        <v>2154</v>
      </c>
      <c r="B1758" s="2">
        <v>1971</v>
      </c>
      <c r="C1758" s="14" t="s">
        <v>17</v>
      </c>
      <c r="D1758" s="14" t="s">
        <v>26</v>
      </c>
      <c r="E1758" s="2">
        <v>30372</v>
      </c>
      <c r="F1758" s="2">
        <v>1</v>
      </c>
      <c r="G1758" s="2">
        <v>1</v>
      </c>
      <c r="H1758" s="17">
        <v>41268</v>
      </c>
      <c r="I1758" s="2">
        <v>33</v>
      </c>
      <c r="J1758">
        <f>VLOOKUP(A1758,'Sales Data'!$A$1:$E$2241,2,0)</f>
        <v>0</v>
      </c>
      <c r="K1758">
        <f>VLOOKUP(A1758,'Sales Data'!$A$1:$E$2241,3,0)</f>
        <v>3</v>
      </c>
      <c r="L1758">
        <f>VLOOKUP(A1758,'Sales Data'!$A$1:$E$2241,4,0)</f>
        <v>2</v>
      </c>
      <c r="M1758">
        <f>VLOOKUP(A1758,'Sales Data'!$A$1:$E$2241,5,0)</f>
        <v>3</v>
      </c>
      <c r="N1758">
        <f t="shared" si="82"/>
        <v>54</v>
      </c>
      <c r="O1758">
        <f t="shared" si="83"/>
        <v>2</v>
      </c>
      <c r="P1758">
        <f t="shared" si="84"/>
        <v>5</v>
      </c>
    </row>
    <row r="1759" ht="14.4" spans="1:16">
      <c r="A1759" s="2">
        <v>5394</v>
      </c>
      <c r="B1759" s="2">
        <v>1979</v>
      </c>
      <c r="C1759" s="14" t="s">
        <v>24</v>
      </c>
      <c r="D1759" s="14" t="s">
        <v>18</v>
      </c>
      <c r="E1759" s="2">
        <v>16014</v>
      </c>
      <c r="F1759" s="2">
        <v>1</v>
      </c>
      <c r="G1759" s="2">
        <v>1</v>
      </c>
      <c r="H1759" s="16">
        <v>41350</v>
      </c>
      <c r="I1759" s="2">
        <v>42</v>
      </c>
      <c r="J1759">
        <f>VLOOKUP(A1759,'Sales Data'!$A$1:$E$2241,2,0)</f>
        <v>9</v>
      </c>
      <c r="K1759">
        <f>VLOOKUP(A1759,'Sales Data'!$A$1:$E$2241,3,0)</f>
        <v>8</v>
      </c>
      <c r="L1759">
        <f>VLOOKUP(A1759,'Sales Data'!$A$1:$E$2241,4,0)</f>
        <v>1</v>
      </c>
      <c r="M1759">
        <f>VLOOKUP(A1759,'Sales Data'!$A$1:$E$2241,5,0)</f>
        <v>4</v>
      </c>
      <c r="N1759">
        <f t="shared" si="82"/>
        <v>46</v>
      </c>
      <c r="O1759">
        <f t="shared" si="83"/>
        <v>2</v>
      </c>
      <c r="P1759">
        <f t="shared" si="84"/>
        <v>5</v>
      </c>
    </row>
    <row r="1760" ht="14.4" spans="1:16">
      <c r="A1760" s="2">
        <v>3798</v>
      </c>
      <c r="B1760" s="2">
        <v>1968</v>
      </c>
      <c r="C1760" s="14" t="s">
        <v>17</v>
      </c>
      <c r="D1760" s="14" t="s">
        <v>21</v>
      </c>
      <c r="E1760" s="2">
        <v>41120</v>
      </c>
      <c r="F1760" s="2">
        <v>1</v>
      </c>
      <c r="G1760" s="2">
        <v>1</v>
      </c>
      <c r="H1760" s="16">
        <v>41584</v>
      </c>
      <c r="I1760" s="2">
        <v>80</v>
      </c>
      <c r="J1760">
        <f>VLOOKUP(A1760,'Sales Data'!$A$1:$E$2241,2,0)</f>
        <v>2</v>
      </c>
      <c r="K1760">
        <f>VLOOKUP(A1760,'Sales Data'!$A$1:$E$2241,3,0)</f>
        <v>8</v>
      </c>
      <c r="L1760">
        <f>VLOOKUP(A1760,'Sales Data'!$A$1:$E$2241,4,0)</f>
        <v>2</v>
      </c>
      <c r="M1760">
        <f>VLOOKUP(A1760,'Sales Data'!$A$1:$E$2241,5,0)</f>
        <v>3</v>
      </c>
      <c r="N1760">
        <f t="shared" si="82"/>
        <v>57</v>
      </c>
      <c r="O1760">
        <f t="shared" si="83"/>
        <v>2</v>
      </c>
      <c r="P1760">
        <f t="shared" si="84"/>
        <v>5</v>
      </c>
    </row>
    <row r="1761" ht="14.4" spans="1:16">
      <c r="A1761" s="2">
        <v>3524</v>
      </c>
      <c r="B1761" s="2">
        <v>1971</v>
      </c>
      <c r="C1761" s="14" t="s">
        <v>22</v>
      </c>
      <c r="D1761" s="14" t="s">
        <v>18</v>
      </c>
      <c r="E1761" s="2">
        <v>39763</v>
      </c>
      <c r="F1761" s="2">
        <v>1</v>
      </c>
      <c r="G1761" s="2">
        <v>0</v>
      </c>
      <c r="H1761" s="16">
        <v>41490</v>
      </c>
      <c r="I1761" s="2">
        <v>9</v>
      </c>
      <c r="J1761">
        <f>VLOOKUP(A1761,'Sales Data'!$A$1:$E$2241,2,0)</f>
        <v>1</v>
      </c>
      <c r="K1761">
        <f>VLOOKUP(A1761,'Sales Data'!$A$1:$E$2241,3,0)</f>
        <v>6</v>
      </c>
      <c r="L1761">
        <f>VLOOKUP(A1761,'Sales Data'!$A$1:$E$2241,4,0)</f>
        <v>5</v>
      </c>
      <c r="M1761">
        <f>VLOOKUP(A1761,'Sales Data'!$A$1:$E$2241,5,0)</f>
        <v>2</v>
      </c>
      <c r="N1761">
        <f t="shared" si="82"/>
        <v>54</v>
      </c>
      <c r="O1761">
        <f t="shared" si="83"/>
        <v>1</v>
      </c>
      <c r="P1761">
        <f t="shared" si="84"/>
        <v>7</v>
      </c>
    </row>
    <row r="1762" ht="14.4" spans="1:16">
      <c r="A1762" s="2">
        <v>5247</v>
      </c>
      <c r="B1762" s="2">
        <v>1955</v>
      </c>
      <c r="C1762" s="14" t="s">
        <v>20</v>
      </c>
      <c r="D1762" s="14" t="s">
        <v>21</v>
      </c>
      <c r="E1762" s="2">
        <v>38725</v>
      </c>
      <c r="F1762" s="2">
        <v>1</v>
      </c>
      <c r="G1762" s="2">
        <v>1</v>
      </c>
      <c r="H1762" s="16">
        <v>41769</v>
      </c>
      <c r="I1762" s="2">
        <v>52</v>
      </c>
      <c r="J1762">
        <f>VLOOKUP(A1762,'Sales Data'!$A$1:$E$2241,2,0)</f>
        <v>0</v>
      </c>
      <c r="K1762">
        <f>VLOOKUP(A1762,'Sales Data'!$A$1:$E$2241,3,0)</f>
        <v>1</v>
      </c>
      <c r="L1762">
        <f>VLOOKUP(A1762,'Sales Data'!$A$1:$E$2241,4,0)</f>
        <v>1</v>
      </c>
      <c r="M1762">
        <f>VLOOKUP(A1762,'Sales Data'!$A$1:$E$2241,5,0)</f>
        <v>4</v>
      </c>
      <c r="N1762">
        <f t="shared" si="82"/>
        <v>70</v>
      </c>
      <c r="O1762">
        <f t="shared" si="83"/>
        <v>2</v>
      </c>
      <c r="P1762">
        <f t="shared" si="84"/>
        <v>5</v>
      </c>
    </row>
    <row r="1763" ht="14.4" spans="1:16">
      <c r="A1763" s="2">
        <v>5883</v>
      </c>
      <c r="B1763" s="2">
        <v>1972</v>
      </c>
      <c r="C1763" s="14" t="s">
        <v>17</v>
      </c>
      <c r="D1763" s="14" t="s">
        <v>21</v>
      </c>
      <c r="E1763" s="2">
        <v>77981</v>
      </c>
      <c r="F1763" s="2">
        <v>1</v>
      </c>
      <c r="G1763" s="2">
        <v>0</v>
      </c>
      <c r="H1763" s="16">
        <v>41420</v>
      </c>
      <c r="I1763" s="2">
        <v>78</v>
      </c>
      <c r="J1763">
        <f>VLOOKUP(A1763,'Sales Data'!$A$1:$E$2241,2,0)</f>
        <v>120</v>
      </c>
      <c r="K1763">
        <f>VLOOKUP(A1763,'Sales Data'!$A$1:$E$2241,3,0)</f>
        <v>126</v>
      </c>
      <c r="L1763">
        <f>VLOOKUP(A1763,'Sales Data'!$A$1:$E$2241,4,0)</f>
        <v>7</v>
      </c>
      <c r="M1763">
        <f>VLOOKUP(A1763,'Sales Data'!$A$1:$E$2241,5,0)</f>
        <v>7</v>
      </c>
      <c r="N1763">
        <f t="shared" si="82"/>
        <v>53</v>
      </c>
      <c r="O1763">
        <f t="shared" si="83"/>
        <v>1</v>
      </c>
      <c r="P1763">
        <f t="shared" si="84"/>
        <v>14</v>
      </c>
    </row>
    <row r="1764" ht="14.4" spans="1:16">
      <c r="A1764" s="2">
        <v>2118</v>
      </c>
      <c r="B1764" s="2">
        <v>1964</v>
      </c>
      <c r="C1764" s="14" t="s">
        <v>25</v>
      </c>
      <c r="D1764" s="14" t="s">
        <v>21</v>
      </c>
      <c r="E1764" s="2">
        <v>62905</v>
      </c>
      <c r="F1764" s="2">
        <v>0</v>
      </c>
      <c r="G1764" s="2">
        <v>1</v>
      </c>
      <c r="H1764" s="16">
        <v>41527</v>
      </c>
      <c r="I1764" s="2">
        <v>68</v>
      </c>
      <c r="J1764">
        <f>VLOOKUP(A1764,'Sales Data'!$A$1:$E$2241,2,0)</f>
        <v>75</v>
      </c>
      <c r="K1764">
        <f>VLOOKUP(A1764,'Sales Data'!$A$1:$E$2241,3,0)</f>
        <v>107</v>
      </c>
      <c r="L1764">
        <f>VLOOKUP(A1764,'Sales Data'!$A$1:$E$2241,4,0)</f>
        <v>7</v>
      </c>
      <c r="M1764">
        <f>VLOOKUP(A1764,'Sales Data'!$A$1:$E$2241,5,0)</f>
        <v>8</v>
      </c>
      <c r="N1764">
        <f t="shared" si="82"/>
        <v>61</v>
      </c>
      <c r="O1764">
        <f t="shared" si="83"/>
        <v>1</v>
      </c>
      <c r="P1764">
        <f t="shared" si="84"/>
        <v>15</v>
      </c>
    </row>
    <row r="1765" ht="14.4" spans="1:16">
      <c r="A1765" s="2">
        <v>8812</v>
      </c>
      <c r="B1765" s="2">
        <v>1979</v>
      </c>
      <c r="C1765" s="14" t="s">
        <v>25</v>
      </c>
      <c r="D1765" s="14" t="s">
        <v>23</v>
      </c>
      <c r="E1765" s="2">
        <v>13533</v>
      </c>
      <c r="F1765" s="2">
        <v>1</v>
      </c>
      <c r="G1765" s="2">
        <v>0</v>
      </c>
      <c r="H1765" s="16">
        <v>41343</v>
      </c>
      <c r="I1765" s="2">
        <v>45</v>
      </c>
      <c r="J1765">
        <f>VLOOKUP(A1765,'Sales Data'!$A$1:$E$2241,2,0)</f>
        <v>3</v>
      </c>
      <c r="K1765">
        <f>VLOOKUP(A1765,'Sales Data'!$A$1:$E$2241,3,0)</f>
        <v>0</v>
      </c>
      <c r="L1765">
        <f>VLOOKUP(A1765,'Sales Data'!$A$1:$E$2241,4,0)</f>
        <v>2</v>
      </c>
      <c r="M1765">
        <f>VLOOKUP(A1765,'Sales Data'!$A$1:$E$2241,5,0)</f>
        <v>3</v>
      </c>
      <c r="N1765">
        <f t="shared" si="82"/>
        <v>46</v>
      </c>
      <c r="O1765">
        <f t="shared" si="83"/>
        <v>1</v>
      </c>
      <c r="P1765">
        <f t="shared" si="84"/>
        <v>5</v>
      </c>
    </row>
    <row r="1766" ht="14.4" spans="1:16">
      <c r="A1766" s="2">
        <v>6616</v>
      </c>
      <c r="B1766" s="2">
        <v>1975</v>
      </c>
      <c r="C1766" s="14" t="s">
        <v>17</v>
      </c>
      <c r="D1766" s="14" t="s">
        <v>19</v>
      </c>
      <c r="E1766" s="2">
        <v>59481</v>
      </c>
      <c r="F1766" s="2">
        <v>0</v>
      </c>
      <c r="G1766" s="2">
        <v>1</v>
      </c>
      <c r="H1766" s="17">
        <v>41570</v>
      </c>
      <c r="I1766" s="2">
        <v>47</v>
      </c>
      <c r="J1766">
        <f>VLOOKUP(A1766,'Sales Data'!$A$1:$E$2241,2,0)</f>
        <v>3</v>
      </c>
      <c r="K1766">
        <f>VLOOKUP(A1766,'Sales Data'!$A$1:$E$2241,3,0)</f>
        <v>66</v>
      </c>
      <c r="L1766">
        <f>VLOOKUP(A1766,'Sales Data'!$A$1:$E$2241,4,0)</f>
        <v>3</v>
      </c>
      <c r="M1766">
        <f>VLOOKUP(A1766,'Sales Data'!$A$1:$E$2241,5,0)</f>
        <v>8</v>
      </c>
      <c r="N1766">
        <f t="shared" si="82"/>
        <v>50</v>
      </c>
      <c r="O1766">
        <f t="shared" si="83"/>
        <v>1</v>
      </c>
      <c r="P1766">
        <f t="shared" si="84"/>
        <v>11</v>
      </c>
    </row>
    <row r="1767" ht="14.4" spans="1:16">
      <c r="A1767" s="2">
        <v>2797</v>
      </c>
      <c r="B1767" s="2">
        <v>1977</v>
      </c>
      <c r="C1767" s="14" t="s">
        <v>17</v>
      </c>
      <c r="D1767" s="14" t="s">
        <v>21</v>
      </c>
      <c r="E1767" s="2">
        <v>72117</v>
      </c>
      <c r="F1767" s="2">
        <v>0</v>
      </c>
      <c r="G1767" s="2">
        <v>1</v>
      </c>
      <c r="H1767" s="16">
        <v>41506</v>
      </c>
      <c r="I1767" s="2">
        <v>34</v>
      </c>
      <c r="J1767">
        <f>VLOOKUP(A1767,'Sales Data'!$A$1:$E$2241,2,0)</f>
        <v>20</v>
      </c>
      <c r="K1767">
        <f>VLOOKUP(A1767,'Sales Data'!$A$1:$E$2241,3,0)</f>
        <v>60</v>
      </c>
      <c r="L1767">
        <f>VLOOKUP(A1767,'Sales Data'!$A$1:$E$2241,4,0)</f>
        <v>9</v>
      </c>
      <c r="M1767">
        <f>VLOOKUP(A1767,'Sales Data'!$A$1:$E$2241,5,0)</f>
        <v>9</v>
      </c>
      <c r="N1767">
        <f t="shared" si="82"/>
        <v>48</v>
      </c>
      <c r="O1767">
        <f t="shared" si="83"/>
        <v>1</v>
      </c>
      <c r="P1767">
        <f t="shared" si="84"/>
        <v>18</v>
      </c>
    </row>
    <row r="1768" ht="14.4" spans="1:16">
      <c r="A1768" s="2">
        <v>4328</v>
      </c>
      <c r="B1768" s="2">
        <v>1986</v>
      </c>
      <c r="C1768" s="14" t="s">
        <v>25</v>
      </c>
      <c r="D1768" s="14" t="s">
        <v>21</v>
      </c>
      <c r="E1768" s="2">
        <v>21955</v>
      </c>
      <c r="F1768" s="2">
        <v>1</v>
      </c>
      <c r="G1768" s="2">
        <v>0</v>
      </c>
      <c r="H1768" s="16">
        <v>41524</v>
      </c>
      <c r="I1768" s="2">
        <v>81</v>
      </c>
      <c r="J1768">
        <f>VLOOKUP(A1768,'Sales Data'!$A$1:$E$2241,2,0)</f>
        <v>1</v>
      </c>
      <c r="K1768">
        <f>VLOOKUP(A1768,'Sales Data'!$A$1:$E$2241,3,0)</f>
        <v>14</v>
      </c>
      <c r="L1768">
        <f>VLOOKUP(A1768,'Sales Data'!$A$1:$E$2241,4,0)</f>
        <v>2</v>
      </c>
      <c r="M1768">
        <f>VLOOKUP(A1768,'Sales Data'!$A$1:$E$2241,5,0)</f>
        <v>3</v>
      </c>
      <c r="N1768">
        <f t="shared" si="82"/>
        <v>39</v>
      </c>
      <c r="O1768">
        <f t="shared" si="83"/>
        <v>1</v>
      </c>
      <c r="P1768">
        <f t="shared" si="84"/>
        <v>5</v>
      </c>
    </row>
    <row r="1769" ht="14.4" spans="1:16">
      <c r="A1769" s="2">
        <v>9167</v>
      </c>
      <c r="B1769" s="2">
        <v>1956</v>
      </c>
      <c r="C1769" s="14" t="s">
        <v>17</v>
      </c>
      <c r="D1769" s="14" t="s">
        <v>21</v>
      </c>
      <c r="E1769" s="2">
        <v>67131</v>
      </c>
      <c r="F1769" s="2">
        <v>0</v>
      </c>
      <c r="G1769" s="2">
        <v>1</v>
      </c>
      <c r="H1769" s="16">
        <v>41359</v>
      </c>
      <c r="I1769" s="2">
        <v>72</v>
      </c>
      <c r="J1769">
        <f>VLOOKUP(A1769,'Sales Data'!$A$1:$E$2241,2,0)</f>
        <v>71</v>
      </c>
      <c r="K1769">
        <f>VLOOKUP(A1769,'Sales Data'!$A$1:$E$2241,3,0)</f>
        <v>35</v>
      </c>
      <c r="L1769">
        <f>VLOOKUP(A1769,'Sales Data'!$A$1:$E$2241,4,0)</f>
        <v>9</v>
      </c>
      <c r="M1769">
        <f>VLOOKUP(A1769,'Sales Data'!$A$1:$E$2241,5,0)</f>
        <v>12</v>
      </c>
      <c r="N1769">
        <f t="shared" si="82"/>
        <v>69</v>
      </c>
      <c r="O1769">
        <f t="shared" si="83"/>
        <v>1</v>
      </c>
      <c r="P1769">
        <f t="shared" si="84"/>
        <v>21</v>
      </c>
    </row>
    <row r="1770" ht="14.4" spans="1:16">
      <c r="A1770" s="2">
        <v>10560</v>
      </c>
      <c r="B1770" s="2">
        <v>1980</v>
      </c>
      <c r="C1770" s="14" t="s">
        <v>20</v>
      </c>
      <c r="D1770" s="14" t="s">
        <v>18</v>
      </c>
      <c r="E1770" s="2">
        <v>36802</v>
      </c>
      <c r="F1770" s="2">
        <v>1</v>
      </c>
      <c r="G1770" s="2">
        <v>0</v>
      </c>
      <c r="H1770" s="16">
        <v>41806</v>
      </c>
      <c r="I1770" s="2">
        <v>23</v>
      </c>
      <c r="J1770">
        <f>VLOOKUP(A1770,'Sales Data'!$A$1:$E$2241,2,0)</f>
        <v>1</v>
      </c>
      <c r="K1770">
        <f>VLOOKUP(A1770,'Sales Data'!$A$1:$E$2241,3,0)</f>
        <v>0</v>
      </c>
      <c r="L1770">
        <f>VLOOKUP(A1770,'Sales Data'!$A$1:$E$2241,4,0)</f>
        <v>1</v>
      </c>
      <c r="M1770">
        <f>VLOOKUP(A1770,'Sales Data'!$A$1:$E$2241,5,0)</f>
        <v>3</v>
      </c>
      <c r="N1770">
        <f t="shared" si="82"/>
        <v>45</v>
      </c>
      <c r="O1770">
        <f t="shared" si="83"/>
        <v>1</v>
      </c>
      <c r="P1770">
        <f t="shared" si="84"/>
        <v>4</v>
      </c>
    </row>
    <row r="1771" ht="14.4" spans="1:16">
      <c r="A1771" s="2">
        <v>2631</v>
      </c>
      <c r="B1771" s="2">
        <v>1982</v>
      </c>
      <c r="C1771" s="14" t="s">
        <v>17</v>
      </c>
      <c r="D1771" s="14" t="s">
        <v>19</v>
      </c>
      <c r="E1771" s="2">
        <v>71853</v>
      </c>
      <c r="F1771" s="2">
        <v>0</v>
      </c>
      <c r="G1771" s="2">
        <v>0</v>
      </c>
      <c r="H1771" s="16">
        <v>41402</v>
      </c>
      <c r="I1771" s="2">
        <v>29</v>
      </c>
      <c r="J1771">
        <f>VLOOKUP(A1771,'Sales Data'!$A$1:$E$2241,2,0)</f>
        <v>108</v>
      </c>
      <c r="K1771">
        <f>VLOOKUP(A1771,'Sales Data'!$A$1:$E$2241,3,0)</f>
        <v>97</v>
      </c>
      <c r="L1771">
        <f>VLOOKUP(A1771,'Sales Data'!$A$1:$E$2241,4,0)</f>
        <v>2</v>
      </c>
      <c r="M1771">
        <f>VLOOKUP(A1771,'Sales Data'!$A$1:$E$2241,5,0)</f>
        <v>6</v>
      </c>
      <c r="N1771">
        <f t="shared" si="82"/>
        <v>43</v>
      </c>
      <c r="O1771">
        <f t="shared" si="83"/>
        <v>0</v>
      </c>
      <c r="P1771">
        <f t="shared" si="84"/>
        <v>8</v>
      </c>
    </row>
    <row r="1772" ht="14.4" spans="1:16">
      <c r="A1772" s="2">
        <v>8312</v>
      </c>
      <c r="B1772" s="2">
        <v>1961</v>
      </c>
      <c r="C1772" s="14" t="s">
        <v>24</v>
      </c>
      <c r="D1772" s="14" t="s">
        <v>21</v>
      </c>
      <c r="E1772" s="2">
        <v>28249</v>
      </c>
      <c r="F1772" s="2">
        <v>0</v>
      </c>
      <c r="G1772" s="2">
        <v>0</v>
      </c>
      <c r="H1772" s="16">
        <v>41805</v>
      </c>
      <c r="I1772" s="2">
        <v>80</v>
      </c>
      <c r="J1772">
        <f>VLOOKUP(A1772,'Sales Data'!$A$1:$E$2241,2,0)</f>
        <v>9</v>
      </c>
      <c r="K1772">
        <f>VLOOKUP(A1772,'Sales Data'!$A$1:$E$2241,3,0)</f>
        <v>14</v>
      </c>
      <c r="L1772">
        <f>VLOOKUP(A1772,'Sales Data'!$A$1:$E$2241,4,0)</f>
        <v>2</v>
      </c>
      <c r="M1772">
        <f>VLOOKUP(A1772,'Sales Data'!$A$1:$E$2241,5,0)</f>
        <v>3</v>
      </c>
      <c r="N1772">
        <f t="shared" si="82"/>
        <v>64</v>
      </c>
      <c r="O1772">
        <f t="shared" si="83"/>
        <v>0</v>
      </c>
      <c r="P1772">
        <f t="shared" si="84"/>
        <v>5</v>
      </c>
    </row>
    <row r="1773" ht="14.4" spans="1:16">
      <c r="A1773" s="2">
        <v>5534</v>
      </c>
      <c r="B1773" s="2">
        <v>1975</v>
      </c>
      <c r="C1773" s="14" t="s">
        <v>22</v>
      </c>
      <c r="D1773" s="14" t="s">
        <v>21</v>
      </c>
      <c r="E1773" s="2">
        <v>47808</v>
      </c>
      <c r="F1773" s="2">
        <v>0</v>
      </c>
      <c r="G1773" s="2">
        <v>1</v>
      </c>
      <c r="H1773" s="17">
        <v>41567</v>
      </c>
      <c r="I1773" s="2">
        <v>30</v>
      </c>
      <c r="J1773">
        <f>VLOOKUP(A1773,'Sales Data'!$A$1:$E$2241,2,0)</f>
        <v>1</v>
      </c>
      <c r="K1773">
        <f>VLOOKUP(A1773,'Sales Data'!$A$1:$E$2241,3,0)</f>
        <v>0</v>
      </c>
      <c r="L1773">
        <f>VLOOKUP(A1773,'Sales Data'!$A$1:$E$2241,4,0)</f>
        <v>3</v>
      </c>
      <c r="M1773">
        <f>VLOOKUP(A1773,'Sales Data'!$A$1:$E$2241,5,0)</f>
        <v>3</v>
      </c>
      <c r="N1773">
        <f t="shared" si="82"/>
        <v>50</v>
      </c>
      <c r="O1773">
        <f t="shared" si="83"/>
        <v>1</v>
      </c>
      <c r="P1773">
        <f t="shared" si="84"/>
        <v>6</v>
      </c>
    </row>
    <row r="1774" ht="14.4" spans="1:16">
      <c r="A1774" s="2">
        <v>5093</v>
      </c>
      <c r="B1774" s="2">
        <v>1974</v>
      </c>
      <c r="C1774" s="14" t="s">
        <v>20</v>
      </c>
      <c r="D1774" s="14" t="s">
        <v>23</v>
      </c>
      <c r="E1774" s="2">
        <v>25509</v>
      </c>
      <c r="F1774" s="2">
        <v>1</v>
      </c>
      <c r="G1774" s="2">
        <v>0</v>
      </c>
      <c r="H1774" s="16">
        <v>41170</v>
      </c>
      <c r="I1774" s="2">
        <v>15</v>
      </c>
      <c r="J1774">
        <f>VLOOKUP(A1774,'Sales Data'!$A$1:$E$2241,2,0)</f>
        <v>3</v>
      </c>
      <c r="K1774">
        <f>VLOOKUP(A1774,'Sales Data'!$A$1:$E$2241,3,0)</f>
        <v>7</v>
      </c>
      <c r="L1774">
        <f>VLOOKUP(A1774,'Sales Data'!$A$1:$E$2241,4,0)</f>
        <v>3</v>
      </c>
      <c r="M1774">
        <f>VLOOKUP(A1774,'Sales Data'!$A$1:$E$2241,5,0)</f>
        <v>3</v>
      </c>
      <c r="N1774">
        <f t="shared" si="82"/>
        <v>51</v>
      </c>
      <c r="O1774">
        <f t="shared" si="83"/>
        <v>1</v>
      </c>
      <c r="P1774">
        <f t="shared" si="84"/>
        <v>6</v>
      </c>
    </row>
    <row r="1775" ht="14.4" spans="1:16">
      <c r="A1775" s="2">
        <v>7592</v>
      </c>
      <c r="B1775" s="2">
        <v>1946</v>
      </c>
      <c r="C1775" s="14" t="s">
        <v>20</v>
      </c>
      <c r="D1775" s="14" t="s">
        <v>21</v>
      </c>
      <c r="E1775" s="2">
        <v>51012</v>
      </c>
      <c r="F1775" s="2">
        <v>0</v>
      </c>
      <c r="G1775" s="2">
        <v>0</v>
      </c>
      <c r="H1775" s="16">
        <v>41382</v>
      </c>
      <c r="I1775" s="2">
        <v>86</v>
      </c>
      <c r="J1775">
        <f>VLOOKUP(A1775,'Sales Data'!$A$1:$E$2241,2,0)</f>
        <v>9</v>
      </c>
      <c r="K1775">
        <f>VLOOKUP(A1775,'Sales Data'!$A$1:$E$2241,3,0)</f>
        <v>9</v>
      </c>
      <c r="L1775">
        <f>VLOOKUP(A1775,'Sales Data'!$A$1:$E$2241,4,0)</f>
        <v>4</v>
      </c>
      <c r="M1775">
        <f>VLOOKUP(A1775,'Sales Data'!$A$1:$E$2241,5,0)</f>
        <v>4</v>
      </c>
      <c r="N1775">
        <f t="shared" si="82"/>
        <v>79</v>
      </c>
      <c r="O1775">
        <f t="shared" si="83"/>
        <v>0</v>
      </c>
      <c r="P1775">
        <f t="shared" si="84"/>
        <v>8</v>
      </c>
    </row>
    <row r="1776" ht="14.4" spans="1:16">
      <c r="A1776" s="2">
        <v>8895</v>
      </c>
      <c r="B1776" s="2">
        <v>1985</v>
      </c>
      <c r="C1776" s="14" t="s">
        <v>17</v>
      </c>
      <c r="D1776" s="14" t="s">
        <v>18</v>
      </c>
      <c r="E1776" s="2">
        <v>70596</v>
      </c>
      <c r="F1776" s="2">
        <v>0</v>
      </c>
      <c r="G1776" s="2">
        <v>0</v>
      </c>
      <c r="H1776" s="16">
        <v>41187</v>
      </c>
      <c r="I1776" s="2">
        <v>68</v>
      </c>
      <c r="J1776">
        <f>VLOOKUP(A1776,'Sales Data'!$A$1:$E$2241,2,0)</f>
        <v>44</v>
      </c>
      <c r="K1776">
        <f>VLOOKUP(A1776,'Sales Data'!$A$1:$E$2241,3,0)</f>
        <v>0</v>
      </c>
      <c r="L1776">
        <f>VLOOKUP(A1776,'Sales Data'!$A$1:$E$2241,4,0)</f>
        <v>3</v>
      </c>
      <c r="M1776">
        <f>VLOOKUP(A1776,'Sales Data'!$A$1:$E$2241,5,0)</f>
        <v>12</v>
      </c>
      <c r="N1776">
        <f t="shared" si="82"/>
        <v>40</v>
      </c>
      <c r="O1776">
        <f t="shared" si="83"/>
        <v>0</v>
      </c>
      <c r="P1776">
        <f t="shared" si="84"/>
        <v>15</v>
      </c>
    </row>
    <row r="1777" ht="14.4" spans="1:16">
      <c r="A1777" s="2">
        <v>8584</v>
      </c>
      <c r="B1777" s="2">
        <v>1952</v>
      </c>
      <c r="C1777" s="14" t="s">
        <v>20</v>
      </c>
      <c r="D1777" s="14" t="s">
        <v>19</v>
      </c>
      <c r="E1777" s="2">
        <v>85431</v>
      </c>
      <c r="F1777" s="2">
        <v>0</v>
      </c>
      <c r="G1777" s="2">
        <v>0</v>
      </c>
      <c r="H1777" s="16">
        <v>41433</v>
      </c>
      <c r="I1777" s="2">
        <v>54</v>
      </c>
      <c r="J1777">
        <f>VLOOKUP(A1777,'Sales Data'!$A$1:$E$2241,2,0)</f>
        <v>53</v>
      </c>
      <c r="K1777">
        <f>VLOOKUP(A1777,'Sales Data'!$A$1:$E$2241,3,0)</f>
        <v>53</v>
      </c>
      <c r="L1777">
        <f>VLOOKUP(A1777,'Sales Data'!$A$1:$E$2241,4,0)</f>
        <v>2</v>
      </c>
      <c r="M1777">
        <f>VLOOKUP(A1777,'Sales Data'!$A$1:$E$2241,5,0)</f>
        <v>7</v>
      </c>
      <c r="N1777">
        <f t="shared" si="82"/>
        <v>73</v>
      </c>
      <c r="O1777">
        <f t="shared" si="83"/>
        <v>0</v>
      </c>
      <c r="P1777">
        <f t="shared" si="84"/>
        <v>9</v>
      </c>
    </row>
    <row r="1778" ht="14.4" spans="1:16">
      <c r="A1778" s="2">
        <v>2694</v>
      </c>
      <c r="B1778" s="2">
        <v>1967</v>
      </c>
      <c r="C1778" s="14" t="s">
        <v>17</v>
      </c>
      <c r="D1778" s="14" t="s">
        <v>21</v>
      </c>
      <c r="E1778" s="2">
        <v>42664</v>
      </c>
      <c r="F1778" s="2">
        <v>0</v>
      </c>
      <c r="G1778" s="2">
        <v>1</v>
      </c>
      <c r="H1778" s="16">
        <v>41716</v>
      </c>
      <c r="I1778" s="2">
        <v>44</v>
      </c>
      <c r="J1778">
        <f>VLOOKUP(A1778,'Sales Data'!$A$1:$E$2241,2,0)</f>
        <v>0</v>
      </c>
      <c r="K1778">
        <f>VLOOKUP(A1778,'Sales Data'!$A$1:$E$2241,3,0)</f>
        <v>0</v>
      </c>
      <c r="L1778">
        <f>VLOOKUP(A1778,'Sales Data'!$A$1:$E$2241,4,0)</f>
        <v>1</v>
      </c>
      <c r="M1778">
        <f>VLOOKUP(A1778,'Sales Data'!$A$1:$E$2241,5,0)</f>
        <v>3</v>
      </c>
      <c r="N1778">
        <f t="shared" si="82"/>
        <v>58</v>
      </c>
      <c r="O1778">
        <f t="shared" si="83"/>
        <v>1</v>
      </c>
      <c r="P1778">
        <f t="shared" si="84"/>
        <v>4</v>
      </c>
    </row>
    <row r="1779" ht="14.4" spans="1:16">
      <c r="A1779" s="2">
        <v>8910</v>
      </c>
      <c r="B1779" s="2">
        <v>1955</v>
      </c>
      <c r="C1779" s="14" t="s">
        <v>17</v>
      </c>
      <c r="D1779" s="14" t="s">
        <v>19</v>
      </c>
      <c r="E1779" s="2">
        <v>42586</v>
      </c>
      <c r="F1779" s="2">
        <v>1</v>
      </c>
      <c r="G1779" s="2">
        <v>1</v>
      </c>
      <c r="H1779" s="17">
        <v>41211</v>
      </c>
      <c r="I1779" s="2">
        <v>7</v>
      </c>
      <c r="J1779">
        <f>VLOOKUP(A1779,'Sales Data'!$A$1:$E$2241,2,0)</f>
        <v>2</v>
      </c>
      <c r="K1779">
        <f>VLOOKUP(A1779,'Sales Data'!$A$1:$E$2241,3,0)</f>
        <v>0</v>
      </c>
      <c r="L1779">
        <f>VLOOKUP(A1779,'Sales Data'!$A$1:$E$2241,4,0)</f>
        <v>4</v>
      </c>
      <c r="M1779">
        <f>VLOOKUP(A1779,'Sales Data'!$A$1:$E$2241,5,0)</f>
        <v>6</v>
      </c>
      <c r="N1779">
        <f t="shared" si="82"/>
        <v>70</v>
      </c>
      <c r="O1779">
        <f t="shared" si="83"/>
        <v>2</v>
      </c>
      <c r="P1779">
        <f t="shared" si="84"/>
        <v>10</v>
      </c>
    </row>
    <row r="1780" ht="14.4" spans="1:16">
      <c r="A1780" s="2">
        <v>7433</v>
      </c>
      <c r="B1780" s="2">
        <v>1985</v>
      </c>
      <c r="C1780" s="14" t="s">
        <v>17</v>
      </c>
      <c r="D1780" s="14" t="s">
        <v>18</v>
      </c>
      <c r="E1780" s="2">
        <v>29760</v>
      </c>
      <c r="F1780" s="2">
        <v>1</v>
      </c>
      <c r="G1780" s="2">
        <v>0</v>
      </c>
      <c r="H1780" s="16">
        <v>41150</v>
      </c>
      <c r="I1780" s="2">
        <v>87</v>
      </c>
      <c r="J1780">
        <f>VLOOKUP(A1780,'Sales Data'!$A$1:$E$2241,2,0)</f>
        <v>4</v>
      </c>
      <c r="K1780">
        <f>VLOOKUP(A1780,'Sales Data'!$A$1:$E$2241,3,0)</f>
        <v>5</v>
      </c>
      <c r="L1780">
        <f>VLOOKUP(A1780,'Sales Data'!$A$1:$E$2241,4,0)</f>
        <v>3</v>
      </c>
      <c r="M1780">
        <f>VLOOKUP(A1780,'Sales Data'!$A$1:$E$2241,5,0)</f>
        <v>4</v>
      </c>
      <c r="N1780">
        <f t="shared" si="82"/>
        <v>40</v>
      </c>
      <c r="O1780">
        <f t="shared" si="83"/>
        <v>1</v>
      </c>
      <c r="P1780">
        <f t="shared" si="84"/>
        <v>7</v>
      </c>
    </row>
    <row r="1781" ht="14.4" spans="1:16">
      <c r="A1781" s="2">
        <v>164</v>
      </c>
      <c r="B1781" s="2">
        <v>1977</v>
      </c>
      <c r="C1781" s="14" t="s">
        <v>20</v>
      </c>
      <c r="D1781" s="14" t="s">
        <v>21</v>
      </c>
      <c r="E1781" s="2">
        <v>28973</v>
      </c>
      <c r="F1781" s="2">
        <v>0</v>
      </c>
      <c r="G1781" s="2">
        <v>0</v>
      </c>
      <c r="H1781" s="17">
        <v>41195</v>
      </c>
      <c r="I1781" s="2">
        <v>59</v>
      </c>
      <c r="J1781">
        <f>VLOOKUP(A1781,'Sales Data'!$A$1:$E$2241,2,0)</f>
        <v>0</v>
      </c>
      <c r="K1781">
        <f>VLOOKUP(A1781,'Sales Data'!$A$1:$E$2241,3,0)</f>
        <v>2</v>
      </c>
      <c r="L1781">
        <f>VLOOKUP(A1781,'Sales Data'!$A$1:$E$2241,4,0)</f>
        <v>5</v>
      </c>
      <c r="M1781">
        <f>VLOOKUP(A1781,'Sales Data'!$A$1:$E$2241,5,0)</f>
        <v>5</v>
      </c>
      <c r="N1781">
        <f t="shared" si="82"/>
        <v>48</v>
      </c>
      <c r="O1781">
        <f t="shared" si="83"/>
        <v>0</v>
      </c>
      <c r="P1781">
        <f t="shared" si="84"/>
        <v>10</v>
      </c>
    </row>
    <row r="1782" ht="14.4" spans="1:16">
      <c r="A1782" s="2">
        <v>10477</v>
      </c>
      <c r="B1782" s="2">
        <v>1973</v>
      </c>
      <c r="C1782" s="14" t="s">
        <v>20</v>
      </c>
      <c r="D1782" s="14" t="s">
        <v>19</v>
      </c>
      <c r="E1782" s="2">
        <v>39435</v>
      </c>
      <c r="F1782" s="2">
        <v>1</v>
      </c>
      <c r="G1782" s="2">
        <v>0</v>
      </c>
      <c r="H1782" s="16">
        <v>41492</v>
      </c>
      <c r="I1782" s="2">
        <v>16</v>
      </c>
      <c r="J1782">
        <f>VLOOKUP(A1782,'Sales Data'!$A$1:$E$2241,2,0)</f>
        <v>0</v>
      </c>
      <c r="K1782">
        <f>VLOOKUP(A1782,'Sales Data'!$A$1:$E$2241,3,0)</f>
        <v>0</v>
      </c>
      <c r="L1782">
        <f>VLOOKUP(A1782,'Sales Data'!$A$1:$E$2241,4,0)</f>
        <v>3</v>
      </c>
      <c r="M1782">
        <f>VLOOKUP(A1782,'Sales Data'!$A$1:$E$2241,5,0)</f>
        <v>2</v>
      </c>
      <c r="N1782">
        <f t="shared" si="82"/>
        <v>52</v>
      </c>
      <c r="O1782">
        <f t="shared" si="83"/>
        <v>1</v>
      </c>
      <c r="P1782">
        <f t="shared" si="84"/>
        <v>5</v>
      </c>
    </row>
    <row r="1783" ht="14.4" spans="1:16">
      <c r="A1783" s="2">
        <v>2681</v>
      </c>
      <c r="B1783" s="2">
        <v>1984</v>
      </c>
      <c r="C1783" s="14" t="s">
        <v>25</v>
      </c>
      <c r="D1783" s="14" t="s">
        <v>21</v>
      </c>
      <c r="E1783" s="2">
        <v>65370</v>
      </c>
      <c r="F1783" s="2">
        <v>0</v>
      </c>
      <c r="G1783" s="2">
        <v>0</v>
      </c>
      <c r="H1783" s="16">
        <v>41487</v>
      </c>
      <c r="I1783" s="2">
        <v>1</v>
      </c>
      <c r="J1783">
        <f>VLOOKUP(A1783,'Sales Data'!$A$1:$E$2241,2,0)</f>
        <v>22</v>
      </c>
      <c r="K1783">
        <f>VLOOKUP(A1783,'Sales Data'!$A$1:$E$2241,3,0)</f>
        <v>89</v>
      </c>
      <c r="L1783">
        <f>VLOOKUP(A1783,'Sales Data'!$A$1:$E$2241,4,0)</f>
        <v>2</v>
      </c>
      <c r="M1783">
        <f>VLOOKUP(A1783,'Sales Data'!$A$1:$E$2241,5,0)</f>
        <v>13</v>
      </c>
      <c r="N1783">
        <f t="shared" si="82"/>
        <v>41</v>
      </c>
      <c r="O1783">
        <f t="shared" si="83"/>
        <v>0</v>
      </c>
      <c r="P1783">
        <f t="shared" si="84"/>
        <v>15</v>
      </c>
    </row>
    <row r="1784" ht="14.4" spans="1:16">
      <c r="A1784" s="2">
        <v>5150</v>
      </c>
      <c r="B1784" s="2">
        <v>1979</v>
      </c>
      <c r="C1784" s="14" t="s">
        <v>24</v>
      </c>
      <c r="D1784" s="14" t="s">
        <v>18</v>
      </c>
      <c r="E1784" s="2">
        <v>20194</v>
      </c>
      <c r="F1784" s="2">
        <v>1</v>
      </c>
      <c r="G1784" s="2">
        <v>0</v>
      </c>
      <c r="H1784" s="17">
        <v>41260</v>
      </c>
      <c r="I1784" s="2">
        <v>64</v>
      </c>
      <c r="J1784">
        <f>VLOOKUP(A1784,'Sales Data'!$A$1:$E$2241,2,0)</f>
        <v>4</v>
      </c>
      <c r="K1784">
        <f>VLOOKUP(A1784,'Sales Data'!$A$1:$E$2241,3,0)</f>
        <v>10</v>
      </c>
      <c r="L1784">
        <f>VLOOKUP(A1784,'Sales Data'!$A$1:$E$2241,4,0)</f>
        <v>2</v>
      </c>
      <c r="M1784">
        <f>VLOOKUP(A1784,'Sales Data'!$A$1:$E$2241,5,0)</f>
        <v>3</v>
      </c>
      <c r="N1784">
        <f t="shared" si="82"/>
        <v>46</v>
      </c>
      <c r="O1784">
        <f t="shared" si="83"/>
        <v>1</v>
      </c>
      <c r="P1784">
        <f t="shared" si="84"/>
        <v>5</v>
      </c>
    </row>
    <row r="1785" ht="14.4" spans="1:16">
      <c r="A1785" s="2">
        <v>5283</v>
      </c>
      <c r="B1785" s="2">
        <v>1976</v>
      </c>
      <c r="C1785" s="14" t="s">
        <v>20</v>
      </c>
      <c r="D1785" s="14" t="s">
        <v>18</v>
      </c>
      <c r="E1785" s="2">
        <v>42473</v>
      </c>
      <c r="F1785" s="2">
        <v>1</v>
      </c>
      <c r="G1785" s="2">
        <v>1</v>
      </c>
      <c r="H1785" s="16">
        <v>41687</v>
      </c>
      <c r="I1785" s="2">
        <v>72</v>
      </c>
      <c r="J1785">
        <f>VLOOKUP(A1785,'Sales Data'!$A$1:$E$2241,2,0)</f>
        <v>1</v>
      </c>
      <c r="K1785">
        <f>VLOOKUP(A1785,'Sales Data'!$A$1:$E$2241,3,0)</f>
        <v>4</v>
      </c>
      <c r="L1785">
        <f>VLOOKUP(A1785,'Sales Data'!$A$1:$E$2241,4,0)</f>
        <v>2</v>
      </c>
      <c r="M1785">
        <f>VLOOKUP(A1785,'Sales Data'!$A$1:$E$2241,5,0)</f>
        <v>4</v>
      </c>
      <c r="N1785">
        <f t="shared" si="82"/>
        <v>49</v>
      </c>
      <c r="O1785">
        <f t="shared" si="83"/>
        <v>2</v>
      </c>
      <c r="P1785">
        <f t="shared" si="84"/>
        <v>6</v>
      </c>
    </row>
    <row r="1786" ht="14.4" spans="1:16">
      <c r="A1786" s="2">
        <v>9645</v>
      </c>
      <c r="B1786" s="2">
        <v>1968</v>
      </c>
      <c r="C1786" s="14" t="s">
        <v>17</v>
      </c>
      <c r="D1786" s="14" t="s">
        <v>21</v>
      </c>
      <c r="E1786" s="2">
        <v>64590</v>
      </c>
      <c r="F1786" s="2">
        <v>0</v>
      </c>
      <c r="G1786" s="2">
        <v>0</v>
      </c>
      <c r="H1786" s="17">
        <v>41196</v>
      </c>
      <c r="I1786" s="2">
        <v>98</v>
      </c>
      <c r="J1786">
        <f>VLOOKUP(A1786,'Sales Data'!$A$1:$E$2241,2,0)</f>
        <v>138</v>
      </c>
      <c r="K1786">
        <f>VLOOKUP(A1786,'Sales Data'!$A$1:$E$2241,3,0)</f>
        <v>46</v>
      </c>
      <c r="L1786">
        <f>VLOOKUP(A1786,'Sales Data'!$A$1:$E$2241,4,0)</f>
        <v>9</v>
      </c>
      <c r="M1786">
        <f>VLOOKUP(A1786,'Sales Data'!$A$1:$E$2241,5,0)</f>
        <v>10</v>
      </c>
      <c r="N1786">
        <f t="shared" si="82"/>
        <v>57</v>
      </c>
      <c r="O1786">
        <f t="shared" si="83"/>
        <v>0</v>
      </c>
      <c r="P1786">
        <f t="shared" si="84"/>
        <v>19</v>
      </c>
    </row>
    <row r="1787" ht="14.4" spans="1:16">
      <c r="A1787" s="2">
        <v>10678</v>
      </c>
      <c r="B1787" s="2">
        <v>1959</v>
      </c>
      <c r="C1787" s="14" t="s">
        <v>17</v>
      </c>
      <c r="D1787" s="14" t="s">
        <v>19</v>
      </c>
      <c r="E1787" s="2">
        <v>71232</v>
      </c>
      <c r="F1787" s="2">
        <v>0</v>
      </c>
      <c r="G1787" s="2">
        <v>1</v>
      </c>
      <c r="H1787" s="17">
        <v>41606</v>
      </c>
      <c r="I1787" s="2">
        <v>91</v>
      </c>
      <c r="J1787">
        <f>VLOOKUP(A1787,'Sales Data'!$A$1:$E$2241,2,0)</f>
        <v>17</v>
      </c>
      <c r="K1787">
        <f>VLOOKUP(A1787,'Sales Data'!$A$1:$E$2241,3,0)</f>
        <v>26</v>
      </c>
      <c r="L1787">
        <f>VLOOKUP(A1787,'Sales Data'!$A$1:$E$2241,4,0)</f>
        <v>11</v>
      </c>
      <c r="M1787">
        <f>VLOOKUP(A1787,'Sales Data'!$A$1:$E$2241,5,0)</f>
        <v>10</v>
      </c>
      <c r="N1787">
        <f t="shared" si="82"/>
        <v>66</v>
      </c>
      <c r="O1787">
        <f t="shared" si="83"/>
        <v>1</v>
      </c>
      <c r="P1787">
        <f t="shared" si="84"/>
        <v>21</v>
      </c>
    </row>
    <row r="1788" ht="14.4" spans="1:16">
      <c r="A1788" s="2">
        <v>7261</v>
      </c>
      <c r="B1788" s="2">
        <v>1971</v>
      </c>
      <c r="C1788" s="14" t="s">
        <v>17</v>
      </c>
      <c r="D1788" s="14" t="s">
        <v>19</v>
      </c>
      <c r="E1788" s="2">
        <v>34600</v>
      </c>
      <c r="F1788" s="2">
        <v>1</v>
      </c>
      <c r="G1788" s="2">
        <v>1</v>
      </c>
      <c r="H1788" s="16">
        <v>41275</v>
      </c>
      <c r="I1788" s="2">
        <v>8</v>
      </c>
      <c r="J1788">
        <f>VLOOKUP(A1788,'Sales Data'!$A$1:$E$2241,2,0)</f>
        <v>33</v>
      </c>
      <c r="K1788">
        <f>VLOOKUP(A1788,'Sales Data'!$A$1:$E$2241,3,0)</f>
        <v>3</v>
      </c>
      <c r="L1788">
        <f>VLOOKUP(A1788,'Sales Data'!$A$1:$E$2241,4,0)</f>
        <v>5</v>
      </c>
      <c r="M1788">
        <f>VLOOKUP(A1788,'Sales Data'!$A$1:$E$2241,5,0)</f>
        <v>5</v>
      </c>
      <c r="N1788">
        <f t="shared" si="82"/>
        <v>54</v>
      </c>
      <c r="O1788">
        <f t="shared" si="83"/>
        <v>2</v>
      </c>
      <c r="P1788">
        <f t="shared" si="84"/>
        <v>10</v>
      </c>
    </row>
    <row r="1789" ht="14.4" spans="1:16">
      <c r="A1789" s="2">
        <v>9648</v>
      </c>
      <c r="B1789" s="2">
        <v>1967</v>
      </c>
      <c r="C1789" s="14" t="s">
        <v>17</v>
      </c>
      <c r="D1789" s="14" t="s">
        <v>18</v>
      </c>
      <c r="E1789" s="2">
        <v>46904</v>
      </c>
      <c r="F1789" s="2">
        <v>1</v>
      </c>
      <c r="G1789" s="2">
        <v>1</v>
      </c>
      <c r="H1789" s="16">
        <v>41216</v>
      </c>
      <c r="I1789" s="2">
        <v>20</v>
      </c>
      <c r="J1789">
        <f>VLOOKUP(A1789,'Sales Data'!$A$1:$E$2241,2,0)</f>
        <v>4</v>
      </c>
      <c r="K1789">
        <f>VLOOKUP(A1789,'Sales Data'!$A$1:$E$2241,3,0)</f>
        <v>9</v>
      </c>
      <c r="L1789">
        <f>VLOOKUP(A1789,'Sales Data'!$A$1:$E$2241,4,0)</f>
        <v>5</v>
      </c>
      <c r="M1789">
        <f>VLOOKUP(A1789,'Sales Data'!$A$1:$E$2241,5,0)</f>
        <v>4</v>
      </c>
      <c r="N1789">
        <f t="shared" si="82"/>
        <v>58</v>
      </c>
      <c r="O1789">
        <f t="shared" si="83"/>
        <v>2</v>
      </c>
      <c r="P1789">
        <f t="shared" si="84"/>
        <v>9</v>
      </c>
    </row>
    <row r="1790" ht="14.4" spans="1:16">
      <c r="A1790" s="2">
        <v>2870</v>
      </c>
      <c r="B1790" s="2">
        <v>1973</v>
      </c>
      <c r="C1790" s="14" t="s">
        <v>17</v>
      </c>
      <c r="D1790" s="14" t="s">
        <v>21</v>
      </c>
      <c r="E1790" s="2">
        <v>49094</v>
      </c>
      <c r="F1790" s="2">
        <v>0</v>
      </c>
      <c r="G1790" s="2">
        <v>1</v>
      </c>
      <c r="H1790" s="16">
        <v>41173</v>
      </c>
      <c r="I1790" s="2">
        <v>6</v>
      </c>
      <c r="J1790">
        <f>VLOOKUP(A1790,'Sales Data'!$A$1:$E$2241,2,0)</f>
        <v>0</v>
      </c>
      <c r="K1790">
        <f>VLOOKUP(A1790,'Sales Data'!$A$1:$E$2241,3,0)</f>
        <v>8</v>
      </c>
      <c r="L1790">
        <f>VLOOKUP(A1790,'Sales Data'!$A$1:$E$2241,4,0)</f>
        <v>6</v>
      </c>
      <c r="M1790">
        <f>VLOOKUP(A1790,'Sales Data'!$A$1:$E$2241,5,0)</f>
        <v>6</v>
      </c>
      <c r="N1790">
        <f t="shared" si="82"/>
        <v>52</v>
      </c>
      <c r="O1790">
        <f t="shared" si="83"/>
        <v>1</v>
      </c>
      <c r="P1790">
        <f t="shared" si="84"/>
        <v>12</v>
      </c>
    </row>
    <row r="1791" ht="14.4" spans="1:16">
      <c r="A1791" s="2">
        <v>8008</v>
      </c>
      <c r="B1791" s="2">
        <v>1983</v>
      </c>
      <c r="C1791" s="14" t="s">
        <v>17</v>
      </c>
      <c r="D1791" s="14" t="s">
        <v>19</v>
      </c>
      <c r="E1791" s="2">
        <v>36075</v>
      </c>
      <c r="F1791" s="2">
        <v>1</v>
      </c>
      <c r="G1791" s="2">
        <v>0</v>
      </c>
      <c r="H1791" s="16">
        <v>41617</v>
      </c>
      <c r="I1791" s="2">
        <v>54</v>
      </c>
      <c r="J1791">
        <f>VLOOKUP(A1791,'Sales Data'!$A$1:$E$2241,2,0)</f>
        <v>0</v>
      </c>
      <c r="K1791">
        <f>VLOOKUP(A1791,'Sales Data'!$A$1:$E$2241,3,0)</f>
        <v>1</v>
      </c>
      <c r="L1791">
        <f>VLOOKUP(A1791,'Sales Data'!$A$1:$E$2241,4,0)</f>
        <v>2</v>
      </c>
      <c r="M1791">
        <f>VLOOKUP(A1791,'Sales Data'!$A$1:$E$2241,5,0)</f>
        <v>4</v>
      </c>
      <c r="N1791">
        <f t="shared" si="82"/>
        <v>42</v>
      </c>
      <c r="O1791">
        <f t="shared" si="83"/>
        <v>1</v>
      </c>
      <c r="P1791">
        <f t="shared" si="84"/>
        <v>6</v>
      </c>
    </row>
    <row r="1792" ht="14.4" spans="1:16">
      <c r="A1792" s="2">
        <v>1513</v>
      </c>
      <c r="B1792" s="2">
        <v>1979</v>
      </c>
      <c r="C1792" s="14" t="s">
        <v>25</v>
      </c>
      <c r="D1792" s="14" t="s">
        <v>19</v>
      </c>
      <c r="E1792" s="2">
        <v>60839</v>
      </c>
      <c r="F1792" s="2">
        <v>1</v>
      </c>
      <c r="G1792" s="2">
        <v>1</v>
      </c>
      <c r="H1792" s="16">
        <v>41149</v>
      </c>
      <c r="I1792" s="2">
        <v>72</v>
      </c>
      <c r="J1792">
        <f>VLOOKUP(A1792,'Sales Data'!$A$1:$E$2241,2,0)</f>
        <v>21</v>
      </c>
      <c r="K1792">
        <f>VLOOKUP(A1792,'Sales Data'!$A$1:$E$2241,3,0)</f>
        <v>150</v>
      </c>
      <c r="L1792">
        <f>VLOOKUP(A1792,'Sales Data'!$A$1:$E$2241,4,0)</f>
        <v>2</v>
      </c>
      <c r="M1792">
        <f>VLOOKUP(A1792,'Sales Data'!$A$1:$E$2241,5,0)</f>
        <v>12</v>
      </c>
      <c r="N1792">
        <f t="shared" si="82"/>
        <v>46</v>
      </c>
      <c r="O1792">
        <f t="shared" si="83"/>
        <v>2</v>
      </c>
      <c r="P1792">
        <f t="shared" si="84"/>
        <v>14</v>
      </c>
    </row>
    <row r="1793" ht="14.4" spans="1:16">
      <c r="A1793" s="2">
        <v>6173</v>
      </c>
      <c r="B1793" s="2">
        <v>1979</v>
      </c>
      <c r="C1793" s="14" t="s">
        <v>17</v>
      </c>
      <c r="D1793" s="14" t="s">
        <v>19</v>
      </c>
      <c r="E1793" s="2">
        <v>77298</v>
      </c>
      <c r="F1793" s="2">
        <v>0</v>
      </c>
      <c r="G1793" s="2">
        <v>1</v>
      </c>
      <c r="H1793" s="16">
        <v>41580</v>
      </c>
      <c r="I1793" s="2">
        <v>46</v>
      </c>
      <c r="J1793">
        <f>VLOOKUP(A1793,'Sales Data'!$A$1:$E$2241,2,0)</f>
        <v>115</v>
      </c>
      <c r="K1793">
        <f>VLOOKUP(A1793,'Sales Data'!$A$1:$E$2241,3,0)</f>
        <v>35</v>
      </c>
      <c r="L1793">
        <f>VLOOKUP(A1793,'Sales Data'!$A$1:$E$2241,4,0)</f>
        <v>6</v>
      </c>
      <c r="M1793">
        <f>VLOOKUP(A1793,'Sales Data'!$A$1:$E$2241,5,0)</f>
        <v>11</v>
      </c>
      <c r="N1793">
        <f t="shared" si="82"/>
        <v>46</v>
      </c>
      <c r="O1793">
        <f t="shared" si="83"/>
        <v>1</v>
      </c>
      <c r="P1793">
        <f t="shared" si="84"/>
        <v>17</v>
      </c>
    </row>
    <row r="1794" ht="14.4" spans="1:16">
      <c r="A1794" s="2">
        <v>1419</v>
      </c>
      <c r="B1794" s="2">
        <v>1950</v>
      </c>
      <c r="C1794" s="14" t="s">
        <v>17</v>
      </c>
      <c r="D1794" s="14" t="s">
        <v>19</v>
      </c>
      <c r="E1794" s="2">
        <v>34026</v>
      </c>
      <c r="F1794" s="2">
        <v>1</v>
      </c>
      <c r="G1794" s="2">
        <v>1</v>
      </c>
      <c r="H1794" s="16">
        <v>41491</v>
      </c>
      <c r="I1794" s="2">
        <v>11</v>
      </c>
      <c r="J1794">
        <f>VLOOKUP(A1794,'Sales Data'!$A$1:$E$2241,2,0)</f>
        <v>6</v>
      </c>
      <c r="K1794">
        <f>VLOOKUP(A1794,'Sales Data'!$A$1:$E$2241,3,0)</f>
        <v>8</v>
      </c>
      <c r="L1794">
        <f>VLOOKUP(A1794,'Sales Data'!$A$1:$E$2241,4,0)</f>
        <v>2</v>
      </c>
      <c r="M1794">
        <f>VLOOKUP(A1794,'Sales Data'!$A$1:$E$2241,5,0)</f>
        <v>3</v>
      </c>
      <c r="N1794">
        <f t="shared" si="82"/>
        <v>75</v>
      </c>
      <c r="O1794">
        <f t="shared" si="83"/>
        <v>2</v>
      </c>
      <c r="P1794">
        <f t="shared" si="84"/>
        <v>5</v>
      </c>
    </row>
    <row r="1795" ht="14.4" spans="1:16">
      <c r="A1795" s="2">
        <v>9150</v>
      </c>
      <c r="B1795" s="2">
        <v>1963</v>
      </c>
      <c r="C1795" s="14" t="s">
        <v>20</v>
      </c>
      <c r="D1795" s="14" t="s">
        <v>18</v>
      </c>
      <c r="E1795" s="2">
        <v>48918</v>
      </c>
      <c r="F1795" s="2">
        <v>1</v>
      </c>
      <c r="G1795" s="2">
        <v>1</v>
      </c>
      <c r="H1795" s="16">
        <v>41741</v>
      </c>
      <c r="I1795" s="2">
        <v>21</v>
      </c>
      <c r="J1795">
        <f>VLOOKUP(A1795,'Sales Data'!$A$1:$E$2241,2,0)</f>
        <v>0</v>
      </c>
      <c r="K1795">
        <f>VLOOKUP(A1795,'Sales Data'!$A$1:$E$2241,3,0)</f>
        <v>0</v>
      </c>
      <c r="L1795">
        <f>VLOOKUP(A1795,'Sales Data'!$A$1:$E$2241,4,0)</f>
        <v>1</v>
      </c>
      <c r="M1795">
        <f>VLOOKUP(A1795,'Sales Data'!$A$1:$E$2241,5,0)</f>
        <v>4</v>
      </c>
      <c r="N1795">
        <f t="shared" si="82"/>
        <v>62</v>
      </c>
      <c r="O1795">
        <f t="shared" si="83"/>
        <v>2</v>
      </c>
      <c r="P1795">
        <f t="shared" si="84"/>
        <v>5</v>
      </c>
    </row>
    <row r="1796" ht="14.4" spans="1:16">
      <c r="A1796" s="2">
        <v>7960</v>
      </c>
      <c r="B1796" s="2">
        <v>1962</v>
      </c>
      <c r="C1796" s="14" t="s">
        <v>25</v>
      </c>
      <c r="D1796" s="14" t="s">
        <v>19</v>
      </c>
      <c r="E1796" s="2">
        <v>82122</v>
      </c>
      <c r="F1796" s="2">
        <v>0</v>
      </c>
      <c r="G1796" s="2">
        <v>0</v>
      </c>
      <c r="H1796" s="16">
        <v>41501</v>
      </c>
      <c r="I1796" s="2">
        <v>89</v>
      </c>
      <c r="J1796">
        <f>VLOOKUP(A1796,'Sales Data'!$A$1:$E$2241,2,0)</f>
        <v>22</v>
      </c>
      <c r="K1796">
        <f>VLOOKUP(A1796,'Sales Data'!$A$1:$E$2241,3,0)</f>
        <v>25</v>
      </c>
      <c r="L1796">
        <f>VLOOKUP(A1796,'Sales Data'!$A$1:$E$2241,4,0)</f>
        <v>3</v>
      </c>
      <c r="M1796">
        <f>VLOOKUP(A1796,'Sales Data'!$A$1:$E$2241,5,0)</f>
        <v>13</v>
      </c>
      <c r="N1796">
        <f t="shared" si="82"/>
        <v>63</v>
      </c>
      <c r="O1796">
        <f t="shared" si="83"/>
        <v>0</v>
      </c>
      <c r="P1796">
        <f t="shared" si="84"/>
        <v>16</v>
      </c>
    </row>
    <row r="1797" ht="14.4" spans="1:16">
      <c r="A1797" s="2">
        <v>1250</v>
      </c>
      <c r="B1797" s="2">
        <v>1976</v>
      </c>
      <c r="C1797" s="14" t="s">
        <v>17</v>
      </c>
      <c r="D1797" s="14" t="s">
        <v>18</v>
      </c>
      <c r="E1797" s="2">
        <v>37697</v>
      </c>
      <c r="F1797" s="2">
        <v>1</v>
      </c>
      <c r="G1797" s="2">
        <v>0</v>
      </c>
      <c r="H1797" s="16">
        <v>41677</v>
      </c>
      <c r="I1797" s="2">
        <v>82</v>
      </c>
      <c r="J1797">
        <f>VLOOKUP(A1797,'Sales Data'!$A$1:$E$2241,2,0)</f>
        <v>6</v>
      </c>
      <c r="K1797">
        <f>VLOOKUP(A1797,'Sales Data'!$A$1:$E$2241,3,0)</f>
        <v>4</v>
      </c>
      <c r="L1797">
        <f>VLOOKUP(A1797,'Sales Data'!$A$1:$E$2241,4,0)</f>
        <v>2</v>
      </c>
      <c r="M1797">
        <f>VLOOKUP(A1797,'Sales Data'!$A$1:$E$2241,5,0)</f>
        <v>3</v>
      </c>
      <c r="N1797">
        <f t="shared" ref="N1797:N1860" si="85">2025-B1797</f>
        <v>49</v>
      </c>
      <c r="O1797">
        <f t="shared" ref="O1797:O1860" si="86">F1797+G1797</f>
        <v>1</v>
      </c>
      <c r="P1797">
        <f t="shared" ref="P1797:P1860" si="87">L1797+M1797</f>
        <v>5</v>
      </c>
    </row>
    <row r="1798" ht="14.4" spans="1:16">
      <c r="A1798" s="2">
        <v>9905</v>
      </c>
      <c r="B1798" s="2">
        <v>1952</v>
      </c>
      <c r="C1798" s="14" t="s">
        <v>17</v>
      </c>
      <c r="D1798" s="14" t="s">
        <v>19</v>
      </c>
      <c r="E1798" s="2">
        <v>34074</v>
      </c>
      <c r="F1798" s="2">
        <v>1</v>
      </c>
      <c r="G1798" s="2">
        <v>1</v>
      </c>
      <c r="H1798" s="16">
        <v>41468</v>
      </c>
      <c r="I1798" s="2">
        <v>69</v>
      </c>
      <c r="J1798">
        <f>VLOOKUP(A1798,'Sales Data'!$A$1:$E$2241,2,0)</f>
        <v>1</v>
      </c>
      <c r="K1798">
        <f>VLOOKUP(A1798,'Sales Data'!$A$1:$E$2241,3,0)</f>
        <v>1</v>
      </c>
      <c r="L1798">
        <f>VLOOKUP(A1798,'Sales Data'!$A$1:$E$2241,4,0)</f>
        <v>3</v>
      </c>
      <c r="M1798">
        <f>VLOOKUP(A1798,'Sales Data'!$A$1:$E$2241,5,0)</f>
        <v>3</v>
      </c>
      <c r="N1798">
        <f t="shared" si="85"/>
        <v>73</v>
      </c>
      <c r="O1798">
        <f t="shared" si="86"/>
        <v>2</v>
      </c>
      <c r="P1798">
        <f t="shared" si="87"/>
        <v>6</v>
      </c>
    </row>
    <row r="1799" ht="14.4" spans="1:16">
      <c r="A1799" s="2">
        <v>10691</v>
      </c>
      <c r="B1799" s="2">
        <v>1960</v>
      </c>
      <c r="C1799" s="14" t="s">
        <v>22</v>
      </c>
      <c r="D1799" s="14" t="s">
        <v>21</v>
      </c>
      <c r="E1799" s="2">
        <v>28520</v>
      </c>
      <c r="F1799" s="2">
        <v>1</v>
      </c>
      <c r="G1799" s="2">
        <v>1</v>
      </c>
      <c r="H1799" s="16">
        <v>41439</v>
      </c>
      <c r="I1799" s="2">
        <v>55</v>
      </c>
      <c r="J1799">
        <f>VLOOKUP(A1799,'Sales Data'!$A$1:$E$2241,2,0)</f>
        <v>0</v>
      </c>
      <c r="K1799">
        <f>VLOOKUP(A1799,'Sales Data'!$A$1:$E$2241,3,0)</f>
        <v>2</v>
      </c>
      <c r="L1799">
        <f>VLOOKUP(A1799,'Sales Data'!$A$1:$E$2241,4,0)</f>
        <v>1</v>
      </c>
      <c r="M1799">
        <f>VLOOKUP(A1799,'Sales Data'!$A$1:$E$2241,5,0)</f>
        <v>2</v>
      </c>
      <c r="N1799">
        <f t="shared" si="85"/>
        <v>65</v>
      </c>
      <c r="O1799">
        <f t="shared" si="86"/>
        <v>2</v>
      </c>
      <c r="P1799">
        <f t="shared" si="87"/>
        <v>3</v>
      </c>
    </row>
    <row r="1800" ht="14.4" spans="1:16">
      <c r="A1800" s="2">
        <v>7002</v>
      </c>
      <c r="B1800" s="2">
        <v>1955</v>
      </c>
      <c r="C1800" s="14" t="s">
        <v>17</v>
      </c>
      <c r="D1800" s="14" t="s">
        <v>18</v>
      </c>
      <c r="E1800" s="2">
        <v>62535</v>
      </c>
      <c r="F1800" s="2">
        <v>0</v>
      </c>
      <c r="G1800" s="2">
        <v>1</v>
      </c>
      <c r="H1800" s="16">
        <v>41550</v>
      </c>
      <c r="I1800" s="2">
        <v>13</v>
      </c>
      <c r="J1800">
        <f>VLOOKUP(A1800,'Sales Data'!$A$1:$E$2241,2,0)</f>
        <v>48</v>
      </c>
      <c r="K1800">
        <f>VLOOKUP(A1800,'Sales Data'!$A$1:$E$2241,3,0)</f>
        <v>45</v>
      </c>
      <c r="L1800">
        <f>VLOOKUP(A1800,'Sales Data'!$A$1:$E$2241,4,0)</f>
        <v>3</v>
      </c>
      <c r="M1800">
        <f>VLOOKUP(A1800,'Sales Data'!$A$1:$E$2241,5,0)</f>
        <v>8</v>
      </c>
      <c r="N1800">
        <f t="shared" si="85"/>
        <v>70</v>
      </c>
      <c r="O1800">
        <f t="shared" si="86"/>
        <v>1</v>
      </c>
      <c r="P1800">
        <f t="shared" si="87"/>
        <v>11</v>
      </c>
    </row>
    <row r="1801" ht="14.4" spans="1:16">
      <c r="A1801" s="2">
        <v>2952</v>
      </c>
      <c r="B1801" s="2">
        <v>1977</v>
      </c>
      <c r="C1801" s="14" t="s">
        <v>22</v>
      </c>
      <c r="D1801" s="14" t="s">
        <v>18</v>
      </c>
      <c r="E1801" s="2">
        <v>36273</v>
      </c>
      <c r="F1801" s="2">
        <v>1</v>
      </c>
      <c r="G1801" s="2">
        <v>0</v>
      </c>
      <c r="H1801" s="16">
        <v>41745</v>
      </c>
      <c r="I1801" s="2">
        <v>80</v>
      </c>
      <c r="J1801">
        <f>VLOOKUP(A1801,'Sales Data'!$A$1:$E$2241,2,0)</f>
        <v>3</v>
      </c>
      <c r="K1801">
        <f>VLOOKUP(A1801,'Sales Data'!$A$1:$E$2241,3,0)</f>
        <v>2</v>
      </c>
      <c r="L1801">
        <f>VLOOKUP(A1801,'Sales Data'!$A$1:$E$2241,4,0)</f>
        <v>3</v>
      </c>
      <c r="M1801">
        <f>VLOOKUP(A1801,'Sales Data'!$A$1:$E$2241,5,0)</f>
        <v>3</v>
      </c>
      <c r="N1801">
        <f t="shared" si="85"/>
        <v>48</v>
      </c>
      <c r="O1801">
        <f t="shared" si="86"/>
        <v>1</v>
      </c>
      <c r="P1801">
        <f t="shared" si="87"/>
        <v>6</v>
      </c>
    </row>
    <row r="1802" ht="14.4" spans="1:16">
      <c r="A1802" s="2">
        <v>8439</v>
      </c>
      <c r="B1802" s="2">
        <v>1964</v>
      </c>
      <c r="C1802" s="14" t="s">
        <v>17</v>
      </c>
      <c r="D1802" s="14" t="s">
        <v>19</v>
      </c>
      <c r="E1802" s="2">
        <v>63404</v>
      </c>
      <c r="F1802" s="2">
        <v>0</v>
      </c>
      <c r="G1802" s="2">
        <v>2</v>
      </c>
      <c r="H1802" s="16">
        <v>41796</v>
      </c>
      <c r="I1802" s="2">
        <v>97</v>
      </c>
      <c r="J1802">
        <f>VLOOKUP(A1802,'Sales Data'!$A$1:$E$2241,2,0)</f>
        <v>26</v>
      </c>
      <c r="K1802">
        <f>VLOOKUP(A1802,'Sales Data'!$A$1:$E$2241,3,0)</f>
        <v>44</v>
      </c>
      <c r="L1802">
        <f>VLOOKUP(A1802,'Sales Data'!$A$1:$E$2241,4,0)</f>
        <v>6</v>
      </c>
      <c r="M1802">
        <f>VLOOKUP(A1802,'Sales Data'!$A$1:$E$2241,5,0)</f>
        <v>4</v>
      </c>
      <c r="N1802">
        <f t="shared" si="85"/>
        <v>61</v>
      </c>
      <c r="O1802">
        <f t="shared" si="86"/>
        <v>2</v>
      </c>
      <c r="P1802">
        <f t="shared" si="87"/>
        <v>10</v>
      </c>
    </row>
    <row r="1803" ht="14.4" spans="1:16">
      <c r="A1803" s="2">
        <v>762</v>
      </c>
      <c r="B1803" s="2">
        <v>1981</v>
      </c>
      <c r="C1803" s="14" t="s">
        <v>25</v>
      </c>
      <c r="D1803" s="14" t="s">
        <v>19</v>
      </c>
      <c r="E1803" s="2">
        <v>75774</v>
      </c>
      <c r="F1803" s="2">
        <v>1</v>
      </c>
      <c r="G1803" s="2">
        <v>0</v>
      </c>
      <c r="H1803" s="16">
        <v>41761</v>
      </c>
      <c r="I1803" s="2">
        <v>27</v>
      </c>
      <c r="J1803">
        <f>VLOOKUP(A1803,'Sales Data'!$A$1:$E$2241,2,0)</f>
        <v>21</v>
      </c>
      <c r="K1803">
        <f>VLOOKUP(A1803,'Sales Data'!$A$1:$E$2241,3,0)</f>
        <v>14</v>
      </c>
      <c r="L1803">
        <f>VLOOKUP(A1803,'Sales Data'!$A$1:$E$2241,4,0)</f>
        <v>7</v>
      </c>
      <c r="M1803">
        <f>VLOOKUP(A1803,'Sales Data'!$A$1:$E$2241,5,0)</f>
        <v>8</v>
      </c>
      <c r="N1803">
        <f t="shared" si="85"/>
        <v>44</v>
      </c>
      <c r="O1803">
        <f t="shared" si="86"/>
        <v>1</v>
      </c>
      <c r="P1803">
        <f t="shared" si="87"/>
        <v>15</v>
      </c>
    </row>
    <row r="1804" ht="14.4" spans="1:16">
      <c r="A1804" s="2">
        <v>2831</v>
      </c>
      <c r="B1804" s="2">
        <v>1976</v>
      </c>
      <c r="C1804" s="14" t="s">
        <v>17</v>
      </c>
      <c r="D1804" s="14" t="s">
        <v>19</v>
      </c>
      <c r="E1804" s="2">
        <v>78416</v>
      </c>
      <c r="F1804" s="2">
        <v>0</v>
      </c>
      <c r="G1804" s="2">
        <v>1</v>
      </c>
      <c r="H1804" s="16">
        <v>41817</v>
      </c>
      <c r="I1804" s="2">
        <v>99</v>
      </c>
      <c r="J1804">
        <f>VLOOKUP(A1804,'Sales Data'!$A$1:$E$2241,2,0)</f>
        <v>38</v>
      </c>
      <c r="K1804">
        <f>VLOOKUP(A1804,'Sales Data'!$A$1:$E$2241,3,0)</f>
        <v>38</v>
      </c>
      <c r="L1804">
        <f>VLOOKUP(A1804,'Sales Data'!$A$1:$E$2241,4,0)</f>
        <v>7</v>
      </c>
      <c r="M1804">
        <f>VLOOKUP(A1804,'Sales Data'!$A$1:$E$2241,5,0)</f>
        <v>10</v>
      </c>
      <c r="N1804">
        <f t="shared" si="85"/>
        <v>49</v>
      </c>
      <c r="O1804">
        <f t="shared" si="86"/>
        <v>1</v>
      </c>
      <c r="P1804">
        <f t="shared" si="87"/>
        <v>17</v>
      </c>
    </row>
    <row r="1805" ht="14.4" spans="1:16">
      <c r="A1805" s="2">
        <v>6977</v>
      </c>
      <c r="B1805" s="2">
        <v>1974</v>
      </c>
      <c r="C1805" s="14" t="s">
        <v>17</v>
      </c>
      <c r="D1805" s="14" t="s">
        <v>19</v>
      </c>
      <c r="E1805" s="2">
        <v>75702</v>
      </c>
      <c r="F1805" s="2">
        <v>0</v>
      </c>
      <c r="G1805" s="2">
        <v>1</v>
      </c>
      <c r="H1805" s="17">
        <v>41196</v>
      </c>
      <c r="I1805" s="2">
        <v>87</v>
      </c>
      <c r="J1805">
        <f>VLOOKUP(A1805,'Sales Data'!$A$1:$E$2241,2,0)</f>
        <v>0</v>
      </c>
      <c r="K1805">
        <f>VLOOKUP(A1805,'Sales Data'!$A$1:$E$2241,3,0)</f>
        <v>37</v>
      </c>
      <c r="L1805">
        <f>VLOOKUP(A1805,'Sales Data'!$A$1:$E$2241,4,0)</f>
        <v>10</v>
      </c>
      <c r="M1805">
        <f>VLOOKUP(A1805,'Sales Data'!$A$1:$E$2241,5,0)</f>
        <v>13</v>
      </c>
      <c r="N1805">
        <f t="shared" si="85"/>
        <v>51</v>
      </c>
      <c r="O1805">
        <f t="shared" si="86"/>
        <v>1</v>
      </c>
      <c r="P1805">
        <f t="shared" si="87"/>
        <v>23</v>
      </c>
    </row>
    <row r="1806" ht="14.4" spans="1:16">
      <c r="A1806" s="2">
        <v>6289</v>
      </c>
      <c r="B1806" s="2">
        <v>1951</v>
      </c>
      <c r="C1806" s="14" t="s">
        <v>22</v>
      </c>
      <c r="D1806" s="14" t="s">
        <v>19</v>
      </c>
      <c r="E1806" s="2">
        <v>59385</v>
      </c>
      <c r="F1806" s="2">
        <v>1</v>
      </c>
      <c r="G1806" s="2">
        <v>1</v>
      </c>
      <c r="H1806" s="16">
        <v>41392</v>
      </c>
      <c r="I1806" s="2">
        <v>85</v>
      </c>
      <c r="J1806">
        <f>VLOOKUP(A1806,'Sales Data'!$A$1:$E$2241,2,0)</f>
        <v>0</v>
      </c>
      <c r="K1806">
        <f>VLOOKUP(A1806,'Sales Data'!$A$1:$E$2241,3,0)</f>
        <v>4</v>
      </c>
      <c r="L1806">
        <f>VLOOKUP(A1806,'Sales Data'!$A$1:$E$2241,4,0)</f>
        <v>3</v>
      </c>
      <c r="M1806">
        <f>VLOOKUP(A1806,'Sales Data'!$A$1:$E$2241,5,0)</f>
        <v>4</v>
      </c>
      <c r="N1806">
        <f t="shared" si="85"/>
        <v>74</v>
      </c>
      <c r="O1806">
        <f t="shared" si="86"/>
        <v>2</v>
      </c>
      <c r="P1806">
        <f t="shared" si="87"/>
        <v>7</v>
      </c>
    </row>
    <row r="1807" ht="14.4" spans="1:16">
      <c r="A1807" s="2">
        <v>4168</v>
      </c>
      <c r="B1807" s="2">
        <v>1966</v>
      </c>
      <c r="C1807" s="14" t="s">
        <v>17</v>
      </c>
      <c r="D1807" s="14" t="s">
        <v>18</v>
      </c>
      <c r="E1807" s="2">
        <v>37070</v>
      </c>
      <c r="F1807" s="2">
        <v>1</v>
      </c>
      <c r="G1807" s="2">
        <v>1</v>
      </c>
      <c r="H1807" s="16">
        <v>41353</v>
      </c>
      <c r="I1807" s="2">
        <v>30</v>
      </c>
      <c r="J1807">
        <f>VLOOKUP(A1807,'Sales Data'!$A$1:$E$2241,2,0)</f>
        <v>7</v>
      </c>
      <c r="K1807">
        <f>VLOOKUP(A1807,'Sales Data'!$A$1:$E$2241,3,0)</f>
        <v>15</v>
      </c>
      <c r="L1807">
        <f>VLOOKUP(A1807,'Sales Data'!$A$1:$E$2241,4,0)</f>
        <v>5</v>
      </c>
      <c r="M1807">
        <f>VLOOKUP(A1807,'Sales Data'!$A$1:$E$2241,5,0)</f>
        <v>8</v>
      </c>
      <c r="N1807">
        <f t="shared" si="85"/>
        <v>59</v>
      </c>
      <c r="O1807">
        <f t="shared" si="86"/>
        <v>2</v>
      </c>
      <c r="P1807">
        <f t="shared" si="87"/>
        <v>13</v>
      </c>
    </row>
    <row r="1808" ht="14.4" spans="1:16">
      <c r="A1808" s="2">
        <v>8397</v>
      </c>
      <c r="B1808" s="2">
        <v>1951</v>
      </c>
      <c r="C1808" s="14" t="s">
        <v>17</v>
      </c>
      <c r="D1808" s="14" t="s">
        <v>21</v>
      </c>
      <c r="E1808" s="2">
        <v>44689</v>
      </c>
      <c r="F1808" s="2">
        <v>1</v>
      </c>
      <c r="G1808" s="2">
        <v>1</v>
      </c>
      <c r="H1808" s="16">
        <v>41649</v>
      </c>
      <c r="I1808" s="2">
        <v>82</v>
      </c>
      <c r="J1808">
        <f>VLOOKUP(A1808,'Sales Data'!$A$1:$E$2241,2,0)</f>
        <v>0</v>
      </c>
      <c r="K1808">
        <f>VLOOKUP(A1808,'Sales Data'!$A$1:$E$2241,3,0)</f>
        <v>0</v>
      </c>
      <c r="L1808">
        <f>VLOOKUP(A1808,'Sales Data'!$A$1:$E$2241,4,0)</f>
        <v>1</v>
      </c>
      <c r="M1808">
        <f>VLOOKUP(A1808,'Sales Data'!$A$1:$E$2241,5,0)</f>
        <v>2</v>
      </c>
      <c r="N1808">
        <f t="shared" si="85"/>
        <v>74</v>
      </c>
      <c r="O1808">
        <f t="shared" si="86"/>
        <v>2</v>
      </c>
      <c r="P1808">
        <f t="shared" si="87"/>
        <v>3</v>
      </c>
    </row>
    <row r="1809" ht="14.4" spans="1:16">
      <c r="A1809" s="2">
        <v>9284</v>
      </c>
      <c r="B1809" s="2">
        <v>1958</v>
      </c>
      <c r="C1809" s="14" t="s">
        <v>17</v>
      </c>
      <c r="D1809" s="14" t="s">
        <v>19</v>
      </c>
      <c r="E1809" s="2">
        <v>53977</v>
      </c>
      <c r="F1809" s="2">
        <v>0</v>
      </c>
      <c r="G1809" s="2">
        <v>1</v>
      </c>
      <c r="H1809" s="16">
        <v>41433</v>
      </c>
      <c r="I1809" s="2">
        <v>21</v>
      </c>
      <c r="J1809">
        <f>VLOOKUP(A1809,'Sales Data'!$A$1:$E$2241,2,0)</f>
        <v>16</v>
      </c>
      <c r="K1809">
        <f>VLOOKUP(A1809,'Sales Data'!$A$1:$E$2241,3,0)</f>
        <v>24</v>
      </c>
      <c r="L1809">
        <f>VLOOKUP(A1809,'Sales Data'!$A$1:$E$2241,4,0)</f>
        <v>5</v>
      </c>
      <c r="M1809">
        <f>VLOOKUP(A1809,'Sales Data'!$A$1:$E$2241,5,0)</f>
        <v>12</v>
      </c>
      <c r="N1809">
        <f t="shared" si="85"/>
        <v>67</v>
      </c>
      <c r="O1809">
        <f t="shared" si="86"/>
        <v>1</v>
      </c>
      <c r="P1809">
        <f t="shared" si="87"/>
        <v>17</v>
      </c>
    </row>
    <row r="1810" ht="14.4" spans="1:16">
      <c r="A1810" s="2">
        <v>6237</v>
      </c>
      <c r="B1810" s="2">
        <v>1966</v>
      </c>
      <c r="C1810" s="14" t="s">
        <v>20</v>
      </c>
      <c r="D1810" s="14" t="s">
        <v>18</v>
      </c>
      <c r="E1810" s="2">
        <v>7144</v>
      </c>
      <c r="F1810" s="2">
        <v>0</v>
      </c>
      <c r="G1810" s="2">
        <v>2</v>
      </c>
      <c r="H1810" s="16">
        <v>41615</v>
      </c>
      <c r="I1810" s="2">
        <v>92</v>
      </c>
      <c r="J1810">
        <f>VLOOKUP(A1810,'Sales Data'!$A$1:$E$2241,2,0)</f>
        <v>4</v>
      </c>
      <c r="K1810">
        <f>VLOOKUP(A1810,'Sales Data'!$A$1:$E$2241,3,0)</f>
        <v>2</v>
      </c>
      <c r="L1810">
        <f>VLOOKUP(A1810,'Sales Data'!$A$1:$E$2241,4,0)</f>
        <v>23</v>
      </c>
      <c r="M1810">
        <f>VLOOKUP(A1810,'Sales Data'!$A$1:$E$2241,5,0)</f>
        <v>1</v>
      </c>
      <c r="N1810">
        <f t="shared" si="85"/>
        <v>59</v>
      </c>
      <c r="O1810">
        <f t="shared" si="86"/>
        <v>2</v>
      </c>
      <c r="P1810">
        <f t="shared" si="87"/>
        <v>24</v>
      </c>
    </row>
    <row r="1811" ht="14.4" spans="1:16">
      <c r="A1811" s="2">
        <v>3130</v>
      </c>
      <c r="B1811" s="2">
        <v>1964</v>
      </c>
      <c r="C1811" s="14" t="s">
        <v>17</v>
      </c>
      <c r="D1811" s="14" t="s">
        <v>18</v>
      </c>
      <c r="E1811" s="2">
        <v>18701</v>
      </c>
      <c r="F1811" s="2">
        <v>1</v>
      </c>
      <c r="G1811" s="2">
        <v>1</v>
      </c>
      <c r="H1811" s="16">
        <v>41429</v>
      </c>
      <c r="I1811" s="2">
        <v>95</v>
      </c>
      <c r="J1811">
        <f>VLOOKUP(A1811,'Sales Data'!$A$1:$E$2241,2,0)</f>
        <v>4</v>
      </c>
      <c r="K1811">
        <f>VLOOKUP(A1811,'Sales Data'!$A$1:$E$2241,3,0)</f>
        <v>6</v>
      </c>
      <c r="L1811">
        <f>VLOOKUP(A1811,'Sales Data'!$A$1:$E$2241,4,0)</f>
        <v>2</v>
      </c>
      <c r="M1811">
        <f>VLOOKUP(A1811,'Sales Data'!$A$1:$E$2241,5,0)</f>
        <v>4</v>
      </c>
      <c r="N1811">
        <f t="shared" si="85"/>
        <v>61</v>
      </c>
      <c r="O1811">
        <f t="shared" si="86"/>
        <v>2</v>
      </c>
      <c r="P1811">
        <f t="shared" si="87"/>
        <v>6</v>
      </c>
    </row>
    <row r="1812" ht="14.4" spans="1:16">
      <c r="A1812" s="2">
        <v>1619</v>
      </c>
      <c r="B1812" s="2">
        <v>1956</v>
      </c>
      <c r="C1812" s="14" t="s">
        <v>17</v>
      </c>
      <c r="D1812" s="14" t="s">
        <v>21</v>
      </c>
      <c r="E1812" s="2">
        <v>90369</v>
      </c>
      <c r="F1812" s="2">
        <v>0</v>
      </c>
      <c r="G1812" s="2">
        <v>0</v>
      </c>
      <c r="H1812" s="16">
        <v>41757</v>
      </c>
      <c r="I1812" s="2">
        <v>2</v>
      </c>
      <c r="J1812">
        <f>VLOOKUP(A1812,'Sales Data'!$A$1:$E$2241,2,0)</f>
        <v>51</v>
      </c>
      <c r="K1812">
        <f>VLOOKUP(A1812,'Sales Data'!$A$1:$E$2241,3,0)</f>
        <v>23</v>
      </c>
      <c r="L1812">
        <f>VLOOKUP(A1812,'Sales Data'!$A$1:$E$2241,4,0)</f>
        <v>4</v>
      </c>
      <c r="M1812">
        <f>VLOOKUP(A1812,'Sales Data'!$A$1:$E$2241,5,0)</f>
        <v>6</v>
      </c>
      <c r="N1812">
        <f t="shared" si="85"/>
        <v>69</v>
      </c>
      <c r="O1812">
        <f t="shared" si="86"/>
        <v>0</v>
      </c>
      <c r="P1812">
        <f t="shared" si="87"/>
        <v>10</v>
      </c>
    </row>
    <row r="1813" ht="14.4" spans="1:16">
      <c r="A1813" s="2">
        <v>1990</v>
      </c>
      <c r="B1813" s="2">
        <v>1974</v>
      </c>
      <c r="C1813" s="14" t="s">
        <v>20</v>
      </c>
      <c r="D1813" s="14" t="s">
        <v>18</v>
      </c>
      <c r="E1813" s="2">
        <v>63159</v>
      </c>
      <c r="F1813" s="2">
        <v>0</v>
      </c>
      <c r="G1813" s="2">
        <v>0</v>
      </c>
      <c r="H1813" s="16">
        <v>41218</v>
      </c>
      <c r="I1813" s="2">
        <v>74</v>
      </c>
      <c r="J1813">
        <f>VLOOKUP(A1813,'Sales Data'!$A$1:$E$2241,2,0)</f>
        <v>34</v>
      </c>
      <c r="K1813">
        <f>VLOOKUP(A1813,'Sales Data'!$A$1:$E$2241,3,0)</f>
        <v>86</v>
      </c>
      <c r="L1813">
        <f>VLOOKUP(A1813,'Sales Data'!$A$1:$E$2241,4,0)</f>
        <v>3</v>
      </c>
      <c r="M1813">
        <f>VLOOKUP(A1813,'Sales Data'!$A$1:$E$2241,5,0)</f>
        <v>8</v>
      </c>
      <c r="N1813">
        <f t="shared" si="85"/>
        <v>51</v>
      </c>
      <c r="O1813">
        <f t="shared" si="86"/>
        <v>0</v>
      </c>
      <c r="P1813">
        <f t="shared" si="87"/>
        <v>11</v>
      </c>
    </row>
    <row r="1814" ht="14.4" spans="1:16">
      <c r="A1814" s="2">
        <v>5513</v>
      </c>
      <c r="B1814" s="2">
        <v>1966</v>
      </c>
      <c r="C1814" s="14" t="s">
        <v>17</v>
      </c>
      <c r="D1814" s="14" t="s">
        <v>19</v>
      </c>
      <c r="E1814" s="2">
        <v>37758</v>
      </c>
      <c r="F1814" s="2">
        <v>1</v>
      </c>
      <c r="G1814" s="2">
        <v>1</v>
      </c>
      <c r="H1814" s="16">
        <v>41186</v>
      </c>
      <c r="I1814" s="2">
        <v>49</v>
      </c>
      <c r="J1814">
        <f>VLOOKUP(A1814,'Sales Data'!$A$1:$E$2241,2,0)</f>
        <v>2</v>
      </c>
      <c r="K1814">
        <f>VLOOKUP(A1814,'Sales Data'!$A$1:$E$2241,3,0)</f>
        <v>0</v>
      </c>
      <c r="L1814">
        <f>VLOOKUP(A1814,'Sales Data'!$A$1:$E$2241,4,0)</f>
        <v>1</v>
      </c>
      <c r="M1814">
        <f>VLOOKUP(A1814,'Sales Data'!$A$1:$E$2241,5,0)</f>
        <v>3</v>
      </c>
      <c r="N1814">
        <f t="shared" si="85"/>
        <v>59</v>
      </c>
      <c r="O1814">
        <f t="shared" si="86"/>
        <v>2</v>
      </c>
      <c r="P1814">
        <f t="shared" si="87"/>
        <v>4</v>
      </c>
    </row>
    <row r="1815" ht="14.4" spans="1:16">
      <c r="A1815" s="2">
        <v>269</v>
      </c>
      <c r="B1815" s="2">
        <v>1963</v>
      </c>
      <c r="C1815" s="14" t="s">
        <v>20</v>
      </c>
      <c r="D1815" s="14" t="s">
        <v>18</v>
      </c>
      <c r="E1815" s="2">
        <v>46757</v>
      </c>
      <c r="F1815" s="2">
        <v>0</v>
      </c>
      <c r="G1815" s="2">
        <v>1</v>
      </c>
      <c r="H1815" s="17">
        <v>41229</v>
      </c>
      <c r="I1815" s="2">
        <v>71</v>
      </c>
      <c r="J1815">
        <f>VLOOKUP(A1815,'Sales Data'!$A$1:$E$2241,2,0)</f>
        <v>30</v>
      </c>
      <c r="K1815">
        <f>VLOOKUP(A1815,'Sales Data'!$A$1:$E$2241,3,0)</f>
        <v>51</v>
      </c>
      <c r="L1815">
        <f>VLOOKUP(A1815,'Sales Data'!$A$1:$E$2241,4,0)</f>
        <v>4</v>
      </c>
      <c r="M1815">
        <f>VLOOKUP(A1815,'Sales Data'!$A$1:$E$2241,5,0)</f>
        <v>7</v>
      </c>
      <c r="N1815">
        <f t="shared" si="85"/>
        <v>62</v>
      </c>
      <c r="O1815">
        <f t="shared" si="86"/>
        <v>1</v>
      </c>
      <c r="P1815">
        <f t="shared" si="87"/>
        <v>11</v>
      </c>
    </row>
    <row r="1816" ht="14.4" spans="1:16">
      <c r="A1816" s="2">
        <v>8093</v>
      </c>
      <c r="B1816" s="2">
        <v>1969</v>
      </c>
      <c r="C1816" s="14" t="s">
        <v>22</v>
      </c>
      <c r="D1816" s="14" t="s">
        <v>21</v>
      </c>
      <c r="E1816" s="2">
        <v>79734</v>
      </c>
      <c r="F1816" s="2">
        <v>0</v>
      </c>
      <c r="G1816" s="2">
        <v>0</v>
      </c>
      <c r="H1816" s="16">
        <v>41818</v>
      </c>
      <c r="I1816" s="2">
        <v>72</v>
      </c>
      <c r="J1816">
        <f>VLOOKUP(A1816,'Sales Data'!$A$1:$E$2241,2,0)</f>
        <v>8</v>
      </c>
      <c r="K1816">
        <f>VLOOKUP(A1816,'Sales Data'!$A$1:$E$2241,3,0)</f>
        <v>62</v>
      </c>
      <c r="L1816">
        <f>VLOOKUP(A1816,'Sales Data'!$A$1:$E$2241,4,0)</f>
        <v>4</v>
      </c>
      <c r="M1816">
        <f>VLOOKUP(A1816,'Sales Data'!$A$1:$E$2241,5,0)</f>
        <v>6</v>
      </c>
      <c r="N1816">
        <f t="shared" si="85"/>
        <v>56</v>
      </c>
      <c r="O1816">
        <f t="shared" si="86"/>
        <v>0</v>
      </c>
      <c r="P1816">
        <f t="shared" si="87"/>
        <v>10</v>
      </c>
    </row>
    <row r="1817" ht="14.4" spans="1:16">
      <c r="A1817" s="2">
        <v>10513</v>
      </c>
      <c r="B1817" s="2">
        <v>1992</v>
      </c>
      <c r="C1817" s="14" t="s">
        <v>17</v>
      </c>
      <c r="D1817" s="14" t="s">
        <v>19</v>
      </c>
      <c r="E1817" s="2">
        <v>63207</v>
      </c>
      <c r="F1817" s="2">
        <v>0</v>
      </c>
      <c r="G1817" s="2">
        <v>0</v>
      </c>
      <c r="H1817" s="16">
        <v>41294</v>
      </c>
      <c r="I1817" s="2">
        <v>68</v>
      </c>
      <c r="J1817">
        <f>VLOOKUP(A1817,'Sales Data'!$A$1:$E$2241,2,0)</f>
        <v>169</v>
      </c>
      <c r="K1817">
        <f>VLOOKUP(A1817,'Sales Data'!$A$1:$E$2241,3,0)</f>
        <v>169</v>
      </c>
      <c r="L1817">
        <f>VLOOKUP(A1817,'Sales Data'!$A$1:$E$2241,4,0)</f>
        <v>2</v>
      </c>
      <c r="M1817">
        <f>VLOOKUP(A1817,'Sales Data'!$A$1:$E$2241,5,0)</f>
        <v>6</v>
      </c>
      <c r="N1817">
        <f t="shared" si="85"/>
        <v>33</v>
      </c>
      <c r="O1817">
        <f t="shared" si="86"/>
        <v>0</v>
      </c>
      <c r="P1817">
        <f t="shared" si="87"/>
        <v>8</v>
      </c>
    </row>
    <row r="1818" ht="14.4" spans="1:16">
      <c r="A1818" s="2">
        <v>10177</v>
      </c>
      <c r="B1818" s="2">
        <v>1954</v>
      </c>
      <c r="C1818" s="14" t="s">
        <v>17</v>
      </c>
      <c r="D1818" s="14" t="s">
        <v>23</v>
      </c>
      <c r="E1818" s="2">
        <v>72071</v>
      </c>
      <c r="F1818" s="2">
        <v>0</v>
      </c>
      <c r="G1818" s="2">
        <v>1</v>
      </c>
      <c r="H1818" s="16">
        <v>41319</v>
      </c>
      <c r="I1818" s="2">
        <v>4</v>
      </c>
      <c r="J1818">
        <f>VLOOKUP(A1818,'Sales Data'!$A$1:$E$2241,2,0)</f>
        <v>69</v>
      </c>
      <c r="K1818">
        <f>VLOOKUP(A1818,'Sales Data'!$A$1:$E$2241,3,0)</f>
        <v>138</v>
      </c>
      <c r="L1818">
        <f>VLOOKUP(A1818,'Sales Data'!$A$1:$E$2241,4,0)</f>
        <v>5</v>
      </c>
      <c r="M1818">
        <f>VLOOKUP(A1818,'Sales Data'!$A$1:$E$2241,5,0)</f>
        <v>8</v>
      </c>
      <c r="N1818">
        <f t="shared" si="85"/>
        <v>71</v>
      </c>
      <c r="O1818">
        <f t="shared" si="86"/>
        <v>1</v>
      </c>
      <c r="P1818">
        <f t="shared" si="87"/>
        <v>13</v>
      </c>
    </row>
    <row r="1819" ht="14.4" spans="1:16">
      <c r="A1819" s="2">
        <v>2549</v>
      </c>
      <c r="B1819" s="2">
        <v>1983</v>
      </c>
      <c r="C1819" s="14" t="s">
        <v>20</v>
      </c>
      <c r="D1819" s="14" t="s">
        <v>19</v>
      </c>
      <c r="E1819" s="2">
        <v>21840</v>
      </c>
      <c r="F1819" s="2">
        <v>1</v>
      </c>
      <c r="G1819" s="2">
        <v>0</v>
      </c>
      <c r="H1819" s="16">
        <v>41476</v>
      </c>
      <c r="I1819" s="2">
        <v>80</v>
      </c>
      <c r="J1819">
        <f>VLOOKUP(A1819,'Sales Data'!$A$1:$E$2241,2,0)</f>
        <v>0</v>
      </c>
      <c r="K1819">
        <f>VLOOKUP(A1819,'Sales Data'!$A$1:$E$2241,3,0)</f>
        <v>0</v>
      </c>
      <c r="L1819">
        <f>VLOOKUP(A1819,'Sales Data'!$A$1:$E$2241,4,0)</f>
        <v>1</v>
      </c>
      <c r="M1819">
        <f>VLOOKUP(A1819,'Sales Data'!$A$1:$E$2241,5,0)</f>
        <v>3</v>
      </c>
      <c r="N1819">
        <f t="shared" si="85"/>
        <v>42</v>
      </c>
      <c r="O1819">
        <f t="shared" si="86"/>
        <v>1</v>
      </c>
      <c r="P1819">
        <f t="shared" si="87"/>
        <v>4</v>
      </c>
    </row>
    <row r="1820" ht="14.4" spans="1:16">
      <c r="A1820" s="2">
        <v>5782</v>
      </c>
      <c r="B1820" s="2">
        <v>1982</v>
      </c>
      <c r="C1820" s="14" t="s">
        <v>25</v>
      </c>
      <c r="D1820" s="14" t="s">
        <v>19</v>
      </c>
      <c r="E1820" s="2">
        <v>58582</v>
      </c>
      <c r="F1820" s="2">
        <v>0</v>
      </c>
      <c r="G1820" s="2">
        <v>1</v>
      </c>
      <c r="H1820" s="16">
        <v>41545</v>
      </c>
      <c r="I1820" s="2">
        <v>15</v>
      </c>
      <c r="J1820">
        <f>VLOOKUP(A1820,'Sales Data'!$A$1:$E$2241,2,0)</f>
        <v>35</v>
      </c>
      <c r="K1820">
        <f>VLOOKUP(A1820,'Sales Data'!$A$1:$E$2241,3,0)</f>
        <v>77</v>
      </c>
      <c r="L1820">
        <f>VLOOKUP(A1820,'Sales Data'!$A$1:$E$2241,4,0)</f>
        <v>9</v>
      </c>
      <c r="M1820">
        <f>VLOOKUP(A1820,'Sales Data'!$A$1:$E$2241,5,0)</f>
        <v>9</v>
      </c>
      <c r="N1820">
        <f t="shared" si="85"/>
        <v>43</v>
      </c>
      <c r="O1820">
        <f t="shared" si="86"/>
        <v>1</v>
      </c>
      <c r="P1820">
        <f t="shared" si="87"/>
        <v>18</v>
      </c>
    </row>
    <row r="1821" ht="14.4" spans="1:16">
      <c r="A1821" s="2">
        <v>10057</v>
      </c>
      <c r="B1821" s="2">
        <v>1951</v>
      </c>
      <c r="C1821" s="14" t="s">
        <v>17</v>
      </c>
      <c r="D1821" s="14" t="s">
        <v>18</v>
      </c>
      <c r="E1821" s="2">
        <v>72282</v>
      </c>
      <c r="F1821" s="2">
        <v>0</v>
      </c>
      <c r="G1821" s="2">
        <v>0</v>
      </c>
      <c r="H1821" s="16">
        <v>41474</v>
      </c>
      <c r="I1821" s="2">
        <v>70</v>
      </c>
      <c r="J1821">
        <f>VLOOKUP(A1821,'Sales Data'!$A$1:$E$2241,2,0)</f>
        <v>27</v>
      </c>
      <c r="K1821">
        <f>VLOOKUP(A1821,'Sales Data'!$A$1:$E$2241,3,0)</f>
        <v>139</v>
      </c>
      <c r="L1821">
        <f>VLOOKUP(A1821,'Sales Data'!$A$1:$E$2241,4,0)</f>
        <v>5</v>
      </c>
      <c r="M1821">
        <f>VLOOKUP(A1821,'Sales Data'!$A$1:$E$2241,5,0)</f>
        <v>9</v>
      </c>
      <c r="N1821">
        <f t="shared" si="85"/>
        <v>74</v>
      </c>
      <c r="O1821">
        <f t="shared" si="86"/>
        <v>0</v>
      </c>
      <c r="P1821">
        <f t="shared" si="87"/>
        <v>14</v>
      </c>
    </row>
    <row r="1822" ht="14.4" spans="1:16">
      <c r="A1822" s="2">
        <v>10307</v>
      </c>
      <c r="B1822" s="2">
        <v>1956</v>
      </c>
      <c r="C1822" s="14" t="s">
        <v>17</v>
      </c>
      <c r="D1822" s="14" t="s">
        <v>21</v>
      </c>
      <c r="E1822" s="2">
        <v>50387</v>
      </c>
      <c r="F1822" s="2">
        <v>0</v>
      </c>
      <c r="G1822" s="2">
        <v>2</v>
      </c>
      <c r="H1822" s="16">
        <v>41517</v>
      </c>
      <c r="I1822" s="2">
        <v>91</v>
      </c>
      <c r="J1822">
        <f>VLOOKUP(A1822,'Sales Data'!$A$1:$E$2241,2,0)</f>
        <v>9</v>
      </c>
      <c r="K1822">
        <f>VLOOKUP(A1822,'Sales Data'!$A$1:$E$2241,3,0)</f>
        <v>14</v>
      </c>
      <c r="L1822">
        <f>VLOOKUP(A1822,'Sales Data'!$A$1:$E$2241,4,0)</f>
        <v>6</v>
      </c>
      <c r="M1822">
        <f>VLOOKUP(A1822,'Sales Data'!$A$1:$E$2241,5,0)</f>
        <v>8</v>
      </c>
      <c r="N1822">
        <f t="shared" si="85"/>
        <v>69</v>
      </c>
      <c r="O1822">
        <f t="shared" si="86"/>
        <v>2</v>
      </c>
      <c r="P1822">
        <f t="shared" si="87"/>
        <v>14</v>
      </c>
    </row>
    <row r="1823" ht="14.4" spans="1:16">
      <c r="A1823" s="2">
        <v>8566</v>
      </c>
      <c r="B1823" s="2">
        <v>1961</v>
      </c>
      <c r="C1823" s="14" t="s">
        <v>20</v>
      </c>
      <c r="D1823" s="14" t="s">
        <v>19</v>
      </c>
      <c r="E1823" s="2">
        <v>32583</v>
      </c>
      <c r="F1823" s="2">
        <v>1</v>
      </c>
      <c r="G1823" s="2">
        <v>1</v>
      </c>
      <c r="H1823" s="16">
        <v>41805</v>
      </c>
      <c r="I1823" s="2">
        <v>10</v>
      </c>
      <c r="J1823">
        <f>VLOOKUP(A1823,'Sales Data'!$A$1:$E$2241,2,0)</f>
        <v>0</v>
      </c>
      <c r="K1823">
        <f>VLOOKUP(A1823,'Sales Data'!$A$1:$E$2241,3,0)</f>
        <v>0</v>
      </c>
      <c r="L1823">
        <f>VLOOKUP(A1823,'Sales Data'!$A$1:$E$2241,4,0)</f>
        <v>1</v>
      </c>
      <c r="M1823">
        <f>VLOOKUP(A1823,'Sales Data'!$A$1:$E$2241,5,0)</f>
        <v>2</v>
      </c>
      <c r="N1823">
        <f t="shared" si="85"/>
        <v>64</v>
      </c>
      <c r="O1823">
        <f t="shared" si="86"/>
        <v>2</v>
      </c>
      <c r="P1823">
        <f t="shared" si="87"/>
        <v>3</v>
      </c>
    </row>
    <row r="1824" ht="14.4" spans="1:16">
      <c r="A1824" s="2">
        <v>2415</v>
      </c>
      <c r="B1824" s="2">
        <v>1962</v>
      </c>
      <c r="C1824" s="14" t="s">
        <v>17</v>
      </c>
      <c r="D1824" s="14" t="s">
        <v>19</v>
      </c>
      <c r="E1824" s="2">
        <v>62568</v>
      </c>
      <c r="F1824" s="2">
        <v>0</v>
      </c>
      <c r="G1824" s="2">
        <v>1</v>
      </c>
      <c r="H1824" s="16">
        <v>41736</v>
      </c>
      <c r="I1824" s="2">
        <v>99</v>
      </c>
      <c r="J1824">
        <f>VLOOKUP(A1824,'Sales Data'!$A$1:$E$2241,2,0)</f>
        <v>17</v>
      </c>
      <c r="K1824">
        <f>VLOOKUP(A1824,'Sales Data'!$A$1:$E$2241,3,0)</f>
        <v>35</v>
      </c>
      <c r="L1824">
        <f>VLOOKUP(A1824,'Sales Data'!$A$1:$E$2241,4,0)</f>
        <v>5</v>
      </c>
      <c r="M1824">
        <f>VLOOKUP(A1824,'Sales Data'!$A$1:$E$2241,5,0)</f>
        <v>5</v>
      </c>
      <c r="N1824">
        <f t="shared" si="85"/>
        <v>63</v>
      </c>
      <c r="O1824">
        <f t="shared" si="86"/>
        <v>1</v>
      </c>
      <c r="P1824">
        <f t="shared" si="87"/>
        <v>10</v>
      </c>
    </row>
    <row r="1825" ht="14.4" spans="1:16">
      <c r="A1825" s="2">
        <v>5684</v>
      </c>
      <c r="B1825" s="2">
        <v>1971</v>
      </c>
      <c r="C1825" s="14" t="s">
        <v>22</v>
      </c>
      <c r="D1825" s="14" t="s">
        <v>23</v>
      </c>
      <c r="E1825" s="2">
        <v>44635</v>
      </c>
      <c r="F1825" s="2">
        <v>1</v>
      </c>
      <c r="G1825" s="2">
        <v>1</v>
      </c>
      <c r="H1825" s="17">
        <v>41558</v>
      </c>
      <c r="I1825" s="2">
        <v>25</v>
      </c>
      <c r="J1825">
        <f>VLOOKUP(A1825,'Sales Data'!$A$1:$E$2241,2,0)</f>
        <v>0</v>
      </c>
      <c r="K1825">
        <f>VLOOKUP(A1825,'Sales Data'!$A$1:$E$2241,3,0)</f>
        <v>0</v>
      </c>
      <c r="L1825">
        <f>VLOOKUP(A1825,'Sales Data'!$A$1:$E$2241,4,0)</f>
        <v>2</v>
      </c>
      <c r="M1825">
        <f>VLOOKUP(A1825,'Sales Data'!$A$1:$E$2241,5,0)</f>
        <v>3</v>
      </c>
      <c r="N1825">
        <f t="shared" si="85"/>
        <v>54</v>
      </c>
      <c r="O1825">
        <f t="shared" si="86"/>
        <v>2</v>
      </c>
      <c r="P1825">
        <f t="shared" si="87"/>
        <v>5</v>
      </c>
    </row>
    <row r="1826" ht="14.4" spans="1:16">
      <c r="A1826" s="2">
        <v>8334</v>
      </c>
      <c r="B1826" s="2">
        <v>1971</v>
      </c>
      <c r="C1826" s="14" t="s">
        <v>22</v>
      </c>
      <c r="D1826" s="14" t="s">
        <v>18</v>
      </c>
      <c r="E1826" s="2">
        <v>33316</v>
      </c>
      <c r="F1826" s="2">
        <v>1</v>
      </c>
      <c r="G1826" s="2">
        <v>1</v>
      </c>
      <c r="H1826" s="16">
        <v>41551</v>
      </c>
      <c r="I1826" s="2">
        <v>34</v>
      </c>
      <c r="J1826">
        <f>VLOOKUP(A1826,'Sales Data'!$A$1:$E$2241,2,0)</f>
        <v>1</v>
      </c>
      <c r="K1826">
        <f>VLOOKUP(A1826,'Sales Data'!$A$1:$E$2241,3,0)</f>
        <v>4</v>
      </c>
      <c r="L1826">
        <f>VLOOKUP(A1826,'Sales Data'!$A$1:$E$2241,4,0)</f>
        <v>2</v>
      </c>
      <c r="M1826">
        <f>VLOOKUP(A1826,'Sales Data'!$A$1:$E$2241,5,0)</f>
        <v>4</v>
      </c>
      <c r="N1826">
        <f t="shared" si="85"/>
        <v>54</v>
      </c>
      <c r="O1826">
        <f t="shared" si="86"/>
        <v>2</v>
      </c>
      <c r="P1826">
        <f t="shared" si="87"/>
        <v>6</v>
      </c>
    </row>
    <row r="1827" ht="14.4" spans="1:16">
      <c r="A1827" s="2">
        <v>9166</v>
      </c>
      <c r="B1827" s="2">
        <v>1968</v>
      </c>
      <c r="C1827" s="14" t="s">
        <v>17</v>
      </c>
      <c r="D1827" s="14" t="s">
        <v>21</v>
      </c>
      <c r="E1827" s="2">
        <v>63967</v>
      </c>
      <c r="F1827" s="2">
        <v>0</v>
      </c>
      <c r="G1827" s="2">
        <v>1</v>
      </c>
      <c r="H1827" s="16">
        <v>41495</v>
      </c>
      <c r="I1827" s="2">
        <v>57</v>
      </c>
      <c r="J1827">
        <f>VLOOKUP(A1827,'Sales Data'!$A$1:$E$2241,2,0)</f>
        <v>84</v>
      </c>
      <c r="K1827">
        <f>VLOOKUP(A1827,'Sales Data'!$A$1:$E$2241,3,0)</f>
        <v>35</v>
      </c>
      <c r="L1827">
        <f>VLOOKUP(A1827,'Sales Data'!$A$1:$E$2241,4,0)</f>
        <v>4</v>
      </c>
      <c r="M1827">
        <f>VLOOKUP(A1827,'Sales Data'!$A$1:$E$2241,5,0)</f>
        <v>12</v>
      </c>
      <c r="N1827">
        <f t="shared" si="85"/>
        <v>57</v>
      </c>
      <c r="O1827">
        <f t="shared" si="86"/>
        <v>1</v>
      </c>
      <c r="P1827">
        <f t="shared" si="87"/>
        <v>16</v>
      </c>
    </row>
    <row r="1828" ht="14.4" spans="1:16">
      <c r="A1828" s="2">
        <v>1440</v>
      </c>
      <c r="B1828" s="2">
        <v>1978</v>
      </c>
      <c r="C1828" s="14" t="s">
        <v>25</v>
      </c>
      <c r="D1828" s="14" t="s">
        <v>19</v>
      </c>
      <c r="E1828" s="2">
        <v>52513</v>
      </c>
      <c r="F1828" s="2">
        <v>0</v>
      </c>
      <c r="G1828" s="2">
        <v>0</v>
      </c>
      <c r="H1828" s="16">
        <v>41156</v>
      </c>
      <c r="I1828" s="2">
        <v>84</v>
      </c>
      <c r="J1828">
        <f>VLOOKUP(A1828,'Sales Data'!$A$1:$E$2241,2,0)</f>
        <v>17</v>
      </c>
      <c r="K1828">
        <f>VLOOKUP(A1828,'Sales Data'!$A$1:$E$2241,3,0)</f>
        <v>188</v>
      </c>
      <c r="L1828">
        <f>VLOOKUP(A1828,'Sales Data'!$A$1:$E$2241,4,0)</f>
        <v>9</v>
      </c>
      <c r="M1828">
        <f>VLOOKUP(A1828,'Sales Data'!$A$1:$E$2241,5,0)</f>
        <v>9</v>
      </c>
      <c r="N1828">
        <f t="shared" si="85"/>
        <v>47</v>
      </c>
      <c r="O1828">
        <f t="shared" si="86"/>
        <v>0</v>
      </c>
      <c r="P1828">
        <f t="shared" si="87"/>
        <v>18</v>
      </c>
    </row>
    <row r="1829" ht="14.4" spans="1:16">
      <c r="A1829" s="2">
        <v>78</v>
      </c>
      <c r="B1829" s="2">
        <v>1969</v>
      </c>
      <c r="C1829" s="14" t="s">
        <v>17</v>
      </c>
      <c r="D1829" s="14" t="s">
        <v>21</v>
      </c>
      <c r="E1829" s="2">
        <v>25293</v>
      </c>
      <c r="F1829" s="2">
        <v>1</v>
      </c>
      <c r="G1829" s="2">
        <v>0</v>
      </c>
      <c r="H1829" s="16">
        <v>41532</v>
      </c>
      <c r="I1829" s="2">
        <v>51</v>
      </c>
      <c r="J1829">
        <f>VLOOKUP(A1829,'Sales Data'!$A$1:$E$2241,2,0)</f>
        <v>0</v>
      </c>
      <c r="K1829">
        <f>VLOOKUP(A1829,'Sales Data'!$A$1:$E$2241,3,0)</f>
        <v>2</v>
      </c>
      <c r="L1829">
        <f>VLOOKUP(A1829,'Sales Data'!$A$1:$E$2241,4,0)</f>
        <v>1</v>
      </c>
      <c r="M1829">
        <f>VLOOKUP(A1829,'Sales Data'!$A$1:$E$2241,5,0)</f>
        <v>2</v>
      </c>
      <c r="N1829">
        <f t="shared" si="85"/>
        <v>56</v>
      </c>
      <c r="O1829">
        <f t="shared" si="86"/>
        <v>1</v>
      </c>
      <c r="P1829">
        <f t="shared" si="87"/>
        <v>3</v>
      </c>
    </row>
    <row r="1830" ht="14.4" spans="1:16">
      <c r="A1830" s="2">
        <v>5441</v>
      </c>
      <c r="B1830" s="2">
        <v>1965</v>
      </c>
      <c r="C1830" s="14" t="s">
        <v>20</v>
      </c>
      <c r="D1830" s="14" t="s">
        <v>26</v>
      </c>
      <c r="E1830" s="2">
        <v>54111</v>
      </c>
      <c r="F1830" s="2">
        <v>0</v>
      </c>
      <c r="G1830" s="2">
        <v>1</v>
      </c>
      <c r="H1830" s="16">
        <v>41511</v>
      </c>
      <c r="I1830" s="2">
        <v>97</v>
      </c>
      <c r="J1830">
        <f>VLOOKUP(A1830,'Sales Data'!$A$1:$E$2241,2,0)</f>
        <v>6</v>
      </c>
      <c r="K1830">
        <f>VLOOKUP(A1830,'Sales Data'!$A$1:$E$2241,3,0)</f>
        <v>3</v>
      </c>
      <c r="L1830">
        <f>VLOOKUP(A1830,'Sales Data'!$A$1:$E$2241,4,0)</f>
        <v>5</v>
      </c>
      <c r="M1830">
        <f>VLOOKUP(A1830,'Sales Data'!$A$1:$E$2241,5,0)</f>
        <v>6</v>
      </c>
      <c r="N1830">
        <f t="shared" si="85"/>
        <v>60</v>
      </c>
      <c r="O1830">
        <f t="shared" si="86"/>
        <v>1</v>
      </c>
      <c r="P1830">
        <f t="shared" si="87"/>
        <v>11</v>
      </c>
    </row>
    <row r="1831" ht="14.4" spans="1:16">
      <c r="A1831" s="2">
        <v>5302</v>
      </c>
      <c r="B1831" s="2">
        <v>1986</v>
      </c>
      <c r="C1831" s="14" t="s">
        <v>17</v>
      </c>
      <c r="D1831" s="14" t="s">
        <v>19</v>
      </c>
      <c r="E1831" s="2">
        <v>78394</v>
      </c>
      <c r="F1831" s="2">
        <v>0</v>
      </c>
      <c r="G1831" s="2">
        <v>0</v>
      </c>
      <c r="H1831" s="16">
        <v>41320</v>
      </c>
      <c r="I1831" s="2">
        <v>13</v>
      </c>
      <c r="J1831">
        <f>VLOOKUP(A1831,'Sales Data'!$A$1:$E$2241,2,0)</f>
        <v>27</v>
      </c>
      <c r="K1831">
        <f>VLOOKUP(A1831,'Sales Data'!$A$1:$E$2241,3,0)</f>
        <v>24</v>
      </c>
      <c r="L1831">
        <f>VLOOKUP(A1831,'Sales Data'!$A$1:$E$2241,4,0)</f>
        <v>4</v>
      </c>
      <c r="M1831">
        <f>VLOOKUP(A1831,'Sales Data'!$A$1:$E$2241,5,0)</f>
        <v>5</v>
      </c>
      <c r="N1831">
        <f t="shared" si="85"/>
        <v>39</v>
      </c>
      <c r="O1831">
        <f t="shared" si="86"/>
        <v>0</v>
      </c>
      <c r="P1831">
        <f t="shared" si="87"/>
        <v>9</v>
      </c>
    </row>
    <row r="1832" ht="14.4" spans="1:16">
      <c r="A1832" s="2">
        <v>4687</v>
      </c>
      <c r="B1832" s="2">
        <v>1958</v>
      </c>
      <c r="C1832" s="14" t="s">
        <v>22</v>
      </c>
      <c r="D1832" s="14" t="s">
        <v>21</v>
      </c>
      <c r="E1832" s="2">
        <v>80739</v>
      </c>
      <c r="F1832" s="2">
        <v>0</v>
      </c>
      <c r="G1832" s="2">
        <v>0</v>
      </c>
      <c r="H1832" s="16">
        <v>41417</v>
      </c>
      <c r="I1832" s="2">
        <v>92</v>
      </c>
      <c r="J1832">
        <f>VLOOKUP(A1832,'Sales Data'!$A$1:$E$2241,2,0)</f>
        <v>92</v>
      </c>
      <c r="K1832">
        <f>VLOOKUP(A1832,'Sales Data'!$A$1:$E$2241,3,0)</f>
        <v>0</v>
      </c>
      <c r="L1832">
        <f>VLOOKUP(A1832,'Sales Data'!$A$1:$E$2241,4,0)</f>
        <v>3</v>
      </c>
      <c r="M1832">
        <f>VLOOKUP(A1832,'Sales Data'!$A$1:$E$2241,5,0)</f>
        <v>9</v>
      </c>
      <c r="N1832">
        <f t="shared" si="85"/>
        <v>67</v>
      </c>
      <c r="O1832">
        <f t="shared" si="86"/>
        <v>0</v>
      </c>
      <c r="P1832">
        <f t="shared" si="87"/>
        <v>12</v>
      </c>
    </row>
    <row r="1833" ht="14.4" spans="1:16">
      <c r="A1833" s="2">
        <v>1087</v>
      </c>
      <c r="B1833" s="2">
        <v>1975</v>
      </c>
      <c r="C1833" s="14" t="s">
        <v>22</v>
      </c>
      <c r="D1833" s="14" t="s">
        <v>19</v>
      </c>
      <c r="E1833" s="2">
        <v>22669</v>
      </c>
      <c r="F1833" s="2">
        <v>1</v>
      </c>
      <c r="G1833" s="2">
        <v>0</v>
      </c>
      <c r="H1833" s="16">
        <v>41416</v>
      </c>
      <c r="I1833" s="2">
        <v>30</v>
      </c>
      <c r="J1833">
        <f>VLOOKUP(A1833,'Sales Data'!$A$1:$E$2241,2,0)</f>
        <v>14</v>
      </c>
      <c r="K1833">
        <f>VLOOKUP(A1833,'Sales Data'!$A$1:$E$2241,3,0)</f>
        <v>22</v>
      </c>
      <c r="L1833">
        <f>VLOOKUP(A1833,'Sales Data'!$A$1:$E$2241,4,0)</f>
        <v>4</v>
      </c>
      <c r="M1833">
        <f>VLOOKUP(A1833,'Sales Data'!$A$1:$E$2241,5,0)</f>
        <v>2</v>
      </c>
      <c r="N1833">
        <f t="shared" si="85"/>
        <v>50</v>
      </c>
      <c r="O1833">
        <f t="shared" si="86"/>
        <v>1</v>
      </c>
      <c r="P1833">
        <f t="shared" si="87"/>
        <v>6</v>
      </c>
    </row>
    <row r="1834" ht="14.4" spans="1:16">
      <c r="A1834" s="2">
        <v>6859</v>
      </c>
      <c r="B1834" s="2">
        <v>1987</v>
      </c>
      <c r="C1834" s="14" t="s">
        <v>17</v>
      </c>
      <c r="D1834" s="14" t="s">
        <v>18</v>
      </c>
      <c r="E1834" s="2">
        <v>29236</v>
      </c>
      <c r="F1834" s="2">
        <v>1</v>
      </c>
      <c r="G1834" s="2">
        <v>0</v>
      </c>
      <c r="H1834" s="16">
        <v>41555</v>
      </c>
      <c r="I1834" s="2">
        <v>30</v>
      </c>
      <c r="J1834">
        <f>VLOOKUP(A1834,'Sales Data'!$A$1:$E$2241,2,0)</f>
        <v>4</v>
      </c>
      <c r="K1834">
        <f>VLOOKUP(A1834,'Sales Data'!$A$1:$E$2241,3,0)</f>
        <v>9</v>
      </c>
      <c r="L1834">
        <f>VLOOKUP(A1834,'Sales Data'!$A$1:$E$2241,4,0)</f>
        <v>4</v>
      </c>
      <c r="M1834">
        <f>VLOOKUP(A1834,'Sales Data'!$A$1:$E$2241,5,0)</f>
        <v>3</v>
      </c>
      <c r="N1834">
        <f t="shared" si="85"/>
        <v>38</v>
      </c>
      <c r="O1834">
        <f t="shared" si="86"/>
        <v>1</v>
      </c>
      <c r="P1834">
        <f t="shared" si="87"/>
        <v>7</v>
      </c>
    </row>
    <row r="1835" ht="14.4" spans="1:16">
      <c r="A1835" s="2">
        <v>9860</v>
      </c>
      <c r="B1835" s="2">
        <v>1959</v>
      </c>
      <c r="C1835" s="14" t="s">
        <v>17</v>
      </c>
      <c r="D1835" s="14" t="s">
        <v>19</v>
      </c>
      <c r="E1835" s="2">
        <v>44911</v>
      </c>
      <c r="F1835" s="2">
        <v>0</v>
      </c>
      <c r="G1835" s="2">
        <v>1</v>
      </c>
      <c r="H1835" s="16">
        <v>41348</v>
      </c>
      <c r="I1835" s="2">
        <v>11</v>
      </c>
      <c r="J1835">
        <f>VLOOKUP(A1835,'Sales Data'!$A$1:$E$2241,2,0)</f>
        <v>0</v>
      </c>
      <c r="K1835">
        <f>VLOOKUP(A1835,'Sales Data'!$A$1:$E$2241,3,0)</f>
        <v>1</v>
      </c>
      <c r="L1835">
        <f>VLOOKUP(A1835,'Sales Data'!$A$1:$E$2241,4,0)</f>
        <v>4</v>
      </c>
      <c r="M1835">
        <f>VLOOKUP(A1835,'Sales Data'!$A$1:$E$2241,5,0)</f>
        <v>4</v>
      </c>
      <c r="N1835">
        <f t="shared" si="85"/>
        <v>66</v>
      </c>
      <c r="O1835">
        <f t="shared" si="86"/>
        <v>1</v>
      </c>
      <c r="P1835">
        <f t="shared" si="87"/>
        <v>8</v>
      </c>
    </row>
    <row r="1836" ht="14.4" spans="1:16">
      <c r="A1836" s="2">
        <v>7129</v>
      </c>
      <c r="B1836" s="2">
        <v>1962</v>
      </c>
      <c r="C1836" s="14" t="s">
        <v>20</v>
      </c>
      <c r="D1836" s="14" t="s">
        <v>21</v>
      </c>
      <c r="E1836" s="2">
        <v>54693</v>
      </c>
      <c r="F1836" s="2">
        <v>0</v>
      </c>
      <c r="G1836" s="2">
        <v>1</v>
      </c>
      <c r="H1836" s="16">
        <v>41322</v>
      </c>
      <c r="I1836" s="2">
        <v>72</v>
      </c>
      <c r="J1836">
        <f>VLOOKUP(A1836,'Sales Data'!$A$1:$E$2241,2,0)</f>
        <v>17</v>
      </c>
      <c r="K1836">
        <f>VLOOKUP(A1836,'Sales Data'!$A$1:$E$2241,3,0)</f>
        <v>26</v>
      </c>
      <c r="L1836">
        <f>VLOOKUP(A1836,'Sales Data'!$A$1:$E$2241,4,0)</f>
        <v>6</v>
      </c>
      <c r="M1836">
        <f>VLOOKUP(A1836,'Sales Data'!$A$1:$E$2241,5,0)</f>
        <v>13</v>
      </c>
      <c r="N1836">
        <f t="shared" si="85"/>
        <v>63</v>
      </c>
      <c r="O1836">
        <f t="shared" si="86"/>
        <v>1</v>
      </c>
      <c r="P1836">
        <f t="shared" si="87"/>
        <v>19</v>
      </c>
    </row>
    <row r="1837" ht="14.4" spans="1:16">
      <c r="A1837" s="2">
        <v>5866</v>
      </c>
      <c r="B1837" s="2">
        <v>1974</v>
      </c>
      <c r="C1837" s="14" t="s">
        <v>17</v>
      </c>
      <c r="D1837" s="14" t="s">
        <v>19</v>
      </c>
      <c r="E1837" s="2">
        <v>48186</v>
      </c>
      <c r="F1837" s="2">
        <v>1</v>
      </c>
      <c r="G1837" s="2">
        <v>0</v>
      </c>
      <c r="H1837" s="16">
        <v>41718</v>
      </c>
      <c r="I1837" s="2">
        <v>39</v>
      </c>
      <c r="J1837">
        <f>VLOOKUP(A1837,'Sales Data'!$A$1:$E$2241,2,0)</f>
        <v>3</v>
      </c>
      <c r="K1837">
        <f>VLOOKUP(A1837,'Sales Data'!$A$1:$E$2241,3,0)</f>
        <v>7</v>
      </c>
      <c r="L1837">
        <f>VLOOKUP(A1837,'Sales Data'!$A$1:$E$2241,4,0)</f>
        <v>4</v>
      </c>
      <c r="M1837">
        <f>VLOOKUP(A1837,'Sales Data'!$A$1:$E$2241,5,0)</f>
        <v>4</v>
      </c>
      <c r="N1837">
        <f t="shared" si="85"/>
        <v>51</v>
      </c>
      <c r="O1837">
        <f t="shared" si="86"/>
        <v>1</v>
      </c>
      <c r="P1837">
        <f t="shared" si="87"/>
        <v>8</v>
      </c>
    </row>
    <row r="1838" ht="14.4" spans="1:16">
      <c r="A1838" s="2">
        <v>10521</v>
      </c>
      <c r="B1838" s="2">
        <v>1977</v>
      </c>
      <c r="C1838" s="14" t="s">
        <v>17</v>
      </c>
      <c r="D1838" s="14" t="s">
        <v>21</v>
      </c>
      <c r="E1838" s="2">
        <v>54809</v>
      </c>
      <c r="F1838" s="2">
        <v>1</v>
      </c>
      <c r="G1838" s="2">
        <v>1</v>
      </c>
      <c r="H1838" s="16">
        <v>41528</v>
      </c>
      <c r="I1838" s="2">
        <v>0</v>
      </c>
      <c r="J1838">
        <f>VLOOKUP(A1838,'Sales Data'!$A$1:$E$2241,2,0)</f>
        <v>6</v>
      </c>
      <c r="K1838">
        <f>VLOOKUP(A1838,'Sales Data'!$A$1:$E$2241,3,0)</f>
        <v>13</v>
      </c>
      <c r="L1838">
        <f>VLOOKUP(A1838,'Sales Data'!$A$1:$E$2241,4,0)</f>
        <v>2</v>
      </c>
      <c r="M1838">
        <f>VLOOKUP(A1838,'Sales Data'!$A$1:$E$2241,5,0)</f>
        <v>5</v>
      </c>
      <c r="N1838">
        <f t="shared" si="85"/>
        <v>48</v>
      </c>
      <c r="O1838">
        <f t="shared" si="86"/>
        <v>2</v>
      </c>
      <c r="P1838">
        <f t="shared" si="87"/>
        <v>7</v>
      </c>
    </row>
    <row r="1839" ht="14.4" spans="1:16">
      <c r="A1839" s="2">
        <v>7393</v>
      </c>
      <c r="B1839" s="2">
        <v>1978</v>
      </c>
      <c r="C1839" s="14" t="s">
        <v>17</v>
      </c>
      <c r="D1839" s="14" t="s">
        <v>19</v>
      </c>
      <c r="E1839" s="2">
        <v>41580</v>
      </c>
      <c r="F1839" s="2">
        <v>1</v>
      </c>
      <c r="G1839" s="2">
        <v>1</v>
      </c>
      <c r="H1839" s="17">
        <v>41253</v>
      </c>
      <c r="I1839" s="2">
        <v>15</v>
      </c>
      <c r="J1839">
        <f>VLOOKUP(A1839,'Sales Data'!$A$1:$E$2241,2,0)</f>
        <v>5</v>
      </c>
      <c r="K1839">
        <f>VLOOKUP(A1839,'Sales Data'!$A$1:$E$2241,3,0)</f>
        <v>0</v>
      </c>
      <c r="L1839">
        <f>VLOOKUP(A1839,'Sales Data'!$A$1:$E$2241,4,0)</f>
        <v>2</v>
      </c>
      <c r="M1839">
        <f>VLOOKUP(A1839,'Sales Data'!$A$1:$E$2241,5,0)</f>
        <v>3</v>
      </c>
      <c r="N1839">
        <f t="shared" si="85"/>
        <v>47</v>
      </c>
      <c r="O1839">
        <f t="shared" si="86"/>
        <v>2</v>
      </c>
      <c r="P1839">
        <f t="shared" si="87"/>
        <v>5</v>
      </c>
    </row>
    <row r="1840" ht="14.4" spans="1:16">
      <c r="A1840" s="2">
        <v>7849</v>
      </c>
      <c r="B1840" s="2">
        <v>1970</v>
      </c>
      <c r="C1840" s="14" t="s">
        <v>20</v>
      </c>
      <c r="D1840" s="14" t="s">
        <v>21</v>
      </c>
      <c r="E1840" s="2">
        <v>80336</v>
      </c>
      <c r="F1840" s="2">
        <v>0</v>
      </c>
      <c r="G1840" s="2">
        <v>0</v>
      </c>
      <c r="H1840" s="16">
        <v>41526</v>
      </c>
      <c r="I1840" s="2">
        <v>12</v>
      </c>
      <c r="J1840">
        <f>VLOOKUP(A1840,'Sales Data'!$A$1:$E$2241,2,0)</f>
        <v>19</v>
      </c>
      <c r="K1840">
        <f>VLOOKUP(A1840,'Sales Data'!$A$1:$E$2241,3,0)</f>
        <v>142</v>
      </c>
      <c r="L1840">
        <f>VLOOKUP(A1840,'Sales Data'!$A$1:$E$2241,4,0)</f>
        <v>2</v>
      </c>
      <c r="M1840">
        <f>VLOOKUP(A1840,'Sales Data'!$A$1:$E$2241,5,0)</f>
        <v>13</v>
      </c>
      <c r="N1840">
        <f t="shared" si="85"/>
        <v>55</v>
      </c>
      <c r="O1840">
        <f t="shared" si="86"/>
        <v>0</v>
      </c>
      <c r="P1840">
        <f t="shared" si="87"/>
        <v>15</v>
      </c>
    </row>
    <row r="1841" ht="14.4" spans="1:16">
      <c r="A1841" s="2">
        <v>332</v>
      </c>
      <c r="B1841" s="2">
        <v>1957</v>
      </c>
      <c r="C1841" s="14" t="s">
        <v>17</v>
      </c>
      <c r="D1841" s="14" t="s">
        <v>21</v>
      </c>
      <c r="E1841" s="2">
        <v>47743</v>
      </c>
      <c r="F1841" s="2">
        <v>0</v>
      </c>
      <c r="G1841" s="2">
        <v>1</v>
      </c>
      <c r="H1841" s="16">
        <v>41355</v>
      </c>
      <c r="I1841" s="2">
        <v>56</v>
      </c>
      <c r="J1841">
        <f>VLOOKUP(A1841,'Sales Data'!$A$1:$E$2241,2,0)</f>
        <v>2</v>
      </c>
      <c r="K1841">
        <f>VLOOKUP(A1841,'Sales Data'!$A$1:$E$2241,3,0)</f>
        <v>12</v>
      </c>
      <c r="L1841">
        <f>VLOOKUP(A1841,'Sales Data'!$A$1:$E$2241,4,0)</f>
        <v>4</v>
      </c>
      <c r="M1841">
        <f>VLOOKUP(A1841,'Sales Data'!$A$1:$E$2241,5,0)</f>
        <v>6</v>
      </c>
      <c r="N1841">
        <f t="shared" si="85"/>
        <v>68</v>
      </c>
      <c r="O1841">
        <f t="shared" si="86"/>
        <v>1</v>
      </c>
      <c r="P1841">
        <f t="shared" si="87"/>
        <v>10</v>
      </c>
    </row>
    <row r="1842" ht="14.4" spans="1:16">
      <c r="A1842" s="2">
        <v>9847</v>
      </c>
      <c r="B1842" s="2">
        <v>1955</v>
      </c>
      <c r="C1842" s="14" t="s">
        <v>25</v>
      </c>
      <c r="D1842" s="14" t="s">
        <v>21</v>
      </c>
      <c r="E1842" s="2">
        <v>62972</v>
      </c>
      <c r="F1842" s="2">
        <v>0</v>
      </c>
      <c r="G1842" s="2">
        <v>1</v>
      </c>
      <c r="H1842" s="16">
        <v>41124</v>
      </c>
      <c r="I1842" s="2">
        <v>39</v>
      </c>
      <c r="J1842">
        <f>VLOOKUP(A1842,'Sales Data'!$A$1:$E$2241,2,0)</f>
        <v>15</v>
      </c>
      <c r="K1842">
        <f>VLOOKUP(A1842,'Sales Data'!$A$1:$E$2241,3,0)</f>
        <v>0</v>
      </c>
      <c r="L1842">
        <f>VLOOKUP(A1842,'Sales Data'!$A$1:$E$2241,4,0)</f>
        <v>7</v>
      </c>
      <c r="M1842">
        <f>VLOOKUP(A1842,'Sales Data'!$A$1:$E$2241,5,0)</f>
        <v>3</v>
      </c>
      <c r="N1842">
        <f t="shared" si="85"/>
        <v>70</v>
      </c>
      <c r="O1842">
        <f t="shared" si="86"/>
        <v>1</v>
      </c>
      <c r="P1842">
        <f t="shared" si="87"/>
        <v>10</v>
      </c>
    </row>
    <row r="1843" ht="14.4" spans="1:16">
      <c r="A1843" s="2">
        <v>531</v>
      </c>
      <c r="B1843" s="2">
        <v>1954</v>
      </c>
      <c r="C1843" s="14" t="s">
        <v>20</v>
      </c>
      <c r="D1843" s="14" t="s">
        <v>23</v>
      </c>
      <c r="E1843" s="2">
        <v>57333</v>
      </c>
      <c r="F1843" s="2">
        <v>0</v>
      </c>
      <c r="G1843" s="2">
        <v>1</v>
      </c>
      <c r="H1843" s="16">
        <v>41174</v>
      </c>
      <c r="I1843" s="2">
        <v>55</v>
      </c>
      <c r="J1843">
        <f>VLOOKUP(A1843,'Sales Data'!$A$1:$E$2241,2,0)</f>
        <v>14</v>
      </c>
      <c r="K1843">
        <f>VLOOKUP(A1843,'Sales Data'!$A$1:$E$2241,3,0)</f>
        <v>58</v>
      </c>
      <c r="L1843">
        <f>VLOOKUP(A1843,'Sales Data'!$A$1:$E$2241,4,0)</f>
        <v>8</v>
      </c>
      <c r="M1843">
        <f>VLOOKUP(A1843,'Sales Data'!$A$1:$E$2241,5,0)</f>
        <v>9</v>
      </c>
      <c r="N1843">
        <f t="shared" si="85"/>
        <v>71</v>
      </c>
      <c r="O1843">
        <f t="shared" si="86"/>
        <v>1</v>
      </c>
      <c r="P1843">
        <f t="shared" si="87"/>
        <v>17</v>
      </c>
    </row>
    <row r="1844" ht="14.4" spans="1:16">
      <c r="A1844" s="2">
        <v>9576</v>
      </c>
      <c r="B1844" s="2">
        <v>1982</v>
      </c>
      <c r="C1844" s="14" t="s">
        <v>20</v>
      </c>
      <c r="D1844" s="14" t="s">
        <v>19</v>
      </c>
      <c r="E1844" s="2">
        <v>32313</v>
      </c>
      <c r="F1844" s="2">
        <v>1</v>
      </c>
      <c r="G1844" s="2">
        <v>0</v>
      </c>
      <c r="H1844" s="16">
        <v>41316</v>
      </c>
      <c r="I1844" s="2">
        <v>60</v>
      </c>
      <c r="J1844">
        <f>VLOOKUP(A1844,'Sales Data'!$A$1:$E$2241,2,0)</f>
        <v>4</v>
      </c>
      <c r="K1844">
        <f>VLOOKUP(A1844,'Sales Data'!$A$1:$E$2241,3,0)</f>
        <v>4</v>
      </c>
      <c r="L1844">
        <f>VLOOKUP(A1844,'Sales Data'!$A$1:$E$2241,4,0)</f>
        <v>4</v>
      </c>
      <c r="M1844">
        <f>VLOOKUP(A1844,'Sales Data'!$A$1:$E$2241,5,0)</f>
        <v>4</v>
      </c>
      <c r="N1844">
        <f t="shared" si="85"/>
        <v>43</v>
      </c>
      <c r="O1844">
        <f t="shared" si="86"/>
        <v>1</v>
      </c>
      <c r="P1844">
        <f t="shared" si="87"/>
        <v>8</v>
      </c>
    </row>
    <row r="1845" ht="14.4" spans="1:16">
      <c r="A1845" s="2">
        <v>6906</v>
      </c>
      <c r="B1845" s="2">
        <v>1953</v>
      </c>
      <c r="C1845" s="14" t="s">
        <v>22</v>
      </c>
      <c r="D1845" s="14" t="s">
        <v>26</v>
      </c>
      <c r="E1845" s="2">
        <v>84953</v>
      </c>
      <c r="F1845" s="2">
        <v>0</v>
      </c>
      <c r="G1845" s="2">
        <v>0</v>
      </c>
      <c r="H1845" s="16">
        <v>41428</v>
      </c>
      <c r="I1845" s="2">
        <v>73</v>
      </c>
      <c r="J1845">
        <f>VLOOKUP(A1845,'Sales Data'!$A$1:$E$2241,2,0)</f>
        <v>48</v>
      </c>
      <c r="K1845">
        <f>VLOOKUP(A1845,'Sales Data'!$A$1:$E$2241,3,0)</f>
        <v>72</v>
      </c>
      <c r="L1845">
        <f>VLOOKUP(A1845,'Sales Data'!$A$1:$E$2241,4,0)</f>
        <v>3</v>
      </c>
      <c r="M1845">
        <f>VLOOKUP(A1845,'Sales Data'!$A$1:$E$2241,5,0)</f>
        <v>4</v>
      </c>
      <c r="N1845">
        <f t="shared" si="85"/>
        <v>72</v>
      </c>
      <c r="O1845">
        <f t="shared" si="86"/>
        <v>0</v>
      </c>
      <c r="P1845">
        <f t="shared" si="87"/>
        <v>7</v>
      </c>
    </row>
    <row r="1846" ht="14.4" spans="1:16">
      <c r="A1846" s="2">
        <v>7419</v>
      </c>
      <c r="B1846" s="2">
        <v>1968</v>
      </c>
      <c r="C1846" s="14" t="s">
        <v>22</v>
      </c>
      <c r="D1846" s="14" t="s">
        <v>23</v>
      </c>
      <c r="E1846" s="2">
        <v>27071</v>
      </c>
      <c r="F1846" s="2">
        <v>1</v>
      </c>
      <c r="G1846" s="2">
        <v>0</v>
      </c>
      <c r="H1846" s="16">
        <v>41752</v>
      </c>
      <c r="I1846" s="2">
        <v>90</v>
      </c>
      <c r="J1846">
        <f>VLOOKUP(A1846,'Sales Data'!$A$1:$E$2241,2,0)</f>
        <v>3</v>
      </c>
      <c r="K1846">
        <f>VLOOKUP(A1846,'Sales Data'!$A$1:$E$2241,3,0)</f>
        <v>2</v>
      </c>
      <c r="L1846">
        <f>VLOOKUP(A1846,'Sales Data'!$A$1:$E$2241,4,0)</f>
        <v>2</v>
      </c>
      <c r="M1846">
        <f>VLOOKUP(A1846,'Sales Data'!$A$1:$E$2241,5,0)</f>
        <v>3</v>
      </c>
      <c r="N1846">
        <f t="shared" si="85"/>
        <v>57</v>
      </c>
      <c r="O1846">
        <f t="shared" si="86"/>
        <v>1</v>
      </c>
      <c r="P1846">
        <f t="shared" si="87"/>
        <v>5</v>
      </c>
    </row>
    <row r="1847" ht="14.4" spans="1:16">
      <c r="A1847" s="2">
        <v>3170</v>
      </c>
      <c r="B1847" s="2">
        <v>1957</v>
      </c>
      <c r="C1847" s="14" t="s">
        <v>22</v>
      </c>
      <c r="D1847" s="14" t="s">
        <v>19</v>
      </c>
      <c r="E1847" s="2">
        <v>68148</v>
      </c>
      <c r="F1847" s="2">
        <v>0</v>
      </c>
      <c r="G1847" s="2">
        <v>0</v>
      </c>
      <c r="H1847" s="16">
        <v>41517</v>
      </c>
      <c r="I1847" s="2">
        <v>86</v>
      </c>
      <c r="J1847">
        <f>VLOOKUP(A1847,'Sales Data'!$A$1:$E$2241,2,0)</f>
        <v>66</v>
      </c>
      <c r="K1847">
        <f>VLOOKUP(A1847,'Sales Data'!$A$1:$E$2241,3,0)</f>
        <v>57</v>
      </c>
      <c r="L1847">
        <f>VLOOKUP(A1847,'Sales Data'!$A$1:$E$2241,4,0)</f>
        <v>4</v>
      </c>
      <c r="M1847">
        <f>VLOOKUP(A1847,'Sales Data'!$A$1:$E$2241,5,0)</f>
        <v>6</v>
      </c>
      <c r="N1847">
        <f t="shared" si="85"/>
        <v>68</v>
      </c>
      <c r="O1847">
        <f t="shared" si="86"/>
        <v>0</v>
      </c>
      <c r="P1847">
        <f t="shared" si="87"/>
        <v>10</v>
      </c>
    </row>
    <row r="1848" ht="14.4" spans="1:16">
      <c r="A1848" s="2">
        <v>8527</v>
      </c>
      <c r="B1848" s="2">
        <v>1965</v>
      </c>
      <c r="C1848" s="14" t="s">
        <v>22</v>
      </c>
      <c r="D1848" s="14" t="s">
        <v>19</v>
      </c>
      <c r="E1848" s="2">
        <v>65735</v>
      </c>
      <c r="F1848" s="2">
        <v>1</v>
      </c>
      <c r="G1848" s="2">
        <v>1</v>
      </c>
      <c r="H1848" s="16">
        <v>41615</v>
      </c>
      <c r="I1848" s="2">
        <v>37</v>
      </c>
      <c r="J1848">
        <f>VLOOKUP(A1848,'Sales Data'!$A$1:$E$2241,2,0)</f>
        <v>7</v>
      </c>
      <c r="K1848">
        <f>VLOOKUP(A1848,'Sales Data'!$A$1:$E$2241,3,0)</f>
        <v>15</v>
      </c>
      <c r="L1848">
        <f>VLOOKUP(A1848,'Sales Data'!$A$1:$E$2241,4,0)</f>
        <v>6</v>
      </c>
      <c r="M1848">
        <f>VLOOKUP(A1848,'Sales Data'!$A$1:$E$2241,5,0)</f>
        <v>6</v>
      </c>
      <c r="N1848">
        <f t="shared" si="85"/>
        <v>60</v>
      </c>
      <c r="O1848">
        <f t="shared" si="86"/>
        <v>2</v>
      </c>
      <c r="P1848">
        <f t="shared" si="87"/>
        <v>12</v>
      </c>
    </row>
    <row r="1849" ht="14.4" spans="1:16">
      <c r="A1849" s="2">
        <v>7872</v>
      </c>
      <c r="B1849" s="2">
        <v>1975</v>
      </c>
      <c r="C1849" s="14" t="s">
        <v>20</v>
      </c>
      <c r="D1849" s="14" t="s">
        <v>21</v>
      </c>
      <c r="E1849" s="2">
        <v>86836</v>
      </c>
      <c r="F1849" s="2">
        <v>0</v>
      </c>
      <c r="G1849" s="2">
        <v>0</v>
      </c>
      <c r="H1849" s="16">
        <v>41164</v>
      </c>
      <c r="I1849" s="2">
        <v>7</v>
      </c>
      <c r="J1849">
        <f>VLOOKUP(A1849,'Sales Data'!$A$1:$E$2241,2,0)</f>
        <v>21</v>
      </c>
      <c r="K1849">
        <f>VLOOKUP(A1849,'Sales Data'!$A$1:$E$2241,3,0)</f>
        <v>21</v>
      </c>
      <c r="L1849">
        <f>VLOOKUP(A1849,'Sales Data'!$A$1:$E$2241,4,0)</f>
        <v>6</v>
      </c>
      <c r="M1849">
        <f>VLOOKUP(A1849,'Sales Data'!$A$1:$E$2241,5,0)</f>
        <v>6</v>
      </c>
      <c r="N1849">
        <f t="shared" si="85"/>
        <v>50</v>
      </c>
      <c r="O1849">
        <f t="shared" si="86"/>
        <v>0</v>
      </c>
      <c r="P1849">
        <f t="shared" si="87"/>
        <v>12</v>
      </c>
    </row>
    <row r="1850" ht="14.4" spans="1:16">
      <c r="A1850" s="2">
        <v>9931</v>
      </c>
      <c r="B1850" s="2">
        <v>1963</v>
      </c>
      <c r="C1850" s="14" t="s">
        <v>20</v>
      </c>
      <c r="D1850" s="14" t="s">
        <v>21</v>
      </c>
      <c r="E1850" s="2">
        <v>4023</v>
      </c>
      <c r="F1850" s="2">
        <v>1</v>
      </c>
      <c r="G1850" s="2">
        <v>1</v>
      </c>
      <c r="H1850" s="16">
        <v>41813</v>
      </c>
      <c r="I1850" s="2">
        <v>29</v>
      </c>
      <c r="J1850">
        <f>VLOOKUP(A1850,'Sales Data'!$A$1:$E$2241,2,0)</f>
        <v>0</v>
      </c>
      <c r="K1850">
        <f>VLOOKUP(A1850,'Sales Data'!$A$1:$E$2241,3,0)</f>
        <v>1</v>
      </c>
      <c r="L1850">
        <f>VLOOKUP(A1850,'Sales Data'!$A$1:$E$2241,4,0)</f>
        <v>0</v>
      </c>
      <c r="M1850">
        <f>VLOOKUP(A1850,'Sales Data'!$A$1:$E$2241,5,0)</f>
        <v>0</v>
      </c>
      <c r="N1850">
        <f t="shared" si="85"/>
        <v>62</v>
      </c>
      <c r="O1850">
        <f t="shared" si="86"/>
        <v>2</v>
      </c>
      <c r="P1850">
        <f t="shared" si="87"/>
        <v>0</v>
      </c>
    </row>
    <row r="1851" ht="14.4" spans="1:16">
      <c r="A1851" s="2">
        <v>10595</v>
      </c>
      <c r="B1851" s="2">
        <v>1990</v>
      </c>
      <c r="C1851" s="14" t="s">
        <v>17</v>
      </c>
      <c r="D1851" s="14" t="s">
        <v>21</v>
      </c>
      <c r="E1851" s="2">
        <v>30093</v>
      </c>
      <c r="F1851" s="2">
        <v>0</v>
      </c>
      <c r="G1851" s="2">
        <v>0</v>
      </c>
      <c r="H1851" s="16">
        <v>41463</v>
      </c>
      <c r="I1851" s="2">
        <v>19</v>
      </c>
      <c r="J1851">
        <f>VLOOKUP(A1851,'Sales Data'!$A$1:$E$2241,2,0)</f>
        <v>6</v>
      </c>
      <c r="K1851">
        <f>VLOOKUP(A1851,'Sales Data'!$A$1:$E$2241,3,0)</f>
        <v>4</v>
      </c>
      <c r="L1851">
        <f>VLOOKUP(A1851,'Sales Data'!$A$1:$E$2241,4,0)</f>
        <v>2</v>
      </c>
      <c r="M1851">
        <f>VLOOKUP(A1851,'Sales Data'!$A$1:$E$2241,5,0)</f>
        <v>3</v>
      </c>
      <c r="N1851">
        <f t="shared" si="85"/>
        <v>35</v>
      </c>
      <c r="O1851">
        <f t="shared" si="86"/>
        <v>0</v>
      </c>
      <c r="P1851">
        <f t="shared" si="87"/>
        <v>5</v>
      </c>
    </row>
    <row r="1852" ht="14.4" spans="1:16">
      <c r="A1852" s="2">
        <v>4609</v>
      </c>
      <c r="B1852" s="2">
        <v>1966</v>
      </c>
      <c r="C1852" s="14" t="s">
        <v>20</v>
      </c>
      <c r="D1852" s="14" t="s">
        <v>21</v>
      </c>
      <c r="E1852" s="2">
        <v>57705</v>
      </c>
      <c r="F1852" s="2">
        <v>0</v>
      </c>
      <c r="G1852" s="2">
        <v>1</v>
      </c>
      <c r="H1852" s="16">
        <v>41650</v>
      </c>
      <c r="I1852" s="2">
        <v>14</v>
      </c>
      <c r="J1852">
        <f>VLOOKUP(A1852,'Sales Data'!$A$1:$E$2241,2,0)</f>
        <v>0</v>
      </c>
      <c r="K1852">
        <f>VLOOKUP(A1852,'Sales Data'!$A$1:$E$2241,3,0)</f>
        <v>4</v>
      </c>
      <c r="L1852">
        <f>VLOOKUP(A1852,'Sales Data'!$A$1:$E$2241,4,0)</f>
        <v>8</v>
      </c>
      <c r="M1852">
        <f>VLOOKUP(A1852,'Sales Data'!$A$1:$E$2241,5,0)</f>
        <v>6</v>
      </c>
      <c r="N1852">
        <f t="shared" si="85"/>
        <v>59</v>
      </c>
      <c r="O1852">
        <f t="shared" si="86"/>
        <v>1</v>
      </c>
      <c r="P1852">
        <f t="shared" si="87"/>
        <v>14</v>
      </c>
    </row>
    <row r="1853" ht="14.4" spans="1:16">
      <c r="A1853" s="2">
        <v>5010</v>
      </c>
      <c r="B1853" s="2">
        <v>1988</v>
      </c>
      <c r="C1853" s="14" t="s">
        <v>17</v>
      </c>
      <c r="D1853" s="14" t="s">
        <v>18</v>
      </c>
      <c r="E1853" s="2">
        <v>25008</v>
      </c>
      <c r="F1853" s="2">
        <v>1</v>
      </c>
      <c r="G1853" s="2">
        <v>0</v>
      </c>
      <c r="H1853" s="16">
        <v>41672</v>
      </c>
      <c r="I1853" s="2">
        <v>72</v>
      </c>
      <c r="J1853">
        <f>VLOOKUP(A1853,'Sales Data'!$A$1:$E$2241,2,0)</f>
        <v>8</v>
      </c>
      <c r="K1853">
        <f>VLOOKUP(A1853,'Sales Data'!$A$1:$E$2241,3,0)</f>
        <v>1</v>
      </c>
      <c r="L1853">
        <f>VLOOKUP(A1853,'Sales Data'!$A$1:$E$2241,4,0)</f>
        <v>1</v>
      </c>
      <c r="M1853">
        <f>VLOOKUP(A1853,'Sales Data'!$A$1:$E$2241,5,0)</f>
        <v>3</v>
      </c>
      <c r="N1853">
        <f t="shared" si="85"/>
        <v>37</v>
      </c>
      <c r="O1853">
        <f t="shared" si="86"/>
        <v>1</v>
      </c>
      <c r="P1853">
        <f t="shared" si="87"/>
        <v>4</v>
      </c>
    </row>
    <row r="1854" ht="14.4" spans="1:16">
      <c r="A1854" s="2">
        <v>4427</v>
      </c>
      <c r="B1854" s="2">
        <v>1995</v>
      </c>
      <c r="C1854" s="14" t="s">
        <v>25</v>
      </c>
      <c r="D1854" s="14" t="s">
        <v>18</v>
      </c>
      <c r="E1854" s="2">
        <v>83257</v>
      </c>
      <c r="F1854" s="2">
        <v>0</v>
      </c>
      <c r="G1854" s="2">
        <v>0</v>
      </c>
      <c r="H1854" s="16">
        <v>41170</v>
      </c>
      <c r="I1854" s="2">
        <v>56</v>
      </c>
      <c r="J1854">
        <f>VLOOKUP(A1854,'Sales Data'!$A$1:$E$2241,2,0)</f>
        <v>27</v>
      </c>
      <c r="K1854">
        <f>VLOOKUP(A1854,'Sales Data'!$A$1:$E$2241,3,0)</f>
        <v>107</v>
      </c>
      <c r="L1854">
        <f>VLOOKUP(A1854,'Sales Data'!$A$1:$E$2241,4,0)</f>
        <v>5</v>
      </c>
      <c r="M1854">
        <f>VLOOKUP(A1854,'Sales Data'!$A$1:$E$2241,5,0)</f>
        <v>12</v>
      </c>
      <c r="N1854">
        <f t="shared" si="85"/>
        <v>30</v>
      </c>
      <c r="O1854">
        <f t="shared" si="86"/>
        <v>0</v>
      </c>
      <c r="P1854">
        <f t="shared" si="87"/>
        <v>17</v>
      </c>
    </row>
    <row r="1855" ht="14.4" spans="1:16">
      <c r="A1855" s="2">
        <v>11148</v>
      </c>
      <c r="B1855" s="2">
        <v>1975</v>
      </c>
      <c r="C1855" s="14" t="s">
        <v>17</v>
      </c>
      <c r="D1855" s="14" t="s">
        <v>19</v>
      </c>
      <c r="E1855" s="2">
        <v>22280</v>
      </c>
      <c r="F1855" s="2">
        <v>1</v>
      </c>
      <c r="G1855" s="2">
        <v>0</v>
      </c>
      <c r="H1855" s="16">
        <v>41413</v>
      </c>
      <c r="I1855" s="2">
        <v>85</v>
      </c>
      <c r="J1855">
        <f>VLOOKUP(A1855,'Sales Data'!$A$1:$E$2241,2,0)</f>
        <v>1</v>
      </c>
      <c r="K1855">
        <f>VLOOKUP(A1855,'Sales Data'!$A$1:$E$2241,3,0)</f>
        <v>1</v>
      </c>
      <c r="L1855">
        <f>VLOOKUP(A1855,'Sales Data'!$A$1:$E$2241,4,0)</f>
        <v>1</v>
      </c>
      <c r="M1855">
        <f>VLOOKUP(A1855,'Sales Data'!$A$1:$E$2241,5,0)</f>
        <v>2</v>
      </c>
      <c r="N1855">
        <f t="shared" si="85"/>
        <v>50</v>
      </c>
      <c r="O1855">
        <f t="shared" si="86"/>
        <v>1</v>
      </c>
      <c r="P1855">
        <f t="shared" si="87"/>
        <v>3</v>
      </c>
    </row>
    <row r="1856" ht="14.4" spans="1:16">
      <c r="A1856" s="2">
        <v>1168</v>
      </c>
      <c r="B1856" s="2">
        <v>1978</v>
      </c>
      <c r="C1856" s="14" t="s">
        <v>20</v>
      </c>
      <c r="D1856" s="14" t="s">
        <v>21</v>
      </c>
      <c r="E1856" s="2">
        <v>72159</v>
      </c>
      <c r="F1856" s="2">
        <v>0</v>
      </c>
      <c r="G1856" s="2">
        <v>0</v>
      </c>
      <c r="H1856" s="17">
        <v>41211</v>
      </c>
      <c r="I1856" s="2">
        <v>62</v>
      </c>
      <c r="J1856">
        <f>VLOOKUP(A1856,'Sales Data'!$A$1:$E$2241,2,0)</f>
        <v>53</v>
      </c>
      <c r="K1856">
        <f>VLOOKUP(A1856,'Sales Data'!$A$1:$E$2241,3,0)</f>
        <v>40</v>
      </c>
      <c r="L1856">
        <f>VLOOKUP(A1856,'Sales Data'!$A$1:$E$2241,4,0)</f>
        <v>4</v>
      </c>
      <c r="M1856">
        <f>VLOOKUP(A1856,'Sales Data'!$A$1:$E$2241,5,0)</f>
        <v>10</v>
      </c>
      <c r="N1856">
        <f t="shared" si="85"/>
        <v>47</v>
      </c>
      <c r="O1856">
        <f t="shared" si="86"/>
        <v>0</v>
      </c>
      <c r="P1856">
        <f t="shared" si="87"/>
        <v>14</v>
      </c>
    </row>
    <row r="1857" ht="14.4" spans="1:16">
      <c r="A1857" s="2">
        <v>9595</v>
      </c>
      <c r="B1857" s="2">
        <v>1961</v>
      </c>
      <c r="C1857" s="14" t="s">
        <v>17</v>
      </c>
      <c r="D1857" s="14" t="s">
        <v>19</v>
      </c>
      <c r="E1857" s="2">
        <v>64260</v>
      </c>
      <c r="F1857" s="2">
        <v>0</v>
      </c>
      <c r="G1857" s="2">
        <v>0</v>
      </c>
      <c r="H1857" s="16">
        <v>41285</v>
      </c>
      <c r="I1857" s="2">
        <v>1</v>
      </c>
      <c r="J1857">
        <f>VLOOKUP(A1857,'Sales Data'!$A$1:$E$2241,2,0)</f>
        <v>169</v>
      </c>
      <c r="K1857">
        <f>VLOOKUP(A1857,'Sales Data'!$A$1:$E$2241,3,0)</f>
        <v>0</v>
      </c>
      <c r="L1857">
        <f>VLOOKUP(A1857,'Sales Data'!$A$1:$E$2241,4,0)</f>
        <v>4</v>
      </c>
      <c r="M1857">
        <f>VLOOKUP(A1857,'Sales Data'!$A$1:$E$2241,5,0)</f>
        <v>4</v>
      </c>
      <c r="N1857">
        <f t="shared" si="85"/>
        <v>64</v>
      </c>
      <c r="O1857">
        <f t="shared" si="86"/>
        <v>0</v>
      </c>
      <c r="P1857">
        <f t="shared" si="87"/>
        <v>8</v>
      </c>
    </row>
    <row r="1858" ht="14.4" spans="1:16">
      <c r="A1858" s="2">
        <v>10163</v>
      </c>
      <c r="B1858" s="2">
        <v>1984</v>
      </c>
      <c r="C1858" s="14" t="s">
        <v>20</v>
      </c>
      <c r="D1858" s="14" t="s">
        <v>18</v>
      </c>
      <c r="E1858" s="2">
        <v>82733</v>
      </c>
      <c r="F1858" s="2">
        <v>0</v>
      </c>
      <c r="G1858" s="2">
        <v>0</v>
      </c>
      <c r="H1858" s="16">
        <v>41527</v>
      </c>
      <c r="I1858" s="2">
        <v>28</v>
      </c>
      <c r="J1858">
        <f>VLOOKUP(A1858,'Sales Data'!$A$1:$E$2241,2,0)</f>
        <v>50</v>
      </c>
      <c r="K1858">
        <f>VLOOKUP(A1858,'Sales Data'!$A$1:$E$2241,3,0)</f>
        <v>38</v>
      </c>
      <c r="L1858">
        <f>VLOOKUP(A1858,'Sales Data'!$A$1:$E$2241,4,0)</f>
        <v>8</v>
      </c>
      <c r="M1858">
        <f>VLOOKUP(A1858,'Sales Data'!$A$1:$E$2241,5,0)</f>
        <v>7</v>
      </c>
      <c r="N1858">
        <f t="shared" si="85"/>
        <v>41</v>
      </c>
      <c r="O1858">
        <f t="shared" si="86"/>
        <v>0</v>
      </c>
      <c r="P1858">
        <f t="shared" si="87"/>
        <v>15</v>
      </c>
    </row>
    <row r="1859" ht="14.4" spans="1:16">
      <c r="A1859" s="2">
        <v>2886</v>
      </c>
      <c r="B1859" s="2">
        <v>1971</v>
      </c>
      <c r="C1859" s="14" t="s">
        <v>22</v>
      </c>
      <c r="D1859" s="14" t="s">
        <v>23</v>
      </c>
      <c r="E1859" s="2">
        <v>74290</v>
      </c>
      <c r="F1859" s="2">
        <v>0</v>
      </c>
      <c r="G1859" s="2">
        <v>1</v>
      </c>
      <c r="H1859" s="16">
        <v>41498</v>
      </c>
      <c r="I1859" s="2">
        <v>70</v>
      </c>
      <c r="J1859">
        <f>VLOOKUP(A1859,'Sales Data'!$A$1:$E$2241,2,0)</f>
        <v>0</v>
      </c>
      <c r="K1859">
        <f>VLOOKUP(A1859,'Sales Data'!$A$1:$E$2241,3,0)</f>
        <v>12</v>
      </c>
      <c r="L1859">
        <f>VLOOKUP(A1859,'Sales Data'!$A$1:$E$2241,4,0)</f>
        <v>10</v>
      </c>
      <c r="M1859">
        <f>VLOOKUP(A1859,'Sales Data'!$A$1:$E$2241,5,0)</f>
        <v>10</v>
      </c>
      <c r="N1859">
        <f t="shared" si="85"/>
        <v>54</v>
      </c>
      <c r="O1859">
        <f t="shared" si="86"/>
        <v>1</v>
      </c>
      <c r="P1859">
        <f t="shared" si="87"/>
        <v>20</v>
      </c>
    </row>
    <row r="1860" ht="14.4" spans="1:16">
      <c r="A1860" s="2">
        <v>6710</v>
      </c>
      <c r="B1860" s="2">
        <v>1951</v>
      </c>
      <c r="C1860" s="14" t="s">
        <v>22</v>
      </c>
      <c r="D1860" s="14" t="s">
        <v>18</v>
      </c>
      <c r="E1860" s="2">
        <v>58217</v>
      </c>
      <c r="F1860" s="2">
        <v>2</v>
      </c>
      <c r="G1860" s="2">
        <v>1</v>
      </c>
      <c r="H1860" s="17">
        <v>41230</v>
      </c>
      <c r="I1860" s="2">
        <v>84</v>
      </c>
      <c r="J1860">
        <f>VLOOKUP(A1860,'Sales Data'!$A$1:$E$2241,2,0)</f>
        <v>1</v>
      </c>
      <c r="K1860">
        <f>VLOOKUP(A1860,'Sales Data'!$A$1:$E$2241,3,0)</f>
        <v>5</v>
      </c>
      <c r="L1860">
        <f>VLOOKUP(A1860,'Sales Data'!$A$1:$E$2241,4,0)</f>
        <v>2</v>
      </c>
      <c r="M1860">
        <f>VLOOKUP(A1860,'Sales Data'!$A$1:$E$2241,5,0)</f>
        <v>4</v>
      </c>
      <c r="N1860">
        <f t="shared" si="85"/>
        <v>74</v>
      </c>
      <c r="O1860">
        <f t="shared" si="86"/>
        <v>3</v>
      </c>
      <c r="P1860">
        <f t="shared" si="87"/>
        <v>6</v>
      </c>
    </row>
    <row r="1861" ht="14.4" spans="1:16">
      <c r="A1861" s="2">
        <v>5316</v>
      </c>
      <c r="B1861" s="2">
        <v>1976</v>
      </c>
      <c r="C1861" s="14" t="s">
        <v>22</v>
      </c>
      <c r="D1861" s="14" t="s">
        <v>19</v>
      </c>
      <c r="E1861" s="2">
        <v>21024</v>
      </c>
      <c r="F1861" s="2">
        <v>0</v>
      </c>
      <c r="G1861" s="2">
        <v>0</v>
      </c>
      <c r="H1861" s="16">
        <v>41459</v>
      </c>
      <c r="I1861" s="2">
        <v>89</v>
      </c>
      <c r="J1861">
        <f>VLOOKUP(A1861,'Sales Data'!$A$1:$E$2241,2,0)</f>
        <v>4</v>
      </c>
      <c r="K1861">
        <f>VLOOKUP(A1861,'Sales Data'!$A$1:$E$2241,3,0)</f>
        <v>2</v>
      </c>
      <c r="L1861">
        <f>VLOOKUP(A1861,'Sales Data'!$A$1:$E$2241,4,0)</f>
        <v>2</v>
      </c>
      <c r="M1861">
        <f>VLOOKUP(A1861,'Sales Data'!$A$1:$E$2241,5,0)</f>
        <v>4</v>
      </c>
      <c r="N1861">
        <f t="shared" ref="N1861:N1924" si="88">2025-B1861</f>
        <v>49</v>
      </c>
      <c r="O1861">
        <f t="shared" ref="O1861:O1924" si="89">F1861+G1861</f>
        <v>0</v>
      </c>
      <c r="P1861">
        <f t="shared" ref="P1861:P1924" si="90">L1861+M1861</f>
        <v>6</v>
      </c>
    </row>
    <row r="1862" ht="14.4" spans="1:16">
      <c r="A1862" s="2">
        <v>9029</v>
      </c>
      <c r="B1862" s="2">
        <v>1972</v>
      </c>
      <c r="C1862" s="14" t="s">
        <v>20</v>
      </c>
      <c r="D1862" s="14" t="s">
        <v>21</v>
      </c>
      <c r="E1862" s="2">
        <v>70116</v>
      </c>
      <c r="F1862" s="2">
        <v>0</v>
      </c>
      <c r="G1862" s="2">
        <v>0</v>
      </c>
      <c r="H1862" s="16">
        <v>41300</v>
      </c>
      <c r="I1862" s="2">
        <v>73</v>
      </c>
      <c r="J1862">
        <f>VLOOKUP(A1862,'Sales Data'!$A$1:$E$2241,2,0)</f>
        <v>44</v>
      </c>
      <c r="K1862">
        <f>VLOOKUP(A1862,'Sales Data'!$A$1:$E$2241,3,0)</f>
        <v>58</v>
      </c>
      <c r="L1862">
        <f>VLOOKUP(A1862,'Sales Data'!$A$1:$E$2241,4,0)</f>
        <v>2</v>
      </c>
      <c r="M1862">
        <f>VLOOKUP(A1862,'Sales Data'!$A$1:$E$2241,5,0)</f>
        <v>12</v>
      </c>
      <c r="N1862">
        <f t="shared" si="88"/>
        <v>53</v>
      </c>
      <c r="O1862">
        <f t="shared" si="89"/>
        <v>0</v>
      </c>
      <c r="P1862">
        <f t="shared" si="90"/>
        <v>14</v>
      </c>
    </row>
    <row r="1863" ht="14.4" spans="1:16">
      <c r="A1863" s="2">
        <v>521</v>
      </c>
      <c r="B1863" s="2">
        <v>1985</v>
      </c>
      <c r="C1863" s="14" t="s">
        <v>17</v>
      </c>
      <c r="D1863" s="14" t="s">
        <v>19</v>
      </c>
      <c r="E1863" s="2">
        <v>54006</v>
      </c>
      <c r="F1863" s="2">
        <v>1</v>
      </c>
      <c r="G1863" s="2">
        <v>0</v>
      </c>
      <c r="H1863" s="16">
        <v>41170</v>
      </c>
      <c r="I1863" s="2">
        <v>42</v>
      </c>
      <c r="J1863">
        <f>VLOOKUP(A1863,'Sales Data'!$A$1:$E$2241,2,0)</f>
        <v>77</v>
      </c>
      <c r="K1863">
        <f>VLOOKUP(A1863,'Sales Data'!$A$1:$E$2241,3,0)</f>
        <v>24</v>
      </c>
      <c r="L1863">
        <f>VLOOKUP(A1863,'Sales Data'!$A$1:$E$2241,4,0)</f>
        <v>8</v>
      </c>
      <c r="M1863">
        <f>VLOOKUP(A1863,'Sales Data'!$A$1:$E$2241,5,0)</f>
        <v>7</v>
      </c>
      <c r="N1863">
        <f t="shared" si="88"/>
        <v>40</v>
      </c>
      <c r="O1863">
        <f t="shared" si="89"/>
        <v>1</v>
      </c>
      <c r="P1863">
        <f t="shared" si="90"/>
        <v>15</v>
      </c>
    </row>
    <row r="1864" ht="14.4" spans="1:16">
      <c r="A1864" s="2">
        <v>1459</v>
      </c>
      <c r="B1864" s="2">
        <v>1966</v>
      </c>
      <c r="C1864" s="14" t="s">
        <v>20</v>
      </c>
      <c r="D1864" s="14" t="s">
        <v>21</v>
      </c>
      <c r="E1864" s="2">
        <v>69063</v>
      </c>
      <c r="F1864" s="2">
        <v>0</v>
      </c>
      <c r="G1864" s="2">
        <v>1</v>
      </c>
      <c r="H1864" s="16">
        <v>41220</v>
      </c>
      <c r="I1864" s="2">
        <v>16</v>
      </c>
      <c r="J1864">
        <f>VLOOKUP(A1864,'Sales Data'!$A$1:$E$2241,2,0)</f>
        <v>35</v>
      </c>
      <c r="K1864">
        <f>VLOOKUP(A1864,'Sales Data'!$A$1:$E$2241,3,0)</f>
        <v>8</v>
      </c>
      <c r="L1864">
        <f>VLOOKUP(A1864,'Sales Data'!$A$1:$E$2241,4,0)</f>
        <v>5</v>
      </c>
      <c r="M1864">
        <f>VLOOKUP(A1864,'Sales Data'!$A$1:$E$2241,5,0)</f>
        <v>5</v>
      </c>
      <c r="N1864">
        <f t="shared" si="88"/>
        <v>59</v>
      </c>
      <c r="O1864">
        <f t="shared" si="89"/>
        <v>1</v>
      </c>
      <c r="P1864">
        <f t="shared" si="90"/>
        <v>10</v>
      </c>
    </row>
    <row r="1865" ht="14.4" spans="1:16">
      <c r="A1865" s="2">
        <v>10241</v>
      </c>
      <c r="B1865" s="2">
        <v>1975</v>
      </c>
      <c r="C1865" s="14" t="s">
        <v>25</v>
      </c>
      <c r="D1865" s="14" t="s">
        <v>23</v>
      </c>
      <c r="E1865" s="2">
        <v>11448</v>
      </c>
      <c r="F1865" s="2">
        <v>0</v>
      </c>
      <c r="G1865" s="2">
        <v>0</v>
      </c>
      <c r="H1865" s="17">
        <v>41623</v>
      </c>
      <c r="I1865" s="2">
        <v>16</v>
      </c>
      <c r="J1865">
        <f>VLOOKUP(A1865,'Sales Data'!$A$1:$E$2241,2,0)</f>
        <v>0</v>
      </c>
      <c r="K1865">
        <f>VLOOKUP(A1865,'Sales Data'!$A$1:$E$2241,3,0)</f>
        <v>2</v>
      </c>
      <c r="L1865">
        <f>VLOOKUP(A1865,'Sales Data'!$A$1:$E$2241,4,0)</f>
        <v>1</v>
      </c>
      <c r="M1865">
        <f>VLOOKUP(A1865,'Sales Data'!$A$1:$E$2241,5,0)</f>
        <v>2</v>
      </c>
      <c r="N1865">
        <f t="shared" si="88"/>
        <v>50</v>
      </c>
      <c r="O1865">
        <f t="shared" si="89"/>
        <v>0</v>
      </c>
      <c r="P1865">
        <f t="shared" si="90"/>
        <v>3</v>
      </c>
    </row>
    <row r="1866" ht="14.4" spans="1:16">
      <c r="A1866" s="2">
        <v>1630</v>
      </c>
      <c r="B1866" s="2">
        <v>1979</v>
      </c>
      <c r="C1866" s="14" t="s">
        <v>17</v>
      </c>
      <c r="D1866" s="14" t="s">
        <v>18</v>
      </c>
      <c r="E1866" s="2">
        <v>61825</v>
      </c>
      <c r="F1866" s="2">
        <v>0</v>
      </c>
      <c r="G1866" s="2">
        <v>1</v>
      </c>
      <c r="H1866" s="16">
        <v>41493</v>
      </c>
      <c r="I1866" s="2">
        <v>56</v>
      </c>
      <c r="J1866">
        <f>VLOOKUP(A1866,'Sales Data'!$A$1:$E$2241,2,0)</f>
        <v>50</v>
      </c>
      <c r="K1866">
        <f>VLOOKUP(A1866,'Sales Data'!$A$1:$E$2241,3,0)</f>
        <v>30</v>
      </c>
      <c r="L1866">
        <f>VLOOKUP(A1866,'Sales Data'!$A$1:$E$2241,4,0)</f>
        <v>4</v>
      </c>
      <c r="M1866">
        <f>VLOOKUP(A1866,'Sales Data'!$A$1:$E$2241,5,0)</f>
        <v>8</v>
      </c>
      <c r="N1866">
        <f t="shared" si="88"/>
        <v>46</v>
      </c>
      <c r="O1866">
        <f t="shared" si="89"/>
        <v>1</v>
      </c>
      <c r="P1866">
        <f t="shared" si="90"/>
        <v>12</v>
      </c>
    </row>
    <row r="1867" ht="14.4" spans="1:16">
      <c r="A1867" s="2">
        <v>3254</v>
      </c>
      <c r="B1867" s="2">
        <v>1971</v>
      </c>
      <c r="C1867" s="14" t="s">
        <v>17</v>
      </c>
      <c r="D1867" s="14" t="s">
        <v>21</v>
      </c>
      <c r="E1867" s="2">
        <v>70886</v>
      </c>
      <c r="F1867" s="2">
        <v>1</v>
      </c>
      <c r="G1867" s="2">
        <v>0</v>
      </c>
      <c r="H1867" s="17">
        <v>41561</v>
      </c>
      <c r="I1867" s="2">
        <v>65</v>
      </c>
      <c r="J1867">
        <f>VLOOKUP(A1867,'Sales Data'!$A$1:$E$2241,2,0)</f>
        <v>70</v>
      </c>
      <c r="K1867">
        <f>VLOOKUP(A1867,'Sales Data'!$A$1:$E$2241,3,0)</f>
        <v>88</v>
      </c>
      <c r="L1867">
        <f>VLOOKUP(A1867,'Sales Data'!$A$1:$E$2241,4,0)</f>
        <v>5</v>
      </c>
      <c r="M1867">
        <f>VLOOKUP(A1867,'Sales Data'!$A$1:$E$2241,5,0)</f>
        <v>4</v>
      </c>
      <c r="N1867">
        <f t="shared" si="88"/>
        <v>54</v>
      </c>
      <c r="O1867">
        <f t="shared" si="89"/>
        <v>1</v>
      </c>
      <c r="P1867">
        <f t="shared" si="90"/>
        <v>9</v>
      </c>
    </row>
    <row r="1868" ht="14.4" spans="1:16">
      <c r="A1868" s="2">
        <v>9064</v>
      </c>
      <c r="B1868" s="2">
        <v>1982</v>
      </c>
      <c r="C1868" s="14" t="s">
        <v>17</v>
      </c>
      <c r="D1868" s="14" t="s">
        <v>21</v>
      </c>
      <c r="E1868" s="2">
        <v>69109</v>
      </c>
      <c r="F1868" s="2">
        <v>0</v>
      </c>
      <c r="G1868" s="2">
        <v>0</v>
      </c>
      <c r="H1868" s="16">
        <v>41222</v>
      </c>
      <c r="I1868" s="2">
        <v>10</v>
      </c>
      <c r="J1868">
        <f>VLOOKUP(A1868,'Sales Data'!$A$1:$E$2241,2,0)</f>
        <v>25</v>
      </c>
      <c r="K1868">
        <f>VLOOKUP(A1868,'Sales Data'!$A$1:$E$2241,3,0)</f>
        <v>29</v>
      </c>
      <c r="L1868">
        <f>VLOOKUP(A1868,'Sales Data'!$A$1:$E$2241,4,0)</f>
        <v>6</v>
      </c>
      <c r="M1868">
        <f>VLOOKUP(A1868,'Sales Data'!$A$1:$E$2241,5,0)</f>
        <v>7</v>
      </c>
      <c r="N1868">
        <f t="shared" si="88"/>
        <v>43</v>
      </c>
      <c r="O1868">
        <f t="shared" si="89"/>
        <v>0</v>
      </c>
      <c r="P1868">
        <f t="shared" si="90"/>
        <v>13</v>
      </c>
    </row>
    <row r="1869" ht="14.4" spans="1:16">
      <c r="A1869" s="2">
        <v>3678</v>
      </c>
      <c r="B1869" s="2">
        <v>1973</v>
      </c>
      <c r="C1869" s="14" t="s">
        <v>17</v>
      </c>
      <c r="D1869" s="14" t="s">
        <v>26</v>
      </c>
      <c r="E1869" s="2">
        <v>60208</v>
      </c>
      <c r="F1869" s="2">
        <v>1</v>
      </c>
      <c r="G1869" s="2">
        <v>1</v>
      </c>
      <c r="H1869" s="16">
        <v>41189</v>
      </c>
      <c r="I1869" s="2">
        <v>13</v>
      </c>
      <c r="J1869">
        <f>VLOOKUP(A1869,'Sales Data'!$A$1:$E$2241,2,0)</f>
        <v>23</v>
      </c>
      <c r="K1869">
        <f>VLOOKUP(A1869,'Sales Data'!$A$1:$E$2241,3,0)</f>
        <v>0</v>
      </c>
      <c r="L1869">
        <f>VLOOKUP(A1869,'Sales Data'!$A$1:$E$2241,4,0)</f>
        <v>8</v>
      </c>
      <c r="M1869">
        <f>VLOOKUP(A1869,'Sales Data'!$A$1:$E$2241,5,0)</f>
        <v>7</v>
      </c>
      <c r="N1869">
        <f t="shared" si="88"/>
        <v>52</v>
      </c>
      <c r="O1869">
        <f t="shared" si="89"/>
        <v>2</v>
      </c>
      <c r="P1869">
        <f t="shared" si="90"/>
        <v>15</v>
      </c>
    </row>
    <row r="1870" ht="14.4" spans="1:16">
      <c r="A1870" s="2">
        <v>4227</v>
      </c>
      <c r="B1870" s="2">
        <v>1968</v>
      </c>
      <c r="C1870" s="14" t="s">
        <v>22</v>
      </c>
      <c r="D1870" s="14" t="s">
        <v>19</v>
      </c>
      <c r="E1870" s="2">
        <v>32889</v>
      </c>
      <c r="F1870" s="2">
        <v>1</v>
      </c>
      <c r="G1870" s="2">
        <v>1</v>
      </c>
      <c r="H1870" s="16">
        <v>41523</v>
      </c>
      <c r="I1870" s="2">
        <v>78</v>
      </c>
      <c r="J1870">
        <f>VLOOKUP(A1870,'Sales Data'!$A$1:$E$2241,2,0)</f>
        <v>0</v>
      </c>
      <c r="K1870">
        <f>VLOOKUP(A1870,'Sales Data'!$A$1:$E$2241,3,0)</f>
        <v>2</v>
      </c>
      <c r="L1870">
        <f>VLOOKUP(A1870,'Sales Data'!$A$1:$E$2241,4,0)</f>
        <v>2</v>
      </c>
      <c r="M1870">
        <f>VLOOKUP(A1870,'Sales Data'!$A$1:$E$2241,5,0)</f>
        <v>3</v>
      </c>
      <c r="N1870">
        <f t="shared" si="88"/>
        <v>57</v>
      </c>
      <c r="O1870">
        <f t="shared" si="89"/>
        <v>2</v>
      </c>
      <c r="P1870">
        <f t="shared" si="90"/>
        <v>5</v>
      </c>
    </row>
    <row r="1871" ht="14.4" spans="1:16">
      <c r="A1871" s="2">
        <v>9467</v>
      </c>
      <c r="B1871" s="2">
        <v>1984</v>
      </c>
      <c r="C1871" s="14" t="s">
        <v>17</v>
      </c>
      <c r="D1871" s="14" t="s">
        <v>18</v>
      </c>
      <c r="E1871" s="2">
        <v>34738</v>
      </c>
      <c r="F1871" s="2">
        <v>1</v>
      </c>
      <c r="G1871" s="2">
        <v>0</v>
      </c>
      <c r="H1871" s="16">
        <v>41770</v>
      </c>
      <c r="I1871" s="2">
        <v>51</v>
      </c>
      <c r="J1871">
        <f>VLOOKUP(A1871,'Sales Data'!$A$1:$E$2241,2,0)</f>
        <v>2</v>
      </c>
      <c r="K1871">
        <f>VLOOKUP(A1871,'Sales Data'!$A$1:$E$2241,3,0)</f>
        <v>0</v>
      </c>
      <c r="L1871">
        <f>VLOOKUP(A1871,'Sales Data'!$A$1:$E$2241,4,0)</f>
        <v>1</v>
      </c>
      <c r="M1871">
        <f>VLOOKUP(A1871,'Sales Data'!$A$1:$E$2241,5,0)</f>
        <v>3</v>
      </c>
      <c r="N1871">
        <f t="shared" si="88"/>
        <v>41</v>
      </c>
      <c r="O1871">
        <f t="shared" si="89"/>
        <v>1</v>
      </c>
      <c r="P1871">
        <f t="shared" si="90"/>
        <v>4</v>
      </c>
    </row>
    <row r="1872" ht="14.4" spans="1:16">
      <c r="A1872" s="2">
        <v>8486</v>
      </c>
      <c r="B1872" s="2">
        <v>1971</v>
      </c>
      <c r="C1872" s="14" t="s">
        <v>22</v>
      </c>
      <c r="D1872" s="14" t="s">
        <v>19</v>
      </c>
      <c r="E1872" s="2">
        <v>30538</v>
      </c>
      <c r="F1872" s="2">
        <v>1</v>
      </c>
      <c r="G1872" s="2">
        <v>0</v>
      </c>
      <c r="H1872" s="16">
        <v>41183</v>
      </c>
      <c r="I1872" s="2">
        <v>27</v>
      </c>
      <c r="J1872">
        <f>VLOOKUP(A1872,'Sales Data'!$A$1:$E$2241,2,0)</f>
        <v>0</v>
      </c>
      <c r="K1872">
        <f>VLOOKUP(A1872,'Sales Data'!$A$1:$E$2241,3,0)</f>
        <v>3</v>
      </c>
      <c r="L1872">
        <f>VLOOKUP(A1872,'Sales Data'!$A$1:$E$2241,4,0)</f>
        <v>9</v>
      </c>
      <c r="M1872">
        <f>VLOOKUP(A1872,'Sales Data'!$A$1:$E$2241,5,0)</f>
        <v>4</v>
      </c>
      <c r="N1872">
        <f t="shared" si="88"/>
        <v>54</v>
      </c>
      <c r="O1872">
        <f t="shared" si="89"/>
        <v>1</v>
      </c>
      <c r="P1872">
        <f t="shared" si="90"/>
        <v>13</v>
      </c>
    </row>
    <row r="1873" ht="14.4" spans="1:16">
      <c r="A1873" s="2">
        <v>2186</v>
      </c>
      <c r="B1873" s="2">
        <v>1977</v>
      </c>
      <c r="C1873" s="14" t="s">
        <v>25</v>
      </c>
      <c r="D1873" s="14" t="s">
        <v>19</v>
      </c>
      <c r="E1873" s="2">
        <v>82326</v>
      </c>
      <c r="F1873" s="2">
        <v>0</v>
      </c>
      <c r="G1873" s="2">
        <v>0</v>
      </c>
      <c r="H1873" s="16">
        <v>41708</v>
      </c>
      <c r="I1873" s="2">
        <v>30</v>
      </c>
      <c r="J1873">
        <f>VLOOKUP(A1873,'Sales Data'!$A$1:$E$2241,2,0)</f>
        <v>142</v>
      </c>
      <c r="K1873">
        <f>VLOOKUP(A1873,'Sales Data'!$A$1:$E$2241,3,0)</f>
        <v>81</v>
      </c>
      <c r="L1873">
        <f>VLOOKUP(A1873,'Sales Data'!$A$1:$E$2241,4,0)</f>
        <v>5</v>
      </c>
      <c r="M1873">
        <f>VLOOKUP(A1873,'Sales Data'!$A$1:$E$2241,5,0)</f>
        <v>6</v>
      </c>
      <c r="N1873">
        <f t="shared" si="88"/>
        <v>48</v>
      </c>
      <c r="O1873">
        <f t="shared" si="89"/>
        <v>0</v>
      </c>
      <c r="P1873">
        <f t="shared" si="90"/>
        <v>11</v>
      </c>
    </row>
    <row r="1874" ht="14.4" spans="1:16">
      <c r="A1874" s="2">
        <v>3286</v>
      </c>
      <c r="B1874" s="2">
        <v>1967</v>
      </c>
      <c r="C1874" s="14" t="s">
        <v>20</v>
      </c>
      <c r="D1874" s="14" t="s">
        <v>23</v>
      </c>
      <c r="E1874" s="2">
        <v>26642</v>
      </c>
      <c r="F1874" s="2">
        <v>1</v>
      </c>
      <c r="G1874" s="2">
        <v>0</v>
      </c>
      <c r="H1874" s="16">
        <v>41699</v>
      </c>
      <c r="I1874" s="2">
        <v>71</v>
      </c>
      <c r="J1874">
        <f>VLOOKUP(A1874,'Sales Data'!$A$1:$E$2241,2,0)</f>
        <v>2</v>
      </c>
      <c r="K1874">
        <f>VLOOKUP(A1874,'Sales Data'!$A$1:$E$2241,3,0)</f>
        <v>2</v>
      </c>
      <c r="L1874">
        <f>VLOOKUP(A1874,'Sales Data'!$A$1:$E$2241,4,0)</f>
        <v>2</v>
      </c>
      <c r="M1874">
        <f>VLOOKUP(A1874,'Sales Data'!$A$1:$E$2241,5,0)</f>
        <v>3</v>
      </c>
      <c r="N1874">
        <f t="shared" si="88"/>
        <v>58</v>
      </c>
      <c r="O1874">
        <f t="shared" si="89"/>
        <v>1</v>
      </c>
      <c r="P1874">
        <f t="shared" si="90"/>
        <v>5</v>
      </c>
    </row>
    <row r="1875" ht="14.4" spans="1:16">
      <c r="A1875" s="2">
        <v>8602</v>
      </c>
      <c r="B1875" s="2">
        <v>1964</v>
      </c>
      <c r="C1875" s="14" t="s">
        <v>17</v>
      </c>
      <c r="D1875" s="14" t="s">
        <v>23</v>
      </c>
      <c r="E1875" s="2">
        <v>69932</v>
      </c>
      <c r="F1875" s="2">
        <v>0</v>
      </c>
      <c r="G1875" s="2">
        <v>1</v>
      </c>
      <c r="H1875" s="16">
        <v>41437</v>
      </c>
      <c r="I1875" s="2">
        <v>97</v>
      </c>
      <c r="J1875">
        <f>VLOOKUP(A1875,'Sales Data'!$A$1:$E$2241,2,0)</f>
        <v>172</v>
      </c>
      <c r="K1875">
        <f>VLOOKUP(A1875,'Sales Data'!$A$1:$E$2241,3,0)</f>
        <v>105</v>
      </c>
      <c r="L1875">
        <f>VLOOKUP(A1875,'Sales Data'!$A$1:$E$2241,4,0)</f>
        <v>7</v>
      </c>
      <c r="M1875">
        <f>VLOOKUP(A1875,'Sales Data'!$A$1:$E$2241,5,0)</f>
        <v>11</v>
      </c>
      <c r="N1875">
        <f t="shared" si="88"/>
        <v>61</v>
      </c>
      <c r="O1875">
        <f t="shared" si="89"/>
        <v>1</v>
      </c>
      <c r="P1875">
        <f t="shared" si="90"/>
        <v>18</v>
      </c>
    </row>
    <row r="1876" ht="14.4" spans="1:16">
      <c r="A1876" s="2">
        <v>3722</v>
      </c>
      <c r="B1876" s="2">
        <v>1972</v>
      </c>
      <c r="C1876" s="14" t="s">
        <v>17</v>
      </c>
      <c r="D1876" s="14" t="s">
        <v>18</v>
      </c>
      <c r="E1876" s="2">
        <v>44503</v>
      </c>
      <c r="F1876" s="2">
        <v>1</v>
      </c>
      <c r="G1876" s="2">
        <v>1</v>
      </c>
      <c r="H1876" s="16">
        <v>41745</v>
      </c>
      <c r="I1876" s="2">
        <v>83</v>
      </c>
      <c r="J1876">
        <f>VLOOKUP(A1876,'Sales Data'!$A$1:$E$2241,2,0)</f>
        <v>1</v>
      </c>
      <c r="K1876">
        <f>VLOOKUP(A1876,'Sales Data'!$A$1:$E$2241,3,0)</f>
        <v>0</v>
      </c>
      <c r="L1876">
        <f>VLOOKUP(A1876,'Sales Data'!$A$1:$E$2241,4,0)</f>
        <v>2</v>
      </c>
      <c r="M1876">
        <f>VLOOKUP(A1876,'Sales Data'!$A$1:$E$2241,5,0)</f>
        <v>3</v>
      </c>
      <c r="N1876">
        <f t="shared" si="88"/>
        <v>53</v>
      </c>
      <c r="O1876">
        <f t="shared" si="89"/>
        <v>2</v>
      </c>
      <c r="P1876">
        <f t="shared" si="90"/>
        <v>5</v>
      </c>
    </row>
    <row r="1877" ht="14.4" spans="1:16">
      <c r="A1877" s="2">
        <v>6715</v>
      </c>
      <c r="B1877" s="2">
        <v>1948</v>
      </c>
      <c r="C1877" s="14" t="s">
        <v>20</v>
      </c>
      <c r="D1877" s="14" t="s">
        <v>18</v>
      </c>
      <c r="E1877" s="2">
        <v>60200</v>
      </c>
      <c r="F1877" s="2">
        <v>0</v>
      </c>
      <c r="G1877" s="2">
        <v>1</v>
      </c>
      <c r="H1877" s="16">
        <v>41276</v>
      </c>
      <c r="I1877" s="2">
        <v>3</v>
      </c>
      <c r="J1877">
        <f>VLOOKUP(A1877,'Sales Data'!$A$1:$E$2241,2,0)</f>
        <v>19</v>
      </c>
      <c r="K1877">
        <f>VLOOKUP(A1877,'Sales Data'!$A$1:$E$2241,3,0)</f>
        <v>6</v>
      </c>
      <c r="L1877">
        <f>VLOOKUP(A1877,'Sales Data'!$A$1:$E$2241,4,0)</f>
        <v>6</v>
      </c>
      <c r="M1877">
        <f>VLOOKUP(A1877,'Sales Data'!$A$1:$E$2241,5,0)</f>
        <v>11</v>
      </c>
      <c r="N1877">
        <f t="shared" si="88"/>
        <v>77</v>
      </c>
      <c r="O1877">
        <f t="shared" si="89"/>
        <v>1</v>
      </c>
      <c r="P1877">
        <f t="shared" si="90"/>
        <v>17</v>
      </c>
    </row>
    <row r="1878" ht="14.4" spans="1:16">
      <c r="A1878" s="2">
        <v>4796</v>
      </c>
      <c r="B1878" s="2">
        <v>1952</v>
      </c>
      <c r="C1878" s="14" t="s">
        <v>17</v>
      </c>
      <c r="D1878" s="14" t="s">
        <v>23</v>
      </c>
      <c r="E1878" s="2">
        <v>49638</v>
      </c>
      <c r="F1878" s="2">
        <v>0</v>
      </c>
      <c r="G1878" s="2">
        <v>1</v>
      </c>
      <c r="H1878" s="16">
        <v>41748</v>
      </c>
      <c r="I1878" s="2">
        <v>71</v>
      </c>
      <c r="J1878">
        <f>VLOOKUP(A1878,'Sales Data'!$A$1:$E$2241,2,0)</f>
        <v>10</v>
      </c>
      <c r="K1878">
        <f>VLOOKUP(A1878,'Sales Data'!$A$1:$E$2241,3,0)</f>
        <v>5</v>
      </c>
      <c r="L1878">
        <f>VLOOKUP(A1878,'Sales Data'!$A$1:$E$2241,4,0)</f>
        <v>1</v>
      </c>
      <c r="M1878">
        <f>VLOOKUP(A1878,'Sales Data'!$A$1:$E$2241,5,0)</f>
        <v>3</v>
      </c>
      <c r="N1878">
        <f t="shared" si="88"/>
        <v>73</v>
      </c>
      <c r="O1878">
        <f t="shared" si="89"/>
        <v>1</v>
      </c>
      <c r="P1878">
        <f t="shared" si="90"/>
        <v>4</v>
      </c>
    </row>
    <row r="1879" ht="14.4" spans="1:16">
      <c r="A1879" s="2">
        <v>9612</v>
      </c>
      <c r="B1879" s="2">
        <v>1987</v>
      </c>
      <c r="C1879" s="14" t="s">
        <v>25</v>
      </c>
      <c r="D1879" s="14" t="s">
        <v>18</v>
      </c>
      <c r="E1879" s="2">
        <v>23830</v>
      </c>
      <c r="F1879" s="2">
        <v>0</v>
      </c>
      <c r="G1879" s="2">
        <v>0</v>
      </c>
      <c r="H1879" s="16">
        <v>41677</v>
      </c>
      <c r="I1879" s="2">
        <v>3</v>
      </c>
      <c r="J1879">
        <f>VLOOKUP(A1879,'Sales Data'!$A$1:$E$2241,2,0)</f>
        <v>8</v>
      </c>
      <c r="K1879">
        <f>VLOOKUP(A1879,'Sales Data'!$A$1:$E$2241,3,0)</f>
        <v>8</v>
      </c>
      <c r="L1879">
        <f>VLOOKUP(A1879,'Sales Data'!$A$1:$E$2241,4,0)</f>
        <v>1</v>
      </c>
      <c r="M1879">
        <f>VLOOKUP(A1879,'Sales Data'!$A$1:$E$2241,5,0)</f>
        <v>3</v>
      </c>
      <c r="N1879">
        <f t="shared" si="88"/>
        <v>38</v>
      </c>
      <c r="O1879">
        <f t="shared" si="89"/>
        <v>0</v>
      </c>
      <c r="P1879">
        <f t="shared" si="90"/>
        <v>4</v>
      </c>
    </row>
    <row r="1880" ht="14.4" spans="1:16">
      <c r="A1880" s="2">
        <v>3766</v>
      </c>
      <c r="B1880" s="2">
        <v>1959</v>
      </c>
      <c r="C1880" s="14" t="s">
        <v>22</v>
      </c>
      <c r="D1880" s="14" t="s">
        <v>26</v>
      </c>
      <c r="E1880" s="2">
        <v>33051</v>
      </c>
      <c r="F1880" s="2">
        <v>0</v>
      </c>
      <c r="G1880" s="2">
        <v>0</v>
      </c>
      <c r="H1880" s="16">
        <v>41137</v>
      </c>
      <c r="I1880" s="2">
        <v>15</v>
      </c>
      <c r="J1880">
        <f>VLOOKUP(A1880,'Sales Data'!$A$1:$E$2241,2,0)</f>
        <v>71</v>
      </c>
      <c r="K1880">
        <f>VLOOKUP(A1880,'Sales Data'!$A$1:$E$2241,3,0)</f>
        <v>94</v>
      </c>
      <c r="L1880">
        <f>VLOOKUP(A1880,'Sales Data'!$A$1:$E$2241,4,0)</f>
        <v>9</v>
      </c>
      <c r="M1880">
        <f>VLOOKUP(A1880,'Sales Data'!$A$1:$E$2241,5,0)</f>
        <v>8</v>
      </c>
      <c r="N1880">
        <f t="shared" si="88"/>
        <v>66</v>
      </c>
      <c r="O1880">
        <f t="shared" si="89"/>
        <v>0</v>
      </c>
      <c r="P1880">
        <f t="shared" si="90"/>
        <v>17</v>
      </c>
    </row>
    <row r="1881" ht="14.4" spans="1:16">
      <c r="A1881" s="2">
        <v>1399</v>
      </c>
      <c r="B1881" s="2">
        <v>1958</v>
      </c>
      <c r="C1881" s="14" t="s">
        <v>17</v>
      </c>
      <c r="D1881" s="14" t="s">
        <v>21</v>
      </c>
      <c r="E1881" s="2">
        <v>72905</v>
      </c>
      <c r="F1881" s="2">
        <v>0</v>
      </c>
      <c r="G1881" s="2">
        <v>0</v>
      </c>
      <c r="H1881" s="16">
        <v>41660</v>
      </c>
      <c r="I1881" s="2">
        <v>52</v>
      </c>
      <c r="J1881">
        <f>VLOOKUP(A1881,'Sales Data'!$A$1:$E$2241,2,0)</f>
        <v>114</v>
      </c>
      <c r="K1881">
        <f>VLOOKUP(A1881,'Sales Data'!$A$1:$E$2241,3,0)</f>
        <v>165</v>
      </c>
      <c r="L1881">
        <f>VLOOKUP(A1881,'Sales Data'!$A$1:$E$2241,4,0)</f>
        <v>3</v>
      </c>
      <c r="M1881">
        <f>VLOOKUP(A1881,'Sales Data'!$A$1:$E$2241,5,0)</f>
        <v>9</v>
      </c>
      <c r="N1881">
        <f t="shared" si="88"/>
        <v>67</v>
      </c>
      <c r="O1881">
        <f t="shared" si="89"/>
        <v>0</v>
      </c>
      <c r="P1881">
        <f t="shared" si="90"/>
        <v>12</v>
      </c>
    </row>
    <row r="1882" ht="14.4" spans="1:16">
      <c r="A1882" s="2">
        <v>1570</v>
      </c>
      <c r="B1882" s="2">
        <v>1951</v>
      </c>
      <c r="C1882" s="14" t="s">
        <v>20</v>
      </c>
      <c r="D1882" s="14" t="s">
        <v>19</v>
      </c>
      <c r="E1882" s="2">
        <v>69702</v>
      </c>
      <c r="F1882" s="2">
        <v>0</v>
      </c>
      <c r="G1882" s="2">
        <v>1</v>
      </c>
      <c r="H1882" s="16">
        <v>41324</v>
      </c>
      <c r="I1882" s="2">
        <v>8</v>
      </c>
      <c r="J1882">
        <f>VLOOKUP(A1882,'Sales Data'!$A$1:$E$2241,2,0)</f>
        <v>9</v>
      </c>
      <c r="K1882">
        <f>VLOOKUP(A1882,'Sales Data'!$A$1:$E$2241,3,0)</f>
        <v>19</v>
      </c>
      <c r="L1882">
        <f>VLOOKUP(A1882,'Sales Data'!$A$1:$E$2241,4,0)</f>
        <v>7</v>
      </c>
      <c r="M1882">
        <f>VLOOKUP(A1882,'Sales Data'!$A$1:$E$2241,5,0)</f>
        <v>10</v>
      </c>
      <c r="N1882">
        <f t="shared" si="88"/>
        <v>74</v>
      </c>
      <c r="O1882">
        <f t="shared" si="89"/>
        <v>1</v>
      </c>
      <c r="P1882">
        <f t="shared" si="90"/>
        <v>17</v>
      </c>
    </row>
    <row r="1883" ht="14.4" spans="1:16">
      <c r="A1883" s="2">
        <v>3426</v>
      </c>
      <c r="B1883" s="2">
        <v>1975</v>
      </c>
      <c r="C1883" s="14" t="s">
        <v>17</v>
      </c>
      <c r="D1883" s="14" t="s">
        <v>23</v>
      </c>
      <c r="E1883" s="2">
        <v>70300</v>
      </c>
      <c r="F1883" s="2">
        <v>1</v>
      </c>
      <c r="G1883" s="2">
        <v>0</v>
      </c>
      <c r="H1883" s="16">
        <v>41470</v>
      </c>
      <c r="I1883" s="2">
        <v>89</v>
      </c>
      <c r="J1883">
        <f>VLOOKUP(A1883,'Sales Data'!$A$1:$E$2241,2,0)</f>
        <v>61</v>
      </c>
      <c r="K1883">
        <f>VLOOKUP(A1883,'Sales Data'!$A$1:$E$2241,3,0)</f>
        <v>46</v>
      </c>
      <c r="L1883">
        <f>VLOOKUP(A1883,'Sales Data'!$A$1:$E$2241,4,0)</f>
        <v>5</v>
      </c>
      <c r="M1883">
        <f>VLOOKUP(A1883,'Sales Data'!$A$1:$E$2241,5,0)</f>
        <v>13</v>
      </c>
      <c r="N1883">
        <f t="shared" si="88"/>
        <v>50</v>
      </c>
      <c r="O1883">
        <f t="shared" si="89"/>
        <v>1</v>
      </c>
      <c r="P1883">
        <f t="shared" si="90"/>
        <v>18</v>
      </c>
    </row>
    <row r="1884" ht="14.4" spans="1:16">
      <c r="A1884" s="2">
        <v>3074</v>
      </c>
      <c r="B1884" s="2">
        <v>1984</v>
      </c>
      <c r="C1884" s="14" t="s">
        <v>20</v>
      </c>
      <c r="D1884" s="14" t="s">
        <v>21</v>
      </c>
      <c r="E1884" s="2">
        <v>70643</v>
      </c>
      <c r="F1884" s="2">
        <v>0</v>
      </c>
      <c r="G1884" s="2">
        <v>0</v>
      </c>
      <c r="H1884" s="17">
        <v>41197</v>
      </c>
      <c r="I1884" s="2">
        <v>66</v>
      </c>
      <c r="J1884">
        <f>VLOOKUP(A1884,'Sales Data'!$A$1:$E$2241,2,0)</f>
        <v>107</v>
      </c>
      <c r="K1884">
        <f>VLOOKUP(A1884,'Sales Data'!$A$1:$E$2241,3,0)</f>
        <v>143</v>
      </c>
      <c r="L1884">
        <f>VLOOKUP(A1884,'Sales Data'!$A$1:$E$2241,4,0)</f>
        <v>5</v>
      </c>
      <c r="M1884">
        <f>VLOOKUP(A1884,'Sales Data'!$A$1:$E$2241,5,0)</f>
        <v>4</v>
      </c>
      <c r="N1884">
        <f t="shared" si="88"/>
        <v>41</v>
      </c>
      <c r="O1884">
        <f t="shared" si="89"/>
        <v>0</v>
      </c>
      <c r="P1884">
        <f t="shared" si="90"/>
        <v>9</v>
      </c>
    </row>
    <row r="1885" ht="14.4" spans="1:16">
      <c r="A1885" s="2">
        <v>8341</v>
      </c>
      <c r="B1885" s="2">
        <v>1969</v>
      </c>
      <c r="C1885" s="14" t="s">
        <v>20</v>
      </c>
      <c r="D1885" s="14" t="s">
        <v>21</v>
      </c>
      <c r="E1885" s="2">
        <v>30396</v>
      </c>
      <c r="F1885" s="2">
        <v>1</v>
      </c>
      <c r="G1885" s="2">
        <v>0</v>
      </c>
      <c r="H1885" s="16">
        <v>41759</v>
      </c>
      <c r="I1885" s="2">
        <v>22</v>
      </c>
      <c r="J1885">
        <f>VLOOKUP(A1885,'Sales Data'!$A$1:$E$2241,2,0)</f>
        <v>0</v>
      </c>
      <c r="K1885">
        <f>VLOOKUP(A1885,'Sales Data'!$A$1:$E$2241,3,0)</f>
        <v>1</v>
      </c>
      <c r="L1885">
        <f>VLOOKUP(A1885,'Sales Data'!$A$1:$E$2241,4,0)</f>
        <v>1</v>
      </c>
      <c r="M1885">
        <f>VLOOKUP(A1885,'Sales Data'!$A$1:$E$2241,5,0)</f>
        <v>2</v>
      </c>
      <c r="N1885">
        <f t="shared" si="88"/>
        <v>56</v>
      </c>
      <c r="O1885">
        <f t="shared" si="89"/>
        <v>1</v>
      </c>
      <c r="P1885">
        <f t="shared" si="90"/>
        <v>3</v>
      </c>
    </row>
    <row r="1886" ht="14.4" spans="1:16">
      <c r="A1886" s="2">
        <v>5180</v>
      </c>
      <c r="B1886" s="2">
        <v>1968</v>
      </c>
      <c r="C1886" s="14" t="s">
        <v>20</v>
      </c>
      <c r="D1886" s="14" t="s">
        <v>23</v>
      </c>
      <c r="E1886" s="2">
        <v>50616</v>
      </c>
      <c r="F1886" s="2">
        <v>0</v>
      </c>
      <c r="G1886" s="2">
        <v>1</v>
      </c>
      <c r="H1886" s="16">
        <v>41747</v>
      </c>
      <c r="I1886" s="2">
        <v>56</v>
      </c>
      <c r="J1886">
        <f>VLOOKUP(A1886,'Sales Data'!$A$1:$E$2241,2,0)</f>
        <v>0</v>
      </c>
      <c r="K1886">
        <f>VLOOKUP(A1886,'Sales Data'!$A$1:$E$2241,3,0)</f>
        <v>1</v>
      </c>
      <c r="L1886">
        <f>VLOOKUP(A1886,'Sales Data'!$A$1:$E$2241,4,0)</f>
        <v>4</v>
      </c>
      <c r="M1886">
        <f>VLOOKUP(A1886,'Sales Data'!$A$1:$E$2241,5,0)</f>
        <v>4</v>
      </c>
      <c r="N1886">
        <f t="shared" si="88"/>
        <v>57</v>
      </c>
      <c r="O1886">
        <f t="shared" si="89"/>
        <v>1</v>
      </c>
      <c r="P1886">
        <f t="shared" si="90"/>
        <v>8</v>
      </c>
    </row>
    <row r="1887" ht="14.4" spans="1:16">
      <c r="A1887" s="2">
        <v>6461</v>
      </c>
      <c r="B1887" s="2">
        <v>1969</v>
      </c>
      <c r="C1887" s="14" t="s">
        <v>22</v>
      </c>
      <c r="D1887" s="14" t="s">
        <v>18</v>
      </c>
      <c r="E1887" s="2">
        <v>62772</v>
      </c>
      <c r="F1887" s="2">
        <v>0</v>
      </c>
      <c r="G1887" s="2">
        <v>1</v>
      </c>
      <c r="H1887" s="16">
        <v>41413</v>
      </c>
      <c r="I1887" s="2">
        <v>74</v>
      </c>
      <c r="J1887">
        <f>VLOOKUP(A1887,'Sales Data'!$A$1:$E$2241,2,0)</f>
        <v>49</v>
      </c>
      <c r="K1887">
        <f>VLOOKUP(A1887,'Sales Data'!$A$1:$E$2241,3,0)</f>
        <v>8</v>
      </c>
      <c r="L1887">
        <f>VLOOKUP(A1887,'Sales Data'!$A$1:$E$2241,4,0)</f>
        <v>5</v>
      </c>
      <c r="M1887">
        <f>VLOOKUP(A1887,'Sales Data'!$A$1:$E$2241,5,0)</f>
        <v>11</v>
      </c>
      <c r="N1887">
        <f t="shared" si="88"/>
        <v>56</v>
      </c>
      <c r="O1887">
        <f t="shared" si="89"/>
        <v>1</v>
      </c>
      <c r="P1887">
        <f t="shared" si="90"/>
        <v>16</v>
      </c>
    </row>
    <row r="1888" ht="14.4" spans="1:16">
      <c r="A1888" s="2">
        <v>7679</v>
      </c>
      <c r="B1888" s="2">
        <v>1985</v>
      </c>
      <c r="C1888" s="14" t="s">
        <v>20</v>
      </c>
      <c r="D1888" s="14" t="s">
        <v>18</v>
      </c>
      <c r="E1888" s="2">
        <v>30298</v>
      </c>
      <c r="F1888" s="2">
        <v>0</v>
      </c>
      <c r="G1888" s="2">
        <v>0</v>
      </c>
      <c r="H1888" s="16">
        <v>41778</v>
      </c>
      <c r="I1888" s="2">
        <v>48</v>
      </c>
      <c r="J1888">
        <f>VLOOKUP(A1888,'Sales Data'!$A$1:$E$2241,2,0)</f>
        <v>3</v>
      </c>
      <c r="K1888">
        <f>VLOOKUP(A1888,'Sales Data'!$A$1:$E$2241,3,0)</f>
        <v>1</v>
      </c>
      <c r="L1888">
        <f>VLOOKUP(A1888,'Sales Data'!$A$1:$E$2241,4,0)</f>
        <v>1</v>
      </c>
      <c r="M1888">
        <f>VLOOKUP(A1888,'Sales Data'!$A$1:$E$2241,5,0)</f>
        <v>3</v>
      </c>
      <c r="N1888">
        <f t="shared" si="88"/>
        <v>40</v>
      </c>
      <c r="O1888">
        <f t="shared" si="89"/>
        <v>0</v>
      </c>
      <c r="P1888">
        <f t="shared" si="90"/>
        <v>4</v>
      </c>
    </row>
    <row r="1889" ht="14.4" spans="1:16">
      <c r="A1889" s="2">
        <v>10702</v>
      </c>
      <c r="B1889" s="2">
        <v>1984</v>
      </c>
      <c r="C1889" s="14" t="s">
        <v>17</v>
      </c>
      <c r="D1889" s="14" t="s">
        <v>18</v>
      </c>
      <c r="E1889" s="2">
        <v>52413</v>
      </c>
      <c r="F1889" s="2">
        <v>1</v>
      </c>
      <c r="G1889" s="2">
        <v>0</v>
      </c>
      <c r="H1889" s="16">
        <v>41216</v>
      </c>
      <c r="I1889" s="2">
        <v>67</v>
      </c>
      <c r="J1889">
        <f>VLOOKUP(A1889,'Sales Data'!$A$1:$E$2241,2,0)</f>
        <v>8</v>
      </c>
      <c r="K1889">
        <f>VLOOKUP(A1889,'Sales Data'!$A$1:$E$2241,3,0)</f>
        <v>56</v>
      </c>
      <c r="L1889">
        <f>VLOOKUP(A1889,'Sales Data'!$A$1:$E$2241,4,0)</f>
        <v>7</v>
      </c>
      <c r="M1889">
        <f>VLOOKUP(A1889,'Sales Data'!$A$1:$E$2241,5,0)</f>
        <v>7</v>
      </c>
      <c r="N1889">
        <f t="shared" si="88"/>
        <v>41</v>
      </c>
      <c r="O1889">
        <f t="shared" si="89"/>
        <v>1</v>
      </c>
      <c r="P1889">
        <f t="shared" si="90"/>
        <v>14</v>
      </c>
    </row>
    <row r="1890" ht="14.4" spans="1:16">
      <c r="A1890" s="2">
        <v>7505</v>
      </c>
      <c r="B1890" s="2">
        <v>1957</v>
      </c>
      <c r="C1890" s="14" t="s">
        <v>20</v>
      </c>
      <c r="D1890" s="14" t="s">
        <v>21</v>
      </c>
      <c r="E1890" s="2">
        <v>44155</v>
      </c>
      <c r="F1890" s="2">
        <v>1</v>
      </c>
      <c r="G1890" s="2">
        <v>1</v>
      </c>
      <c r="H1890" s="16">
        <v>41658</v>
      </c>
      <c r="I1890" s="2">
        <v>24</v>
      </c>
      <c r="J1890">
        <f>VLOOKUP(A1890,'Sales Data'!$A$1:$E$2241,2,0)</f>
        <v>1</v>
      </c>
      <c r="K1890">
        <f>VLOOKUP(A1890,'Sales Data'!$A$1:$E$2241,3,0)</f>
        <v>0</v>
      </c>
      <c r="L1890">
        <f>VLOOKUP(A1890,'Sales Data'!$A$1:$E$2241,4,0)</f>
        <v>1</v>
      </c>
      <c r="M1890">
        <f>VLOOKUP(A1890,'Sales Data'!$A$1:$E$2241,5,0)</f>
        <v>2</v>
      </c>
      <c r="N1890">
        <f t="shared" si="88"/>
        <v>68</v>
      </c>
      <c r="O1890">
        <f t="shared" si="89"/>
        <v>2</v>
      </c>
      <c r="P1890">
        <f t="shared" si="90"/>
        <v>3</v>
      </c>
    </row>
    <row r="1891" ht="14.4" spans="1:16">
      <c r="A1891" s="2">
        <v>5113</v>
      </c>
      <c r="B1891" s="2">
        <v>1971</v>
      </c>
      <c r="C1891" s="14" t="s">
        <v>20</v>
      </c>
      <c r="D1891" s="14" t="s">
        <v>23</v>
      </c>
      <c r="E1891" s="2">
        <v>86979</v>
      </c>
      <c r="F1891" s="2">
        <v>0</v>
      </c>
      <c r="G1891" s="2">
        <v>0</v>
      </c>
      <c r="H1891" s="16">
        <v>41585</v>
      </c>
      <c r="I1891" s="2">
        <v>67</v>
      </c>
      <c r="J1891">
        <f>VLOOKUP(A1891,'Sales Data'!$A$1:$E$2241,2,0)</f>
        <v>100</v>
      </c>
      <c r="K1891">
        <f>VLOOKUP(A1891,'Sales Data'!$A$1:$E$2241,3,0)</f>
        <v>83</v>
      </c>
      <c r="L1891">
        <f>VLOOKUP(A1891,'Sales Data'!$A$1:$E$2241,4,0)</f>
        <v>5</v>
      </c>
      <c r="M1891">
        <f>VLOOKUP(A1891,'Sales Data'!$A$1:$E$2241,5,0)</f>
        <v>5</v>
      </c>
      <c r="N1891">
        <f t="shared" si="88"/>
        <v>54</v>
      </c>
      <c r="O1891">
        <f t="shared" si="89"/>
        <v>0</v>
      </c>
      <c r="P1891">
        <f t="shared" si="90"/>
        <v>10</v>
      </c>
    </row>
    <row r="1892" ht="14.4" spans="1:16">
      <c r="A1892" s="2">
        <v>10858</v>
      </c>
      <c r="B1892" s="2">
        <v>1975</v>
      </c>
      <c r="C1892" s="14" t="s">
        <v>17</v>
      </c>
      <c r="D1892" s="14" t="s">
        <v>19</v>
      </c>
      <c r="E1892" s="2">
        <v>76532</v>
      </c>
      <c r="F1892" s="2">
        <v>1</v>
      </c>
      <c r="G1892" s="2">
        <v>1</v>
      </c>
      <c r="H1892" s="16">
        <v>41526</v>
      </c>
      <c r="I1892" s="2">
        <v>38</v>
      </c>
      <c r="J1892">
        <f>VLOOKUP(A1892,'Sales Data'!$A$1:$E$2241,2,0)</f>
        <v>30</v>
      </c>
      <c r="K1892">
        <f>VLOOKUP(A1892,'Sales Data'!$A$1:$E$2241,3,0)</f>
        <v>138</v>
      </c>
      <c r="L1892">
        <f>VLOOKUP(A1892,'Sales Data'!$A$1:$E$2241,4,0)</f>
        <v>9</v>
      </c>
      <c r="M1892">
        <f>VLOOKUP(A1892,'Sales Data'!$A$1:$E$2241,5,0)</f>
        <v>7</v>
      </c>
      <c r="N1892">
        <f t="shared" si="88"/>
        <v>50</v>
      </c>
      <c r="O1892">
        <f t="shared" si="89"/>
        <v>2</v>
      </c>
      <c r="P1892">
        <f t="shared" si="90"/>
        <v>16</v>
      </c>
    </row>
    <row r="1893" ht="14.4" spans="1:16">
      <c r="A1893" s="2">
        <v>2961</v>
      </c>
      <c r="B1893" s="2">
        <v>1982</v>
      </c>
      <c r="C1893" s="14" t="s">
        <v>17</v>
      </c>
      <c r="D1893" s="14" t="s">
        <v>21</v>
      </c>
      <c r="E1893" s="2">
        <v>42081</v>
      </c>
      <c r="F1893" s="2">
        <v>1</v>
      </c>
      <c r="G1893" s="2">
        <v>0</v>
      </c>
      <c r="H1893" s="16">
        <v>41331</v>
      </c>
      <c r="I1893" s="2">
        <v>86</v>
      </c>
      <c r="J1893">
        <f>VLOOKUP(A1893,'Sales Data'!$A$1:$E$2241,2,0)</f>
        <v>10</v>
      </c>
      <c r="K1893">
        <f>VLOOKUP(A1893,'Sales Data'!$A$1:$E$2241,3,0)</f>
        <v>6</v>
      </c>
      <c r="L1893">
        <f>VLOOKUP(A1893,'Sales Data'!$A$1:$E$2241,4,0)</f>
        <v>6</v>
      </c>
      <c r="M1893">
        <f>VLOOKUP(A1893,'Sales Data'!$A$1:$E$2241,5,0)</f>
        <v>4</v>
      </c>
      <c r="N1893">
        <f t="shared" si="88"/>
        <v>43</v>
      </c>
      <c r="O1893">
        <f t="shared" si="89"/>
        <v>1</v>
      </c>
      <c r="P1893">
        <f t="shared" si="90"/>
        <v>10</v>
      </c>
    </row>
    <row r="1894" ht="14.4" spans="1:16">
      <c r="A1894" s="2">
        <v>2747</v>
      </c>
      <c r="B1894" s="2">
        <v>1988</v>
      </c>
      <c r="C1894" s="14" t="s">
        <v>20</v>
      </c>
      <c r="D1894" s="14" t="s">
        <v>21</v>
      </c>
      <c r="E1894" s="2">
        <v>67546</v>
      </c>
      <c r="F1894" s="2">
        <v>0</v>
      </c>
      <c r="G1894" s="2">
        <v>0</v>
      </c>
      <c r="H1894" s="16">
        <v>41152</v>
      </c>
      <c r="I1894" s="2">
        <v>90</v>
      </c>
      <c r="J1894">
        <f>VLOOKUP(A1894,'Sales Data'!$A$1:$E$2241,2,0)</f>
        <v>134</v>
      </c>
      <c r="K1894">
        <f>VLOOKUP(A1894,'Sales Data'!$A$1:$E$2241,3,0)</f>
        <v>38</v>
      </c>
      <c r="L1894">
        <f>VLOOKUP(A1894,'Sales Data'!$A$1:$E$2241,4,0)</f>
        <v>4</v>
      </c>
      <c r="M1894">
        <f>VLOOKUP(A1894,'Sales Data'!$A$1:$E$2241,5,0)</f>
        <v>5</v>
      </c>
      <c r="N1894">
        <f t="shared" si="88"/>
        <v>37</v>
      </c>
      <c r="O1894">
        <f t="shared" si="89"/>
        <v>0</v>
      </c>
      <c r="P1894">
        <f t="shared" si="90"/>
        <v>9</v>
      </c>
    </row>
    <row r="1895" ht="14.4" spans="1:16">
      <c r="A1895" s="2">
        <v>3010</v>
      </c>
      <c r="B1895" s="2">
        <v>1989</v>
      </c>
      <c r="C1895" s="14" t="s">
        <v>22</v>
      </c>
      <c r="D1895" s="14" t="s">
        <v>19</v>
      </c>
      <c r="E1895" s="2">
        <v>88420</v>
      </c>
      <c r="F1895" s="2">
        <v>0</v>
      </c>
      <c r="G1895" s="2">
        <v>0</v>
      </c>
      <c r="H1895" s="16">
        <v>41761</v>
      </c>
      <c r="I1895" s="2">
        <v>87</v>
      </c>
      <c r="J1895">
        <f>VLOOKUP(A1895,'Sales Data'!$A$1:$E$2241,2,0)</f>
        <v>153</v>
      </c>
      <c r="K1895">
        <f>VLOOKUP(A1895,'Sales Data'!$A$1:$E$2241,3,0)</f>
        <v>95</v>
      </c>
      <c r="L1895">
        <f>VLOOKUP(A1895,'Sales Data'!$A$1:$E$2241,4,0)</f>
        <v>4</v>
      </c>
      <c r="M1895">
        <f>VLOOKUP(A1895,'Sales Data'!$A$1:$E$2241,5,0)</f>
        <v>8</v>
      </c>
      <c r="N1895">
        <f t="shared" si="88"/>
        <v>36</v>
      </c>
      <c r="O1895">
        <f t="shared" si="89"/>
        <v>0</v>
      </c>
      <c r="P1895">
        <f t="shared" si="90"/>
        <v>12</v>
      </c>
    </row>
    <row r="1896" ht="14.4" spans="1:16">
      <c r="A1896" s="2">
        <v>5790</v>
      </c>
      <c r="B1896" s="2">
        <v>1985</v>
      </c>
      <c r="C1896" s="14" t="s">
        <v>17</v>
      </c>
      <c r="D1896" s="14" t="s">
        <v>21</v>
      </c>
      <c r="E1896" s="2">
        <v>31158</v>
      </c>
      <c r="F1896" s="2">
        <v>1</v>
      </c>
      <c r="G1896" s="2">
        <v>0</v>
      </c>
      <c r="H1896" s="16">
        <v>41301</v>
      </c>
      <c r="I1896" s="2">
        <v>62</v>
      </c>
      <c r="J1896">
        <f>VLOOKUP(A1896,'Sales Data'!$A$1:$E$2241,2,0)</f>
        <v>6</v>
      </c>
      <c r="K1896">
        <f>VLOOKUP(A1896,'Sales Data'!$A$1:$E$2241,3,0)</f>
        <v>0</v>
      </c>
      <c r="L1896">
        <f>VLOOKUP(A1896,'Sales Data'!$A$1:$E$2241,4,0)</f>
        <v>2</v>
      </c>
      <c r="M1896">
        <f>VLOOKUP(A1896,'Sales Data'!$A$1:$E$2241,5,0)</f>
        <v>3</v>
      </c>
      <c r="N1896">
        <f t="shared" si="88"/>
        <v>40</v>
      </c>
      <c r="O1896">
        <f t="shared" si="89"/>
        <v>1</v>
      </c>
      <c r="P1896">
        <f t="shared" si="90"/>
        <v>5</v>
      </c>
    </row>
    <row r="1897" ht="14.4" spans="1:16">
      <c r="A1897" s="2">
        <v>6892</v>
      </c>
      <c r="B1897" s="2">
        <v>1968</v>
      </c>
      <c r="C1897" s="14" t="s">
        <v>17</v>
      </c>
      <c r="D1897" s="14" t="s">
        <v>23</v>
      </c>
      <c r="E1897" s="2">
        <v>61671</v>
      </c>
      <c r="F1897" s="2">
        <v>0</v>
      </c>
      <c r="G1897" s="2">
        <v>1</v>
      </c>
      <c r="H1897" s="16">
        <v>41793</v>
      </c>
      <c r="I1897" s="2">
        <v>23</v>
      </c>
      <c r="J1897">
        <f>VLOOKUP(A1897,'Sales Data'!$A$1:$E$2241,2,0)</f>
        <v>7</v>
      </c>
      <c r="K1897">
        <f>VLOOKUP(A1897,'Sales Data'!$A$1:$E$2241,3,0)</f>
        <v>0</v>
      </c>
      <c r="L1897">
        <f>VLOOKUP(A1897,'Sales Data'!$A$1:$E$2241,4,0)</f>
        <v>10</v>
      </c>
      <c r="M1897">
        <f>VLOOKUP(A1897,'Sales Data'!$A$1:$E$2241,5,0)</f>
        <v>6</v>
      </c>
      <c r="N1897">
        <f t="shared" si="88"/>
        <v>57</v>
      </c>
      <c r="O1897">
        <f t="shared" si="89"/>
        <v>1</v>
      </c>
      <c r="P1897">
        <f t="shared" si="90"/>
        <v>16</v>
      </c>
    </row>
    <row r="1898" ht="14.4" spans="1:16">
      <c r="A1898" s="2">
        <v>1743</v>
      </c>
      <c r="B1898" s="2">
        <v>1974</v>
      </c>
      <c r="C1898" s="14" t="s">
        <v>17</v>
      </c>
      <c r="D1898" s="14" t="s">
        <v>18</v>
      </c>
      <c r="E1898" s="2">
        <v>69719</v>
      </c>
      <c r="F1898" s="2">
        <v>0</v>
      </c>
      <c r="G1898" s="2">
        <v>0</v>
      </c>
      <c r="H1898" s="16">
        <v>41785</v>
      </c>
      <c r="I1898" s="2">
        <v>99</v>
      </c>
      <c r="J1898">
        <f>VLOOKUP(A1898,'Sales Data'!$A$1:$E$2241,2,0)</f>
        <v>86</v>
      </c>
      <c r="K1898">
        <f>VLOOKUP(A1898,'Sales Data'!$A$1:$E$2241,3,0)</f>
        <v>14</v>
      </c>
      <c r="L1898">
        <f>VLOOKUP(A1898,'Sales Data'!$A$1:$E$2241,4,0)</f>
        <v>2</v>
      </c>
      <c r="M1898">
        <f>VLOOKUP(A1898,'Sales Data'!$A$1:$E$2241,5,0)</f>
        <v>5</v>
      </c>
      <c r="N1898">
        <f t="shared" si="88"/>
        <v>51</v>
      </c>
      <c r="O1898">
        <f t="shared" si="89"/>
        <v>0</v>
      </c>
      <c r="P1898">
        <f t="shared" si="90"/>
        <v>7</v>
      </c>
    </row>
    <row r="1899" ht="14.4" spans="1:16">
      <c r="A1899" s="2">
        <v>3578</v>
      </c>
      <c r="B1899" s="2">
        <v>1949</v>
      </c>
      <c r="C1899" s="14" t="s">
        <v>17</v>
      </c>
      <c r="D1899" s="14" t="s">
        <v>23</v>
      </c>
      <c r="E1899" s="2">
        <v>49160</v>
      </c>
      <c r="F1899" s="2">
        <v>0</v>
      </c>
      <c r="G1899" s="2">
        <v>1</v>
      </c>
      <c r="H1899" s="17">
        <v>41567</v>
      </c>
      <c r="I1899" s="2">
        <v>29</v>
      </c>
      <c r="J1899">
        <f>VLOOKUP(A1899,'Sales Data'!$A$1:$E$2241,2,0)</f>
        <v>21</v>
      </c>
      <c r="K1899">
        <f>VLOOKUP(A1899,'Sales Data'!$A$1:$E$2241,3,0)</f>
        <v>10</v>
      </c>
      <c r="L1899">
        <f>VLOOKUP(A1899,'Sales Data'!$A$1:$E$2241,4,0)</f>
        <v>3</v>
      </c>
      <c r="M1899">
        <f>VLOOKUP(A1899,'Sales Data'!$A$1:$E$2241,5,0)</f>
        <v>6</v>
      </c>
      <c r="N1899">
        <f t="shared" si="88"/>
        <v>76</v>
      </c>
      <c r="O1899">
        <f t="shared" si="89"/>
        <v>1</v>
      </c>
      <c r="P1899">
        <f t="shared" si="90"/>
        <v>9</v>
      </c>
    </row>
    <row r="1900" ht="14.4" spans="1:16">
      <c r="A1900" s="2">
        <v>8462</v>
      </c>
      <c r="B1900" s="2">
        <v>1978</v>
      </c>
      <c r="C1900" s="14" t="s">
        <v>24</v>
      </c>
      <c r="D1900" s="14" t="s">
        <v>19</v>
      </c>
      <c r="E1900" s="2">
        <v>24882</v>
      </c>
      <c r="F1900" s="2">
        <v>1</v>
      </c>
      <c r="G1900" s="2">
        <v>0</v>
      </c>
      <c r="H1900" s="16">
        <v>41161</v>
      </c>
      <c r="I1900" s="2">
        <v>52</v>
      </c>
      <c r="J1900">
        <f>VLOOKUP(A1900,'Sales Data'!$A$1:$E$2241,2,0)</f>
        <v>4</v>
      </c>
      <c r="K1900">
        <f>VLOOKUP(A1900,'Sales Data'!$A$1:$E$2241,3,0)</f>
        <v>0</v>
      </c>
      <c r="L1900">
        <f>VLOOKUP(A1900,'Sales Data'!$A$1:$E$2241,4,0)</f>
        <v>1</v>
      </c>
      <c r="M1900">
        <f>VLOOKUP(A1900,'Sales Data'!$A$1:$E$2241,5,0)</f>
        <v>2</v>
      </c>
      <c r="N1900">
        <f t="shared" si="88"/>
        <v>47</v>
      </c>
      <c r="O1900">
        <f t="shared" si="89"/>
        <v>1</v>
      </c>
      <c r="P1900">
        <f t="shared" si="90"/>
        <v>3</v>
      </c>
    </row>
    <row r="1901" ht="14.4" spans="1:16">
      <c r="A1901" s="2">
        <v>5558</v>
      </c>
      <c r="B1901" s="2">
        <v>1954</v>
      </c>
      <c r="C1901" s="14" t="s">
        <v>20</v>
      </c>
      <c r="D1901" s="14" t="s">
        <v>18</v>
      </c>
      <c r="E1901" s="2">
        <v>90933</v>
      </c>
      <c r="F1901" s="2">
        <v>0</v>
      </c>
      <c r="G1901" s="2">
        <v>0</v>
      </c>
      <c r="H1901" s="16">
        <v>41729</v>
      </c>
      <c r="I1901" s="2">
        <v>90</v>
      </c>
      <c r="J1901">
        <f>VLOOKUP(A1901,'Sales Data'!$A$1:$E$2241,2,0)</f>
        <v>31</v>
      </c>
      <c r="K1901">
        <f>VLOOKUP(A1901,'Sales Data'!$A$1:$E$2241,3,0)</f>
        <v>63</v>
      </c>
      <c r="L1901">
        <f>VLOOKUP(A1901,'Sales Data'!$A$1:$E$2241,4,0)</f>
        <v>4</v>
      </c>
      <c r="M1901">
        <f>VLOOKUP(A1901,'Sales Data'!$A$1:$E$2241,5,0)</f>
        <v>4</v>
      </c>
      <c r="N1901">
        <f t="shared" si="88"/>
        <v>71</v>
      </c>
      <c r="O1901">
        <f t="shared" si="89"/>
        <v>0</v>
      </c>
      <c r="P1901">
        <f t="shared" si="90"/>
        <v>8</v>
      </c>
    </row>
    <row r="1902" ht="14.4" spans="1:16">
      <c r="A1902" s="2">
        <v>4619</v>
      </c>
      <c r="B1902" s="2">
        <v>1945</v>
      </c>
      <c r="C1902" s="14" t="s">
        <v>20</v>
      </c>
      <c r="D1902" s="14" t="s">
        <v>18</v>
      </c>
      <c r="E1902" s="2">
        <v>113734</v>
      </c>
      <c r="F1902" s="2">
        <v>0</v>
      </c>
      <c r="G1902" s="2">
        <v>0</v>
      </c>
      <c r="H1902" s="16">
        <v>41787</v>
      </c>
      <c r="I1902" s="2">
        <v>9</v>
      </c>
      <c r="J1902">
        <f>VLOOKUP(A1902,'Sales Data'!$A$1:$E$2241,2,0)</f>
        <v>2</v>
      </c>
      <c r="K1902">
        <f>VLOOKUP(A1902,'Sales Data'!$A$1:$E$2241,3,0)</f>
        <v>262</v>
      </c>
      <c r="L1902">
        <f>VLOOKUP(A1902,'Sales Data'!$A$1:$E$2241,4,0)</f>
        <v>27</v>
      </c>
      <c r="M1902">
        <f>VLOOKUP(A1902,'Sales Data'!$A$1:$E$2241,5,0)</f>
        <v>0</v>
      </c>
      <c r="N1902">
        <f t="shared" si="88"/>
        <v>80</v>
      </c>
      <c r="O1902">
        <f t="shared" si="89"/>
        <v>0</v>
      </c>
      <c r="P1902">
        <f t="shared" si="90"/>
        <v>27</v>
      </c>
    </row>
    <row r="1903" ht="14.4" spans="1:16">
      <c r="A1903" s="2">
        <v>8780</v>
      </c>
      <c r="B1903" s="2">
        <v>1950</v>
      </c>
      <c r="C1903" s="14" t="s">
        <v>20</v>
      </c>
      <c r="D1903" s="14" t="s">
        <v>19</v>
      </c>
      <c r="E1903" s="2">
        <v>59292</v>
      </c>
      <c r="F1903" s="2">
        <v>0</v>
      </c>
      <c r="G1903" s="2">
        <v>1</v>
      </c>
      <c r="H1903" s="16">
        <v>41438</v>
      </c>
      <c r="I1903" s="2">
        <v>71</v>
      </c>
      <c r="J1903">
        <f>VLOOKUP(A1903,'Sales Data'!$A$1:$E$2241,2,0)</f>
        <v>14</v>
      </c>
      <c r="K1903">
        <f>VLOOKUP(A1903,'Sales Data'!$A$1:$E$2241,3,0)</f>
        <v>14</v>
      </c>
      <c r="L1903">
        <f>VLOOKUP(A1903,'Sales Data'!$A$1:$E$2241,4,0)</f>
        <v>3</v>
      </c>
      <c r="M1903">
        <f>VLOOKUP(A1903,'Sales Data'!$A$1:$E$2241,5,0)</f>
        <v>8</v>
      </c>
      <c r="N1903">
        <f t="shared" si="88"/>
        <v>75</v>
      </c>
      <c r="O1903">
        <f t="shared" si="89"/>
        <v>1</v>
      </c>
      <c r="P1903">
        <f t="shared" si="90"/>
        <v>11</v>
      </c>
    </row>
    <row r="1904" ht="14.4" spans="1:16">
      <c r="A1904" s="2">
        <v>10789</v>
      </c>
      <c r="B1904" s="2">
        <v>1964</v>
      </c>
      <c r="C1904" s="14" t="s">
        <v>20</v>
      </c>
      <c r="D1904" s="14" t="s">
        <v>21</v>
      </c>
      <c r="E1904" s="2">
        <v>45759</v>
      </c>
      <c r="F1904" s="2">
        <v>1</v>
      </c>
      <c r="G1904" s="2">
        <v>1</v>
      </c>
      <c r="H1904" s="16">
        <v>41328</v>
      </c>
      <c r="I1904" s="2">
        <v>13</v>
      </c>
      <c r="J1904">
        <f>VLOOKUP(A1904,'Sales Data'!$A$1:$E$2241,2,0)</f>
        <v>1</v>
      </c>
      <c r="K1904">
        <f>VLOOKUP(A1904,'Sales Data'!$A$1:$E$2241,3,0)</f>
        <v>0</v>
      </c>
      <c r="L1904">
        <f>VLOOKUP(A1904,'Sales Data'!$A$1:$E$2241,4,0)</f>
        <v>2</v>
      </c>
      <c r="M1904">
        <f>VLOOKUP(A1904,'Sales Data'!$A$1:$E$2241,5,0)</f>
        <v>3</v>
      </c>
      <c r="N1904">
        <f t="shared" si="88"/>
        <v>61</v>
      </c>
      <c r="O1904">
        <f t="shared" si="89"/>
        <v>2</v>
      </c>
      <c r="P1904">
        <f t="shared" si="90"/>
        <v>5</v>
      </c>
    </row>
    <row r="1905" ht="14.4" spans="1:16">
      <c r="A1905" s="2">
        <v>10779</v>
      </c>
      <c r="B1905" s="2">
        <v>1983</v>
      </c>
      <c r="C1905" s="14" t="s">
        <v>17</v>
      </c>
      <c r="D1905" s="14" t="s">
        <v>18</v>
      </c>
      <c r="E1905" s="2">
        <v>22148</v>
      </c>
      <c r="F1905" s="2">
        <v>0</v>
      </c>
      <c r="G1905" s="2">
        <v>0</v>
      </c>
      <c r="H1905" s="16">
        <v>41742</v>
      </c>
      <c r="I1905" s="2">
        <v>16</v>
      </c>
      <c r="J1905">
        <f>VLOOKUP(A1905,'Sales Data'!$A$1:$E$2241,2,0)</f>
        <v>5</v>
      </c>
      <c r="K1905">
        <f>VLOOKUP(A1905,'Sales Data'!$A$1:$E$2241,3,0)</f>
        <v>4</v>
      </c>
      <c r="L1905">
        <f>VLOOKUP(A1905,'Sales Data'!$A$1:$E$2241,4,0)</f>
        <v>1</v>
      </c>
      <c r="M1905">
        <f>VLOOKUP(A1905,'Sales Data'!$A$1:$E$2241,5,0)</f>
        <v>3</v>
      </c>
      <c r="N1905">
        <f t="shared" si="88"/>
        <v>42</v>
      </c>
      <c r="O1905">
        <f t="shared" si="89"/>
        <v>0</v>
      </c>
      <c r="P1905">
        <f t="shared" si="90"/>
        <v>4</v>
      </c>
    </row>
    <row r="1906" ht="14.4" spans="1:16">
      <c r="A1906" s="2">
        <v>5896</v>
      </c>
      <c r="B1906" s="2">
        <v>1987</v>
      </c>
      <c r="C1906" s="14" t="s">
        <v>22</v>
      </c>
      <c r="D1906" s="14" t="s">
        <v>21</v>
      </c>
      <c r="E1906" s="2">
        <v>73395</v>
      </c>
      <c r="F1906" s="2">
        <v>0</v>
      </c>
      <c r="G1906" s="2">
        <v>0</v>
      </c>
      <c r="H1906" s="16">
        <v>41716</v>
      </c>
      <c r="I1906" s="2">
        <v>94</v>
      </c>
      <c r="J1906">
        <f>VLOOKUP(A1906,'Sales Data'!$A$1:$E$2241,2,0)</f>
        <v>7</v>
      </c>
      <c r="K1906">
        <f>VLOOKUP(A1906,'Sales Data'!$A$1:$E$2241,3,0)</f>
        <v>7</v>
      </c>
      <c r="L1906">
        <f>VLOOKUP(A1906,'Sales Data'!$A$1:$E$2241,4,0)</f>
        <v>4</v>
      </c>
      <c r="M1906">
        <f>VLOOKUP(A1906,'Sales Data'!$A$1:$E$2241,5,0)</f>
        <v>6</v>
      </c>
      <c r="N1906">
        <f t="shared" si="88"/>
        <v>38</v>
      </c>
      <c r="O1906">
        <f t="shared" si="89"/>
        <v>0</v>
      </c>
      <c r="P1906">
        <f t="shared" si="90"/>
        <v>10</v>
      </c>
    </row>
    <row r="1907" ht="14.4" spans="1:16">
      <c r="A1907" s="2">
        <v>2337</v>
      </c>
      <c r="B1907" s="2">
        <v>1971</v>
      </c>
      <c r="C1907" s="14" t="s">
        <v>17</v>
      </c>
      <c r="D1907" s="14" t="s">
        <v>23</v>
      </c>
      <c r="E1907" s="2">
        <v>29819</v>
      </c>
      <c r="F1907" s="2">
        <v>1</v>
      </c>
      <c r="G1907" s="2">
        <v>0</v>
      </c>
      <c r="H1907" s="17">
        <v>41571</v>
      </c>
      <c r="I1907" s="2">
        <v>77</v>
      </c>
      <c r="J1907">
        <f>VLOOKUP(A1907,'Sales Data'!$A$1:$E$2241,2,0)</f>
        <v>1</v>
      </c>
      <c r="K1907">
        <f>VLOOKUP(A1907,'Sales Data'!$A$1:$E$2241,3,0)</f>
        <v>1</v>
      </c>
      <c r="L1907">
        <f>VLOOKUP(A1907,'Sales Data'!$A$1:$E$2241,4,0)</f>
        <v>3</v>
      </c>
      <c r="M1907">
        <f>VLOOKUP(A1907,'Sales Data'!$A$1:$E$2241,5,0)</f>
        <v>3</v>
      </c>
      <c r="N1907">
        <f t="shared" si="88"/>
        <v>54</v>
      </c>
      <c r="O1907">
        <f t="shared" si="89"/>
        <v>1</v>
      </c>
      <c r="P1907">
        <f t="shared" si="90"/>
        <v>6</v>
      </c>
    </row>
    <row r="1908" ht="14.4" spans="1:16">
      <c r="A1908" s="2">
        <v>10951</v>
      </c>
      <c r="B1908" s="2">
        <v>1968</v>
      </c>
      <c r="C1908" s="14" t="s">
        <v>17</v>
      </c>
      <c r="D1908" s="14" t="s">
        <v>21</v>
      </c>
      <c r="E1908" s="2">
        <v>45688</v>
      </c>
      <c r="F1908" s="2">
        <v>0</v>
      </c>
      <c r="G1908" s="2">
        <v>1</v>
      </c>
      <c r="H1908" s="16">
        <v>41664</v>
      </c>
      <c r="I1908" s="2">
        <v>20</v>
      </c>
      <c r="J1908">
        <f>VLOOKUP(A1908,'Sales Data'!$A$1:$E$2241,2,0)</f>
        <v>0</v>
      </c>
      <c r="K1908">
        <f>VLOOKUP(A1908,'Sales Data'!$A$1:$E$2241,3,0)</f>
        <v>0</v>
      </c>
      <c r="L1908">
        <f>VLOOKUP(A1908,'Sales Data'!$A$1:$E$2241,4,0)</f>
        <v>3</v>
      </c>
      <c r="M1908">
        <f>VLOOKUP(A1908,'Sales Data'!$A$1:$E$2241,5,0)</f>
        <v>8</v>
      </c>
      <c r="N1908">
        <f t="shared" si="88"/>
        <v>57</v>
      </c>
      <c r="O1908">
        <f t="shared" si="89"/>
        <v>1</v>
      </c>
      <c r="P1908">
        <f t="shared" si="90"/>
        <v>11</v>
      </c>
    </row>
    <row r="1909" ht="14.4" spans="1:16">
      <c r="A1909" s="2">
        <v>544</v>
      </c>
      <c r="B1909" s="2">
        <v>1954</v>
      </c>
      <c r="C1909" s="14" t="s">
        <v>17</v>
      </c>
      <c r="D1909" s="14" t="s">
        <v>21</v>
      </c>
      <c r="E1909" s="2">
        <v>62820</v>
      </c>
      <c r="F1909" s="2">
        <v>0</v>
      </c>
      <c r="G1909" s="2">
        <v>0</v>
      </c>
      <c r="H1909" s="16">
        <v>41405</v>
      </c>
      <c r="I1909" s="2">
        <v>51</v>
      </c>
      <c r="J1909">
        <f>VLOOKUP(A1909,'Sales Data'!$A$1:$E$2241,2,0)</f>
        <v>61</v>
      </c>
      <c r="K1909">
        <f>VLOOKUP(A1909,'Sales Data'!$A$1:$E$2241,3,0)</f>
        <v>61</v>
      </c>
      <c r="L1909">
        <f>VLOOKUP(A1909,'Sales Data'!$A$1:$E$2241,4,0)</f>
        <v>3</v>
      </c>
      <c r="M1909">
        <f>VLOOKUP(A1909,'Sales Data'!$A$1:$E$2241,5,0)</f>
        <v>6</v>
      </c>
      <c r="N1909">
        <f t="shared" si="88"/>
        <v>71</v>
      </c>
      <c r="O1909">
        <f t="shared" si="89"/>
        <v>0</v>
      </c>
      <c r="P1909">
        <f t="shared" si="90"/>
        <v>9</v>
      </c>
    </row>
    <row r="1910" ht="14.4" spans="1:16">
      <c r="A1910" s="2">
        <v>17</v>
      </c>
      <c r="B1910" s="2">
        <v>1971</v>
      </c>
      <c r="C1910" s="14" t="s">
        <v>20</v>
      </c>
      <c r="D1910" s="14" t="s">
        <v>21</v>
      </c>
      <c r="E1910" s="2">
        <v>60491</v>
      </c>
      <c r="F1910" s="2">
        <v>0</v>
      </c>
      <c r="G1910" s="2">
        <v>1</v>
      </c>
      <c r="H1910" s="16">
        <v>41523</v>
      </c>
      <c r="I1910" s="2">
        <v>81</v>
      </c>
      <c r="J1910">
        <f>VLOOKUP(A1910,'Sales Data'!$A$1:$E$2241,2,0)</f>
        <v>47</v>
      </c>
      <c r="K1910">
        <f>VLOOKUP(A1910,'Sales Data'!$A$1:$E$2241,3,0)</f>
        <v>19</v>
      </c>
      <c r="L1910">
        <f>VLOOKUP(A1910,'Sales Data'!$A$1:$E$2241,4,0)</f>
        <v>6</v>
      </c>
      <c r="M1910">
        <f>VLOOKUP(A1910,'Sales Data'!$A$1:$E$2241,5,0)</f>
        <v>7</v>
      </c>
      <c r="N1910">
        <f t="shared" si="88"/>
        <v>54</v>
      </c>
      <c r="O1910">
        <f t="shared" si="89"/>
        <v>1</v>
      </c>
      <c r="P1910">
        <f t="shared" si="90"/>
        <v>13</v>
      </c>
    </row>
    <row r="1911" ht="14.4" spans="1:16">
      <c r="A1911" s="2">
        <v>10680</v>
      </c>
      <c r="B1911" s="2">
        <v>1986</v>
      </c>
      <c r="C1911" s="14" t="s">
        <v>17</v>
      </c>
      <c r="D1911" s="14" t="s">
        <v>19</v>
      </c>
      <c r="E1911" s="2">
        <v>33235</v>
      </c>
      <c r="F1911" s="2">
        <v>1</v>
      </c>
      <c r="G1911" s="2">
        <v>0</v>
      </c>
      <c r="H1911" s="16">
        <v>41675</v>
      </c>
      <c r="I1911" s="2">
        <v>71</v>
      </c>
      <c r="J1911">
        <f>VLOOKUP(A1911,'Sales Data'!$A$1:$E$2241,2,0)</f>
        <v>0</v>
      </c>
      <c r="K1911">
        <f>VLOOKUP(A1911,'Sales Data'!$A$1:$E$2241,3,0)</f>
        <v>1</v>
      </c>
      <c r="L1911">
        <f>VLOOKUP(A1911,'Sales Data'!$A$1:$E$2241,4,0)</f>
        <v>3</v>
      </c>
      <c r="M1911">
        <f>VLOOKUP(A1911,'Sales Data'!$A$1:$E$2241,5,0)</f>
        <v>3</v>
      </c>
      <c r="N1911">
        <f t="shared" si="88"/>
        <v>39</v>
      </c>
      <c r="O1911">
        <f t="shared" si="89"/>
        <v>1</v>
      </c>
      <c r="P1911">
        <f t="shared" si="90"/>
        <v>6</v>
      </c>
    </row>
    <row r="1912" ht="14.4" spans="1:16">
      <c r="A1912" s="2">
        <v>3265</v>
      </c>
      <c r="B1912" s="2">
        <v>1959</v>
      </c>
      <c r="C1912" s="14" t="s">
        <v>17</v>
      </c>
      <c r="D1912" s="14" t="s">
        <v>21</v>
      </c>
      <c r="E1912" s="2">
        <v>35701</v>
      </c>
      <c r="F1912" s="2">
        <v>0</v>
      </c>
      <c r="G1912" s="2">
        <v>0</v>
      </c>
      <c r="H1912" s="16">
        <v>41352</v>
      </c>
      <c r="I1912" s="2">
        <v>36</v>
      </c>
      <c r="J1912">
        <f>VLOOKUP(A1912,'Sales Data'!$A$1:$E$2241,2,0)</f>
        <v>1</v>
      </c>
      <c r="K1912">
        <f>VLOOKUP(A1912,'Sales Data'!$A$1:$E$2241,3,0)</f>
        <v>3</v>
      </c>
      <c r="L1912">
        <f>VLOOKUP(A1912,'Sales Data'!$A$1:$E$2241,4,0)</f>
        <v>1</v>
      </c>
      <c r="M1912">
        <f>VLOOKUP(A1912,'Sales Data'!$A$1:$E$2241,5,0)</f>
        <v>3</v>
      </c>
      <c r="N1912">
        <f t="shared" si="88"/>
        <v>66</v>
      </c>
      <c r="O1912">
        <f t="shared" si="89"/>
        <v>0</v>
      </c>
      <c r="P1912">
        <f t="shared" si="90"/>
        <v>4</v>
      </c>
    </row>
    <row r="1913" ht="14.4" spans="1:16">
      <c r="A1913" s="2">
        <v>5623</v>
      </c>
      <c r="B1913" s="2">
        <v>1980</v>
      </c>
      <c r="C1913" s="14" t="s">
        <v>22</v>
      </c>
      <c r="D1913" s="14" t="s">
        <v>21</v>
      </c>
      <c r="E1913" s="2">
        <v>31535</v>
      </c>
      <c r="F1913" s="2">
        <v>1</v>
      </c>
      <c r="G1913" s="2">
        <v>0</v>
      </c>
      <c r="H1913" s="16">
        <v>41543</v>
      </c>
      <c r="I1913" s="2">
        <v>95</v>
      </c>
      <c r="J1913">
        <f>VLOOKUP(A1913,'Sales Data'!$A$1:$E$2241,2,0)</f>
        <v>4</v>
      </c>
      <c r="K1913">
        <f>VLOOKUP(A1913,'Sales Data'!$A$1:$E$2241,3,0)</f>
        <v>0</v>
      </c>
      <c r="L1913">
        <f>VLOOKUP(A1913,'Sales Data'!$A$1:$E$2241,4,0)</f>
        <v>1</v>
      </c>
      <c r="M1913">
        <f>VLOOKUP(A1913,'Sales Data'!$A$1:$E$2241,5,0)</f>
        <v>2</v>
      </c>
      <c r="N1913">
        <f t="shared" si="88"/>
        <v>45</v>
      </c>
      <c r="O1913">
        <f t="shared" si="89"/>
        <v>1</v>
      </c>
      <c r="P1913">
        <f t="shared" si="90"/>
        <v>3</v>
      </c>
    </row>
    <row r="1914" ht="14.4" spans="1:16">
      <c r="A1914" s="2">
        <v>5832</v>
      </c>
      <c r="B1914" s="2">
        <v>1960</v>
      </c>
      <c r="C1914" s="14" t="s">
        <v>25</v>
      </c>
      <c r="D1914" s="14" t="s">
        <v>19</v>
      </c>
      <c r="E1914" s="2">
        <v>92556</v>
      </c>
      <c r="F1914" s="2">
        <v>0</v>
      </c>
      <c r="G1914" s="2">
        <v>0</v>
      </c>
      <c r="H1914" s="16">
        <v>41749</v>
      </c>
      <c r="I1914" s="2">
        <v>32</v>
      </c>
      <c r="J1914">
        <f>VLOOKUP(A1914,'Sales Data'!$A$1:$E$2241,2,0)</f>
        <v>183</v>
      </c>
      <c r="K1914">
        <f>VLOOKUP(A1914,'Sales Data'!$A$1:$E$2241,3,0)</f>
        <v>23</v>
      </c>
      <c r="L1914">
        <f>VLOOKUP(A1914,'Sales Data'!$A$1:$E$2241,4,0)</f>
        <v>3</v>
      </c>
      <c r="M1914">
        <f>VLOOKUP(A1914,'Sales Data'!$A$1:$E$2241,5,0)</f>
        <v>13</v>
      </c>
      <c r="N1914">
        <f t="shared" si="88"/>
        <v>65</v>
      </c>
      <c r="O1914">
        <f t="shared" si="89"/>
        <v>0</v>
      </c>
      <c r="P1914">
        <f t="shared" si="90"/>
        <v>16</v>
      </c>
    </row>
    <row r="1915" ht="14.4" spans="1:16">
      <c r="A1915" s="2">
        <v>5544</v>
      </c>
      <c r="B1915" s="2">
        <v>1970</v>
      </c>
      <c r="C1915" s="14" t="s">
        <v>17</v>
      </c>
      <c r="D1915" s="14" t="s">
        <v>18</v>
      </c>
      <c r="E1915" s="2">
        <v>67384</v>
      </c>
      <c r="F1915" s="2">
        <v>0</v>
      </c>
      <c r="G1915" s="2">
        <v>1</v>
      </c>
      <c r="H1915" s="17">
        <v>41223</v>
      </c>
      <c r="I1915" s="2">
        <v>32</v>
      </c>
      <c r="J1915">
        <f>VLOOKUP(A1915,'Sales Data'!$A$1:$E$2241,2,0)</f>
        <v>40</v>
      </c>
      <c r="K1915">
        <f>VLOOKUP(A1915,'Sales Data'!$A$1:$E$2241,3,0)</f>
        <v>53</v>
      </c>
      <c r="L1915">
        <f>VLOOKUP(A1915,'Sales Data'!$A$1:$E$2241,4,0)</f>
        <v>7</v>
      </c>
      <c r="M1915">
        <f>VLOOKUP(A1915,'Sales Data'!$A$1:$E$2241,5,0)</f>
        <v>5</v>
      </c>
      <c r="N1915">
        <f t="shared" si="88"/>
        <v>55</v>
      </c>
      <c r="O1915">
        <f t="shared" si="89"/>
        <v>1</v>
      </c>
      <c r="P1915">
        <f t="shared" si="90"/>
        <v>12</v>
      </c>
    </row>
    <row r="1916" ht="14.4" spans="1:16">
      <c r="A1916" s="2">
        <v>6417</v>
      </c>
      <c r="B1916" s="2">
        <v>1971</v>
      </c>
      <c r="C1916" s="14" t="s">
        <v>22</v>
      </c>
      <c r="D1916" s="14" t="s">
        <v>19</v>
      </c>
      <c r="E1916" s="2">
        <v>80573</v>
      </c>
      <c r="F1916" s="2">
        <v>0</v>
      </c>
      <c r="G1916" s="2">
        <v>0</v>
      </c>
      <c r="H1916" s="17">
        <v>41196</v>
      </c>
      <c r="I1916" s="2">
        <v>85</v>
      </c>
      <c r="J1916">
        <f>VLOOKUP(A1916,'Sales Data'!$A$1:$E$2241,2,0)</f>
        <v>138</v>
      </c>
      <c r="K1916">
        <f>VLOOKUP(A1916,'Sales Data'!$A$1:$E$2241,3,0)</f>
        <v>92</v>
      </c>
      <c r="L1916">
        <f>VLOOKUP(A1916,'Sales Data'!$A$1:$E$2241,4,0)</f>
        <v>4</v>
      </c>
      <c r="M1916">
        <f>VLOOKUP(A1916,'Sales Data'!$A$1:$E$2241,5,0)</f>
        <v>13</v>
      </c>
      <c r="N1916">
        <f t="shared" si="88"/>
        <v>54</v>
      </c>
      <c r="O1916">
        <f t="shared" si="89"/>
        <v>0</v>
      </c>
      <c r="P1916">
        <f t="shared" si="90"/>
        <v>17</v>
      </c>
    </row>
    <row r="1917" ht="14.4" spans="1:16">
      <c r="A1917" s="2">
        <v>5831</v>
      </c>
      <c r="B1917" s="2">
        <v>1967</v>
      </c>
      <c r="C1917" s="14" t="s">
        <v>17</v>
      </c>
      <c r="D1917" s="14" t="s">
        <v>21</v>
      </c>
      <c r="E1917" s="2">
        <v>77870</v>
      </c>
      <c r="F1917" s="2">
        <v>0</v>
      </c>
      <c r="G1917" s="2">
        <v>1</v>
      </c>
      <c r="H1917" s="16">
        <v>41143</v>
      </c>
      <c r="I1917" s="2">
        <v>93</v>
      </c>
      <c r="J1917">
        <f>VLOOKUP(A1917,'Sales Data'!$A$1:$E$2241,2,0)</f>
        <v>50</v>
      </c>
      <c r="K1917">
        <f>VLOOKUP(A1917,'Sales Data'!$A$1:$E$2241,3,0)</f>
        <v>50</v>
      </c>
      <c r="L1917">
        <f>VLOOKUP(A1917,'Sales Data'!$A$1:$E$2241,4,0)</f>
        <v>5</v>
      </c>
      <c r="M1917">
        <f>VLOOKUP(A1917,'Sales Data'!$A$1:$E$2241,5,0)</f>
        <v>5</v>
      </c>
      <c r="N1917">
        <f t="shared" si="88"/>
        <v>58</v>
      </c>
      <c r="O1917">
        <f t="shared" si="89"/>
        <v>1</v>
      </c>
      <c r="P1917">
        <f t="shared" si="90"/>
        <v>10</v>
      </c>
    </row>
    <row r="1918" ht="14.4" spans="1:16">
      <c r="A1918" s="2">
        <v>7101</v>
      </c>
      <c r="B1918" s="2">
        <v>1963</v>
      </c>
      <c r="C1918" s="14" t="s">
        <v>20</v>
      </c>
      <c r="D1918" s="14" t="s">
        <v>26</v>
      </c>
      <c r="E1918" s="2">
        <v>52278</v>
      </c>
      <c r="F1918" s="2">
        <v>0</v>
      </c>
      <c r="G1918" s="2">
        <v>1</v>
      </c>
      <c r="H1918" s="16">
        <v>41299</v>
      </c>
      <c r="I1918" s="2">
        <v>24</v>
      </c>
      <c r="J1918">
        <f>VLOOKUP(A1918,'Sales Data'!$A$1:$E$2241,2,0)</f>
        <v>0</v>
      </c>
      <c r="K1918">
        <f>VLOOKUP(A1918,'Sales Data'!$A$1:$E$2241,3,0)</f>
        <v>0</v>
      </c>
      <c r="L1918">
        <f>VLOOKUP(A1918,'Sales Data'!$A$1:$E$2241,4,0)</f>
        <v>10</v>
      </c>
      <c r="M1918">
        <f>VLOOKUP(A1918,'Sales Data'!$A$1:$E$2241,5,0)</f>
        <v>10</v>
      </c>
      <c r="N1918">
        <f t="shared" si="88"/>
        <v>62</v>
      </c>
      <c r="O1918">
        <f t="shared" si="89"/>
        <v>1</v>
      </c>
      <c r="P1918">
        <f t="shared" si="90"/>
        <v>20</v>
      </c>
    </row>
    <row r="1919" ht="14.4" spans="1:16">
      <c r="A1919" s="2">
        <v>10176</v>
      </c>
      <c r="B1919" s="2">
        <v>1968</v>
      </c>
      <c r="C1919" s="14" t="s">
        <v>17</v>
      </c>
      <c r="D1919" s="14" t="s">
        <v>18</v>
      </c>
      <c r="E1919" s="2">
        <v>57107</v>
      </c>
      <c r="F1919" s="2">
        <v>0</v>
      </c>
      <c r="G1919" s="2">
        <v>1</v>
      </c>
      <c r="H1919" s="16">
        <v>41145</v>
      </c>
      <c r="I1919" s="2">
        <v>44</v>
      </c>
      <c r="J1919">
        <f>VLOOKUP(A1919,'Sales Data'!$A$1:$E$2241,2,0)</f>
        <v>0</v>
      </c>
      <c r="K1919">
        <f>VLOOKUP(A1919,'Sales Data'!$A$1:$E$2241,3,0)</f>
        <v>0</v>
      </c>
      <c r="L1919">
        <f>VLOOKUP(A1919,'Sales Data'!$A$1:$E$2241,4,0)</f>
        <v>4</v>
      </c>
      <c r="M1919">
        <f>VLOOKUP(A1919,'Sales Data'!$A$1:$E$2241,5,0)</f>
        <v>8</v>
      </c>
      <c r="N1919">
        <f t="shared" si="88"/>
        <v>57</v>
      </c>
      <c r="O1919">
        <f t="shared" si="89"/>
        <v>1</v>
      </c>
      <c r="P1919">
        <f t="shared" si="90"/>
        <v>12</v>
      </c>
    </row>
    <row r="1920" ht="14.4" spans="1:16">
      <c r="A1920" s="2">
        <v>2326</v>
      </c>
      <c r="B1920" s="2">
        <v>1990</v>
      </c>
      <c r="C1920" s="14" t="s">
        <v>17</v>
      </c>
      <c r="D1920" s="14" t="s">
        <v>21</v>
      </c>
      <c r="E1920" s="2">
        <v>18929</v>
      </c>
      <c r="F1920" s="2">
        <v>0</v>
      </c>
      <c r="G1920" s="2">
        <v>0</v>
      </c>
      <c r="H1920" s="16">
        <v>41321</v>
      </c>
      <c r="I1920" s="2">
        <v>15</v>
      </c>
      <c r="J1920">
        <f>VLOOKUP(A1920,'Sales Data'!$A$1:$E$2241,2,0)</f>
        <v>0</v>
      </c>
      <c r="K1920">
        <f>VLOOKUP(A1920,'Sales Data'!$A$1:$E$2241,3,0)</f>
        <v>4</v>
      </c>
      <c r="L1920">
        <f>VLOOKUP(A1920,'Sales Data'!$A$1:$E$2241,4,0)</f>
        <v>1</v>
      </c>
      <c r="M1920">
        <f>VLOOKUP(A1920,'Sales Data'!$A$1:$E$2241,5,0)</f>
        <v>4</v>
      </c>
      <c r="N1920">
        <f t="shared" si="88"/>
        <v>35</v>
      </c>
      <c r="O1920">
        <f t="shared" si="89"/>
        <v>0</v>
      </c>
      <c r="P1920">
        <f t="shared" si="90"/>
        <v>5</v>
      </c>
    </row>
    <row r="1921" ht="14.4" spans="1:16">
      <c r="A1921" s="2">
        <v>4385</v>
      </c>
      <c r="B1921" s="2">
        <v>1981</v>
      </c>
      <c r="C1921" s="14" t="s">
        <v>20</v>
      </c>
      <c r="D1921" s="14" t="s">
        <v>18</v>
      </c>
      <c r="E1921" s="2">
        <v>36038</v>
      </c>
      <c r="F1921" s="2">
        <v>1</v>
      </c>
      <c r="G1921" s="2">
        <v>0</v>
      </c>
      <c r="H1921" s="16">
        <v>41425</v>
      </c>
      <c r="I1921" s="2">
        <v>82</v>
      </c>
      <c r="J1921">
        <f>VLOOKUP(A1921,'Sales Data'!$A$1:$E$2241,2,0)</f>
        <v>0</v>
      </c>
      <c r="K1921">
        <f>VLOOKUP(A1921,'Sales Data'!$A$1:$E$2241,3,0)</f>
        <v>2</v>
      </c>
      <c r="L1921">
        <f>VLOOKUP(A1921,'Sales Data'!$A$1:$E$2241,4,0)</f>
        <v>3</v>
      </c>
      <c r="M1921">
        <f>VLOOKUP(A1921,'Sales Data'!$A$1:$E$2241,5,0)</f>
        <v>3</v>
      </c>
      <c r="N1921">
        <f t="shared" si="88"/>
        <v>44</v>
      </c>
      <c r="O1921">
        <f t="shared" si="89"/>
        <v>1</v>
      </c>
      <c r="P1921">
        <f t="shared" si="90"/>
        <v>6</v>
      </c>
    </row>
    <row r="1922" ht="14.4" spans="1:16">
      <c r="A1922" s="2">
        <v>2929</v>
      </c>
      <c r="B1922" s="2">
        <v>1976</v>
      </c>
      <c r="C1922" s="14" t="s">
        <v>17</v>
      </c>
      <c r="D1922" s="14" t="s">
        <v>18</v>
      </c>
      <c r="E1922" s="2">
        <v>20180</v>
      </c>
      <c r="F1922" s="2">
        <v>0</v>
      </c>
      <c r="G1922" s="2">
        <v>0</v>
      </c>
      <c r="H1922" s="16">
        <v>41325</v>
      </c>
      <c r="I1922" s="2">
        <v>27</v>
      </c>
      <c r="J1922">
        <f>VLOOKUP(A1922,'Sales Data'!$A$1:$E$2241,2,0)</f>
        <v>42</v>
      </c>
      <c r="K1922">
        <f>VLOOKUP(A1922,'Sales Data'!$A$1:$E$2241,3,0)</f>
        <v>20</v>
      </c>
      <c r="L1922">
        <f>VLOOKUP(A1922,'Sales Data'!$A$1:$E$2241,4,0)</f>
        <v>2</v>
      </c>
      <c r="M1922">
        <f>VLOOKUP(A1922,'Sales Data'!$A$1:$E$2241,5,0)</f>
        <v>4</v>
      </c>
      <c r="N1922">
        <f t="shared" si="88"/>
        <v>49</v>
      </c>
      <c r="O1922">
        <f t="shared" si="89"/>
        <v>0</v>
      </c>
      <c r="P1922">
        <f t="shared" si="90"/>
        <v>6</v>
      </c>
    </row>
    <row r="1923" ht="14.4" spans="1:16">
      <c r="A1923" s="2">
        <v>10686</v>
      </c>
      <c r="B1923" s="2">
        <v>1965</v>
      </c>
      <c r="C1923" s="14" t="s">
        <v>20</v>
      </c>
      <c r="D1923" s="14" t="s">
        <v>19</v>
      </c>
      <c r="E1923" s="2">
        <v>34230</v>
      </c>
      <c r="F1923" s="2">
        <v>1</v>
      </c>
      <c r="G1923" s="2">
        <v>1</v>
      </c>
      <c r="H1923" s="17">
        <v>41269</v>
      </c>
      <c r="I1923" s="2">
        <v>72</v>
      </c>
      <c r="J1923">
        <f>VLOOKUP(A1923,'Sales Data'!$A$1:$E$2241,2,0)</f>
        <v>0</v>
      </c>
      <c r="K1923">
        <f>VLOOKUP(A1923,'Sales Data'!$A$1:$E$2241,3,0)</f>
        <v>0</v>
      </c>
      <c r="L1923">
        <f>VLOOKUP(A1923,'Sales Data'!$A$1:$E$2241,4,0)</f>
        <v>1</v>
      </c>
      <c r="M1923">
        <f>VLOOKUP(A1923,'Sales Data'!$A$1:$E$2241,5,0)</f>
        <v>2</v>
      </c>
      <c r="N1923">
        <f t="shared" si="88"/>
        <v>60</v>
      </c>
      <c r="O1923">
        <f t="shared" si="89"/>
        <v>2</v>
      </c>
      <c r="P1923">
        <f t="shared" si="90"/>
        <v>3</v>
      </c>
    </row>
    <row r="1924" ht="14.4" spans="1:16">
      <c r="A1924" s="2">
        <v>2546</v>
      </c>
      <c r="B1924" s="2">
        <v>1977</v>
      </c>
      <c r="C1924" s="14" t="s">
        <v>25</v>
      </c>
      <c r="D1924" s="14" t="s">
        <v>18</v>
      </c>
      <c r="E1924" s="2">
        <v>31878</v>
      </c>
      <c r="F1924" s="2">
        <v>0</v>
      </c>
      <c r="G1924" s="2">
        <v>1</v>
      </c>
      <c r="H1924" s="16">
        <v>41812</v>
      </c>
      <c r="I1924" s="2">
        <v>7</v>
      </c>
      <c r="J1924">
        <f>VLOOKUP(A1924,'Sales Data'!$A$1:$E$2241,2,0)</f>
        <v>4</v>
      </c>
      <c r="K1924">
        <f>VLOOKUP(A1924,'Sales Data'!$A$1:$E$2241,3,0)</f>
        <v>5</v>
      </c>
      <c r="L1924">
        <f>VLOOKUP(A1924,'Sales Data'!$A$1:$E$2241,4,0)</f>
        <v>1</v>
      </c>
      <c r="M1924">
        <f>VLOOKUP(A1924,'Sales Data'!$A$1:$E$2241,5,0)</f>
        <v>4</v>
      </c>
      <c r="N1924">
        <f t="shared" si="88"/>
        <v>48</v>
      </c>
      <c r="O1924">
        <f t="shared" si="89"/>
        <v>1</v>
      </c>
      <c r="P1924">
        <f t="shared" si="90"/>
        <v>5</v>
      </c>
    </row>
    <row r="1925" ht="14.4" spans="1:16">
      <c r="A1925" s="2">
        <v>3283</v>
      </c>
      <c r="B1925" s="2">
        <v>1972</v>
      </c>
      <c r="C1925" s="14" t="s">
        <v>25</v>
      </c>
      <c r="D1925" s="14" t="s">
        <v>21</v>
      </c>
      <c r="E1925" s="2">
        <v>70932</v>
      </c>
      <c r="F1925" s="2">
        <v>0</v>
      </c>
      <c r="G1925" s="2">
        <v>1</v>
      </c>
      <c r="H1925" s="16">
        <v>41658</v>
      </c>
      <c r="I1925" s="2">
        <v>57</v>
      </c>
      <c r="J1925">
        <f>VLOOKUP(A1925,'Sales Data'!$A$1:$E$2241,2,0)</f>
        <v>193</v>
      </c>
      <c r="K1925">
        <f>VLOOKUP(A1925,'Sales Data'!$A$1:$E$2241,3,0)</f>
        <v>185</v>
      </c>
      <c r="L1925">
        <f>VLOOKUP(A1925,'Sales Data'!$A$1:$E$2241,4,0)</f>
        <v>6</v>
      </c>
      <c r="M1925">
        <f>VLOOKUP(A1925,'Sales Data'!$A$1:$E$2241,5,0)</f>
        <v>12</v>
      </c>
      <c r="N1925">
        <f t="shared" ref="N1925:N1988" si="91">2025-B1925</f>
        <v>53</v>
      </c>
      <c r="O1925">
        <f t="shared" ref="O1925:O1988" si="92">F1925+G1925</f>
        <v>1</v>
      </c>
      <c r="P1925">
        <f t="shared" ref="P1925:P1988" si="93">L1925+M1925</f>
        <v>18</v>
      </c>
    </row>
    <row r="1926" ht="14.4" spans="1:16">
      <c r="A1926" s="2">
        <v>3138</v>
      </c>
      <c r="B1926" s="2">
        <v>1956</v>
      </c>
      <c r="C1926" s="14" t="s">
        <v>17</v>
      </c>
      <c r="D1926" s="14" t="s">
        <v>18</v>
      </c>
      <c r="E1926" s="2">
        <v>91249</v>
      </c>
      <c r="F1926" s="2">
        <v>0</v>
      </c>
      <c r="G1926" s="2">
        <v>0</v>
      </c>
      <c r="H1926" s="17">
        <v>41202</v>
      </c>
      <c r="I1926" s="2">
        <v>84</v>
      </c>
      <c r="J1926">
        <f>VLOOKUP(A1926,'Sales Data'!$A$1:$E$2241,2,0)</f>
        <v>27</v>
      </c>
      <c r="K1926">
        <f>VLOOKUP(A1926,'Sales Data'!$A$1:$E$2241,3,0)</f>
        <v>108</v>
      </c>
      <c r="L1926">
        <f>VLOOKUP(A1926,'Sales Data'!$A$1:$E$2241,4,0)</f>
        <v>7</v>
      </c>
      <c r="M1926">
        <f>VLOOKUP(A1926,'Sales Data'!$A$1:$E$2241,5,0)</f>
        <v>6</v>
      </c>
      <c r="N1926">
        <f t="shared" si="91"/>
        <v>69</v>
      </c>
      <c r="O1926">
        <f t="shared" si="92"/>
        <v>0</v>
      </c>
      <c r="P1926">
        <f t="shared" si="93"/>
        <v>13</v>
      </c>
    </row>
    <row r="1927" ht="14.4" spans="1:16">
      <c r="A1927" s="2">
        <v>4994</v>
      </c>
      <c r="B1927" s="2">
        <v>1943</v>
      </c>
      <c r="C1927" s="14" t="s">
        <v>22</v>
      </c>
      <c r="D1927" s="14" t="s">
        <v>18</v>
      </c>
      <c r="E1927" s="2">
        <v>77598</v>
      </c>
      <c r="F1927" s="2">
        <v>0</v>
      </c>
      <c r="G1927" s="2">
        <v>0</v>
      </c>
      <c r="H1927" s="16">
        <v>41548</v>
      </c>
      <c r="I1927" s="2">
        <v>53</v>
      </c>
      <c r="J1927">
        <f>VLOOKUP(A1927,'Sales Data'!$A$1:$E$2241,2,0)</f>
        <v>33</v>
      </c>
      <c r="K1927">
        <f>VLOOKUP(A1927,'Sales Data'!$A$1:$E$2241,3,0)</f>
        <v>66</v>
      </c>
      <c r="L1927">
        <f>VLOOKUP(A1927,'Sales Data'!$A$1:$E$2241,4,0)</f>
        <v>7</v>
      </c>
      <c r="M1927">
        <f>VLOOKUP(A1927,'Sales Data'!$A$1:$E$2241,5,0)</f>
        <v>13</v>
      </c>
      <c r="N1927">
        <f t="shared" si="91"/>
        <v>82</v>
      </c>
      <c r="O1927">
        <f t="shared" si="92"/>
        <v>0</v>
      </c>
      <c r="P1927">
        <f t="shared" si="93"/>
        <v>20</v>
      </c>
    </row>
    <row r="1928" ht="14.4" spans="1:16">
      <c r="A1928" s="2">
        <v>7966</v>
      </c>
      <c r="B1928" s="2">
        <v>1959</v>
      </c>
      <c r="C1928" s="14" t="s">
        <v>17</v>
      </c>
      <c r="D1928" s="14" t="s">
        <v>18</v>
      </c>
      <c r="E1928" s="2">
        <v>80982</v>
      </c>
      <c r="F1928" s="2">
        <v>1</v>
      </c>
      <c r="G1928" s="2">
        <v>1</v>
      </c>
      <c r="H1928" s="16">
        <v>41282</v>
      </c>
      <c r="I1928" s="2">
        <v>48</v>
      </c>
      <c r="J1928">
        <f>VLOOKUP(A1928,'Sales Data'!$A$1:$E$2241,2,0)</f>
        <v>137</v>
      </c>
      <c r="K1928">
        <f>VLOOKUP(A1928,'Sales Data'!$A$1:$E$2241,3,0)</f>
        <v>22</v>
      </c>
      <c r="L1928">
        <f>VLOOKUP(A1928,'Sales Data'!$A$1:$E$2241,4,0)</f>
        <v>11</v>
      </c>
      <c r="M1928">
        <f>VLOOKUP(A1928,'Sales Data'!$A$1:$E$2241,5,0)</f>
        <v>11</v>
      </c>
      <c r="N1928">
        <f t="shared" si="91"/>
        <v>66</v>
      </c>
      <c r="O1928">
        <f t="shared" si="92"/>
        <v>2</v>
      </c>
      <c r="P1928">
        <f t="shared" si="93"/>
        <v>22</v>
      </c>
    </row>
    <row r="1929" ht="14.4" spans="1:16">
      <c r="A1929" s="2">
        <v>3112</v>
      </c>
      <c r="B1929" s="2">
        <v>1977</v>
      </c>
      <c r="C1929" s="14" t="s">
        <v>22</v>
      </c>
      <c r="D1929" s="14" t="s">
        <v>21</v>
      </c>
      <c r="E1929" s="2">
        <v>22701</v>
      </c>
      <c r="F1929" s="2">
        <v>1</v>
      </c>
      <c r="G1929" s="2">
        <v>0</v>
      </c>
      <c r="H1929" s="16">
        <v>41522</v>
      </c>
      <c r="I1929" s="2">
        <v>2</v>
      </c>
      <c r="J1929">
        <f>VLOOKUP(A1929,'Sales Data'!$A$1:$E$2241,2,0)</f>
        <v>4</v>
      </c>
      <c r="K1929">
        <f>VLOOKUP(A1929,'Sales Data'!$A$1:$E$2241,3,0)</f>
        <v>4</v>
      </c>
      <c r="L1929">
        <f>VLOOKUP(A1929,'Sales Data'!$A$1:$E$2241,4,0)</f>
        <v>1</v>
      </c>
      <c r="M1929">
        <f>VLOOKUP(A1929,'Sales Data'!$A$1:$E$2241,5,0)</f>
        <v>3</v>
      </c>
      <c r="N1929">
        <f t="shared" si="91"/>
        <v>48</v>
      </c>
      <c r="O1929">
        <f t="shared" si="92"/>
        <v>1</v>
      </c>
      <c r="P1929">
        <f t="shared" si="93"/>
        <v>4</v>
      </c>
    </row>
    <row r="1930" ht="14.4" spans="1:16">
      <c r="A1930" s="2">
        <v>10872</v>
      </c>
      <c r="B1930" s="2">
        <v>1969</v>
      </c>
      <c r="C1930" s="14" t="s">
        <v>20</v>
      </c>
      <c r="D1930" s="14" t="s">
        <v>21</v>
      </c>
      <c r="E1930" s="2">
        <v>55212</v>
      </c>
      <c r="F1930" s="2">
        <v>0</v>
      </c>
      <c r="G1930" s="2">
        <v>1</v>
      </c>
      <c r="H1930" s="17">
        <v>41236</v>
      </c>
      <c r="I1930" s="2">
        <v>65</v>
      </c>
      <c r="J1930">
        <f>VLOOKUP(A1930,'Sales Data'!$A$1:$E$2241,2,0)</f>
        <v>0</v>
      </c>
      <c r="K1930">
        <f>VLOOKUP(A1930,'Sales Data'!$A$1:$E$2241,3,0)</f>
        <v>0</v>
      </c>
      <c r="L1930">
        <f>VLOOKUP(A1930,'Sales Data'!$A$1:$E$2241,4,0)</f>
        <v>4</v>
      </c>
      <c r="M1930">
        <f>VLOOKUP(A1930,'Sales Data'!$A$1:$E$2241,5,0)</f>
        <v>11</v>
      </c>
      <c r="N1930">
        <f t="shared" si="91"/>
        <v>56</v>
      </c>
      <c r="O1930">
        <f t="shared" si="92"/>
        <v>1</v>
      </c>
      <c r="P1930">
        <f t="shared" si="93"/>
        <v>15</v>
      </c>
    </row>
    <row r="1931" ht="14.4" spans="1:16">
      <c r="A1931" s="2">
        <v>2181</v>
      </c>
      <c r="B1931" s="2">
        <v>1970</v>
      </c>
      <c r="C1931" s="14" t="s">
        <v>17</v>
      </c>
      <c r="D1931" s="14" t="s">
        <v>21</v>
      </c>
      <c r="E1931" s="2">
        <v>70617</v>
      </c>
      <c r="F1931" s="2">
        <v>0</v>
      </c>
      <c r="G1931" s="2">
        <v>0</v>
      </c>
      <c r="H1931" s="16">
        <v>41448</v>
      </c>
      <c r="I1931" s="2">
        <v>45</v>
      </c>
      <c r="J1931">
        <f>VLOOKUP(A1931,'Sales Data'!$A$1:$E$2241,2,0)</f>
        <v>61</v>
      </c>
      <c r="K1931">
        <f>VLOOKUP(A1931,'Sales Data'!$A$1:$E$2241,3,0)</f>
        <v>46</v>
      </c>
      <c r="L1931">
        <f>VLOOKUP(A1931,'Sales Data'!$A$1:$E$2241,4,0)</f>
        <v>3</v>
      </c>
      <c r="M1931">
        <f>VLOOKUP(A1931,'Sales Data'!$A$1:$E$2241,5,0)</f>
        <v>7</v>
      </c>
      <c r="N1931">
        <f t="shared" si="91"/>
        <v>55</v>
      </c>
      <c r="O1931">
        <f t="shared" si="92"/>
        <v>0</v>
      </c>
      <c r="P1931">
        <f t="shared" si="93"/>
        <v>10</v>
      </c>
    </row>
    <row r="1932" ht="14.4" spans="1:16">
      <c r="A1932" s="2">
        <v>1867</v>
      </c>
      <c r="B1932" s="2">
        <v>1957</v>
      </c>
      <c r="C1932" s="14" t="s">
        <v>17</v>
      </c>
      <c r="D1932" s="14" t="s">
        <v>18</v>
      </c>
      <c r="E1932" s="2">
        <v>64849</v>
      </c>
      <c r="F1932" s="2">
        <v>0</v>
      </c>
      <c r="G1932" s="2">
        <v>0</v>
      </c>
      <c r="H1932" s="17">
        <v>41226</v>
      </c>
      <c r="I1932" s="2">
        <v>42</v>
      </c>
      <c r="J1932">
        <f>VLOOKUP(A1932,'Sales Data'!$A$1:$E$2241,2,0)</f>
        <v>48</v>
      </c>
      <c r="K1932">
        <f>VLOOKUP(A1932,'Sales Data'!$A$1:$E$2241,3,0)</f>
        <v>84</v>
      </c>
      <c r="L1932">
        <f>VLOOKUP(A1932,'Sales Data'!$A$1:$E$2241,4,0)</f>
        <v>9</v>
      </c>
      <c r="M1932">
        <f>VLOOKUP(A1932,'Sales Data'!$A$1:$E$2241,5,0)</f>
        <v>6</v>
      </c>
      <c r="N1932">
        <f t="shared" si="91"/>
        <v>68</v>
      </c>
      <c r="O1932">
        <f t="shared" si="92"/>
        <v>0</v>
      </c>
      <c r="P1932">
        <f t="shared" si="93"/>
        <v>15</v>
      </c>
    </row>
    <row r="1933" ht="14.4" spans="1:16">
      <c r="A1933" s="2">
        <v>1518</v>
      </c>
      <c r="B1933" s="2">
        <v>1965</v>
      </c>
      <c r="C1933" s="14" t="s">
        <v>22</v>
      </c>
      <c r="D1933" s="14" t="s">
        <v>21</v>
      </c>
      <c r="E1933" s="2">
        <v>62694</v>
      </c>
      <c r="F1933" s="2">
        <v>1</v>
      </c>
      <c r="G1933" s="2">
        <v>1</v>
      </c>
      <c r="H1933" s="16">
        <v>41442</v>
      </c>
      <c r="I1933" s="2">
        <v>29</v>
      </c>
      <c r="J1933">
        <f>VLOOKUP(A1933,'Sales Data'!$A$1:$E$2241,2,0)</f>
        <v>6</v>
      </c>
      <c r="K1933">
        <f>VLOOKUP(A1933,'Sales Data'!$A$1:$E$2241,3,0)</f>
        <v>91</v>
      </c>
      <c r="L1933">
        <f>VLOOKUP(A1933,'Sales Data'!$A$1:$E$2241,4,0)</f>
        <v>9</v>
      </c>
      <c r="M1933">
        <f>VLOOKUP(A1933,'Sales Data'!$A$1:$E$2241,5,0)</f>
        <v>7</v>
      </c>
      <c r="N1933">
        <f t="shared" si="91"/>
        <v>60</v>
      </c>
      <c r="O1933">
        <f t="shared" si="92"/>
        <v>2</v>
      </c>
      <c r="P1933">
        <f t="shared" si="93"/>
        <v>16</v>
      </c>
    </row>
    <row r="1934" ht="14.4" spans="1:16">
      <c r="A1934" s="2">
        <v>5734</v>
      </c>
      <c r="B1934" s="2">
        <v>1974</v>
      </c>
      <c r="C1934" s="14" t="s">
        <v>20</v>
      </c>
      <c r="D1934" s="14" t="s">
        <v>21</v>
      </c>
      <c r="E1934" s="2">
        <v>61917</v>
      </c>
      <c r="F1934" s="2">
        <v>1</v>
      </c>
      <c r="G1934" s="2">
        <v>1</v>
      </c>
      <c r="H1934" s="17">
        <v>41598</v>
      </c>
      <c r="I1934" s="2">
        <v>83</v>
      </c>
      <c r="J1934">
        <f>VLOOKUP(A1934,'Sales Data'!$A$1:$E$2241,2,0)</f>
        <v>4</v>
      </c>
      <c r="K1934">
        <f>VLOOKUP(A1934,'Sales Data'!$A$1:$E$2241,3,0)</f>
        <v>2</v>
      </c>
      <c r="L1934">
        <f>VLOOKUP(A1934,'Sales Data'!$A$1:$E$2241,4,0)</f>
        <v>2</v>
      </c>
      <c r="M1934">
        <f>VLOOKUP(A1934,'Sales Data'!$A$1:$E$2241,5,0)</f>
        <v>4</v>
      </c>
      <c r="N1934">
        <f t="shared" si="91"/>
        <v>51</v>
      </c>
      <c r="O1934">
        <f t="shared" si="92"/>
        <v>2</v>
      </c>
      <c r="P1934">
        <f t="shared" si="93"/>
        <v>6</v>
      </c>
    </row>
    <row r="1935" ht="14.4" spans="1:16">
      <c r="A1935" s="2">
        <v>2878</v>
      </c>
      <c r="B1935" s="2">
        <v>1947</v>
      </c>
      <c r="C1935" s="14" t="s">
        <v>20</v>
      </c>
      <c r="D1935" s="14" t="s">
        <v>21</v>
      </c>
      <c r="E1935" s="2">
        <v>67472</v>
      </c>
      <c r="F1935" s="2">
        <v>0</v>
      </c>
      <c r="G1935" s="2">
        <v>1</v>
      </c>
      <c r="H1935" s="16">
        <v>41545</v>
      </c>
      <c r="I1935" s="2">
        <v>93</v>
      </c>
      <c r="J1935">
        <f>VLOOKUP(A1935,'Sales Data'!$A$1:$E$2241,2,0)</f>
        <v>31</v>
      </c>
      <c r="K1935">
        <f>VLOOKUP(A1935,'Sales Data'!$A$1:$E$2241,3,0)</f>
        <v>17</v>
      </c>
      <c r="L1935">
        <f>VLOOKUP(A1935,'Sales Data'!$A$1:$E$2241,4,0)</f>
        <v>4</v>
      </c>
      <c r="M1935">
        <f>VLOOKUP(A1935,'Sales Data'!$A$1:$E$2241,5,0)</f>
        <v>7</v>
      </c>
      <c r="N1935">
        <f t="shared" si="91"/>
        <v>78</v>
      </c>
      <c r="O1935">
        <f t="shared" si="92"/>
        <v>1</v>
      </c>
      <c r="P1935">
        <f t="shared" si="93"/>
        <v>11</v>
      </c>
    </row>
    <row r="1936" ht="14.4" spans="1:16">
      <c r="A1936" s="2">
        <v>1458</v>
      </c>
      <c r="B1936" s="2">
        <v>1982</v>
      </c>
      <c r="C1936" s="14" t="s">
        <v>22</v>
      </c>
      <c r="D1936" s="14" t="s">
        <v>21</v>
      </c>
      <c r="E1936" s="2">
        <v>21059</v>
      </c>
      <c r="F1936" s="2">
        <v>1</v>
      </c>
      <c r="G1936" s="2">
        <v>0</v>
      </c>
      <c r="H1936" s="16">
        <v>41646</v>
      </c>
      <c r="I1936" s="2">
        <v>40</v>
      </c>
      <c r="J1936">
        <f>VLOOKUP(A1936,'Sales Data'!$A$1:$E$2241,2,0)</f>
        <v>3</v>
      </c>
      <c r="K1936">
        <f>VLOOKUP(A1936,'Sales Data'!$A$1:$E$2241,3,0)</f>
        <v>3</v>
      </c>
      <c r="L1936">
        <f>VLOOKUP(A1936,'Sales Data'!$A$1:$E$2241,4,0)</f>
        <v>3</v>
      </c>
      <c r="M1936">
        <f>VLOOKUP(A1936,'Sales Data'!$A$1:$E$2241,5,0)</f>
        <v>3</v>
      </c>
      <c r="N1936">
        <f t="shared" si="91"/>
        <v>43</v>
      </c>
      <c r="O1936">
        <f t="shared" si="92"/>
        <v>1</v>
      </c>
      <c r="P1936">
        <f t="shared" si="93"/>
        <v>6</v>
      </c>
    </row>
    <row r="1937" ht="14.4" spans="1:16">
      <c r="A1937" s="2">
        <v>7007</v>
      </c>
      <c r="B1937" s="2">
        <v>1968</v>
      </c>
      <c r="C1937" s="14" t="s">
        <v>22</v>
      </c>
      <c r="D1937" s="14" t="s">
        <v>21</v>
      </c>
      <c r="E1937" s="2">
        <v>29543</v>
      </c>
      <c r="F1937" s="2">
        <v>2</v>
      </c>
      <c r="G1937" s="2">
        <v>0</v>
      </c>
      <c r="H1937" s="16">
        <v>41730</v>
      </c>
      <c r="I1937" s="2">
        <v>47</v>
      </c>
      <c r="J1937">
        <f>VLOOKUP(A1937,'Sales Data'!$A$1:$E$2241,2,0)</f>
        <v>3</v>
      </c>
      <c r="K1937">
        <f>VLOOKUP(A1937,'Sales Data'!$A$1:$E$2241,3,0)</f>
        <v>4</v>
      </c>
      <c r="L1937">
        <f>VLOOKUP(A1937,'Sales Data'!$A$1:$E$2241,4,0)</f>
        <v>3</v>
      </c>
      <c r="M1937">
        <f>VLOOKUP(A1937,'Sales Data'!$A$1:$E$2241,5,0)</f>
        <v>2</v>
      </c>
      <c r="N1937">
        <f t="shared" si="91"/>
        <v>57</v>
      </c>
      <c r="O1937">
        <f t="shared" si="92"/>
        <v>2</v>
      </c>
      <c r="P1937">
        <f t="shared" si="93"/>
        <v>5</v>
      </c>
    </row>
    <row r="1938" ht="14.4" spans="1:16">
      <c r="A1938" s="2">
        <v>6200</v>
      </c>
      <c r="B1938" s="2">
        <v>1951</v>
      </c>
      <c r="C1938" s="14" t="s">
        <v>17</v>
      </c>
      <c r="D1938" s="14" t="s">
        <v>21</v>
      </c>
      <c r="E1938" s="2">
        <v>75903</v>
      </c>
      <c r="F1938" s="2">
        <v>0</v>
      </c>
      <c r="G1938" s="2">
        <v>1</v>
      </c>
      <c r="H1938" s="16">
        <v>41372</v>
      </c>
      <c r="I1938" s="2">
        <v>50</v>
      </c>
      <c r="J1938">
        <f>VLOOKUP(A1938,'Sales Data'!$A$1:$E$2241,2,0)</f>
        <v>108</v>
      </c>
      <c r="K1938">
        <f>VLOOKUP(A1938,'Sales Data'!$A$1:$E$2241,3,0)</f>
        <v>38</v>
      </c>
      <c r="L1938">
        <f>VLOOKUP(A1938,'Sales Data'!$A$1:$E$2241,4,0)</f>
        <v>6</v>
      </c>
      <c r="M1938">
        <f>VLOOKUP(A1938,'Sales Data'!$A$1:$E$2241,5,0)</f>
        <v>9</v>
      </c>
      <c r="N1938">
        <f t="shared" si="91"/>
        <v>74</v>
      </c>
      <c r="O1938">
        <f t="shared" si="92"/>
        <v>1</v>
      </c>
      <c r="P1938">
        <f t="shared" si="93"/>
        <v>15</v>
      </c>
    </row>
    <row r="1939" ht="14.4" spans="1:16">
      <c r="A1939" s="2">
        <v>1403</v>
      </c>
      <c r="B1939" s="2">
        <v>1975</v>
      </c>
      <c r="C1939" s="14" t="s">
        <v>25</v>
      </c>
      <c r="D1939" s="14" t="s">
        <v>19</v>
      </c>
      <c r="E1939" s="2">
        <v>34984</v>
      </c>
      <c r="F1939" s="2">
        <v>1</v>
      </c>
      <c r="G1939" s="2">
        <v>1</v>
      </c>
      <c r="H1939" s="16">
        <v>41158</v>
      </c>
      <c r="I1939" s="2">
        <v>40</v>
      </c>
      <c r="J1939">
        <f>VLOOKUP(A1939,'Sales Data'!$A$1:$E$2241,2,0)</f>
        <v>4</v>
      </c>
      <c r="K1939">
        <f>VLOOKUP(A1939,'Sales Data'!$A$1:$E$2241,3,0)</f>
        <v>5</v>
      </c>
      <c r="L1939">
        <f>VLOOKUP(A1939,'Sales Data'!$A$1:$E$2241,4,0)</f>
        <v>1</v>
      </c>
      <c r="M1939">
        <f>VLOOKUP(A1939,'Sales Data'!$A$1:$E$2241,5,0)</f>
        <v>3</v>
      </c>
      <c r="N1939">
        <f t="shared" si="91"/>
        <v>50</v>
      </c>
      <c r="O1939">
        <f t="shared" si="92"/>
        <v>2</v>
      </c>
      <c r="P1939">
        <f t="shared" si="93"/>
        <v>4</v>
      </c>
    </row>
    <row r="1940" ht="14.4" spans="1:16">
      <c r="A1940" s="2">
        <v>4827</v>
      </c>
      <c r="B1940" s="2">
        <v>1956</v>
      </c>
      <c r="C1940" s="14" t="s">
        <v>20</v>
      </c>
      <c r="D1940" s="14" t="s">
        <v>18</v>
      </c>
      <c r="E1940" s="2">
        <v>54998</v>
      </c>
      <c r="F1940" s="2">
        <v>0</v>
      </c>
      <c r="G1940" s="2">
        <v>1</v>
      </c>
      <c r="H1940" s="16">
        <v>41343</v>
      </c>
      <c r="I1940" s="2">
        <v>3</v>
      </c>
      <c r="J1940">
        <f>VLOOKUP(A1940,'Sales Data'!$A$1:$E$2241,2,0)</f>
        <v>22</v>
      </c>
      <c r="K1940">
        <f>VLOOKUP(A1940,'Sales Data'!$A$1:$E$2241,3,0)</f>
        <v>30</v>
      </c>
      <c r="L1940">
        <f>VLOOKUP(A1940,'Sales Data'!$A$1:$E$2241,4,0)</f>
        <v>4</v>
      </c>
      <c r="M1940">
        <f>VLOOKUP(A1940,'Sales Data'!$A$1:$E$2241,5,0)</f>
        <v>9</v>
      </c>
      <c r="N1940">
        <f t="shared" si="91"/>
        <v>69</v>
      </c>
      <c r="O1940">
        <f t="shared" si="92"/>
        <v>1</v>
      </c>
      <c r="P1940">
        <f t="shared" si="93"/>
        <v>13</v>
      </c>
    </row>
    <row r="1941" ht="14.4" spans="1:16">
      <c r="A1941" s="2">
        <v>6250</v>
      </c>
      <c r="B1941" s="2">
        <v>1949</v>
      </c>
      <c r="C1941" s="14" t="s">
        <v>20</v>
      </c>
      <c r="D1941" s="14" t="s">
        <v>26</v>
      </c>
      <c r="E1941" s="2">
        <v>54356</v>
      </c>
      <c r="F1941" s="2">
        <v>0</v>
      </c>
      <c r="G1941" s="2">
        <v>1</v>
      </c>
      <c r="H1941" s="17">
        <v>41232</v>
      </c>
      <c r="I1941" s="2">
        <v>62</v>
      </c>
      <c r="J1941">
        <f>VLOOKUP(A1941,'Sales Data'!$A$1:$E$2241,2,0)</f>
        <v>15</v>
      </c>
      <c r="K1941">
        <f>VLOOKUP(A1941,'Sales Data'!$A$1:$E$2241,3,0)</f>
        <v>0</v>
      </c>
      <c r="L1941">
        <f>VLOOKUP(A1941,'Sales Data'!$A$1:$E$2241,4,0)</f>
        <v>11</v>
      </c>
      <c r="M1941">
        <f>VLOOKUP(A1941,'Sales Data'!$A$1:$E$2241,5,0)</f>
        <v>8</v>
      </c>
      <c r="N1941">
        <f t="shared" si="91"/>
        <v>76</v>
      </c>
      <c r="O1941">
        <f t="shared" si="92"/>
        <v>1</v>
      </c>
      <c r="P1941">
        <f t="shared" si="93"/>
        <v>19</v>
      </c>
    </row>
    <row r="1942" ht="14.4" spans="1:16">
      <c r="A1942" s="2">
        <v>9291</v>
      </c>
      <c r="B1942" s="2">
        <v>1959</v>
      </c>
      <c r="C1942" s="14" t="s">
        <v>22</v>
      </c>
      <c r="D1942" s="14" t="s">
        <v>21</v>
      </c>
      <c r="E1942" s="2">
        <v>34242</v>
      </c>
      <c r="F1942" s="2">
        <v>0</v>
      </c>
      <c r="G1942" s="2">
        <v>1</v>
      </c>
      <c r="H1942" s="16">
        <v>41721</v>
      </c>
      <c r="I1942" s="2">
        <v>25</v>
      </c>
      <c r="J1942">
        <f>VLOOKUP(A1942,'Sales Data'!$A$1:$E$2241,2,0)</f>
        <v>2</v>
      </c>
      <c r="K1942">
        <f>VLOOKUP(A1942,'Sales Data'!$A$1:$E$2241,3,0)</f>
        <v>0</v>
      </c>
      <c r="L1942">
        <f>VLOOKUP(A1942,'Sales Data'!$A$1:$E$2241,4,0)</f>
        <v>0</v>
      </c>
      <c r="M1942">
        <f>VLOOKUP(A1942,'Sales Data'!$A$1:$E$2241,5,0)</f>
        <v>3</v>
      </c>
      <c r="N1942">
        <f t="shared" si="91"/>
        <v>66</v>
      </c>
      <c r="O1942">
        <f t="shared" si="92"/>
        <v>1</v>
      </c>
      <c r="P1942">
        <f t="shared" si="93"/>
        <v>3</v>
      </c>
    </row>
    <row r="1943" ht="14.4" spans="1:16">
      <c r="A1943" s="2">
        <v>2478</v>
      </c>
      <c r="B1943" s="2">
        <v>1973</v>
      </c>
      <c r="C1943" s="14" t="s">
        <v>17</v>
      </c>
      <c r="D1943" s="14" t="s">
        <v>21</v>
      </c>
      <c r="E1943" s="2">
        <v>25410</v>
      </c>
      <c r="F1943" s="2">
        <v>1</v>
      </c>
      <c r="G1943" s="2">
        <v>0</v>
      </c>
      <c r="H1943" s="16">
        <v>41517</v>
      </c>
      <c r="I1943" s="2">
        <v>48</v>
      </c>
      <c r="J1943">
        <f>VLOOKUP(A1943,'Sales Data'!$A$1:$E$2241,2,0)</f>
        <v>2</v>
      </c>
      <c r="K1943">
        <f>VLOOKUP(A1943,'Sales Data'!$A$1:$E$2241,3,0)</f>
        <v>13</v>
      </c>
      <c r="L1943">
        <f>VLOOKUP(A1943,'Sales Data'!$A$1:$E$2241,4,0)</f>
        <v>1</v>
      </c>
      <c r="M1943">
        <f>VLOOKUP(A1943,'Sales Data'!$A$1:$E$2241,5,0)</f>
        <v>4</v>
      </c>
      <c r="N1943">
        <f t="shared" si="91"/>
        <v>52</v>
      </c>
      <c r="O1943">
        <f t="shared" si="92"/>
        <v>1</v>
      </c>
      <c r="P1943">
        <f t="shared" si="93"/>
        <v>5</v>
      </c>
    </row>
    <row r="1944" ht="14.4" spans="1:16">
      <c r="A1944" s="2">
        <v>1139</v>
      </c>
      <c r="B1944" s="2">
        <v>1984</v>
      </c>
      <c r="C1944" s="14" t="s">
        <v>20</v>
      </c>
      <c r="D1944" s="14" t="s">
        <v>21</v>
      </c>
      <c r="E1944" s="2">
        <v>73356</v>
      </c>
      <c r="F1944" s="2">
        <v>0</v>
      </c>
      <c r="G1944" s="2">
        <v>0</v>
      </c>
      <c r="H1944" s="16">
        <v>41676</v>
      </c>
      <c r="I1944" s="2">
        <v>56</v>
      </c>
      <c r="J1944">
        <f>VLOOKUP(A1944,'Sales Data'!$A$1:$E$2241,2,0)</f>
        <v>14</v>
      </c>
      <c r="K1944">
        <f>VLOOKUP(A1944,'Sales Data'!$A$1:$E$2241,3,0)</f>
        <v>14</v>
      </c>
      <c r="L1944">
        <f>VLOOKUP(A1944,'Sales Data'!$A$1:$E$2241,4,0)</f>
        <v>5</v>
      </c>
      <c r="M1944">
        <f>VLOOKUP(A1944,'Sales Data'!$A$1:$E$2241,5,0)</f>
        <v>5</v>
      </c>
      <c r="N1944">
        <f t="shared" si="91"/>
        <v>41</v>
      </c>
      <c r="O1944">
        <f t="shared" si="92"/>
        <v>0</v>
      </c>
      <c r="P1944">
        <f t="shared" si="93"/>
        <v>10</v>
      </c>
    </row>
    <row r="1945" ht="14.4" spans="1:16">
      <c r="A1945" s="2">
        <v>5138</v>
      </c>
      <c r="B1945" s="2">
        <v>1950</v>
      </c>
      <c r="C1945" s="14" t="s">
        <v>17</v>
      </c>
      <c r="D1945" s="14" t="s">
        <v>19</v>
      </c>
      <c r="E1945" s="2">
        <v>28320</v>
      </c>
      <c r="F1945" s="2">
        <v>0</v>
      </c>
      <c r="G1945" s="2">
        <v>1</v>
      </c>
      <c r="H1945" s="16">
        <v>41288</v>
      </c>
      <c r="I1945" s="2">
        <v>68</v>
      </c>
      <c r="J1945">
        <f>VLOOKUP(A1945,'Sales Data'!$A$1:$E$2241,2,0)</f>
        <v>1</v>
      </c>
      <c r="K1945">
        <f>VLOOKUP(A1945,'Sales Data'!$A$1:$E$2241,3,0)</f>
        <v>2</v>
      </c>
      <c r="L1945">
        <f>VLOOKUP(A1945,'Sales Data'!$A$1:$E$2241,4,0)</f>
        <v>1</v>
      </c>
      <c r="M1945">
        <f>VLOOKUP(A1945,'Sales Data'!$A$1:$E$2241,5,0)</f>
        <v>3</v>
      </c>
      <c r="N1945">
        <f t="shared" si="91"/>
        <v>75</v>
      </c>
      <c r="O1945">
        <f t="shared" si="92"/>
        <v>1</v>
      </c>
      <c r="P1945">
        <f t="shared" si="93"/>
        <v>4</v>
      </c>
    </row>
    <row r="1946" ht="14.4" spans="1:16">
      <c r="A1946" s="2">
        <v>5393</v>
      </c>
      <c r="B1946" s="2">
        <v>1977</v>
      </c>
      <c r="C1946" s="14" t="s">
        <v>17</v>
      </c>
      <c r="D1946" s="14" t="s">
        <v>18</v>
      </c>
      <c r="E1946" s="2">
        <v>23763</v>
      </c>
      <c r="F1946" s="2">
        <v>1</v>
      </c>
      <c r="G1946" s="2">
        <v>0</v>
      </c>
      <c r="H1946" s="16">
        <v>41128</v>
      </c>
      <c r="I1946" s="2">
        <v>64</v>
      </c>
      <c r="J1946">
        <f>VLOOKUP(A1946,'Sales Data'!$A$1:$E$2241,2,0)</f>
        <v>0</v>
      </c>
      <c r="K1946">
        <f>VLOOKUP(A1946,'Sales Data'!$A$1:$E$2241,3,0)</f>
        <v>2</v>
      </c>
      <c r="L1946">
        <f>VLOOKUP(A1946,'Sales Data'!$A$1:$E$2241,4,0)</f>
        <v>1</v>
      </c>
      <c r="M1946">
        <f>VLOOKUP(A1946,'Sales Data'!$A$1:$E$2241,5,0)</f>
        <v>3</v>
      </c>
      <c r="N1946">
        <f t="shared" si="91"/>
        <v>48</v>
      </c>
      <c r="O1946">
        <f t="shared" si="92"/>
        <v>1</v>
      </c>
      <c r="P1946">
        <f t="shared" si="93"/>
        <v>4</v>
      </c>
    </row>
    <row r="1947" ht="14.4" spans="1:16">
      <c r="A1947" s="2">
        <v>10413</v>
      </c>
      <c r="B1947" s="2">
        <v>1984</v>
      </c>
      <c r="C1947" s="14" t="s">
        <v>17</v>
      </c>
      <c r="D1947" s="14" t="s">
        <v>21</v>
      </c>
      <c r="E1947" s="2">
        <v>72570</v>
      </c>
      <c r="F1947" s="2">
        <v>0</v>
      </c>
      <c r="G1947" s="2">
        <v>0</v>
      </c>
      <c r="H1947" s="16">
        <v>41754</v>
      </c>
      <c r="I1947" s="2">
        <v>67</v>
      </c>
      <c r="J1947">
        <f>VLOOKUP(A1947,'Sales Data'!$A$1:$E$2241,2,0)</f>
        <v>83</v>
      </c>
      <c r="K1947">
        <f>VLOOKUP(A1947,'Sales Data'!$A$1:$E$2241,3,0)</f>
        <v>141</v>
      </c>
      <c r="L1947">
        <f>VLOOKUP(A1947,'Sales Data'!$A$1:$E$2241,4,0)</f>
        <v>4</v>
      </c>
      <c r="M1947">
        <f>VLOOKUP(A1947,'Sales Data'!$A$1:$E$2241,5,0)</f>
        <v>12</v>
      </c>
      <c r="N1947">
        <f t="shared" si="91"/>
        <v>41</v>
      </c>
      <c r="O1947">
        <f t="shared" si="92"/>
        <v>0</v>
      </c>
      <c r="P1947">
        <f t="shared" si="93"/>
        <v>16</v>
      </c>
    </row>
    <row r="1948" ht="14.4" spans="1:16">
      <c r="A1948" s="2">
        <v>5015</v>
      </c>
      <c r="B1948" s="2">
        <v>1976</v>
      </c>
      <c r="C1948" s="14" t="s">
        <v>22</v>
      </c>
      <c r="D1948" s="14" t="s">
        <v>21</v>
      </c>
      <c r="E1948" s="2">
        <v>34529</v>
      </c>
      <c r="F1948" s="2">
        <v>1</v>
      </c>
      <c r="G1948" s="2">
        <v>0</v>
      </c>
      <c r="H1948" s="16">
        <v>41166</v>
      </c>
      <c r="I1948" s="2">
        <v>94</v>
      </c>
      <c r="J1948">
        <f>VLOOKUP(A1948,'Sales Data'!$A$1:$E$2241,2,0)</f>
        <v>6</v>
      </c>
      <c r="K1948">
        <f>VLOOKUP(A1948,'Sales Data'!$A$1:$E$2241,3,0)</f>
        <v>6</v>
      </c>
      <c r="L1948">
        <f>VLOOKUP(A1948,'Sales Data'!$A$1:$E$2241,4,0)</f>
        <v>2</v>
      </c>
      <c r="M1948">
        <f>VLOOKUP(A1948,'Sales Data'!$A$1:$E$2241,5,0)</f>
        <v>3</v>
      </c>
      <c r="N1948">
        <f t="shared" si="91"/>
        <v>49</v>
      </c>
      <c r="O1948">
        <f t="shared" si="92"/>
        <v>1</v>
      </c>
      <c r="P1948">
        <f t="shared" si="93"/>
        <v>5</v>
      </c>
    </row>
    <row r="1949" ht="14.4" spans="1:16">
      <c r="A1949" s="2">
        <v>10868</v>
      </c>
      <c r="B1949" s="2">
        <v>1951</v>
      </c>
      <c r="C1949" s="14" t="s">
        <v>17</v>
      </c>
      <c r="D1949" s="14" t="s">
        <v>26</v>
      </c>
      <c r="E1949" s="2">
        <v>70792</v>
      </c>
      <c r="F1949" s="2">
        <v>0</v>
      </c>
      <c r="G1949" s="2">
        <v>0</v>
      </c>
      <c r="H1949" s="16">
        <v>41311</v>
      </c>
      <c r="I1949" s="2">
        <v>82</v>
      </c>
      <c r="J1949">
        <f>VLOOKUP(A1949,'Sales Data'!$A$1:$E$2241,2,0)</f>
        <v>45</v>
      </c>
      <c r="K1949">
        <f>VLOOKUP(A1949,'Sales Data'!$A$1:$E$2241,3,0)</f>
        <v>11</v>
      </c>
      <c r="L1949">
        <f>VLOOKUP(A1949,'Sales Data'!$A$1:$E$2241,4,0)</f>
        <v>3</v>
      </c>
      <c r="M1949">
        <f>VLOOKUP(A1949,'Sales Data'!$A$1:$E$2241,5,0)</f>
        <v>10</v>
      </c>
      <c r="N1949">
        <f t="shared" si="91"/>
        <v>74</v>
      </c>
      <c r="O1949">
        <f t="shared" si="92"/>
        <v>0</v>
      </c>
      <c r="P1949">
        <f t="shared" si="93"/>
        <v>13</v>
      </c>
    </row>
    <row r="1950" ht="14.4" spans="1:16">
      <c r="A1950" s="2">
        <v>10676</v>
      </c>
      <c r="B1950" s="2">
        <v>1982</v>
      </c>
      <c r="C1950" s="14" t="s">
        <v>17</v>
      </c>
      <c r="D1950" s="14" t="s">
        <v>21</v>
      </c>
      <c r="E1950" s="2">
        <v>63211</v>
      </c>
      <c r="F1950" s="2">
        <v>0</v>
      </c>
      <c r="G1950" s="2">
        <v>0</v>
      </c>
      <c r="H1950" s="16">
        <v>41215</v>
      </c>
      <c r="I1950" s="2">
        <v>3</v>
      </c>
      <c r="J1950">
        <f>VLOOKUP(A1950,'Sales Data'!$A$1:$E$2241,2,0)</f>
        <v>193</v>
      </c>
      <c r="K1950">
        <f>VLOOKUP(A1950,'Sales Data'!$A$1:$E$2241,3,0)</f>
        <v>26</v>
      </c>
      <c r="L1950">
        <f>VLOOKUP(A1950,'Sales Data'!$A$1:$E$2241,4,0)</f>
        <v>3</v>
      </c>
      <c r="M1950">
        <f>VLOOKUP(A1950,'Sales Data'!$A$1:$E$2241,5,0)</f>
        <v>7</v>
      </c>
      <c r="N1950">
        <f t="shared" si="91"/>
        <v>43</v>
      </c>
      <c r="O1950">
        <f t="shared" si="92"/>
        <v>0</v>
      </c>
      <c r="P1950">
        <f t="shared" si="93"/>
        <v>10</v>
      </c>
    </row>
    <row r="1951" ht="14.4" spans="1:16">
      <c r="A1951" s="2">
        <v>2495</v>
      </c>
      <c r="B1951" s="2">
        <v>1974</v>
      </c>
      <c r="C1951" s="14" t="s">
        <v>22</v>
      </c>
      <c r="D1951" s="14" t="s">
        <v>21</v>
      </c>
      <c r="E1951" s="2">
        <v>83891</v>
      </c>
      <c r="F1951" s="2">
        <v>0</v>
      </c>
      <c r="G1951" s="2">
        <v>1</v>
      </c>
      <c r="H1951" s="16">
        <v>41810</v>
      </c>
      <c r="I1951" s="2">
        <v>24</v>
      </c>
      <c r="J1951">
        <f>VLOOKUP(A1951,'Sales Data'!$A$1:$E$2241,2,0)</f>
        <v>38</v>
      </c>
      <c r="K1951">
        <f>VLOOKUP(A1951,'Sales Data'!$A$1:$E$2241,3,0)</f>
        <v>85</v>
      </c>
      <c r="L1951">
        <f>VLOOKUP(A1951,'Sales Data'!$A$1:$E$2241,4,0)</f>
        <v>4</v>
      </c>
      <c r="M1951">
        <f>VLOOKUP(A1951,'Sales Data'!$A$1:$E$2241,5,0)</f>
        <v>10</v>
      </c>
      <c r="N1951">
        <f t="shared" si="91"/>
        <v>51</v>
      </c>
      <c r="O1951">
        <f t="shared" si="92"/>
        <v>1</v>
      </c>
      <c r="P1951">
        <f t="shared" si="93"/>
        <v>14</v>
      </c>
    </row>
    <row r="1952" ht="14.4" spans="1:16">
      <c r="A1952" s="2">
        <v>7842</v>
      </c>
      <c r="B1952" s="2">
        <v>1968</v>
      </c>
      <c r="C1952" s="14" t="s">
        <v>17</v>
      </c>
      <c r="D1952" s="14" t="s">
        <v>18</v>
      </c>
      <c r="E1952" s="2">
        <v>36065</v>
      </c>
      <c r="F1952" s="2">
        <v>1</v>
      </c>
      <c r="G1952" s="2">
        <v>1</v>
      </c>
      <c r="H1952" s="16">
        <v>41364</v>
      </c>
      <c r="I1952" s="2">
        <v>54</v>
      </c>
      <c r="J1952">
        <f>VLOOKUP(A1952,'Sales Data'!$A$1:$E$2241,2,0)</f>
        <v>7</v>
      </c>
      <c r="K1952">
        <f>VLOOKUP(A1952,'Sales Data'!$A$1:$E$2241,3,0)</f>
        <v>2</v>
      </c>
      <c r="L1952">
        <f>VLOOKUP(A1952,'Sales Data'!$A$1:$E$2241,4,0)</f>
        <v>3</v>
      </c>
      <c r="M1952">
        <f>VLOOKUP(A1952,'Sales Data'!$A$1:$E$2241,5,0)</f>
        <v>3</v>
      </c>
      <c r="N1952">
        <f t="shared" si="91"/>
        <v>57</v>
      </c>
      <c r="O1952">
        <f t="shared" si="92"/>
        <v>2</v>
      </c>
      <c r="P1952">
        <f t="shared" si="93"/>
        <v>6</v>
      </c>
    </row>
    <row r="1953" ht="14.4" spans="1:16">
      <c r="A1953" s="2">
        <v>9955</v>
      </c>
      <c r="B1953" s="2">
        <v>1954</v>
      </c>
      <c r="C1953" s="14" t="s">
        <v>17</v>
      </c>
      <c r="D1953" s="14" t="s">
        <v>19</v>
      </c>
      <c r="E1953" s="2">
        <v>39898</v>
      </c>
      <c r="F1953" s="2">
        <v>0</v>
      </c>
      <c r="G1953" s="2">
        <v>1</v>
      </c>
      <c r="H1953" s="16">
        <v>41317</v>
      </c>
      <c r="I1953" s="2">
        <v>20</v>
      </c>
      <c r="J1953">
        <f>VLOOKUP(A1953,'Sales Data'!$A$1:$E$2241,2,0)</f>
        <v>8</v>
      </c>
      <c r="K1953">
        <f>VLOOKUP(A1953,'Sales Data'!$A$1:$E$2241,3,0)</f>
        <v>7</v>
      </c>
      <c r="L1953">
        <f>VLOOKUP(A1953,'Sales Data'!$A$1:$E$2241,4,0)</f>
        <v>3</v>
      </c>
      <c r="M1953">
        <f>VLOOKUP(A1953,'Sales Data'!$A$1:$E$2241,5,0)</f>
        <v>4</v>
      </c>
      <c r="N1953">
        <f t="shared" si="91"/>
        <v>71</v>
      </c>
      <c r="O1953">
        <f t="shared" si="92"/>
        <v>1</v>
      </c>
      <c r="P1953">
        <f t="shared" si="93"/>
        <v>7</v>
      </c>
    </row>
    <row r="1954" ht="14.4" spans="1:16">
      <c r="A1954" s="2">
        <v>6663</v>
      </c>
      <c r="B1954" s="2">
        <v>1940</v>
      </c>
      <c r="C1954" s="14" t="s">
        <v>20</v>
      </c>
      <c r="D1954" s="14" t="s">
        <v>18</v>
      </c>
      <c r="E1954" s="2">
        <v>51141</v>
      </c>
      <c r="F1954" s="2">
        <v>0</v>
      </c>
      <c r="G1954" s="2">
        <v>0</v>
      </c>
      <c r="H1954" s="16">
        <v>41463</v>
      </c>
      <c r="I1954" s="2">
        <v>96</v>
      </c>
      <c r="J1954">
        <f>VLOOKUP(A1954,'Sales Data'!$A$1:$E$2241,2,0)</f>
        <v>0</v>
      </c>
      <c r="K1954">
        <f>VLOOKUP(A1954,'Sales Data'!$A$1:$E$2241,3,0)</f>
        <v>0</v>
      </c>
      <c r="L1954">
        <f>VLOOKUP(A1954,'Sales Data'!$A$1:$E$2241,4,0)</f>
        <v>3</v>
      </c>
      <c r="M1954">
        <f>VLOOKUP(A1954,'Sales Data'!$A$1:$E$2241,5,0)</f>
        <v>4</v>
      </c>
      <c r="N1954">
        <f t="shared" si="91"/>
        <v>85</v>
      </c>
      <c r="O1954">
        <f t="shared" si="92"/>
        <v>0</v>
      </c>
      <c r="P1954">
        <f t="shared" si="93"/>
        <v>7</v>
      </c>
    </row>
    <row r="1955" ht="14.4" spans="1:16">
      <c r="A1955" s="2">
        <v>2162</v>
      </c>
      <c r="B1955" s="2">
        <v>1976</v>
      </c>
      <c r="C1955" s="14" t="s">
        <v>17</v>
      </c>
      <c r="D1955" s="14" t="s">
        <v>21</v>
      </c>
      <c r="E1955" s="2">
        <v>56939</v>
      </c>
      <c r="F1955" s="2">
        <v>0</v>
      </c>
      <c r="G1955" s="2">
        <v>1</v>
      </c>
      <c r="H1955" s="16">
        <v>41535</v>
      </c>
      <c r="I1955" s="2">
        <v>19</v>
      </c>
      <c r="J1955">
        <f>VLOOKUP(A1955,'Sales Data'!$A$1:$E$2241,2,0)</f>
        <v>34</v>
      </c>
      <c r="K1955">
        <f>VLOOKUP(A1955,'Sales Data'!$A$1:$E$2241,3,0)</f>
        <v>29</v>
      </c>
      <c r="L1955">
        <f>VLOOKUP(A1955,'Sales Data'!$A$1:$E$2241,4,0)</f>
        <v>3</v>
      </c>
      <c r="M1955">
        <f>VLOOKUP(A1955,'Sales Data'!$A$1:$E$2241,5,0)</f>
        <v>10</v>
      </c>
      <c r="N1955">
        <f t="shared" si="91"/>
        <v>49</v>
      </c>
      <c r="O1955">
        <f t="shared" si="92"/>
        <v>1</v>
      </c>
      <c r="P1955">
        <f t="shared" si="93"/>
        <v>13</v>
      </c>
    </row>
    <row r="1956" ht="14.4" spans="1:16">
      <c r="A1956" s="2">
        <v>3434</v>
      </c>
      <c r="B1956" s="2">
        <v>1951</v>
      </c>
      <c r="C1956" s="14" t="s">
        <v>17</v>
      </c>
      <c r="D1956" s="14" t="s">
        <v>18</v>
      </c>
      <c r="E1956" s="2">
        <v>80872</v>
      </c>
      <c r="F1956" s="2">
        <v>0</v>
      </c>
      <c r="G1956" s="2">
        <v>0</v>
      </c>
      <c r="H1956" s="16">
        <v>41771</v>
      </c>
      <c r="I1956" s="2">
        <v>60</v>
      </c>
      <c r="J1956">
        <f>VLOOKUP(A1956,'Sales Data'!$A$1:$E$2241,2,0)</f>
        <v>72</v>
      </c>
      <c r="K1956">
        <f>VLOOKUP(A1956,'Sales Data'!$A$1:$E$2241,3,0)</f>
        <v>12</v>
      </c>
      <c r="L1956">
        <f>VLOOKUP(A1956,'Sales Data'!$A$1:$E$2241,4,0)</f>
        <v>4</v>
      </c>
      <c r="M1956">
        <f>VLOOKUP(A1956,'Sales Data'!$A$1:$E$2241,5,0)</f>
        <v>10</v>
      </c>
      <c r="N1956">
        <f t="shared" si="91"/>
        <v>74</v>
      </c>
      <c r="O1956">
        <f t="shared" si="92"/>
        <v>0</v>
      </c>
      <c r="P1956">
        <f t="shared" si="93"/>
        <v>14</v>
      </c>
    </row>
    <row r="1957" ht="14.4" spans="1:16">
      <c r="A1957" s="2">
        <v>7919</v>
      </c>
      <c r="B1957" s="2">
        <v>1976</v>
      </c>
      <c r="C1957" s="14" t="s">
        <v>20</v>
      </c>
      <c r="D1957" s="14" t="s">
        <v>19</v>
      </c>
      <c r="E1957" s="2">
        <v>72335</v>
      </c>
      <c r="F1957" s="2">
        <v>0</v>
      </c>
      <c r="G1957" s="2">
        <v>0</v>
      </c>
      <c r="H1957" s="16">
        <v>41134</v>
      </c>
      <c r="I1957" s="2">
        <v>2</v>
      </c>
      <c r="J1957">
        <f>VLOOKUP(A1957,'Sales Data'!$A$1:$E$2241,2,0)</f>
        <v>105</v>
      </c>
      <c r="K1957">
        <f>VLOOKUP(A1957,'Sales Data'!$A$1:$E$2241,3,0)</f>
        <v>21</v>
      </c>
      <c r="L1957">
        <f>VLOOKUP(A1957,'Sales Data'!$A$1:$E$2241,4,0)</f>
        <v>10</v>
      </c>
      <c r="M1957">
        <f>VLOOKUP(A1957,'Sales Data'!$A$1:$E$2241,5,0)</f>
        <v>8</v>
      </c>
      <c r="N1957">
        <f t="shared" si="91"/>
        <v>49</v>
      </c>
      <c r="O1957">
        <f t="shared" si="92"/>
        <v>0</v>
      </c>
      <c r="P1957">
        <f t="shared" si="93"/>
        <v>18</v>
      </c>
    </row>
    <row r="1958" ht="14.4" spans="1:16">
      <c r="A1958" s="2">
        <v>5626</v>
      </c>
      <c r="B1958" s="2">
        <v>1964</v>
      </c>
      <c r="C1958" s="14" t="s">
        <v>20</v>
      </c>
      <c r="D1958" s="14" t="s">
        <v>18</v>
      </c>
      <c r="E1958" s="2">
        <v>61798</v>
      </c>
      <c r="F1958" s="2">
        <v>0</v>
      </c>
      <c r="G1958" s="2">
        <v>0</v>
      </c>
      <c r="H1958" s="17">
        <v>41601</v>
      </c>
      <c r="I1958" s="2">
        <v>13</v>
      </c>
      <c r="J1958">
        <f>VLOOKUP(A1958,'Sales Data'!$A$1:$E$2241,2,0)</f>
        <v>4</v>
      </c>
      <c r="K1958">
        <f>VLOOKUP(A1958,'Sales Data'!$A$1:$E$2241,3,0)</f>
        <v>8</v>
      </c>
      <c r="L1958">
        <f>VLOOKUP(A1958,'Sales Data'!$A$1:$E$2241,4,0)</f>
        <v>4</v>
      </c>
      <c r="M1958">
        <f>VLOOKUP(A1958,'Sales Data'!$A$1:$E$2241,5,0)</f>
        <v>9</v>
      </c>
      <c r="N1958">
        <f t="shared" si="91"/>
        <v>61</v>
      </c>
      <c r="O1958">
        <f t="shared" si="92"/>
        <v>0</v>
      </c>
      <c r="P1958">
        <f t="shared" si="93"/>
        <v>13</v>
      </c>
    </row>
    <row r="1959" ht="14.4" spans="1:16">
      <c r="A1959" s="2">
        <v>6428</v>
      </c>
      <c r="B1959" s="2">
        <v>1950</v>
      </c>
      <c r="C1959" s="14" t="s">
        <v>20</v>
      </c>
      <c r="D1959" s="14" t="s">
        <v>26</v>
      </c>
      <c r="E1959" s="2">
        <v>76842</v>
      </c>
      <c r="F1959" s="2">
        <v>0</v>
      </c>
      <c r="G1959" s="2">
        <v>0</v>
      </c>
      <c r="H1959" s="16">
        <v>41762</v>
      </c>
      <c r="I1959" s="2">
        <v>37</v>
      </c>
      <c r="J1959">
        <f>VLOOKUP(A1959,'Sales Data'!$A$1:$E$2241,2,0)</f>
        <v>10</v>
      </c>
      <c r="K1959">
        <f>VLOOKUP(A1959,'Sales Data'!$A$1:$E$2241,3,0)</f>
        <v>54</v>
      </c>
      <c r="L1959">
        <f>VLOOKUP(A1959,'Sales Data'!$A$1:$E$2241,4,0)</f>
        <v>1</v>
      </c>
      <c r="M1959">
        <f>VLOOKUP(A1959,'Sales Data'!$A$1:$E$2241,5,0)</f>
        <v>7</v>
      </c>
      <c r="N1959">
        <f t="shared" si="91"/>
        <v>75</v>
      </c>
      <c r="O1959">
        <f t="shared" si="92"/>
        <v>0</v>
      </c>
      <c r="P1959">
        <f t="shared" si="93"/>
        <v>8</v>
      </c>
    </row>
    <row r="1960" ht="14.4" spans="1:16">
      <c r="A1960" s="2">
        <v>8514</v>
      </c>
      <c r="B1960" s="2">
        <v>1976</v>
      </c>
      <c r="C1960" s="14" t="s">
        <v>17</v>
      </c>
      <c r="D1960" s="14" t="s">
        <v>19</v>
      </c>
      <c r="E1960" s="2">
        <v>29478</v>
      </c>
      <c r="F1960" s="2">
        <v>1</v>
      </c>
      <c r="G1960" s="2">
        <v>0</v>
      </c>
      <c r="H1960" s="16">
        <v>41656</v>
      </c>
      <c r="I1960" s="2">
        <v>59</v>
      </c>
      <c r="J1960">
        <f>VLOOKUP(A1960,'Sales Data'!$A$1:$E$2241,2,0)</f>
        <v>0</v>
      </c>
      <c r="K1960">
        <f>VLOOKUP(A1960,'Sales Data'!$A$1:$E$2241,3,0)</f>
        <v>1</v>
      </c>
      <c r="L1960">
        <f>VLOOKUP(A1960,'Sales Data'!$A$1:$E$2241,4,0)</f>
        <v>1</v>
      </c>
      <c r="M1960">
        <f>VLOOKUP(A1960,'Sales Data'!$A$1:$E$2241,5,0)</f>
        <v>3</v>
      </c>
      <c r="N1960">
        <f t="shared" si="91"/>
        <v>49</v>
      </c>
      <c r="O1960">
        <f t="shared" si="92"/>
        <v>1</v>
      </c>
      <c r="P1960">
        <f t="shared" si="93"/>
        <v>4</v>
      </c>
    </row>
    <row r="1961" ht="14.4" spans="1:16">
      <c r="A1961" s="2">
        <v>10448</v>
      </c>
      <c r="B1961" s="2">
        <v>1956</v>
      </c>
      <c r="C1961" s="14" t="s">
        <v>17</v>
      </c>
      <c r="D1961" s="14" t="s">
        <v>18</v>
      </c>
      <c r="E1961" s="2">
        <v>46998</v>
      </c>
      <c r="F1961" s="2">
        <v>0</v>
      </c>
      <c r="G1961" s="2">
        <v>1</v>
      </c>
      <c r="H1961" s="17">
        <v>41204</v>
      </c>
      <c r="I1961" s="2">
        <v>55</v>
      </c>
      <c r="J1961">
        <f>VLOOKUP(A1961,'Sales Data'!$A$1:$E$2241,2,0)</f>
        <v>41</v>
      </c>
      <c r="K1961">
        <f>VLOOKUP(A1961,'Sales Data'!$A$1:$E$2241,3,0)</f>
        <v>6</v>
      </c>
      <c r="L1961">
        <f>VLOOKUP(A1961,'Sales Data'!$A$1:$E$2241,4,0)</f>
        <v>5</v>
      </c>
      <c r="M1961">
        <f>VLOOKUP(A1961,'Sales Data'!$A$1:$E$2241,5,0)</f>
        <v>5</v>
      </c>
      <c r="N1961">
        <f t="shared" si="91"/>
        <v>69</v>
      </c>
      <c r="O1961">
        <f t="shared" si="92"/>
        <v>1</v>
      </c>
      <c r="P1961">
        <f t="shared" si="93"/>
        <v>10</v>
      </c>
    </row>
    <row r="1962" ht="14.4" spans="1:16">
      <c r="A1962" s="2">
        <v>2109</v>
      </c>
      <c r="B1962" s="2">
        <v>1990</v>
      </c>
      <c r="C1962" s="14" t="s">
        <v>17</v>
      </c>
      <c r="D1962" s="14" t="s">
        <v>18</v>
      </c>
      <c r="E1962" s="2">
        <v>96843</v>
      </c>
      <c r="F1962" s="2">
        <v>0</v>
      </c>
      <c r="G1962" s="2">
        <v>0</v>
      </c>
      <c r="H1962" s="16">
        <v>41387</v>
      </c>
      <c r="I1962" s="2">
        <v>60</v>
      </c>
      <c r="J1962">
        <f>VLOOKUP(A1962,'Sales Data'!$A$1:$E$2241,2,0)</f>
        <v>71</v>
      </c>
      <c r="K1962">
        <f>VLOOKUP(A1962,'Sales Data'!$A$1:$E$2241,3,0)</f>
        <v>17</v>
      </c>
      <c r="L1962">
        <f>VLOOKUP(A1962,'Sales Data'!$A$1:$E$2241,4,0)</f>
        <v>6</v>
      </c>
      <c r="M1962">
        <f>VLOOKUP(A1962,'Sales Data'!$A$1:$E$2241,5,0)</f>
        <v>10</v>
      </c>
      <c r="N1962">
        <f t="shared" si="91"/>
        <v>35</v>
      </c>
      <c r="O1962">
        <f t="shared" si="92"/>
        <v>0</v>
      </c>
      <c r="P1962">
        <f t="shared" si="93"/>
        <v>16</v>
      </c>
    </row>
    <row r="1963" ht="14.4" spans="1:16">
      <c r="A1963" s="2">
        <v>7530</v>
      </c>
      <c r="B1963" s="2">
        <v>1950</v>
      </c>
      <c r="C1963" s="14" t="s">
        <v>20</v>
      </c>
      <c r="D1963" s="14" t="s">
        <v>26</v>
      </c>
      <c r="E1963" s="2">
        <v>56551</v>
      </c>
      <c r="F1963" s="2">
        <v>1</v>
      </c>
      <c r="G1963" s="2">
        <v>1</v>
      </c>
      <c r="H1963" s="16">
        <v>41766</v>
      </c>
      <c r="I1963" s="2">
        <v>48</v>
      </c>
      <c r="J1963">
        <f>VLOOKUP(A1963,'Sales Data'!$A$1:$E$2241,2,0)</f>
        <v>4</v>
      </c>
      <c r="K1963">
        <f>VLOOKUP(A1963,'Sales Data'!$A$1:$E$2241,3,0)</f>
        <v>2</v>
      </c>
      <c r="L1963">
        <f>VLOOKUP(A1963,'Sales Data'!$A$1:$E$2241,4,0)</f>
        <v>2</v>
      </c>
      <c r="M1963">
        <f>VLOOKUP(A1963,'Sales Data'!$A$1:$E$2241,5,0)</f>
        <v>4</v>
      </c>
      <c r="N1963">
        <f t="shared" si="91"/>
        <v>75</v>
      </c>
      <c r="O1963">
        <f t="shared" si="92"/>
        <v>2</v>
      </c>
      <c r="P1963">
        <f t="shared" si="93"/>
        <v>6</v>
      </c>
    </row>
    <row r="1964" ht="14.4" spans="1:16">
      <c r="A1964" s="2">
        <v>8925</v>
      </c>
      <c r="B1964" s="2">
        <v>1965</v>
      </c>
      <c r="C1964" s="14" t="s">
        <v>22</v>
      </c>
      <c r="D1964" s="14" t="s">
        <v>21</v>
      </c>
      <c r="E1964" s="2">
        <v>70053</v>
      </c>
      <c r="F1964" s="2">
        <v>0</v>
      </c>
      <c r="G1964" s="2">
        <v>1</v>
      </c>
      <c r="H1964" s="16">
        <v>41458</v>
      </c>
      <c r="I1964" s="2">
        <v>38</v>
      </c>
      <c r="J1964">
        <f>VLOOKUP(A1964,'Sales Data'!$A$1:$E$2241,2,0)</f>
        <v>53</v>
      </c>
      <c r="K1964">
        <f>VLOOKUP(A1964,'Sales Data'!$A$1:$E$2241,3,0)</f>
        <v>179</v>
      </c>
      <c r="L1964">
        <f>VLOOKUP(A1964,'Sales Data'!$A$1:$E$2241,4,0)</f>
        <v>8</v>
      </c>
      <c r="M1964">
        <f>VLOOKUP(A1964,'Sales Data'!$A$1:$E$2241,5,0)</f>
        <v>10</v>
      </c>
      <c r="N1964">
        <f t="shared" si="91"/>
        <v>60</v>
      </c>
      <c r="O1964">
        <f t="shared" si="92"/>
        <v>1</v>
      </c>
      <c r="P1964">
        <f t="shared" si="93"/>
        <v>18</v>
      </c>
    </row>
    <row r="1965" ht="14.4" spans="1:16">
      <c r="A1965" s="2">
        <v>3009</v>
      </c>
      <c r="B1965" s="2">
        <v>1962</v>
      </c>
      <c r="C1965" s="14" t="s">
        <v>20</v>
      </c>
      <c r="D1965" s="14" t="s">
        <v>26</v>
      </c>
      <c r="E1965" s="2">
        <v>71670</v>
      </c>
      <c r="F1965" s="2">
        <v>0</v>
      </c>
      <c r="G1965" s="2">
        <v>0</v>
      </c>
      <c r="H1965" s="16">
        <v>41464</v>
      </c>
      <c r="I1965" s="2">
        <v>8</v>
      </c>
      <c r="J1965">
        <f>VLOOKUP(A1965,'Sales Data'!$A$1:$E$2241,2,0)</f>
        <v>16</v>
      </c>
      <c r="K1965">
        <f>VLOOKUP(A1965,'Sales Data'!$A$1:$E$2241,3,0)</f>
        <v>0</v>
      </c>
      <c r="L1965">
        <f>VLOOKUP(A1965,'Sales Data'!$A$1:$E$2241,4,0)</f>
        <v>5</v>
      </c>
      <c r="M1965">
        <f>VLOOKUP(A1965,'Sales Data'!$A$1:$E$2241,5,0)</f>
        <v>6</v>
      </c>
      <c r="N1965">
        <f t="shared" si="91"/>
        <v>63</v>
      </c>
      <c r="O1965">
        <f t="shared" si="92"/>
        <v>0</v>
      </c>
      <c r="P1965">
        <f t="shared" si="93"/>
        <v>11</v>
      </c>
    </row>
    <row r="1966" ht="14.4" spans="1:16">
      <c r="A1966" s="2">
        <v>6355</v>
      </c>
      <c r="B1966" s="2">
        <v>1978</v>
      </c>
      <c r="C1966" s="14" t="s">
        <v>17</v>
      </c>
      <c r="D1966" s="14" t="s">
        <v>21</v>
      </c>
      <c r="E1966" s="2">
        <v>44359</v>
      </c>
      <c r="F1966" s="2">
        <v>1</v>
      </c>
      <c r="G1966" s="2">
        <v>1</v>
      </c>
      <c r="H1966" s="16">
        <v>41807</v>
      </c>
      <c r="I1966" s="2">
        <v>19</v>
      </c>
      <c r="J1966">
        <f>VLOOKUP(A1966,'Sales Data'!$A$1:$E$2241,2,0)</f>
        <v>0</v>
      </c>
      <c r="K1966">
        <f>VLOOKUP(A1966,'Sales Data'!$A$1:$E$2241,3,0)</f>
        <v>3</v>
      </c>
      <c r="L1966">
        <f>VLOOKUP(A1966,'Sales Data'!$A$1:$E$2241,4,0)</f>
        <v>2</v>
      </c>
      <c r="M1966">
        <f>VLOOKUP(A1966,'Sales Data'!$A$1:$E$2241,5,0)</f>
        <v>4</v>
      </c>
      <c r="N1966">
        <f t="shared" si="91"/>
        <v>47</v>
      </c>
      <c r="O1966">
        <f t="shared" si="92"/>
        <v>2</v>
      </c>
      <c r="P1966">
        <f t="shared" si="93"/>
        <v>6</v>
      </c>
    </row>
    <row r="1967" ht="14.4" spans="1:16">
      <c r="A1967" s="2">
        <v>3517</v>
      </c>
      <c r="B1967" s="2">
        <v>1952</v>
      </c>
      <c r="C1967" s="14" t="s">
        <v>17</v>
      </c>
      <c r="D1967" s="14" t="s">
        <v>18</v>
      </c>
      <c r="E1967" s="2">
        <v>40887</v>
      </c>
      <c r="F1967" s="2">
        <v>1</v>
      </c>
      <c r="G1967" s="2">
        <v>1</v>
      </c>
      <c r="H1967" s="16">
        <v>41400</v>
      </c>
      <c r="I1967" s="2">
        <v>32</v>
      </c>
      <c r="J1967">
        <f>VLOOKUP(A1967,'Sales Data'!$A$1:$E$2241,2,0)</f>
        <v>4</v>
      </c>
      <c r="K1967">
        <f>VLOOKUP(A1967,'Sales Data'!$A$1:$E$2241,3,0)</f>
        <v>10</v>
      </c>
      <c r="L1967">
        <f>VLOOKUP(A1967,'Sales Data'!$A$1:$E$2241,4,0)</f>
        <v>3</v>
      </c>
      <c r="M1967">
        <f>VLOOKUP(A1967,'Sales Data'!$A$1:$E$2241,5,0)</f>
        <v>3</v>
      </c>
      <c r="N1967">
        <f t="shared" si="91"/>
        <v>73</v>
      </c>
      <c r="O1967">
        <f t="shared" si="92"/>
        <v>2</v>
      </c>
      <c r="P1967">
        <f t="shared" si="93"/>
        <v>6</v>
      </c>
    </row>
    <row r="1968" ht="14.4" spans="1:16">
      <c r="A1968" s="2">
        <v>1158</v>
      </c>
      <c r="B1968" s="2">
        <v>1966</v>
      </c>
      <c r="C1968" s="14" t="s">
        <v>17</v>
      </c>
      <c r="D1968" s="14" t="s">
        <v>23</v>
      </c>
      <c r="E1968" s="2">
        <v>48877</v>
      </c>
      <c r="F1968" s="2">
        <v>0</v>
      </c>
      <c r="G1968" s="2">
        <v>1</v>
      </c>
      <c r="H1968" s="16">
        <v>41644</v>
      </c>
      <c r="I1968" s="2">
        <v>27</v>
      </c>
      <c r="J1968">
        <f>VLOOKUP(A1968,'Sales Data'!$A$1:$E$2241,2,0)</f>
        <v>1</v>
      </c>
      <c r="K1968">
        <f>VLOOKUP(A1968,'Sales Data'!$A$1:$E$2241,3,0)</f>
        <v>0</v>
      </c>
      <c r="L1968">
        <f>VLOOKUP(A1968,'Sales Data'!$A$1:$E$2241,4,0)</f>
        <v>3</v>
      </c>
      <c r="M1968">
        <f>VLOOKUP(A1968,'Sales Data'!$A$1:$E$2241,5,0)</f>
        <v>4</v>
      </c>
      <c r="N1968">
        <f t="shared" si="91"/>
        <v>59</v>
      </c>
      <c r="O1968">
        <f t="shared" si="92"/>
        <v>1</v>
      </c>
      <c r="P1968">
        <f t="shared" si="93"/>
        <v>7</v>
      </c>
    </row>
    <row r="1969" ht="14.4" spans="1:16">
      <c r="A1969" s="2">
        <v>6203</v>
      </c>
      <c r="B1969" s="2">
        <v>1947</v>
      </c>
      <c r="C1969" s="14" t="s">
        <v>17</v>
      </c>
      <c r="D1969" s="14" t="s">
        <v>19</v>
      </c>
      <c r="E1969" s="2">
        <v>74485</v>
      </c>
      <c r="F1969" s="2">
        <v>0</v>
      </c>
      <c r="G1969" s="2">
        <v>0</v>
      </c>
      <c r="H1969" s="16">
        <v>41510</v>
      </c>
      <c r="I1969" s="2">
        <v>58</v>
      </c>
      <c r="J1969">
        <f>VLOOKUP(A1969,'Sales Data'!$A$1:$E$2241,2,0)</f>
        <v>149</v>
      </c>
      <c r="K1969">
        <f>VLOOKUP(A1969,'Sales Data'!$A$1:$E$2241,3,0)</f>
        <v>49</v>
      </c>
      <c r="L1969">
        <f>VLOOKUP(A1969,'Sales Data'!$A$1:$E$2241,4,0)</f>
        <v>6</v>
      </c>
      <c r="M1969">
        <f>VLOOKUP(A1969,'Sales Data'!$A$1:$E$2241,5,0)</f>
        <v>12</v>
      </c>
      <c r="N1969">
        <f t="shared" si="91"/>
        <v>78</v>
      </c>
      <c r="O1969">
        <f t="shared" si="92"/>
        <v>0</v>
      </c>
      <c r="P1969">
        <f t="shared" si="93"/>
        <v>18</v>
      </c>
    </row>
    <row r="1970" ht="14.4" spans="1:16">
      <c r="A1970" s="2">
        <v>7165</v>
      </c>
      <c r="B1970" s="2">
        <v>1972</v>
      </c>
      <c r="C1970" s="14" t="s">
        <v>17</v>
      </c>
      <c r="D1970" s="14" t="s">
        <v>19</v>
      </c>
      <c r="E1970" s="2">
        <v>64474</v>
      </c>
      <c r="F1970" s="2">
        <v>0</v>
      </c>
      <c r="G1970" s="2">
        <v>1</v>
      </c>
      <c r="H1970" s="17">
        <v>41569</v>
      </c>
      <c r="I1970" s="2">
        <v>59</v>
      </c>
      <c r="J1970">
        <f>VLOOKUP(A1970,'Sales Data'!$A$1:$E$2241,2,0)</f>
        <v>35</v>
      </c>
      <c r="K1970">
        <f>VLOOKUP(A1970,'Sales Data'!$A$1:$E$2241,3,0)</f>
        <v>86</v>
      </c>
      <c r="L1970">
        <f>VLOOKUP(A1970,'Sales Data'!$A$1:$E$2241,4,0)</f>
        <v>8</v>
      </c>
      <c r="M1970">
        <f>VLOOKUP(A1970,'Sales Data'!$A$1:$E$2241,5,0)</f>
        <v>10</v>
      </c>
      <c r="N1970">
        <f t="shared" si="91"/>
        <v>53</v>
      </c>
      <c r="O1970">
        <f t="shared" si="92"/>
        <v>1</v>
      </c>
      <c r="P1970">
        <f t="shared" si="93"/>
        <v>18</v>
      </c>
    </row>
    <row r="1971" ht="14.4" spans="1:16">
      <c r="A1971" s="2">
        <v>3595</v>
      </c>
      <c r="B1971" s="2">
        <v>1963</v>
      </c>
      <c r="C1971" s="14" t="s">
        <v>17</v>
      </c>
      <c r="D1971" s="14" t="s">
        <v>19</v>
      </c>
      <c r="E1971" s="2">
        <v>77226</v>
      </c>
      <c r="F1971" s="2">
        <v>0</v>
      </c>
      <c r="G1971" s="2">
        <v>1</v>
      </c>
      <c r="H1971" s="16">
        <v>41698</v>
      </c>
      <c r="I1971" s="2">
        <v>29</v>
      </c>
      <c r="J1971">
        <f>VLOOKUP(A1971,'Sales Data'!$A$1:$E$2241,2,0)</f>
        <v>43</v>
      </c>
      <c r="K1971">
        <f>VLOOKUP(A1971,'Sales Data'!$A$1:$E$2241,3,0)</f>
        <v>76</v>
      </c>
      <c r="L1971">
        <f>VLOOKUP(A1971,'Sales Data'!$A$1:$E$2241,4,0)</f>
        <v>6</v>
      </c>
      <c r="M1971">
        <f>VLOOKUP(A1971,'Sales Data'!$A$1:$E$2241,5,0)</f>
        <v>12</v>
      </c>
      <c r="N1971">
        <f t="shared" si="91"/>
        <v>62</v>
      </c>
      <c r="O1971">
        <f t="shared" si="92"/>
        <v>1</v>
      </c>
      <c r="P1971">
        <f t="shared" si="93"/>
        <v>18</v>
      </c>
    </row>
    <row r="1972" ht="14.4" spans="1:16">
      <c r="A1972" s="2">
        <v>8537</v>
      </c>
      <c r="B1972" s="2">
        <v>1949</v>
      </c>
      <c r="C1972" s="14" t="s">
        <v>17</v>
      </c>
      <c r="D1972" s="14" t="s">
        <v>26</v>
      </c>
      <c r="E1972" s="2">
        <v>72643</v>
      </c>
      <c r="F1972" s="2">
        <v>0</v>
      </c>
      <c r="G1972" s="2">
        <v>0</v>
      </c>
      <c r="H1972" s="16">
        <v>41332</v>
      </c>
      <c r="I1972" s="2">
        <v>60</v>
      </c>
      <c r="J1972">
        <f>VLOOKUP(A1972,'Sales Data'!$A$1:$E$2241,2,0)</f>
        <v>80</v>
      </c>
      <c r="K1972">
        <f>VLOOKUP(A1972,'Sales Data'!$A$1:$E$2241,3,0)</f>
        <v>94</v>
      </c>
      <c r="L1972">
        <f>VLOOKUP(A1972,'Sales Data'!$A$1:$E$2241,4,0)</f>
        <v>3</v>
      </c>
      <c r="M1972">
        <f>VLOOKUP(A1972,'Sales Data'!$A$1:$E$2241,5,0)</f>
        <v>7</v>
      </c>
      <c r="N1972">
        <f t="shared" si="91"/>
        <v>76</v>
      </c>
      <c r="O1972">
        <f t="shared" si="92"/>
        <v>0</v>
      </c>
      <c r="P1972">
        <f t="shared" si="93"/>
        <v>10</v>
      </c>
    </row>
    <row r="1973" ht="14.4" spans="1:16">
      <c r="A1973" s="2">
        <v>4331</v>
      </c>
      <c r="B1973" s="2">
        <v>1978</v>
      </c>
      <c r="C1973" s="14" t="s">
        <v>22</v>
      </c>
      <c r="D1973" s="14" t="s">
        <v>19</v>
      </c>
      <c r="E1973" s="2">
        <v>85738</v>
      </c>
      <c r="F1973" s="2">
        <v>0</v>
      </c>
      <c r="G1973" s="2">
        <v>0</v>
      </c>
      <c r="H1973" s="16">
        <v>41662</v>
      </c>
      <c r="I1973" s="2">
        <v>41</v>
      </c>
      <c r="J1973">
        <f>VLOOKUP(A1973,'Sales Data'!$A$1:$E$2241,2,0)</f>
        <v>26</v>
      </c>
      <c r="K1973">
        <f>VLOOKUP(A1973,'Sales Data'!$A$1:$E$2241,3,0)</f>
        <v>26</v>
      </c>
      <c r="L1973">
        <f>VLOOKUP(A1973,'Sales Data'!$A$1:$E$2241,4,0)</f>
        <v>3</v>
      </c>
      <c r="M1973">
        <f>VLOOKUP(A1973,'Sales Data'!$A$1:$E$2241,5,0)</f>
        <v>11</v>
      </c>
      <c r="N1973">
        <f t="shared" si="91"/>
        <v>47</v>
      </c>
      <c r="O1973">
        <f t="shared" si="92"/>
        <v>0</v>
      </c>
      <c r="P1973">
        <f t="shared" si="93"/>
        <v>14</v>
      </c>
    </row>
    <row r="1974" ht="14.4" spans="1:16">
      <c r="A1974" s="2">
        <v>6281</v>
      </c>
      <c r="B1974" s="2">
        <v>1966</v>
      </c>
      <c r="C1974" s="14" t="s">
        <v>17</v>
      </c>
      <c r="D1974" s="14" t="s">
        <v>23</v>
      </c>
      <c r="E1974" s="2">
        <v>55686</v>
      </c>
      <c r="F1974" s="2">
        <v>0</v>
      </c>
      <c r="G1974" s="2">
        <v>1</v>
      </c>
      <c r="H1974" s="16">
        <v>41319</v>
      </c>
      <c r="I1974" s="2">
        <v>27</v>
      </c>
      <c r="J1974">
        <f>VLOOKUP(A1974,'Sales Data'!$A$1:$E$2241,2,0)</f>
        <v>0</v>
      </c>
      <c r="K1974">
        <f>VLOOKUP(A1974,'Sales Data'!$A$1:$E$2241,3,0)</f>
        <v>47</v>
      </c>
      <c r="L1974">
        <f>VLOOKUP(A1974,'Sales Data'!$A$1:$E$2241,4,0)</f>
        <v>6</v>
      </c>
      <c r="M1974">
        <f>VLOOKUP(A1974,'Sales Data'!$A$1:$E$2241,5,0)</f>
        <v>5</v>
      </c>
      <c r="N1974">
        <f t="shared" si="91"/>
        <v>59</v>
      </c>
      <c r="O1974">
        <f t="shared" si="92"/>
        <v>1</v>
      </c>
      <c r="P1974">
        <f t="shared" si="93"/>
        <v>11</v>
      </c>
    </row>
    <row r="1975" ht="14.4" spans="1:16">
      <c r="A1975" s="2">
        <v>4338</v>
      </c>
      <c r="B1975" s="2">
        <v>1983</v>
      </c>
      <c r="C1975" s="14" t="s">
        <v>17</v>
      </c>
      <c r="D1975" s="14" t="s">
        <v>18</v>
      </c>
      <c r="E1975" s="2">
        <v>39062</v>
      </c>
      <c r="F1975" s="2">
        <v>1</v>
      </c>
      <c r="G1975" s="2">
        <v>0</v>
      </c>
      <c r="H1975" s="16">
        <v>41723</v>
      </c>
      <c r="I1975" s="2">
        <v>28</v>
      </c>
      <c r="J1975">
        <f>VLOOKUP(A1975,'Sales Data'!$A$1:$E$2241,2,0)</f>
        <v>0</v>
      </c>
      <c r="K1975">
        <f>VLOOKUP(A1975,'Sales Data'!$A$1:$E$2241,3,0)</f>
        <v>0</v>
      </c>
      <c r="L1975">
        <f>VLOOKUP(A1975,'Sales Data'!$A$1:$E$2241,4,0)</f>
        <v>1</v>
      </c>
      <c r="M1975">
        <f>VLOOKUP(A1975,'Sales Data'!$A$1:$E$2241,5,0)</f>
        <v>3</v>
      </c>
      <c r="N1975">
        <f t="shared" si="91"/>
        <v>42</v>
      </c>
      <c r="O1975">
        <f t="shared" si="92"/>
        <v>1</v>
      </c>
      <c r="P1975">
        <f t="shared" si="93"/>
        <v>4</v>
      </c>
    </row>
    <row r="1976" ht="14.4" spans="1:16">
      <c r="A1976" s="2">
        <v>2452</v>
      </c>
      <c r="B1976" s="2">
        <v>1971</v>
      </c>
      <c r="C1976" s="14" t="s">
        <v>17</v>
      </c>
      <c r="D1976" s="14" t="s">
        <v>19</v>
      </c>
      <c r="E1976" s="2">
        <v>34600</v>
      </c>
      <c r="F1976" s="2">
        <v>1</v>
      </c>
      <c r="G1976" s="2">
        <v>1</v>
      </c>
      <c r="H1976" s="16">
        <v>41275</v>
      </c>
      <c r="I1976" s="2">
        <v>8</v>
      </c>
      <c r="J1976">
        <f>VLOOKUP(A1976,'Sales Data'!$A$1:$E$2241,2,0)</f>
        <v>33</v>
      </c>
      <c r="K1976">
        <f>VLOOKUP(A1976,'Sales Data'!$A$1:$E$2241,3,0)</f>
        <v>3</v>
      </c>
      <c r="L1976">
        <f>VLOOKUP(A1976,'Sales Data'!$A$1:$E$2241,4,0)</f>
        <v>5</v>
      </c>
      <c r="M1976">
        <f>VLOOKUP(A1976,'Sales Data'!$A$1:$E$2241,5,0)</f>
        <v>5</v>
      </c>
      <c r="N1976">
        <f t="shared" si="91"/>
        <v>54</v>
      </c>
      <c r="O1976">
        <f t="shared" si="92"/>
        <v>2</v>
      </c>
      <c r="P1976">
        <f t="shared" si="93"/>
        <v>10</v>
      </c>
    </row>
    <row r="1977" ht="14.4" spans="1:16">
      <c r="A1977" s="2">
        <v>9507</v>
      </c>
      <c r="B1977" s="2">
        <v>1975</v>
      </c>
      <c r="C1977" s="14" t="s">
        <v>17</v>
      </c>
      <c r="D1977" s="14" t="s">
        <v>21</v>
      </c>
      <c r="E1977" s="2">
        <v>40794</v>
      </c>
      <c r="F1977" s="2">
        <v>0</v>
      </c>
      <c r="G1977" s="2">
        <v>1</v>
      </c>
      <c r="H1977" s="16">
        <v>41371</v>
      </c>
      <c r="I1977" s="2">
        <v>18</v>
      </c>
      <c r="J1977">
        <f>VLOOKUP(A1977,'Sales Data'!$A$1:$E$2241,2,0)</f>
        <v>23</v>
      </c>
      <c r="K1977">
        <f>VLOOKUP(A1977,'Sales Data'!$A$1:$E$2241,3,0)</f>
        <v>23</v>
      </c>
      <c r="L1977">
        <f>VLOOKUP(A1977,'Sales Data'!$A$1:$E$2241,4,0)</f>
        <v>6</v>
      </c>
      <c r="M1977">
        <f>VLOOKUP(A1977,'Sales Data'!$A$1:$E$2241,5,0)</f>
        <v>5</v>
      </c>
      <c r="N1977">
        <f t="shared" si="91"/>
        <v>50</v>
      </c>
      <c r="O1977">
        <f t="shared" si="92"/>
        <v>1</v>
      </c>
      <c r="P1977">
        <f t="shared" si="93"/>
        <v>11</v>
      </c>
    </row>
    <row r="1978" ht="14.4" spans="1:16">
      <c r="A1978" s="2">
        <v>8360</v>
      </c>
      <c r="B1978" s="2">
        <v>1971</v>
      </c>
      <c r="C1978" s="14" t="s">
        <v>25</v>
      </c>
      <c r="D1978" s="14" t="s">
        <v>21</v>
      </c>
      <c r="E1978" s="2">
        <v>54690</v>
      </c>
      <c r="F1978" s="2">
        <v>1</v>
      </c>
      <c r="G1978" s="2">
        <v>1</v>
      </c>
      <c r="H1978" s="16">
        <v>41585</v>
      </c>
      <c r="I1978" s="2">
        <v>76</v>
      </c>
      <c r="J1978">
        <f>VLOOKUP(A1978,'Sales Data'!$A$1:$E$2241,2,0)</f>
        <v>16</v>
      </c>
      <c r="K1978">
        <f>VLOOKUP(A1978,'Sales Data'!$A$1:$E$2241,3,0)</f>
        <v>9</v>
      </c>
      <c r="L1978">
        <f>VLOOKUP(A1978,'Sales Data'!$A$1:$E$2241,4,0)</f>
        <v>3</v>
      </c>
      <c r="M1978">
        <f>VLOOKUP(A1978,'Sales Data'!$A$1:$E$2241,5,0)</f>
        <v>5</v>
      </c>
      <c r="N1978">
        <f t="shared" si="91"/>
        <v>54</v>
      </c>
      <c r="O1978">
        <f t="shared" si="92"/>
        <v>2</v>
      </c>
      <c r="P1978">
        <f t="shared" si="93"/>
        <v>8</v>
      </c>
    </row>
    <row r="1979" ht="14.4" spans="1:16">
      <c r="A1979" s="2">
        <v>10311</v>
      </c>
      <c r="B1979" s="2">
        <v>1969</v>
      </c>
      <c r="C1979" s="14" t="s">
        <v>17</v>
      </c>
      <c r="D1979" s="14" t="s">
        <v>21</v>
      </c>
      <c r="E1979" s="2">
        <v>4428</v>
      </c>
      <c r="F1979" s="2">
        <v>0</v>
      </c>
      <c r="G1979" s="2">
        <v>1</v>
      </c>
      <c r="H1979" s="16">
        <v>41552</v>
      </c>
      <c r="I1979" s="2">
        <v>0</v>
      </c>
      <c r="J1979">
        <f>VLOOKUP(A1979,'Sales Data'!$A$1:$E$2241,2,0)</f>
        <v>4</v>
      </c>
      <c r="K1979">
        <f>VLOOKUP(A1979,'Sales Data'!$A$1:$E$2241,3,0)</f>
        <v>4</v>
      </c>
      <c r="L1979">
        <f>VLOOKUP(A1979,'Sales Data'!$A$1:$E$2241,4,0)</f>
        <v>25</v>
      </c>
      <c r="M1979">
        <f>VLOOKUP(A1979,'Sales Data'!$A$1:$E$2241,5,0)</f>
        <v>0</v>
      </c>
      <c r="N1979">
        <f t="shared" si="91"/>
        <v>56</v>
      </c>
      <c r="O1979">
        <f t="shared" si="92"/>
        <v>1</v>
      </c>
      <c r="P1979">
        <f t="shared" si="93"/>
        <v>25</v>
      </c>
    </row>
    <row r="1980" ht="14.4" spans="1:16">
      <c r="A1980" s="2">
        <v>5117</v>
      </c>
      <c r="B1980" s="2">
        <v>1963</v>
      </c>
      <c r="C1980" s="14" t="s">
        <v>25</v>
      </c>
      <c r="D1980" s="14" t="s">
        <v>21</v>
      </c>
      <c r="E1980" s="2">
        <v>32632</v>
      </c>
      <c r="F1980" s="2">
        <v>0</v>
      </c>
      <c r="G1980" s="2">
        <v>0</v>
      </c>
      <c r="H1980" s="16">
        <v>41123</v>
      </c>
      <c r="I1980" s="2">
        <v>32</v>
      </c>
      <c r="J1980">
        <f>VLOOKUP(A1980,'Sales Data'!$A$1:$E$2241,2,0)</f>
        <v>151</v>
      </c>
      <c r="K1980">
        <f>VLOOKUP(A1980,'Sales Data'!$A$1:$E$2241,3,0)</f>
        <v>19</v>
      </c>
      <c r="L1980">
        <f>VLOOKUP(A1980,'Sales Data'!$A$1:$E$2241,4,0)</f>
        <v>4</v>
      </c>
      <c r="M1980">
        <f>VLOOKUP(A1980,'Sales Data'!$A$1:$E$2241,5,0)</f>
        <v>8</v>
      </c>
      <c r="N1980">
        <f t="shared" si="91"/>
        <v>62</v>
      </c>
      <c r="O1980">
        <f t="shared" si="92"/>
        <v>0</v>
      </c>
      <c r="P1980">
        <f t="shared" si="93"/>
        <v>12</v>
      </c>
    </row>
    <row r="1981" ht="14.4" spans="1:16">
      <c r="A1981" s="2">
        <v>4867</v>
      </c>
      <c r="B1981" s="2">
        <v>1968</v>
      </c>
      <c r="C1981" s="14" t="s">
        <v>20</v>
      </c>
      <c r="D1981" s="14" t="s">
        <v>18</v>
      </c>
      <c r="E1981" s="2">
        <v>38236</v>
      </c>
      <c r="F1981" s="2">
        <v>1</v>
      </c>
      <c r="G1981" s="2">
        <v>1</v>
      </c>
      <c r="H1981" s="16">
        <v>41537</v>
      </c>
      <c r="I1981" s="2">
        <v>2</v>
      </c>
      <c r="J1981">
        <f>VLOOKUP(A1981,'Sales Data'!$A$1:$E$2241,2,0)</f>
        <v>0</v>
      </c>
      <c r="K1981">
        <f>VLOOKUP(A1981,'Sales Data'!$A$1:$E$2241,3,0)</f>
        <v>0</v>
      </c>
      <c r="L1981">
        <f>VLOOKUP(A1981,'Sales Data'!$A$1:$E$2241,4,0)</f>
        <v>3</v>
      </c>
      <c r="M1981">
        <f>VLOOKUP(A1981,'Sales Data'!$A$1:$E$2241,5,0)</f>
        <v>4</v>
      </c>
      <c r="N1981">
        <f t="shared" si="91"/>
        <v>57</v>
      </c>
      <c r="O1981">
        <f t="shared" si="92"/>
        <v>2</v>
      </c>
      <c r="P1981">
        <f t="shared" si="93"/>
        <v>7</v>
      </c>
    </row>
    <row r="1982" ht="14.4" spans="1:16">
      <c r="A1982" s="2">
        <v>9289</v>
      </c>
      <c r="B1982" s="2">
        <v>1979</v>
      </c>
      <c r="C1982" s="14" t="s">
        <v>17</v>
      </c>
      <c r="D1982" s="14" t="s">
        <v>21</v>
      </c>
      <c r="E1982" s="2">
        <v>36781</v>
      </c>
      <c r="F1982" s="2">
        <v>1</v>
      </c>
      <c r="G1982" s="2">
        <v>0</v>
      </c>
      <c r="H1982" s="16">
        <v>41739</v>
      </c>
      <c r="I1982" s="2">
        <v>16</v>
      </c>
      <c r="J1982">
        <f>VLOOKUP(A1982,'Sales Data'!$A$1:$E$2241,2,0)</f>
        <v>1</v>
      </c>
      <c r="K1982">
        <f>VLOOKUP(A1982,'Sales Data'!$A$1:$E$2241,3,0)</f>
        <v>3</v>
      </c>
      <c r="L1982">
        <f>VLOOKUP(A1982,'Sales Data'!$A$1:$E$2241,4,0)</f>
        <v>2</v>
      </c>
      <c r="M1982">
        <f>VLOOKUP(A1982,'Sales Data'!$A$1:$E$2241,5,0)</f>
        <v>2</v>
      </c>
      <c r="N1982">
        <f t="shared" si="91"/>
        <v>46</v>
      </c>
      <c r="O1982">
        <f t="shared" si="92"/>
        <v>1</v>
      </c>
      <c r="P1982">
        <f t="shared" si="93"/>
        <v>4</v>
      </c>
    </row>
    <row r="1983" ht="14.4" spans="1:16">
      <c r="A1983" s="2">
        <v>10913</v>
      </c>
      <c r="B1983" s="2">
        <v>1984</v>
      </c>
      <c r="C1983" s="14" t="s">
        <v>22</v>
      </c>
      <c r="D1983" s="14" t="s">
        <v>18</v>
      </c>
      <c r="E1983" s="2">
        <v>31385</v>
      </c>
      <c r="F1983" s="2">
        <v>1</v>
      </c>
      <c r="G1983" s="2">
        <v>0</v>
      </c>
      <c r="H1983" s="16">
        <v>41248</v>
      </c>
      <c r="I1983" s="2">
        <v>56</v>
      </c>
      <c r="J1983">
        <f>VLOOKUP(A1983,'Sales Data'!$A$1:$E$2241,2,0)</f>
        <v>2</v>
      </c>
      <c r="K1983">
        <f>VLOOKUP(A1983,'Sales Data'!$A$1:$E$2241,3,0)</f>
        <v>1</v>
      </c>
      <c r="L1983">
        <f>VLOOKUP(A1983,'Sales Data'!$A$1:$E$2241,4,0)</f>
        <v>1</v>
      </c>
      <c r="M1983">
        <f>VLOOKUP(A1983,'Sales Data'!$A$1:$E$2241,5,0)</f>
        <v>2</v>
      </c>
      <c r="N1983">
        <f t="shared" si="91"/>
        <v>41</v>
      </c>
      <c r="O1983">
        <f t="shared" si="92"/>
        <v>1</v>
      </c>
      <c r="P1983">
        <f t="shared" si="93"/>
        <v>3</v>
      </c>
    </row>
    <row r="1984" ht="14.4" spans="1:16">
      <c r="A1984" s="2">
        <v>3032</v>
      </c>
      <c r="B1984" s="2">
        <v>1984</v>
      </c>
      <c r="C1984" s="14" t="s">
        <v>17</v>
      </c>
      <c r="D1984" s="14" t="s">
        <v>21</v>
      </c>
      <c r="E1984" s="2">
        <v>24570</v>
      </c>
      <c r="F1984" s="2">
        <v>1</v>
      </c>
      <c r="G1984" s="2">
        <v>0</v>
      </c>
      <c r="H1984" s="16">
        <v>41332</v>
      </c>
      <c r="I1984" s="2">
        <v>97</v>
      </c>
      <c r="J1984">
        <f>VLOOKUP(A1984,'Sales Data'!$A$1:$E$2241,2,0)</f>
        <v>34</v>
      </c>
      <c r="K1984">
        <f>VLOOKUP(A1984,'Sales Data'!$A$1:$E$2241,3,0)</f>
        <v>14</v>
      </c>
      <c r="L1984">
        <f>VLOOKUP(A1984,'Sales Data'!$A$1:$E$2241,4,0)</f>
        <v>4</v>
      </c>
      <c r="M1984">
        <f>VLOOKUP(A1984,'Sales Data'!$A$1:$E$2241,5,0)</f>
        <v>4</v>
      </c>
      <c r="N1984">
        <f t="shared" si="91"/>
        <v>41</v>
      </c>
      <c r="O1984">
        <f t="shared" si="92"/>
        <v>1</v>
      </c>
      <c r="P1984">
        <f t="shared" si="93"/>
        <v>8</v>
      </c>
    </row>
    <row r="1985" ht="14.4" spans="1:16">
      <c r="A1985" s="2">
        <v>8524</v>
      </c>
      <c r="B1985" s="2">
        <v>1974</v>
      </c>
      <c r="C1985" s="14" t="s">
        <v>20</v>
      </c>
      <c r="D1985" s="14" t="s">
        <v>23</v>
      </c>
      <c r="E1985" s="2">
        <v>25509</v>
      </c>
      <c r="F1985" s="2">
        <v>1</v>
      </c>
      <c r="G1985" s="2">
        <v>0</v>
      </c>
      <c r="H1985" s="16">
        <v>41170</v>
      </c>
      <c r="I1985" s="2">
        <v>15</v>
      </c>
      <c r="J1985">
        <f>VLOOKUP(A1985,'Sales Data'!$A$1:$E$2241,2,0)</f>
        <v>3</v>
      </c>
      <c r="K1985">
        <f>VLOOKUP(A1985,'Sales Data'!$A$1:$E$2241,3,0)</f>
        <v>7</v>
      </c>
      <c r="L1985">
        <f>VLOOKUP(A1985,'Sales Data'!$A$1:$E$2241,4,0)</f>
        <v>3</v>
      </c>
      <c r="M1985">
        <f>VLOOKUP(A1985,'Sales Data'!$A$1:$E$2241,5,0)</f>
        <v>3</v>
      </c>
      <c r="N1985">
        <f t="shared" si="91"/>
        <v>51</v>
      </c>
      <c r="O1985">
        <f t="shared" si="92"/>
        <v>1</v>
      </c>
      <c r="P1985">
        <f t="shared" si="93"/>
        <v>6</v>
      </c>
    </row>
    <row r="1986" ht="14.4" spans="1:16">
      <c r="A1986" s="2">
        <v>3334</v>
      </c>
      <c r="B1986" s="2">
        <v>1951</v>
      </c>
      <c r="C1986" s="14" t="s">
        <v>17</v>
      </c>
      <c r="D1986" s="14" t="s">
        <v>21</v>
      </c>
      <c r="E1986" s="2">
        <v>94642</v>
      </c>
      <c r="F1986" s="2">
        <v>0</v>
      </c>
      <c r="G1986" s="2">
        <v>0</v>
      </c>
      <c r="H1986" s="16">
        <v>41682</v>
      </c>
      <c r="I1986" s="2">
        <v>35</v>
      </c>
      <c r="J1986">
        <f>VLOOKUP(A1986,'Sales Data'!$A$1:$E$2241,2,0)</f>
        <v>143</v>
      </c>
      <c r="K1986">
        <f>VLOOKUP(A1986,'Sales Data'!$A$1:$E$2241,3,0)</f>
        <v>143</v>
      </c>
      <c r="L1986">
        <f>VLOOKUP(A1986,'Sales Data'!$A$1:$E$2241,4,0)</f>
        <v>5</v>
      </c>
      <c r="M1986">
        <f>VLOOKUP(A1986,'Sales Data'!$A$1:$E$2241,5,0)</f>
        <v>9</v>
      </c>
      <c r="N1986">
        <f t="shared" si="91"/>
        <v>74</v>
      </c>
      <c r="O1986">
        <f t="shared" si="92"/>
        <v>0</v>
      </c>
      <c r="P1986">
        <f t="shared" si="93"/>
        <v>14</v>
      </c>
    </row>
    <row r="1987" ht="14.4" spans="1:16">
      <c r="A1987" s="2">
        <v>4470</v>
      </c>
      <c r="B1987" s="2">
        <v>1962</v>
      </c>
      <c r="C1987" s="14" t="s">
        <v>22</v>
      </c>
      <c r="D1987" s="14" t="s">
        <v>21</v>
      </c>
      <c r="E1987" s="2">
        <v>58646</v>
      </c>
      <c r="F1987" s="2">
        <v>0</v>
      </c>
      <c r="G1987" s="2">
        <v>1</v>
      </c>
      <c r="H1987" s="16">
        <v>41435</v>
      </c>
      <c r="I1987" s="2">
        <v>3</v>
      </c>
      <c r="J1987">
        <f>VLOOKUP(A1987,'Sales Data'!$A$1:$E$2241,2,0)</f>
        <v>1</v>
      </c>
      <c r="K1987">
        <f>VLOOKUP(A1987,'Sales Data'!$A$1:$E$2241,3,0)</f>
        <v>5</v>
      </c>
      <c r="L1987">
        <f>VLOOKUP(A1987,'Sales Data'!$A$1:$E$2241,4,0)</f>
        <v>2</v>
      </c>
      <c r="M1987">
        <f>VLOOKUP(A1987,'Sales Data'!$A$1:$E$2241,5,0)</f>
        <v>4</v>
      </c>
      <c r="N1987">
        <f t="shared" si="91"/>
        <v>63</v>
      </c>
      <c r="O1987">
        <f t="shared" si="92"/>
        <v>1</v>
      </c>
      <c r="P1987">
        <f t="shared" si="93"/>
        <v>6</v>
      </c>
    </row>
    <row r="1988" ht="14.4" spans="1:16">
      <c r="A1988" s="2">
        <v>1406</v>
      </c>
      <c r="B1988" s="2">
        <v>1975</v>
      </c>
      <c r="C1988" s="14" t="s">
        <v>17</v>
      </c>
      <c r="D1988" s="14" t="s">
        <v>18</v>
      </c>
      <c r="E1988" s="2">
        <v>53201</v>
      </c>
      <c r="F1988" s="2">
        <v>1</v>
      </c>
      <c r="G1988" s="2">
        <v>1</v>
      </c>
      <c r="H1988" s="16">
        <v>41317</v>
      </c>
      <c r="I1988" s="2">
        <v>49</v>
      </c>
      <c r="J1988">
        <f>VLOOKUP(A1988,'Sales Data'!$A$1:$E$2241,2,0)</f>
        <v>7</v>
      </c>
      <c r="K1988">
        <f>VLOOKUP(A1988,'Sales Data'!$A$1:$E$2241,3,0)</f>
        <v>0</v>
      </c>
      <c r="L1988">
        <f>VLOOKUP(A1988,'Sales Data'!$A$1:$E$2241,4,0)</f>
        <v>6</v>
      </c>
      <c r="M1988">
        <f>VLOOKUP(A1988,'Sales Data'!$A$1:$E$2241,5,0)</f>
        <v>5</v>
      </c>
      <c r="N1988">
        <f t="shared" si="91"/>
        <v>50</v>
      </c>
      <c r="O1988">
        <f t="shared" si="92"/>
        <v>2</v>
      </c>
      <c r="P1988">
        <f t="shared" si="93"/>
        <v>11</v>
      </c>
    </row>
    <row r="1989" ht="14.4" spans="1:16">
      <c r="A1989" s="2">
        <v>8619</v>
      </c>
      <c r="B1989" s="2">
        <v>1957</v>
      </c>
      <c r="C1989" s="14" t="s">
        <v>17</v>
      </c>
      <c r="D1989" s="14" t="s">
        <v>19</v>
      </c>
      <c r="E1989" s="2">
        <v>21994</v>
      </c>
      <c r="F1989" s="2">
        <v>0</v>
      </c>
      <c r="G1989" s="2">
        <v>1</v>
      </c>
      <c r="H1989" s="17">
        <v>41267</v>
      </c>
      <c r="I1989" s="2">
        <v>4</v>
      </c>
      <c r="J1989">
        <f>VLOOKUP(A1989,'Sales Data'!$A$1:$E$2241,2,0)</f>
        <v>0</v>
      </c>
      <c r="K1989">
        <f>VLOOKUP(A1989,'Sales Data'!$A$1:$E$2241,3,0)</f>
        <v>1</v>
      </c>
      <c r="L1989">
        <f>VLOOKUP(A1989,'Sales Data'!$A$1:$E$2241,4,0)</f>
        <v>0</v>
      </c>
      <c r="M1989">
        <f>VLOOKUP(A1989,'Sales Data'!$A$1:$E$2241,5,0)</f>
        <v>3</v>
      </c>
      <c r="N1989">
        <f t="shared" ref="N1989:N2052" si="94">2025-B1989</f>
        <v>68</v>
      </c>
      <c r="O1989">
        <f t="shared" ref="O1989:O2052" si="95">F1989+G1989</f>
        <v>1</v>
      </c>
      <c r="P1989">
        <f t="shared" ref="P1989:P2052" si="96">L1989+M1989</f>
        <v>3</v>
      </c>
    </row>
    <row r="1990" ht="14.4" spans="1:16">
      <c r="A1990" s="2">
        <v>10821</v>
      </c>
      <c r="B1990" s="2">
        <v>1978</v>
      </c>
      <c r="C1990" s="14" t="s">
        <v>17</v>
      </c>
      <c r="D1990" s="14" t="s">
        <v>21</v>
      </c>
      <c r="E1990" s="2">
        <v>57113</v>
      </c>
      <c r="F1990" s="2">
        <v>1</v>
      </c>
      <c r="G1990" s="2">
        <v>1</v>
      </c>
      <c r="H1990" s="16">
        <v>41311</v>
      </c>
      <c r="I1990" s="2">
        <v>45</v>
      </c>
      <c r="J1990">
        <f>VLOOKUP(A1990,'Sales Data'!$A$1:$E$2241,2,0)</f>
        <v>4</v>
      </c>
      <c r="K1990">
        <f>VLOOKUP(A1990,'Sales Data'!$A$1:$E$2241,3,0)</f>
        <v>2</v>
      </c>
      <c r="L1990">
        <f>VLOOKUP(A1990,'Sales Data'!$A$1:$E$2241,4,0)</f>
        <v>4</v>
      </c>
      <c r="M1990">
        <f>VLOOKUP(A1990,'Sales Data'!$A$1:$E$2241,5,0)</f>
        <v>5</v>
      </c>
      <c r="N1990">
        <f t="shared" si="94"/>
        <v>47</v>
      </c>
      <c r="O1990">
        <f t="shared" si="95"/>
        <v>2</v>
      </c>
      <c r="P1990">
        <f t="shared" si="96"/>
        <v>9</v>
      </c>
    </row>
    <row r="1991" ht="14.4" spans="1:16">
      <c r="A1991" s="2">
        <v>4552</v>
      </c>
      <c r="B1991" s="2">
        <v>1991</v>
      </c>
      <c r="C1991" s="14" t="s">
        <v>17</v>
      </c>
      <c r="D1991" s="14" t="s">
        <v>21</v>
      </c>
      <c r="E1991" s="2">
        <v>51373</v>
      </c>
      <c r="F1991" s="2">
        <v>0</v>
      </c>
      <c r="G1991" s="2">
        <v>0</v>
      </c>
      <c r="H1991" s="16">
        <v>41447</v>
      </c>
      <c r="I1991" s="2">
        <v>37</v>
      </c>
      <c r="J1991">
        <f>VLOOKUP(A1991,'Sales Data'!$A$1:$E$2241,2,0)</f>
        <v>2</v>
      </c>
      <c r="K1991">
        <f>VLOOKUP(A1991,'Sales Data'!$A$1:$E$2241,3,0)</f>
        <v>26</v>
      </c>
      <c r="L1991">
        <f>VLOOKUP(A1991,'Sales Data'!$A$1:$E$2241,4,0)</f>
        <v>3</v>
      </c>
      <c r="M1991">
        <f>VLOOKUP(A1991,'Sales Data'!$A$1:$E$2241,5,0)</f>
        <v>3</v>
      </c>
      <c r="N1991">
        <f t="shared" si="94"/>
        <v>34</v>
      </c>
      <c r="O1991">
        <f t="shared" si="95"/>
        <v>0</v>
      </c>
      <c r="P1991">
        <f t="shared" si="96"/>
        <v>6</v>
      </c>
    </row>
    <row r="1992" ht="14.4" spans="1:16">
      <c r="A1992" s="2">
        <v>898</v>
      </c>
      <c r="B1992" s="2">
        <v>1986</v>
      </c>
      <c r="C1992" s="14" t="s">
        <v>17</v>
      </c>
      <c r="D1992" s="14" t="s">
        <v>21</v>
      </c>
      <c r="E1992" s="2">
        <v>23477</v>
      </c>
      <c r="F1992" s="2">
        <v>1</v>
      </c>
      <c r="G1992" s="2">
        <v>0</v>
      </c>
      <c r="H1992" s="17">
        <v>41568</v>
      </c>
      <c r="I1992" s="2">
        <v>39</v>
      </c>
      <c r="J1992">
        <f>VLOOKUP(A1992,'Sales Data'!$A$1:$E$2241,2,0)</f>
        <v>15</v>
      </c>
      <c r="K1992">
        <f>VLOOKUP(A1992,'Sales Data'!$A$1:$E$2241,3,0)</f>
        <v>8</v>
      </c>
      <c r="L1992">
        <f>VLOOKUP(A1992,'Sales Data'!$A$1:$E$2241,4,0)</f>
        <v>3</v>
      </c>
      <c r="M1992">
        <f>VLOOKUP(A1992,'Sales Data'!$A$1:$E$2241,5,0)</f>
        <v>4</v>
      </c>
      <c r="N1992">
        <f t="shared" si="94"/>
        <v>39</v>
      </c>
      <c r="O1992">
        <f t="shared" si="95"/>
        <v>1</v>
      </c>
      <c r="P1992">
        <f t="shared" si="96"/>
        <v>7</v>
      </c>
    </row>
    <row r="1993" ht="14.4" spans="1:16">
      <c r="A1993" s="2">
        <v>9797</v>
      </c>
      <c r="B1993" s="2">
        <v>1956</v>
      </c>
      <c r="C1993" s="14" t="s">
        <v>17</v>
      </c>
      <c r="D1993" s="14" t="s">
        <v>21</v>
      </c>
      <c r="E1993" s="2">
        <v>58116</v>
      </c>
      <c r="F1993" s="2">
        <v>0</v>
      </c>
      <c r="G1993" s="2">
        <v>1</v>
      </c>
      <c r="H1993" s="16">
        <v>41742</v>
      </c>
      <c r="I1993" s="2">
        <v>38</v>
      </c>
      <c r="J1993">
        <f>VLOOKUP(A1993,'Sales Data'!$A$1:$E$2241,2,0)</f>
        <v>19</v>
      </c>
      <c r="K1993">
        <f>VLOOKUP(A1993,'Sales Data'!$A$1:$E$2241,3,0)</f>
        <v>11</v>
      </c>
      <c r="L1993">
        <f>VLOOKUP(A1993,'Sales Data'!$A$1:$E$2241,4,0)</f>
        <v>3</v>
      </c>
      <c r="M1993">
        <f>VLOOKUP(A1993,'Sales Data'!$A$1:$E$2241,5,0)</f>
        <v>8</v>
      </c>
      <c r="N1993">
        <f t="shared" si="94"/>
        <v>69</v>
      </c>
      <c r="O1993">
        <f t="shared" si="95"/>
        <v>1</v>
      </c>
      <c r="P1993">
        <f t="shared" si="96"/>
        <v>11</v>
      </c>
    </row>
    <row r="1994" ht="14.4" spans="1:16">
      <c r="A1994" s="2">
        <v>10949</v>
      </c>
      <c r="B1994" s="2">
        <v>1963</v>
      </c>
      <c r="C1994" s="14" t="s">
        <v>20</v>
      </c>
      <c r="D1994" s="14" t="s">
        <v>23</v>
      </c>
      <c r="E1994" s="2">
        <v>72968</v>
      </c>
      <c r="F1994" s="2">
        <v>0</v>
      </c>
      <c r="G1994" s="2">
        <v>0</v>
      </c>
      <c r="H1994" s="17">
        <v>41624</v>
      </c>
      <c r="I1994" s="2">
        <v>8</v>
      </c>
      <c r="J1994">
        <f>VLOOKUP(A1994,'Sales Data'!$A$1:$E$2241,2,0)</f>
        <v>37</v>
      </c>
      <c r="K1994">
        <f>VLOOKUP(A1994,'Sales Data'!$A$1:$E$2241,3,0)</f>
        <v>37</v>
      </c>
      <c r="L1994">
        <f>VLOOKUP(A1994,'Sales Data'!$A$1:$E$2241,4,0)</f>
        <v>5</v>
      </c>
      <c r="M1994">
        <f>VLOOKUP(A1994,'Sales Data'!$A$1:$E$2241,5,0)</f>
        <v>8</v>
      </c>
      <c r="N1994">
        <f t="shared" si="94"/>
        <v>62</v>
      </c>
      <c r="O1994">
        <f t="shared" si="95"/>
        <v>0</v>
      </c>
      <c r="P1994">
        <f t="shared" si="96"/>
        <v>13</v>
      </c>
    </row>
    <row r="1995" ht="14.4" spans="1:16">
      <c r="A1995" s="2">
        <v>8212</v>
      </c>
      <c r="B1995" s="2">
        <v>1971</v>
      </c>
      <c r="C1995" s="14" t="s">
        <v>22</v>
      </c>
      <c r="D1995" s="14" t="s">
        <v>21</v>
      </c>
      <c r="E1995" s="2">
        <v>39791</v>
      </c>
      <c r="F1995" s="2">
        <v>0</v>
      </c>
      <c r="G1995" s="2">
        <v>1</v>
      </c>
      <c r="H1995" s="16">
        <v>41361</v>
      </c>
      <c r="I1995" s="2">
        <v>89</v>
      </c>
      <c r="J1995">
        <f>VLOOKUP(A1995,'Sales Data'!$A$1:$E$2241,2,0)</f>
        <v>15</v>
      </c>
      <c r="K1995">
        <f>VLOOKUP(A1995,'Sales Data'!$A$1:$E$2241,3,0)</f>
        <v>13</v>
      </c>
      <c r="L1995">
        <f>VLOOKUP(A1995,'Sales Data'!$A$1:$E$2241,4,0)</f>
        <v>3</v>
      </c>
      <c r="M1995">
        <f>VLOOKUP(A1995,'Sales Data'!$A$1:$E$2241,5,0)</f>
        <v>4</v>
      </c>
      <c r="N1995">
        <f t="shared" si="94"/>
        <v>54</v>
      </c>
      <c r="O1995">
        <f t="shared" si="95"/>
        <v>1</v>
      </c>
      <c r="P1995">
        <f t="shared" si="96"/>
        <v>7</v>
      </c>
    </row>
    <row r="1996" ht="14.4" spans="1:16">
      <c r="A1996" s="2">
        <v>6248</v>
      </c>
      <c r="B1996" s="2">
        <v>1947</v>
      </c>
      <c r="C1996" s="14" t="s">
        <v>22</v>
      </c>
      <c r="D1996" s="14" t="s">
        <v>18</v>
      </c>
      <c r="E1996" s="2">
        <v>91712</v>
      </c>
      <c r="F1996" s="2">
        <v>0</v>
      </c>
      <c r="G1996" s="2">
        <v>0</v>
      </c>
      <c r="H1996" s="17">
        <v>41564</v>
      </c>
      <c r="I1996" s="2">
        <v>47</v>
      </c>
      <c r="J1996">
        <f>VLOOKUP(A1996,'Sales Data'!$A$1:$E$2241,2,0)</f>
        <v>24</v>
      </c>
      <c r="K1996">
        <f>VLOOKUP(A1996,'Sales Data'!$A$1:$E$2241,3,0)</f>
        <v>29</v>
      </c>
      <c r="L1996">
        <f>VLOOKUP(A1996,'Sales Data'!$A$1:$E$2241,4,0)</f>
        <v>9</v>
      </c>
      <c r="M1996">
        <f>VLOOKUP(A1996,'Sales Data'!$A$1:$E$2241,5,0)</f>
        <v>11</v>
      </c>
      <c r="N1996">
        <f t="shared" si="94"/>
        <v>78</v>
      </c>
      <c r="O1996">
        <f t="shared" si="95"/>
        <v>0</v>
      </c>
      <c r="P1996">
        <f t="shared" si="96"/>
        <v>20</v>
      </c>
    </row>
    <row r="1997" ht="14.4" spans="1:16">
      <c r="A1997" s="2">
        <v>10164</v>
      </c>
      <c r="B1997" s="2">
        <v>1958</v>
      </c>
      <c r="C1997" s="14" t="s">
        <v>17</v>
      </c>
      <c r="D1997" s="14" t="s">
        <v>18</v>
      </c>
      <c r="E1997" s="2">
        <v>94472</v>
      </c>
      <c r="F1997" s="2">
        <v>0</v>
      </c>
      <c r="G1997" s="2">
        <v>1</v>
      </c>
      <c r="H1997" s="16">
        <v>41732</v>
      </c>
      <c r="I1997" s="2">
        <v>75</v>
      </c>
      <c r="J1997">
        <f>VLOOKUP(A1997,'Sales Data'!$A$1:$E$2241,2,0)</f>
        <v>33</v>
      </c>
      <c r="K1997">
        <f>VLOOKUP(A1997,'Sales Data'!$A$1:$E$2241,3,0)</f>
        <v>100</v>
      </c>
      <c r="L1997">
        <f>VLOOKUP(A1997,'Sales Data'!$A$1:$E$2241,4,0)</f>
        <v>5</v>
      </c>
      <c r="M1997">
        <f>VLOOKUP(A1997,'Sales Data'!$A$1:$E$2241,5,0)</f>
        <v>5</v>
      </c>
      <c r="N1997">
        <f t="shared" si="94"/>
        <v>67</v>
      </c>
      <c r="O1997">
        <f t="shared" si="95"/>
        <v>1</v>
      </c>
      <c r="P1997">
        <f t="shared" si="96"/>
        <v>10</v>
      </c>
    </row>
    <row r="1998" ht="14.4" spans="1:16">
      <c r="A1998" s="2">
        <v>4547</v>
      </c>
      <c r="B1998" s="2">
        <v>1960</v>
      </c>
      <c r="C1998" s="14" t="s">
        <v>17</v>
      </c>
      <c r="D1998" s="14" t="s">
        <v>19</v>
      </c>
      <c r="E1998" s="2">
        <v>13672</v>
      </c>
      <c r="F1998" s="2">
        <v>1</v>
      </c>
      <c r="G1998" s="2">
        <v>1</v>
      </c>
      <c r="H1998" s="16">
        <v>41381</v>
      </c>
      <c r="I1998" s="2">
        <v>86</v>
      </c>
      <c r="J1998">
        <f>VLOOKUP(A1998,'Sales Data'!$A$1:$E$2241,2,0)</f>
        <v>2</v>
      </c>
      <c r="K1998">
        <f>VLOOKUP(A1998,'Sales Data'!$A$1:$E$2241,3,0)</f>
        <v>1</v>
      </c>
      <c r="L1998">
        <f>VLOOKUP(A1998,'Sales Data'!$A$1:$E$2241,4,0)</f>
        <v>1</v>
      </c>
      <c r="M1998">
        <f>VLOOKUP(A1998,'Sales Data'!$A$1:$E$2241,5,0)</f>
        <v>3</v>
      </c>
      <c r="N1998">
        <f t="shared" si="94"/>
        <v>65</v>
      </c>
      <c r="O1998">
        <f t="shared" si="95"/>
        <v>2</v>
      </c>
      <c r="P1998">
        <f t="shared" si="96"/>
        <v>4</v>
      </c>
    </row>
    <row r="1999" ht="14.4" spans="1:16">
      <c r="A1999" s="2">
        <v>6815</v>
      </c>
      <c r="B1999" s="2">
        <v>1980</v>
      </c>
      <c r="C1999" s="14" t="s">
        <v>25</v>
      </c>
      <c r="D1999" s="14" t="s">
        <v>21</v>
      </c>
      <c r="E1999" s="2">
        <v>96547</v>
      </c>
      <c r="F1999" s="2">
        <v>0</v>
      </c>
      <c r="G1999" s="2">
        <v>0</v>
      </c>
      <c r="H1999" s="16">
        <v>41782</v>
      </c>
      <c r="I1999" s="2">
        <v>4</v>
      </c>
      <c r="J1999">
        <f>VLOOKUP(A1999,'Sales Data'!$A$1:$E$2241,2,0)</f>
        <v>21</v>
      </c>
      <c r="K1999">
        <f>VLOOKUP(A1999,'Sales Data'!$A$1:$E$2241,3,0)</f>
        <v>101</v>
      </c>
      <c r="L1999">
        <f>VLOOKUP(A1999,'Sales Data'!$A$1:$E$2241,4,0)</f>
        <v>7</v>
      </c>
      <c r="M1999">
        <f>VLOOKUP(A1999,'Sales Data'!$A$1:$E$2241,5,0)</f>
        <v>8</v>
      </c>
      <c r="N1999">
        <f t="shared" si="94"/>
        <v>45</v>
      </c>
      <c r="O1999">
        <f t="shared" si="95"/>
        <v>0</v>
      </c>
      <c r="P1999">
        <f t="shared" si="96"/>
        <v>15</v>
      </c>
    </row>
    <row r="2000" ht="14.4" spans="1:16">
      <c r="A2000" s="2">
        <v>4122</v>
      </c>
      <c r="B2000" s="2">
        <v>1975</v>
      </c>
      <c r="C2000" s="14" t="s">
        <v>17</v>
      </c>
      <c r="D2000" s="14" t="s">
        <v>21</v>
      </c>
      <c r="E2000" s="2">
        <v>79205</v>
      </c>
      <c r="F2000" s="2">
        <v>0</v>
      </c>
      <c r="G2000" s="2">
        <v>0</v>
      </c>
      <c r="H2000" s="16">
        <v>41150</v>
      </c>
      <c r="I2000" s="2">
        <v>73</v>
      </c>
      <c r="J2000">
        <f>VLOOKUP(A2000,'Sales Data'!$A$1:$E$2241,2,0)</f>
        <v>23</v>
      </c>
      <c r="K2000">
        <f>VLOOKUP(A2000,'Sales Data'!$A$1:$E$2241,3,0)</f>
        <v>28</v>
      </c>
      <c r="L2000">
        <f>VLOOKUP(A2000,'Sales Data'!$A$1:$E$2241,4,0)</f>
        <v>6</v>
      </c>
      <c r="M2000">
        <f>VLOOKUP(A2000,'Sales Data'!$A$1:$E$2241,5,0)</f>
        <v>4</v>
      </c>
      <c r="N2000">
        <f t="shared" si="94"/>
        <v>50</v>
      </c>
      <c r="O2000">
        <f t="shared" si="95"/>
        <v>0</v>
      </c>
      <c r="P2000">
        <f t="shared" si="96"/>
        <v>10</v>
      </c>
    </row>
    <row r="2001" ht="14.4" spans="1:16">
      <c r="A2001" s="2">
        <v>10841</v>
      </c>
      <c r="B2001" s="2">
        <v>1975</v>
      </c>
      <c r="C2001" s="14" t="s">
        <v>20</v>
      </c>
      <c r="D2001" s="14" t="s">
        <v>19</v>
      </c>
      <c r="E2001" s="2">
        <v>56559</v>
      </c>
      <c r="F2001" s="2">
        <v>0</v>
      </c>
      <c r="G2001" s="2">
        <v>1</v>
      </c>
      <c r="H2001" s="17">
        <v>41268</v>
      </c>
      <c r="I2001" s="2">
        <v>46</v>
      </c>
      <c r="J2001">
        <f>VLOOKUP(A2001,'Sales Data'!$A$1:$E$2241,2,0)</f>
        <v>22</v>
      </c>
      <c r="K2001">
        <f>VLOOKUP(A2001,'Sales Data'!$A$1:$E$2241,3,0)</f>
        <v>31</v>
      </c>
      <c r="L2001">
        <f>VLOOKUP(A2001,'Sales Data'!$A$1:$E$2241,4,0)</f>
        <v>4</v>
      </c>
      <c r="M2001">
        <f>VLOOKUP(A2001,'Sales Data'!$A$1:$E$2241,5,0)</f>
        <v>8</v>
      </c>
      <c r="N2001">
        <f t="shared" si="94"/>
        <v>50</v>
      </c>
      <c r="O2001">
        <f t="shared" si="95"/>
        <v>1</v>
      </c>
      <c r="P2001">
        <f t="shared" si="96"/>
        <v>12</v>
      </c>
    </row>
    <row r="2002" ht="14.4" spans="1:16">
      <c r="A2002" s="2">
        <v>5370</v>
      </c>
      <c r="B2002" s="2">
        <v>1973</v>
      </c>
      <c r="C2002" s="14" t="s">
        <v>20</v>
      </c>
      <c r="D2002" s="14" t="s">
        <v>21</v>
      </c>
      <c r="E2002" s="2">
        <v>32644</v>
      </c>
      <c r="F2002" s="2">
        <v>1</v>
      </c>
      <c r="G2002" s="2">
        <v>0</v>
      </c>
      <c r="H2002" s="16">
        <v>41290</v>
      </c>
      <c r="I2002" s="2">
        <v>38</v>
      </c>
      <c r="J2002">
        <f>VLOOKUP(A2002,'Sales Data'!$A$1:$E$2241,2,0)</f>
        <v>3</v>
      </c>
      <c r="K2002">
        <f>VLOOKUP(A2002,'Sales Data'!$A$1:$E$2241,3,0)</f>
        <v>7</v>
      </c>
      <c r="L2002">
        <f>VLOOKUP(A2002,'Sales Data'!$A$1:$E$2241,4,0)</f>
        <v>7</v>
      </c>
      <c r="M2002">
        <f>VLOOKUP(A2002,'Sales Data'!$A$1:$E$2241,5,0)</f>
        <v>6</v>
      </c>
      <c r="N2002">
        <f t="shared" si="94"/>
        <v>52</v>
      </c>
      <c r="O2002">
        <f t="shared" si="95"/>
        <v>1</v>
      </c>
      <c r="P2002">
        <f t="shared" si="96"/>
        <v>13</v>
      </c>
    </row>
    <row r="2003" ht="14.4" spans="1:16">
      <c r="A2003" s="2">
        <v>176</v>
      </c>
      <c r="B2003" s="2">
        <v>1980</v>
      </c>
      <c r="C2003" s="14" t="s">
        <v>25</v>
      </c>
      <c r="D2003" s="14" t="s">
        <v>18</v>
      </c>
      <c r="E2003" s="2">
        <v>67506</v>
      </c>
      <c r="F2003" s="2">
        <v>0</v>
      </c>
      <c r="G2003" s="2">
        <v>1</v>
      </c>
      <c r="H2003" s="16">
        <v>41641</v>
      </c>
      <c r="I2003" s="2">
        <v>73</v>
      </c>
      <c r="J2003">
        <f>VLOOKUP(A2003,'Sales Data'!$A$1:$E$2241,2,0)</f>
        <v>38</v>
      </c>
      <c r="K2003">
        <f>VLOOKUP(A2003,'Sales Data'!$A$1:$E$2241,3,0)</f>
        <v>36</v>
      </c>
      <c r="L2003">
        <f>VLOOKUP(A2003,'Sales Data'!$A$1:$E$2241,4,0)</f>
        <v>4</v>
      </c>
      <c r="M2003">
        <f>VLOOKUP(A2003,'Sales Data'!$A$1:$E$2241,5,0)</f>
        <v>6</v>
      </c>
      <c r="N2003">
        <f t="shared" si="94"/>
        <v>45</v>
      </c>
      <c r="O2003">
        <f t="shared" si="95"/>
        <v>1</v>
      </c>
      <c r="P2003">
        <f t="shared" si="96"/>
        <v>10</v>
      </c>
    </row>
    <row r="2004" ht="14.4" spans="1:16">
      <c r="A2004" s="2">
        <v>4860</v>
      </c>
      <c r="B2004" s="2">
        <v>1970</v>
      </c>
      <c r="C2004" s="14" t="s">
        <v>17</v>
      </c>
      <c r="D2004" s="14" t="s">
        <v>18</v>
      </c>
      <c r="E2004" s="2">
        <v>24206</v>
      </c>
      <c r="F2004" s="2">
        <v>1</v>
      </c>
      <c r="G2004" s="2">
        <v>0</v>
      </c>
      <c r="H2004" s="16">
        <v>41341</v>
      </c>
      <c r="I2004" s="2">
        <v>66</v>
      </c>
      <c r="J2004">
        <f>VLOOKUP(A2004,'Sales Data'!$A$1:$E$2241,2,0)</f>
        <v>2</v>
      </c>
      <c r="K2004">
        <f>VLOOKUP(A2004,'Sales Data'!$A$1:$E$2241,3,0)</f>
        <v>2</v>
      </c>
      <c r="L2004">
        <f>VLOOKUP(A2004,'Sales Data'!$A$1:$E$2241,4,0)</f>
        <v>1</v>
      </c>
      <c r="M2004">
        <f>VLOOKUP(A2004,'Sales Data'!$A$1:$E$2241,5,0)</f>
        <v>3</v>
      </c>
      <c r="N2004">
        <f t="shared" si="94"/>
        <v>55</v>
      </c>
      <c r="O2004">
        <f t="shared" si="95"/>
        <v>1</v>
      </c>
      <c r="P2004">
        <f t="shared" si="96"/>
        <v>4</v>
      </c>
    </row>
    <row r="2005" ht="14.4" spans="1:16">
      <c r="A2005" s="2">
        <v>10757</v>
      </c>
      <c r="B2005" s="2">
        <v>1967</v>
      </c>
      <c r="C2005" s="14" t="s">
        <v>20</v>
      </c>
      <c r="D2005" s="14" t="s">
        <v>23</v>
      </c>
      <c r="E2005" s="2">
        <v>28420</v>
      </c>
      <c r="F2005" s="2">
        <v>1</v>
      </c>
      <c r="G2005" s="2">
        <v>0</v>
      </c>
      <c r="H2005" s="17">
        <v>41632</v>
      </c>
      <c r="I2005" s="2">
        <v>36</v>
      </c>
      <c r="J2005">
        <f>VLOOKUP(A2005,'Sales Data'!$A$1:$E$2241,2,0)</f>
        <v>2</v>
      </c>
      <c r="K2005">
        <f>VLOOKUP(A2005,'Sales Data'!$A$1:$E$2241,3,0)</f>
        <v>0</v>
      </c>
      <c r="L2005">
        <f>VLOOKUP(A2005,'Sales Data'!$A$1:$E$2241,4,0)</f>
        <v>1</v>
      </c>
      <c r="M2005">
        <f>VLOOKUP(A2005,'Sales Data'!$A$1:$E$2241,5,0)</f>
        <v>2</v>
      </c>
      <c r="N2005">
        <f t="shared" si="94"/>
        <v>58</v>
      </c>
      <c r="O2005">
        <f t="shared" si="95"/>
        <v>1</v>
      </c>
      <c r="P2005">
        <f t="shared" si="96"/>
        <v>3</v>
      </c>
    </row>
    <row r="2006" ht="14.4" spans="1:16">
      <c r="A2006" s="2">
        <v>4023</v>
      </c>
      <c r="B2006" s="2">
        <v>1970</v>
      </c>
      <c r="C2006" s="14" t="s">
        <v>17</v>
      </c>
      <c r="D2006" s="14" t="s">
        <v>21</v>
      </c>
      <c r="E2006" s="2">
        <v>22979</v>
      </c>
      <c r="F2006" s="2">
        <v>1</v>
      </c>
      <c r="G2006" s="2">
        <v>0</v>
      </c>
      <c r="H2006" s="16">
        <v>41158</v>
      </c>
      <c r="I2006" s="2">
        <v>29</v>
      </c>
      <c r="J2006">
        <f>VLOOKUP(A2006,'Sales Data'!$A$1:$E$2241,2,0)</f>
        <v>17</v>
      </c>
      <c r="K2006">
        <f>VLOOKUP(A2006,'Sales Data'!$A$1:$E$2241,3,0)</f>
        <v>21</v>
      </c>
      <c r="L2006">
        <f>VLOOKUP(A2006,'Sales Data'!$A$1:$E$2241,4,0)</f>
        <v>3</v>
      </c>
      <c r="M2006">
        <f>VLOOKUP(A2006,'Sales Data'!$A$1:$E$2241,5,0)</f>
        <v>2</v>
      </c>
      <c r="N2006">
        <f t="shared" si="94"/>
        <v>55</v>
      </c>
      <c r="O2006">
        <f t="shared" si="95"/>
        <v>1</v>
      </c>
      <c r="P2006">
        <f t="shared" si="96"/>
        <v>5</v>
      </c>
    </row>
    <row r="2007" ht="14.4" spans="1:16">
      <c r="A2007" s="2">
        <v>6679</v>
      </c>
      <c r="B2007" s="2">
        <v>1966</v>
      </c>
      <c r="C2007" s="14" t="s">
        <v>17</v>
      </c>
      <c r="D2007" s="14" t="s">
        <v>18</v>
      </c>
      <c r="E2007" s="2">
        <v>33279</v>
      </c>
      <c r="F2007" s="2">
        <v>0</v>
      </c>
      <c r="G2007" s="2">
        <v>0</v>
      </c>
      <c r="H2007" s="16">
        <v>41802</v>
      </c>
      <c r="I2007" s="2">
        <v>29</v>
      </c>
      <c r="J2007">
        <f>VLOOKUP(A2007,'Sales Data'!$A$1:$E$2241,2,0)</f>
        <v>3</v>
      </c>
      <c r="K2007">
        <f>VLOOKUP(A2007,'Sales Data'!$A$1:$E$2241,3,0)</f>
        <v>0</v>
      </c>
      <c r="L2007">
        <f>VLOOKUP(A2007,'Sales Data'!$A$1:$E$2241,4,0)</f>
        <v>0</v>
      </c>
      <c r="M2007">
        <f>VLOOKUP(A2007,'Sales Data'!$A$1:$E$2241,5,0)</f>
        <v>3</v>
      </c>
      <c r="N2007">
        <f t="shared" si="94"/>
        <v>59</v>
      </c>
      <c r="O2007">
        <f t="shared" si="95"/>
        <v>0</v>
      </c>
      <c r="P2007">
        <f t="shared" si="96"/>
        <v>3</v>
      </c>
    </row>
    <row r="2008" ht="14.4" spans="1:16">
      <c r="A2008" s="2">
        <v>9923</v>
      </c>
      <c r="B2008" s="2">
        <v>1972</v>
      </c>
      <c r="C2008" s="14" t="s">
        <v>22</v>
      </c>
      <c r="D2008" s="14" t="s">
        <v>18</v>
      </c>
      <c r="E2008" s="2">
        <v>46423</v>
      </c>
      <c r="F2008" s="2">
        <v>1</v>
      </c>
      <c r="G2008" s="2">
        <v>1</v>
      </c>
      <c r="H2008" s="16">
        <v>41535</v>
      </c>
      <c r="I2008" s="2">
        <v>6</v>
      </c>
      <c r="J2008">
        <f>VLOOKUP(A2008,'Sales Data'!$A$1:$E$2241,2,0)</f>
        <v>0</v>
      </c>
      <c r="K2008">
        <f>VLOOKUP(A2008,'Sales Data'!$A$1:$E$2241,3,0)</f>
        <v>0</v>
      </c>
      <c r="L2008">
        <f>VLOOKUP(A2008,'Sales Data'!$A$1:$E$2241,4,0)</f>
        <v>2</v>
      </c>
      <c r="M2008">
        <f>VLOOKUP(A2008,'Sales Data'!$A$1:$E$2241,5,0)</f>
        <v>4</v>
      </c>
      <c r="N2008">
        <f t="shared" si="94"/>
        <v>53</v>
      </c>
      <c r="O2008">
        <f t="shared" si="95"/>
        <v>2</v>
      </c>
      <c r="P2008">
        <f t="shared" si="96"/>
        <v>6</v>
      </c>
    </row>
    <row r="2009" ht="14.4" spans="1:16">
      <c r="A2009" s="2">
        <v>7181</v>
      </c>
      <c r="B2009" s="2">
        <v>1977</v>
      </c>
      <c r="C2009" s="14" t="s">
        <v>17</v>
      </c>
      <c r="D2009" s="14" t="s">
        <v>21</v>
      </c>
      <c r="E2009" s="2">
        <v>30368</v>
      </c>
      <c r="F2009" s="2">
        <v>0</v>
      </c>
      <c r="G2009" s="2">
        <v>1</v>
      </c>
      <c r="H2009" s="16">
        <v>41585</v>
      </c>
      <c r="I2009" s="2">
        <v>97</v>
      </c>
      <c r="J2009">
        <f>VLOOKUP(A2009,'Sales Data'!$A$1:$E$2241,2,0)</f>
        <v>0</v>
      </c>
      <c r="K2009">
        <f>VLOOKUP(A2009,'Sales Data'!$A$1:$E$2241,3,0)</f>
        <v>0</v>
      </c>
      <c r="L2009">
        <f>VLOOKUP(A2009,'Sales Data'!$A$1:$E$2241,4,0)</f>
        <v>2</v>
      </c>
      <c r="M2009">
        <f>VLOOKUP(A2009,'Sales Data'!$A$1:$E$2241,5,0)</f>
        <v>3</v>
      </c>
      <c r="N2009">
        <f t="shared" si="94"/>
        <v>48</v>
      </c>
      <c r="O2009">
        <f t="shared" si="95"/>
        <v>1</v>
      </c>
      <c r="P2009">
        <f t="shared" si="96"/>
        <v>5</v>
      </c>
    </row>
    <row r="2010" ht="14.4" spans="1:16">
      <c r="A2010" s="2">
        <v>3599</v>
      </c>
      <c r="B2010" s="2">
        <v>1970</v>
      </c>
      <c r="C2010" s="14" t="s">
        <v>17</v>
      </c>
      <c r="D2010" s="14" t="s">
        <v>21</v>
      </c>
      <c r="E2010" s="2">
        <v>63684</v>
      </c>
      <c r="F2010" s="2">
        <v>0</v>
      </c>
      <c r="G2010" s="2">
        <v>1</v>
      </c>
      <c r="H2010" s="17">
        <v>41239</v>
      </c>
      <c r="I2010" s="2">
        <v>61</v>
      </c>
      <c r="J2010">
        <f>VLOOKUP(A2010,'Sales Data'!$A$1:$E$2241,2,0)</f>
        <v>80</v>
      </c>
      <c r="K2010">
        <f>VLOOKUP(A2010,'Sales Data'!$A$1:$E$2241,3,0)</f>
        <v>93</v>
      </c>
      <c r="L2010">
        <f>VLOOKUP(A2010,'Sales Data'!$A$1:$E$2241,4,0)</f>
        <v>8</v>
      </c>
      <c r="M2010">
        <f>VLOOKUP(A2010,'Sales Data'!$A$1:$E$2241,5,0)</f>
        <v>8</v>
      </c>
      <c r="N2010">
        <f t="shared" si="94"/>
        <v>55</v>
      </c>
      <c r="O2010">
        <f t="shared" si="95"/>
        <v>1</v>
      </c>
      <c r="P2010">
        <f t="shared" si="96"/>
        <v>16</v>
      </c>
    </row>
    <row r="2011" ht="14.4" spans="1:16">
      <c r="A2011" s="2">
        <v>405</v>
      </c>
      <c r="B2011" s="2">
        <v>1964</v>
      </c>
      <c r="C2011" s="14" t="s">
        <v>17</v>
      </c>
      <c r="D2011" s="14" t="s">
        <v>23</v>
      </c>
      <c r="E2011" s="2">
        <v>41638</v>
      </c>
      <c r="F2011" s="2">
        <v>0</v>
      </c>
      <c r="G2011" s="2">
        <v>1</v>
      </c>
      <c r="H2011" s="16">
        <v>41318</v>
      </c>
      <c r="I2011" s="2">
        <v>68</v>
      </c>
      <c r="J2011">
        <f>VLOOKUP(A2011,'Sales Data'!$A$1:$E$2241,2,0)</f>
        <v>0</v>
      </c>
      <c r="K2011">
        <f>VLOOKUP(A2011,'Sales Data'!$A$1:$E$2241,3,0)</f>
        <v>0</v>
      </c>
      <c r="L2011">
        <f>VLOOKUP(A2011,'Sales Data'!$A$1:$E$2241,4,0)</f>
        <v>5</v>
      </c>
      <c r="M2011">
        <f>VLOOKUP(A2011,'Sales Data'!$A$1:$E$2241,5,0)</f>
        <v>3</v>
      </c>
      <c r="N2011">
        <f t="shared" si="94"/>
        <v>61</v>
      </c>
      <c r="O2011">
        <f t="shared" si="95"/>
        <v>1</v>
      </c>
      <c r="P2011">
        <f t="shared" si="96"/>
        <v>8</v>
      </c>
    </row>
    <row r="2012" ht="14.4" spans="1:16">
      <c r="A2012" s="2">
        <v>6870</v>
      </c>
      <c r="B2012" s="2">
        <v>1959</v>
      </c>
      <c r="C2012" s="14" t="s">
        <v>20</v>
      </c>
      <c r="D2012" s="14" t="s">
        <v>23</v>
      </c>
      <c r="E2012" s="2">
        <v>68805</v>
      </c>
      <c r="F2012" s="2">
        <v>0</v>
      </c>
      <c r="G2012" s="2">
        <v>1</v>
      </c>
      <c r="H2012" s="16">
        <v>41534</v>
      </c>
      <c r="I2012" s="2">
        <v>73</v>
      </c>
      <c r="J2012">
        <f>VLOOKUP(A2012,'Sales Data'!$A$1:$E$2241,2,0)</f>
        <v>2</v>
      </c>
      <c r="K2012">
        <f>VLOOKUP(A2012,'Sales Data'!$A$1:$E$2241,3,0)</f>
        <v>13</v>
      </c>
      <c r="L2012">
        <f>VLOOKUP(A2012,'Sales Data'!$A$1:$E$2241,4,0)</f>
        <v>3</v>
      </c>
      <c r="M2012">
        <f>VLOOKUP(A2012,'Sales Data'!$A$1:$E$2241,5,0)</f>
        <v>7</v>
      </c>
      <c r="N2012">
        <f t="shared" si="94"/>
        <v>66</v>
      </c>
      <c r="O2012">
        <f t="shared" si="95"/>
        <v>1</v>
      </c>
      <c r="P2012">
        <f t="shared" si="96"/>
        <v>10</v>
      </c>
    </row>
    <row r="2013" ht="14.4" spans="1:16">
      <c r="A2013" s="2">
        <v>832</v>
      </c>
      <c r="B2013" s="2">
        <v>1966</v>
      </c>
      <c r="C2013" s="14" t="s">
        <v>20</v>
      </c>
      <c r="D2013" s="14" t="s">
        <v>19</v>
      </c>
      <c r="E2013" s="2">
        <v>65814</v>
      </c>
      <c r="F2013" s="2">
        <v>0</v>
      </c>
      <c r="G2013" s="2">
        <v>1</v>
      </c>
      <c r="H2013" s="16">
        <v>41700</v>
      </c>
      <c r="I2013" s="2">
        <v>90</v>
      </c>
      <c r="J2013">
        <f>VLOOKUP(A2013,'Sales Data'!$A$1:$E$2241,2,0)</f>
        <v>14</v>
      </c>
      <c r="K2013">
        <f>VLOOKUP(A2013,'Sales Data'!$A$1:$E$2241,3,0)</f>
        <v>14</v>
      </c>
      <c r="L2013">
        <f>VLOOKUP(A2013,'Sales Data'!$A$1:$E$2241,4,0)</f>
        <v>8</v>
      </c>
      <c r="M2013">
        <f>VLOOKUP(A2013,'Sales Data'!$A$1:$E$2241,5,0)</f>
        <v>10</v>
      </c>
      <c r="N2013">
        <f t="shared" si="94"/>
        <v>59</v>
      </c>
      <c r="O2013">
        <f t="shared" si="95"/>
        <v>1</v>
      </c>
      <c r="P2013">
        <f t="shared" si="96"/>
        <v>18</v>
      </c>
    </row>
    <row r="2014" ht="14.4" spans="1:16">
      <c r="A2014" s="2">
        <v>2002</v>
      </c>
      <c r="B2014" s="2">
        <v>1958</v>
      </c>
      <c r="C2014" s="14" t="s">
        <v>17</v>
      </c>
      <c r="D2014" s="14" t="s">
        <v>23</v>
      </c>
      <c r="E2014" s="2">
        <v>71964</v>
      </c>
      <c r="F2014" s="2">
        <v>0</v>
      </c>
      <c r="G2014" s="2">
        <v>0</v>
      </c>
      <c r="H2014" s="16">
        <v>41414</v>
      </c>
      <c r="I2014" s="2">
        <v>81</v>
      </c>
      <c r="J2014">
        <f>VLOOKUP(A2014,'Sales Data'!$A$1:$E$2241,2,0)</f>
        <v>51</v>
      </c>
      <c r="K2014">
        <f>VLOOKUP(A2014,'Sales Data'!$A$1:$E$2241,3,0)</f>
        <v>34</v>
      </c>
      <c r="L2014">
        <f>VLOOKUP(A2014,'Sales Data'!$A$1:$E$2241,4,0)</f>
        <v>5</v>
      </c>
      <c r="M2014">
        <f>VLOOKUP(A2014,'Sales Data'!$A$1:$E$2241,5,0)</f>
        <v>5</v>
      </c>
      <c r="N2014">
        <f t="shared" si="94"/>
        <v>67</v>
      </c>
      <c r="O2014">
        <f t="shared" si="95"/>
        <v>0</v>
      </c>
      <c r="P2014">
        <f t="shared" si="96"/>
        <v>10</v>
      </c>
    </row>
    <row r="2015" ht="14.4" spans="1:16">
      <c r="A2015" s="2">
        <v>3657</v>
      </c>
      <c r="B2015" s="2">
        <v>1986</v>
      </c>
      <c r="C2015" s="14" t="s">
        <v>17</v>
      </c>
      <c r="D2015" s="14" t="s">
        <v>18</v>
      </c>
      <c r="E2015" s="2">
        <v>39146</v>
      </c>
      <c r="F2015" s="2">
        <v>1</v>
      </c>
      <c r="G2015" s="2">
        <v>0</v>
      </c>
      <c r="H2015" s="16">
        <v>41319</v>
      </c>
      <c r="I2015" s="2">
        <v>1</v>
      </c>
      <c r="J2015">
        <f>VLOOKUP(A2015,'Sales Data'!$A$1:$E$2241,2,0)</f>
        <v>1</v>
      </c>
      <c r="K2015">
        <f>VLOOKUP(A2015,'Sales Data'!$A$1:$E$2241,3,0)</f>
        <v>12</v>
      </c>
      <c r="L2015">
        <f>VLOOKUP(A2015,'Sales Data'!$A$1:$E$2241,4,0)</f>
        <v>4</v>
      </c>
      <c r="M2015">
        <f>VLOOKUP(A2015,'Sales Data'!$A$1:$E$2241,5,0)</f>
        <v>4</v>
      </c>
      <c r="N2015">
        <f t="shared" si="94"/>
        <v>39</v>
      </c>
      <c r="O2015">
        <f t="shared" si="95"/>
        <v>1</v>
      </c>
      <c r="P2015">
        <f t="shared" si="96"/>
        <v>8</v>
      </c>
    </row>
    <row r="2016" ht="14.4" spans="1:16">
      <c r="A2016" s="2">
        <v>500</v>
      </c>
      <c r="B2016" s="2">
        <v>1977</v>
      </c>
      <c r="C2016" s="14" t="s">
        <v>17</v>
      </c>
      <c r="D2016" s="14" t="s">
        <v>19</v>
      </c>
      <c r="E2016" s="2">
        <v>96876</v>
      </c>
      <c r="F2016" s="2">
        <v>0</v>
      </c>
      <c r="G2016" s="2">
        <v>0</v>
      </c>
      <c r="H2016" s="16">
        <v>41492</v>
      </c>
      <c r="I2016" s="2">
        <v>79</v>
      </c>
      <c r="J2016">
        <f>VLOOKUP(A2016,'Sales Data'!$A$1:$E$2241,2,0)</f>
        <v>43</v>
      </c>
      <c r="K2016">
        <f>VLOOKUP(A2016,'Sales Data'!$A$1:$E$2241,3,0)</f>
        <v>194</v>
      </c>
      <c r="L2016">
        <f>VLOOKUP(A2016,'Sales Data'!$A$1:$E$2241,4,0)</f>
        <v>7</v>
      </c>
      <c r="M2016">
        <f>VLOOKUP(A2016,'Sales Data'!$A$1:$E$2241,5,0)</f>
        <v>9</v>
      </c>
      <c r="N2016">
        <f t="shared" si="94"/>
        <v>48</v>
      </c>
      <c r="O2016">
        <f t="shared" si="95"/>
        <v>0</v>
      </c>
      <c r="P2016">
        <f t="shared" si="96"/>
        <v>16</v>
      </c>
    </row>
    <row r="2017" ht="14.4" spans="1:16">
      <c r="A2017" s="2">
        <v>1951</v>
      </c>
      <c r="B2017" s="2">
        <v>1981</v>
      </c>
      <c r="C2017" s="14" t="s">
        <v>24</v>
      </c>
      <c r="D2017" s="14" t="s">
        <v>21</v>
      </c>
      <c r="E2017" s="2">
        <v>34445</v>
      </c>
      <c r="F2017" s="2">
        <v>0</v>
      </c>
      <c r="G2017" s="2">
        <v>0</v>
      </c>
      <c r="H2017" s="16">
        <v>41301</v>
      </c>
      <c r="I2017" s="2">
        <v>92</v>
      </c>
      <c r="J2017">
        <f>VLOOKUP(A2017,'Sales Data'!$A$1:$E$2241,2,0)</f>
        <v>122</v>
      </c>
      <c r="K2017">
        <f>VLOOKUP(A2017,'Sales Data'!$A$1:$E$2241,3,0)</f>
        <v>129</v>
      </c>
      <c r="L2017">
        <f>VLOOKUP(A2017,'Sales Data'!$A$1:$E$2241,4,0)</f>
        <v>11</v>
      </c>
      <c r="M2017">
        <f>VLOOKUP(A2017,'Sales Data'!$A$1:$E$2241,5,0)</f>
        <v>8</v>
      </c>
      <c r="N2017">
        <f t="shared" si="94"/>
        <v>44</v>
      </c>
      <c r="O2017">
        <f t="shared" si="95"/>
        <v>0</v>
      </c>
      <c r="P2017">
        <f t="shared" si="96"/>
        <v>19</v>
      </c>
    </row>
    <row r="2018" ht="14.4" spans="1:16">
      <c r="A2018" s="2">
        <v>3262</v>
      </c>
      <c r="B2018" s="2">
        <v>1958</v>
      </c>
      <c r="C2018" s="14" t="s">
        <v>17</v>
      </c>
      <c r="D2018" s="14" t="s">
        <v>18</v>
      </c>
      <c r="E2018" s="2">
        <v>68281</v>
      </c>
      <c r="F2018" s="2">
        <v>0</v>
      </c>
      <c r="G2018" s="2">
        <v>0</v>
      </c>
      <c r="H2018" s="16">
        <v>41128</v>
      </c>
      <c r="I2018" s="2">
        <v>31</v>
      </c>
      <c r="J2018">
        <f>VLOOKUP(A2018,'Sales Data'!$A$1:$E$2241,2,0)</f>
        <v>112</v>
      </c>
      <c r="K2018">
        <f>VLOOKUP(A2018,'Sales Data'!$A$1:$E$2241,3,0)</f>
        <v>48</v>
      </c>
      <c r="L2018">
        <f>VLOOKUP(A2018,'Sales Data'!$A$1:$E$2241,4,0)</f>
        <v>2</v>
      </c>
      <c r="M2018">
        <f>VLOOKUP(A2018,'Sales Data'!$A$1:$E$2241,5,0)</f>
        <v>13</v>
      </c>
      <c r="N2018">
        <f t="shared" si="94"/>
        <v>67</v>
      </c>
      <c r="O2018">
        <f t="shared" si="95"/>
        <v>0</v>
      </c>
      <c r="P2018">
        <f t="shared" si="96"/>
        <v>15</v>
      </c>
    </row>
    <row r="2019" ht="14.4" spans="1:16">
      <c r="A2019" s="2">
        <v>4102</v>
      </c>
      <c r="B2019" s="2">
        <v>1975</v>
      </c>
      <c r="C2019" s="14" t="s">
        <v>25</v>
      </c>
      <c r="D2019" s="14" t="s">
        <v>21</v>
      </c>
      <c r="E2019" s="2">
        <v>37284</v>
      </c>
      <c r="F2019" s="2">
        <v>1</v>
      </c>
      <c r="G2019" s="2">
        <v>1</v>
      </c>
      <c r="H2019" s="16">
        <v>41362</v>
      </c>
      <c r="I2019" s="2">
        <v>46</v>
      </c>
      <c r="J2019">
        <f>VLOOKUP(A2019,'Sales Data'!$A$1:$E$2241,2,0)</f>
        <v>1</v>
      </c>
      <c r="K2019">
        <f>VLOOKUP(A2019,'Sales Data'!$A$1:$E$2241,3,0)</f>
        <v>1</v>
      </c>
      <c r="L2019">
        <f>VLOOKUP(A2019,'Sales Data'!$A$1:$E$2241,4,0)</f>
        <v>0</v>
      </c>
      <c r="M2019">
        <f>VLOOKUP(A2019,'Sales Data'!$A$1:$E$2241,5,0)</f>
        <v>3</v>
      </c>
      <c r="N2019">
        <f t="shared" si="94"/>
        <v>50</v>
      </c>
      <c r="O2019">
        <f t="shared" si="95"/>
        <v>2</v>
      </c>
      <c r="P2019">
        <f t="shared" si="96"/>
        <v>3</v>
      </c>
    </row>
    <row r="2020" ht="14.4" spans="1:16">
      <c r="A2020" s="2">
        <v>7042</v>
      </c>
      <c r="B2020" s="2">
        <v>1983</v>
      </c>
      <c r="C2020" s="14" t="s">
        <v>17</v>
      </c>
      <c r="D2020" s="14" t="s">
        <v>21</v>
      </c>
      <c r="E2020" s="2">
        <v>36790</v>
      </c>
      <c r="F2020" s="2">
        <v>0</v>
      </c>
      <c r="G2020" s="2">
        <v>0</v>
      </c>
      <c r="H2020" s="16">
        <v>41334</v>
      </c>
      <c r="I2020" s="2">
        <v>14</v>
      </c>
      <c r="J2020">
        <f>VLOOKUP(A2020,'Sales Data'!$A$1:$E$2241,2,0)</f>
        <v>3</v>
      </c>
      <c r="K2020">
        <f>VLOOKUP(A2020,'Sales Data'!$A$1:$E$2241,3,0)</f>
        <v>21</v>
      </c>
      <c r="L2020">
        <f>VLOOKUP(A2020,'Sales Data'!$A$1:$E$2241,4,0)</f>
        <v>2</v>
      </c>
      <c r="M2020">
        <f>VLOOKUP(A2020,'Sales Data'!$A$1:$E$2241,5,0)</f>
        <v>2</v>
      </c>
      <c r="N2020">
        <f t="shared" si="94"/>
        <v>42</v>
      </c>
      <c r="O2020">
        <f t="shared" si="95"/>
        <v>0</v>
      </c>
      <c r="P2020">
        <f t="shared" si="96"/>
        <v>4</v>
      </c>
    </row>
    <row r="2021" ht="14.4" spans="1:16">
      <c r="A2021" s="2">
        <v>10598</v>
      </c>
      <c r="B2021" s="2">
        <v>1967</v>
      </c>
      <c r="C2021" s="14" t="s">
        <v>17</v>
      </c>
      <c r="D2021" s="14" t="s">
        <v>19</v>
      </c>
      <c r="E2021" s="2">
        <v>27943</v>
      </c>
      <c r="F2021" s="2">
        <v>1</v>
      </c>
      <c r="G2021" s="2">
        <v>1</v>
      </c>
      <c r="H2021" s="16">
        <v>41379</v>
      </c>
      <c r="I2021" s="2">
        <v>89</v>
      </c>
      <c r="J2021">
        <f>VLOOKUP(A2021,'Sales Data'!$A$1:$E$2241,2,0)</f>
        <v>1</v>
      </c>
      <c r="K2021">
        <f>VLOOKUP(A2021,'Sales Data'!$A$1:$E$2241,3,0)</f>
        <v>1</v>
      </c>
      <c r="L2021">
        <f>VLOOKUP(A2021,'Sales Data'!$A$1:$E$2241,4,0)</f>
        <v>2</v>
      </c>
      <c r="M2021">
        <f>VLOOKUP(A2021,'Sales Data'!$A$1:$E$2241,5,0)</f>
        <v>3</v>
      </c>
      <c r="N2021">
        <f t="shared" si="94"/>
        <v>58</v>
      </c>
      <c r="O2021">
        <f t="shared" si="95"/>
        <v>2</v>
      </c>
      <c r="P2021">
        <f t="shared" si="96"/>
        <v>5</v>
      </c>
    </row>
    <row r="2022" ht="14.4" spans="1:16">
      <c r="A2022" s="2">
        <v>255</v>
      </c>
      <c r="B2022" s="2">
        <v>1951</v>
      </c>
      <c r="C2022" s="14" t="s">
        <v>17</v>
      </c>
      <c r="D2022" s="14" t="s">
        <v>23</v>
      </c>
      <c r="E2022" s="2">
        <v>22263</v>
      </c>
      <c r="F2022" s="2">
        <v>1</v>
      </c>
      <c r="G2022" s="2">
        <v>1</v>
      </c>
      <c r="H2022" s="16">
        <v>41728</v>
      </c>
      <c r="I2022" s="2">
        <v>31</v>
      </c>
      <c r="J2022">
        <f>VLOOKUP(A2022,'Sales Data'!$A$1:$E$2241,2,0)</f>
        <v>0</v>
      </c>
      <c r="K2022">
        <f>VLOOKUP(A2022,'Sales Data'!$A$1:$E$2241,3,0)</f>
        <v>0</v>
      </c>
      <c r="L2022">
        <f>VLOOKUP(A2022,'Sales Data'!$A$1:$E$2241,4,0)</f>
        <v>1</v>
      </c>
      <c r="M2022">
        <f>VLOOKUP(A2022,'Sales Data'!$A$1:$E$2241,5,0)</f>
        <v>3</v>
      </c>
      <c r="N2022">
        <f t="shared" si="94"/>
        <v>74</v>
      </c>
      <c r="O2022">
        <f t="shared" si="95"/>
        <v>2</v>
      </c>
      <c r="P2022">
        <f t="shared" si="96"/>
        <v>4</v>
      </c>
    </row>
    <row r="2023" ht="14.4" spans="1:16">
      <c r="A2023" s="2">
        <v>2375</v>
      </c>
      <c r="B2023" s="2">
        <v>1972</v>
      </c>
      <c r="C2023" s="14" t="s">
        <v>17</v>
      </c>
      <c r="D2023" s="14" t="s">
        <v>19</v>
      </c>
      <c r="E2023" s="2">
        <v>30261</v>
      </c>
      <c r="F2023" s="2">
        <v>1</v>
      </c>
      <c r="G2023" s="2">
        <v>2</v>
      </c>
      <c r="H2023" s="16">
        <v>41177</v>
      </c>
      <c r="I2023" s="2">
        <v>75</v>
      </c>
      <c r="J2023">
        <f>VLOOKUP(A2023,'Sales Data'!$A$1:$E$2241,2,0)</f>
        <v>0</v>
      </c>
      <c r="K2023">
        <f>VLOOKUP(A2023,'Sales Data'!$A$1:$E$2241,3,0)</f>
        <v>3</v>
      </c>
      <c r="L2023">
        <f>VLOOKUP(A2023,'Sales Data'!$A$1:$E$2241,4,0)</f>
        <v>0</v>
      </c>
      <c r="M2023">
        <f>VLOOKUP(A2023,'Sales Data'!$A$1:$E$2241,5,0)</f>
        <v>3</v>
      </c>
      <c r="N2023">
        <f t="shared" si="94"/>
        <v>53</v>
      </c>
      <c r="O2023">
        <f t="shared" si="95"/>
        <v>3</v>
      </c>
      <c r="P2023">
        <f t="shared" si="96"/>
        <v>3</v>
      </c>
    </row>
    <row r="2024" ht="14.4" spans="1:16">
      <c r="A2024" s="2">
        <v>9829</v>
      </c>
      <c r="B2024" s="2">
        <v>1978</v>
      </c>
      <c r="C2024" s="14" t="s">
        <v>17</v>
      </c>
      <c r="D2024" s="14" t="s">
        <v>19</v>
      </c>
      <c r="E2024" s="2">
        <v>28587</v>
      </c>
      <c r="F2024" s="2">
        <v>1</v>
      </c>
      <c r="G2024" s="2">
        <v>0</v>
      </c>
      <c r="H2024" s="16">
        <v>41682</v>
      </c>
      <c r="I2024" s="2">
        <v>42</v>
      </c>
      <c r="J2024">
        <f>VLOOKUP(A2024,'Sales Data'!$A$1:$E$2241,2,0)</f>
        <v>4</v>
      </c>
      <c r="K2024">
        <f>VLOOKUP(A2024,'Sales Data'!$A$1:$E$2241,3,0)</f>
        <v>10</v>
      </c>
      <c r="L2024">
        <f>VLOOKUP(A2024,'Sales Data'!$A$1:$E$2241,4,0)</f>
        <v>2</v>
      </c>
      <c r="M2024">
        <f>VLOOKUP(A2024,'Sales Data'!$A$1:$E$2241,5,0)</f>
        <v>4</v>
      </c>
      <c r="N2024">
        <f t="shared" si="94"/>
        <v>47</v>
      </c>
      <c r="O2024">
        <f t="shared" si="95"/>
        <v>1</v>
      </c>
      <c r="P2024">
        <f t="shared" si="96"/>
        <v>6</v>
      </c>
    </row>
    <row r="2025" ht="14.4" spans="1:16">
      <c r="A2025" s="2">
        <v>6214</v>
      </c>
      <c r="B2025" s="2">
        <v>1982</v>
      </c>
      <c r="C2025" s="14" t="s">
        <v>22</v>
      </c>
      <c r="D2025" s="14" t="s">
        <v>21</v>
      </c>
      <c r="E2025" s="2">
        <v>43815</v>
      </c>
      <c r="F2025" s="2">
        <v>1</v>
      </c>
      <c r="G2025" s="2">
        <v>0</v>
      </c>
      <c r="H2025" s="16">
        <v>41369</v>
      </c>
      <c r="I2025" s="2">
        <v>53</v>
      </c>
      <c r="J2025">
        <f>VLOOKUP(A2025,'Sales Data'!$A$1:$E$2241,2,0)</f>
        <v>10</v>
      </c>
      <c r="K2025">
        <f>VLOOKUP(A2025,'Sales Data'!$A$1:$E$2241,3,0)</f>
        <v>7</v>
      </c>
      <c r="L2025">
        <f>VLOOKUP(A2025,'Sales Data'!$A$1:$E$2241,4,0)</f>
        <v>2</v>
      </c>
      <c r="M2025">
        <f>VLOOKUP(A2025,'Sales Data'!$A$1:$E$2241,5,0)</f>
        <v>3</v>
      </c>
      <c r="N2025">
        <f t="shared" si="94"/>
        <v>43</v>
      </c>
      <c r="O2025">
        <f t="shared" si="95"/>
        <v>1</v>
      </c>
      <c r="P2025">
        <f t="shared" si="96"/>
        <v>5</v>
      </c>
    </row>
    <row r="2026" ht="14.4" spans="1:16">
      <c r="A2026" s="2">
        <v>4954</v>
      </c>
      <c r="B2026" s="2">
        <v>1956</v>
      </c>
      <c r="C2026" s="14" t="s">
        <v>17</v>
      </c>
      <c r="D2026" s="14" t="s">
        <v>21</v>
      </c>
      <c r="E2026" s="2">
        <v>48195</v>
      </c>
      <c r="F2026" s="2">
        <v>1</v>
      </c>
      <c r="G2026" s="2">
        <v>1</v>
      </c>
      <c r="H2026" s="16">
        <v>41660</v>
      </c>
      <c r="I2026" s="2">
        <v>53</v>
      </c>
      <c r="J2026">
        <f>VLOOKUP(A2026,'Sales Data'!$A$1:$E$2241,2,0)</f>
        <v>27</v>
      </c>
      <c r="K2026">
        <f>VLOOKUP(A2026,'Sales Data'!$A$1:$E$2241,3,0)</f>
        <v>7</v>
      </c>
      <c r="L2026">
        <f>VLOOKUP(A2026,'Sales Data'!$A$1:$E$2241,4,0)</f>
        <v>4</v>
      </c>
      <c r="M2026">
        <f>VLOOKUP(A2026,'Sales Data'!$A$1:$E$2241,5,0)</f>
        <v>5</v>
      </c>
      <c r="N2026">
        <f t="shared" si="94"/>
        <v>69</v>
      </c>
      <c r="O2026">
        <f t="shared" si="95"/>
        <v>2</v>
      </c>
      <c r="P2026">
        <f t="shared" si="96"/>
        <v>9</v>
      </c>
    </row>
    <row r="2027" ht="14.4" spans="1:16">
      <c r="A2027" s="2">
        <v>7861</v>
      </c>
      <c r="B2027" s="2">
        <v>1952</v>
      </c>
      <c r="C2027" s="14" t="s">
        <v>22</v>
      </c>
      <c r="D2027" s="14" t="s">
        <v>21</v>
      </c>
      <c r="E2027" s="2">
        <v>77027</v>
      </c>
      <c r="F2027" s="2">
        <v>0</v>
      </c>
      <c r="G2027" s="2">
        <v>1</v>
      </c>
      <c r="H2027" s="16">
        <v>41675</v>
      </c>
      <c r="I2027" s="2">
        <v>23</v>
      </c>
      <c r="J2027">
        <f>VLOOKUP(A2027,'Sales Data'!$A$1:$E$2241,2,0)</f>
        <v>57</v>
      </c>
      <c r="K2027">
        <f>VLOOKUP(A2027,'Sales Data'!$A$1:$E$2241,3,0)</f>
        <v>0</v>
      </c>
      <c r="L2027">
        <f>VLOOKUP(A2027,'Sales Data'!$A$1:$E$2241,4,0)</f>
        <v>8</v>
      </c>
      <c r="M2027">
        <f>VLOOKUP(A2027,'Sales Data'!$A$1:$E$2241,5,0)</f>
        <v>6</v>
      </c>
      <c r="N2027">
        <f t="shared" si="94"/>
        <v>73</v>
      </c>
      <c r="O2027">
        <f t="shared" si="95"/>
        <v>1</v>
      </c>
      <c r="P2027">
        <f t="shared" si="96"/>
        <v>14</v>
      </c>
    </row>
    <row r="2028" ht="14.4" spans="1:16">
      <c r="A2028" s="2">
        <v>4837</v>
      </c>
      <c r="B2028" s="2">
        <v>1965</v>
      </c>
      <c r="C2028" s="14" t="s">
        <v>20</v>
      </c>
      <c r="D2028" s="14" t="s">
        <v>21</v>
      </c>
      <c r="E2028" s="2">
        <v>71322</v>
      </c>
      <c r="F2028" s="2">
        <v>0</v>
      </c>
      <c r="G2028" s="2">
        <v>1</v>
      </c>
      <c r="H2028" s="16">
        <v>41321</v>
      </c>
      <c r="I2028" s="2">
        <v>57</v>
      </c>
      <c r="J2028">
        <f>VLOOKUP(A2028,'Sales Data'!$A$1:$E$2241,2,0)</f>
        <v>43</v>
      </c>
      <c r="K2028">
        <f>VLOOKUP(A2028,'Sales Data'!$A$1:$E$2241,3,0)</f>
        <v>10</v>
      </c>
      <c r="L2028">
        <f>VLOOKUP(A2028,'Sales Data'!$A$1:$E$2241,4,0)</f>
        <v>8</v>
      </c>
      <c r="M2028">
        <f>VLOOKUP(A2028,'Sales Data'!$A$1:$E$2241,5,0)</f>
        <v>13</v>
      </c>
      <c r="N2028">
        <f t="shared" si="94"/>
        <v>60</v>
      </c>
      <c r="O2028">
        <f t="shared" si="95"/>
        <v>1</v>
      </c>
      <c r="P2028">
        <f t="shared" si="96"/>
        <v>21</v>
      </c>
    </row>
    <row r="2029" ht="14.4" spans="1:16">
      <c r="A2029" s="2">
        <v>9423</v>
      </c>
      <c r="B2029" s="2">
        <v>1979</v>
      </c>
      <c r="C2029" s="14" t="s">
        <v>22</v>
      </c>
      <c r="D2029" s="14" t="s">
        <v>21</v>
      </c>
      <c r="E2029" s="2">
        <v>32765</v>
      </c>
      <c r="F2029" s="2">
        <v>1</v>
      </c>
      <c r="G2029" s="2">
        <v>0</v>
      </c>
      <c r="H2029" s="16">
        <v>41693</v>
      </c>
      <c r="I2029" s="2">
        <v>49</v>
      </c>
      <c r="J2029">
        <f>VLOOKUP(A2029,'Sales Data'!$A$1:$E$2241,2,0)</f>
        <v>3</v>
      </c>
      <c r="K2029">
        <f>VLOOKUP(A2029,'Sales Data'!$A$1:$E$2241,3,0)</f>
        <v>3</v>
      </c>
      <c r="L2029">
        <f>VLOOKUP(A2029,'Sales Data'!$A$1:$E$2241,4,0)</f>
        <v>2</v>
      </c>
      <c r="M2029">
        <f>VLOOKUP(A2029,'Sales Data'!$A$1:$E$2241,5,0)</f>
        <v>4</v>
      </c>
      <c r="N2029">
        <f t="shared" si="94"/>
        <v>46</v>
      </c>
      <c r="O2029">
        <f t="shared" si="95"/>
        <v>1</v>
      </c>
      <c r="P2029">
        <f t="shared" si="96"/>
        <v>6</v>
      </c>
    </row>
    <row r="2030" ht="14.4" spans="1:16">
      <c r="A2030" s="2">
        <v>4198</v>
      </c>
      <c r="B2030" s="2">
        <v>1965</v>
      </c>
      <c r="C2030" s="14" t="s">
        <v>17</v>
      </c>
      <c r="D2030" s="14" t="s">
        <v>19</v>
      </c>
      <c r="E2030" s="2">
        <v>29672</v>
      </c>
      <c r="F2030" s="2">
        <v>1</v>
      </c>
      <c r="G2030" s="2">
        <v>1</v>
      </c>
      <c r="H2030" s="16">
        <v>41345</v>
      </c>
      <c r="I2030" s="2">
        <v>6</v>
      </c>
      <c r="J2030">
        <f>VLOOKUP(A2030,'Sales Data'!$A$1:$E$2241,2,0)</f>
        <v>1</v>
      </c>
      <c r="K2030">
        <f>VLOOKUP(A2030,'Sales Data'!$A$1:$E$2241,3,0)</f>
        <v>4</v>
      </c>
      <c r="L2030">
        <f>VLOOKUP(A2030,'Sales Data'!$A$1:$E$2241,4,0)</f>
        <v>0</v>
      </c>
      <c r="M2030">
        <f>VLOOKUP(A2030,'Sales Data'!$A$1:$E$2241,5,0)</f>
        <v>3</v>
      </c>
      <c r="N2030">
        <f t="shared" si="94"/>
        <v>60</v>
      </c>
      <c r="O2030">
        <f t="shared" si="95"/>
        <v>2</v>
      </c>
      <c r="P2030">
        <f t="shared" si="96"/>
        <v>3</v>
      </c>
    </row>
    <row r="2031" ht="14.4" spans="1:16">
      <c r="A2031" s="2">
        <v>153</v>
      </c>
      <c r="B2031" s="2">
        <v>1953</v>
      </c>
      <c r="C2031" s="14" t="s">
        <v>17</v>
      </c>
      <c r="D2031" s="14" t="s">
        <v>23</v>
      </c>
      <c r="E2031" s="2">
        <v>23272</v>
      </c>
      <c r="F2031" s="2">
        <v>0</v>
      </c>
      <c r="G2031" s="2">
        <v>0</v>
      </c>
      <c r="H2031" s="17">
        <v>41564</v>
      </c>
      <c r="I2031" s="2">
        <v>29</v>
      </c>
      <c r="J2031">
        <f>VLOOKUP(A2031,'Sales Data'!$A$1:$E$2241,2,0)</f>
        <v>3</v>
      </c>
      <c r="K2031">
        <f>VLOOKUP(A2031,'Sales Data'!$A$1:$E$2241,3,0)</f>
        <v>2</v>
      </c>
      <c r="L2031">
        <f>VLOOKUP(A2031,'Sales Data'!$A$1:$E$2241,4,0)</f>
        <v>1</v>
      </c>
      <c r="M2031">
        <f>VLOOKUP(A2031,'Sales Data'!$A$1:$E$2241,5,0)</f>
        <v>3</v>
      </c>
      <c r="N2031">
        <f t="shared" si="94"/>
        <v>72</v>
      </c>
      <c r="O2031">
        <f t="shared" si="95"/>
        <v>0</v>
      </c>
      <c r="P2031">
        <f t="shared" si="96"/>
        <v>4</v>
      </c>
    </row>
    <row r="2032" ht="14.4" spans="1:16">
      <c r="A2032" s="2">
        <v>9323</v>
      </c>
      <c r="B2032" s="2">
        <v>1949</v>
      </c>
      <c r="C2032" s="14" t="s">
        <v>22</v>
      </c>
      <c r="D2032" s="14" t="s">
        <v>19</v>
      </c>
      <c r="E2032" s="2">
        <v>49912</v>
      </c>
      <c r="F2032" s="2">
        <v>0</v>
      </c>
      <c r="G2032" s="2">
        <v>1</v>
      </c>
      <c r="H2032" s="16">
        <v>41159</v>
      </c>
      <c r="I2032" s="2">
        <v>5</v>
      </c>
      <c r="J2032">
        <f>VLOOKUP(A2032,'Sales Data'!$A$1:$E$2241,2,0)</f>
        <v>8</v>
      </c>
      <c r="K2032">
        <f>VLOOKUP(A2032,'Sales Data'!$A$1:$E$2241,3,0)</f>
        <v>49</v>
      </c>
      <c r="L2032">
        <f>VLOOKUP(A2032,'Sales Data'!$A$1:$E$2241,4,0)</f>
        <v>10</v>
      </c>
      <c r="M2032">
        <f>VLOOKUP(A2032,'Sales Data'!$A$1:$E$2241,5,0)</f>
        <v>7</v>
      </c>
      <c r="N2032">
        <f t="shared" si="94"/>
        <v>76</v>
      </c>
      <c r="O2032">
        <f t="shared" si="95"/>
        <v>1</v>
      </c>
      <c r="P2032">
        <f t="shared" si="96"/>
        <v>17</v>
      </c>
    </row>
    <row r="2033" ht="14.4" spans="1:16">
      <c r="A2033" s="2">
        <v>10001</v>
      </c>
      <c r="B2033" s="2">
        <v>1985</v>
      </c>
      <c r="C2033" s="14" t="s">
        <v>25</v>
      </c>
      <c r="D2033" s="14" t="s">
        <v>19</v>
      </c>
      <c r="E2033" s="2">
        <v>7500</v>
      </c>
      <c r="F2033" s="2">
        <v>1</v>
      </c>
      <c r="G2033" s="2">
        <v>0</v>
      </c>
      <c r="H2033" s="16">
        <v>41122</v>
      </c>
      <c r="I2033" s="2">
        <v>98</v>
      </c>
      <c r="J2033">
        <f>VLOOKUP(A2033,'Sales Data'!$A$1:$E$2241,2,0)</f>
        <v>17</v>
      </c>
      <c r="K2033">
        <f>VLOOKUP(A2033,'Sales Data'!$A$1:$E$2241,3,0)</f>
        <v>14</v>
      </c>
      <c r="L2033">
        <f>VLOOKUP(A2033,'Sales Data'!$A$1:$E$2241,4,0)</f>
        <v>2</v>
      </c>
      <c r="M2033">
        <f>VLOOKUP(A2033,'Sales Data'!$A$1:$E$2241,5,0)</f>
        <v>3</v>
      </c>
      <c r="N2033">
        <f t="shared" si="94"/>
        <v>40</v>
      </c>
      <c r="O2033">
        <f t="shared" si="95"/>
        <v>1</v>
      </c>
      <c r="P2033">
        <f t="shared" si="96"/>
        <v>5</v>
      </c>
    </row>
    <row r="2034" ht="14.4" spans="1:16">
      <c r="A2034" s="2">
        <v>3945</v>
      </c>
      <c r="B2034" s="2">
        <v>1947</v>
      </c>
      <c r="C2034" s="14" t="s">
        <v>20</v>
      </c>
      <c r="D2034" s="14" t="s">
        <v>26</v>
      </c>
      <c r="E2034" s="2">
        <v>68117</v>
      </c>
      <c r="F2034" s="2">
        <v>0</v>
      </c>
      <c r="G2034" s="2">
        <v>1</v>
      </c>
      <c r="H2034" s="16">
        <v>41343</v>
      </c>
      <c r="I2034" s="2">
        <v>80</v>
      </c>
      <c r="J2034">
        <f>VLOOKUP(A2034,'Sales Data'!$A$1:$E$2241,2,0)</f>
        <v>44</v>
      </c>
      <c r="K2034">
        <f>VLOOKUP(A2034,'Sales Data'!$A$1:$E$2241,3,0)</f>
        <v>17</v>
      </c>
      <c r="L2034">
        <f>VLOOKUP(A2034,'Sales Data'!$A$1:$E$2241,4,0)</f>
        <v>11</v>
      </c>
      <c r="M2034">
        <f>VLOOKUP(A2034,'Sales Data'!$A$1:$E$2241,5,0)</f>
        <v>4</v>
      </c>
      <c r="N2034">
        <f t="shared" si="94"/>
        <v>78</v>
      </c>
      <c r="O2034">
        <f t="shared" si="95"/>
        <v>1</v>
      </c>
      <c r="P2034">
        <f t="shared" si="96"/>
        <v>15</v>
      </c>
    </row>
    <row r="2035" ht="14.4" spans="1:16">
      <c r="A2035" s="2">
        <v>3799</v>
      </c>
      <c r="B2035" s="2">
        <v>1955</v>
      </c>
      <c r="C2035" s="14" t="s">
        <v>17</v>
      </c>
      <c r="D2035" s="14" t="s">
        <v>21</v>
      </c>
      <c r="E2035" s="2">
        <v>67225</v>
      </c>
      <c r="F2035" s="2">
        <v>0</v>
      </c>
      <c r="G2035" s="2">
        <v>1</v>
      </c>
      <c r="H2035" s="17">
        <v>41604</v>
      </c>
      <c r="I2035" s="2">
        <v>4</v>
      </c>
      <c r="J2035">
        <f>VLOOKUP(A2035,'Sales Data'!$A$1:$E$2241,2,0)</f>
        <v>35</v>
      </c>
      <c r="K2035">
        <f>VLOOKUP(A2035,'Sales Data'!$A$1:$E$2241,3,0)</f>
        <v>7</v>
      </c>
      <c r="L2035">
        <f>VLOOKUP(A2035,'Sales Data'!$A$1:$E$2241,4,0)</f>
        <v>7</v>
      </c>
      <c r="M2035">
        <f>VLOOKUP(A2035,'Sales Data'!$A$1:$E$2241,5,0)</f>
        <v>11</v>
      </c>
      <c r="N2035">
        <f t="shared" si="94"/>
        <v>70</v>
      </c>
      <c r="O2035">
        <f t="shared" si="95"/>
        <v>1</v>
      </c>
      <c r="P2035">
        <f t="shared" si="96"/>
        <v>18</v>
      </c>
    </row>
    <row r="2036" ht="14.4" spans="1:16">
      <c r="A2036" s="2">
        <v>8625</v>
      </c>
      <c r="B2036" s="2">
        <v>1976</v>
      </c>
      <c r="C2036" s="14" t="s">
        <v>17</v>
      </c>
      <c r="D2036" s="14" t="s">
        <v>21</v>
      </c>
      <c r="E2036" s="2">
        <v>17649</v>
      </c>
      <c r="F2036" s="2">
        <v>1</v>
      </c>
      <c r="G2036" s="2">
        <v>0</v>
      </c>
      <c r="H2036" s="17">
        <v>41590</v>
      </c>
      <c r="I2036" s="2">
        <v>70</v>
      </c>
      <c r="J2036">
        <f>VLOOKUP(A2036,'Sales Data'!$A$1:$E$2241,2,0)</f>
        <v>1</v>
      </c>
      <c r="K2036">
        <f>VLOOKUP(A2036,'Sales Data'!$A$1:$E$2241,3,0)</f>
        <v>5</v>
      </c>
      <c r="L2036">
        <f>VLOOKUP(A2036,'Sales Data'!$A$1:$E$2241,4,0)</f>
        <v>3</v>
      </c>
      <c r="M2036">
        <f>VLOOKUP(A2036,'Sales Data'!$A$1:$E$2241,5,0)</f>
        <v>3</v>
      </c>
      <c r="N2036">
        <f t="shared" si="94"/>
        <v>49</v>
      </c>
      <c r="O2036">
        <f t="shared" si="95"/>
        <v>1</v>
      </c>
      <c r="P2036">
        <f t="shared" si="96"/>
        <v>6</v>
      </c>
    </row>
    <row r="2037" ht="14.4" spans="1:16">
      <c r="A2037" s="2">
        <v>3491</v>
      </c>
      <c r="B2037" s="2">
        <v>1975</v>
      </c>
      <c r="C2037" s="14" t="s">
        <v>17</v>
      </c>
      <c r="D2037" s="14" t="s">
        <v>19</v>
      </c>
      <c r="E2037" s="2">
        <v>55914</v>
      </c>
      <c r="F2037" s="2">
        <v>0</v>
      </c>
      <c r="G2037" s="2">
        <v>1</v>
      </c>
      <c r="H2037" s="16">
        <v>41393</v>
      </c>
      <c r="I2037" s="2">
        <v>32</v>
      </c>
      <c r="J2037">
        <f>VLOOKUP(A2037,'Sales Data'!$A$1:$E$2241,2,0)</f>
        <v>60</v>
      </c>
      <c r="K2037">
        <f>VLOOKUP(A2037,'Sales Data'!$A$1:$E$2241,3,0)</f>
        <v>101</v>
      </c>
      <c r="L2037">
        <f>VLOOKUP(A2037,'Sales Data'!$A$1:$E$2241,4,0)</f>
        <v>11</v>
      </c>
      <c r="M2037">
        <f>VLOOKUP(A2037,'Sales Data'!$A$1:$E$2241,5,0)</f>
        <v>8</v>
      </c>
      <c r="N2037">
        <f t="shared" si="94"/>
        <v>50</v>
      </c>
      <c r="O2037">
        <f t="shared" si="95"/>
        <v>1</v>
      </c>
      <c r="P2037">
        <f t="shared" si="96"/>
        <v>19</v>
      </c>
    </row>
    <row r="2038" ht="14.4" spans="1:16">
      <c r="A2038" s="2">
        <v>983</v>
      </c>
      <c r="B2038" s="2">
        <v>1984</v>
      </c>
      <c r="C2038" s="14" t="s">
        <v>17</v>
      </c>
      <c r="D2038" s="14" t="s">
        <v>21</v>
      </c>
      <c r="E2038" s="2">
        <v>40059</v>
      </c>
      <c r="F2038" s="2">
        <v>1</v>
      </c>
      <c r="G2038" s="2">
        <v>0</v>
      </c>
      <c r="H2038" s="16">
        <v>41545</v>
      </c>
      <c r="I2038" s="2">
        <v>82</v>
      </c>
      <c r="J2038">
        <f>VLOOKUP(A2038,'Sales Data'!$A$1:$E$2241,2,0)</f>
        <v>29</v>
      </c>
      <c r="K2038">
        <f>VLOOKUP(A2038,'Sales Data'!$A$1:$E$2241,3,0)</f>
        <v>10</v>
      </c>
      <c r="L2038">
        <f>VLOOKUP(A2038,'Sales Data'!$A$1:$E$2241,4,0)</f>
        <v>6</v>
      </c>
      <c r="M2038">
        <f>VLOOKUP(A2038,'Sales Data'!$A$1:$E$2241,5,0)</f>
        <v>3</v>
      </c>
      <c r="N2038">
        <f t="shared" si="94"/>
        <v>41</v>
      </c>
      <c r="O2038">
        <f t="shared" si="95"/>
        <v>1</v>
      </c>
      <c r="P2038">
        <f t="shared" si="96"/>
        <v>9</v>
      </c>
    </row>
    <row r="2039" ht="14.4" spans="1:16">
      <c r="A2039" s="2">
        <v>9119</v>
      </c>
      <c r="B2039" s="2">
        <v>1950</v>
      </c>
      <c r="C2039" s="14" t="s">
        <v>17</v>
      </c>
      <c r="D2039" s="14" t="s">
        <v>19</v>
      </c>
      <c r="E2039" s="2">
        <v>60905</v>
      </c>
      <c r="F2039" s="2">
        <v>0</v>
      </c>
      <c r="G2039" s="2">
        <v>1</v>
      </c>
      <c r="H2039" s="16">
        <v>41613</v>
      </c>
      <c r="I2039" s="2">
        <v>27</v>
      </c>
      <c r="J2039">
        <f>VLOOKUP(A2039,'Sales Data'!$A$1:$E$2241,2,0)</f>
        <v>17</v>
      </c>
      <c r="K2039">
        <f>VLOOKUP(A2039,'Sales Data'!$A$1:$E$2241,3,0)</f>
        <v>17</v>
      </c>
      <c r="L2039">
        <f>VLOOKUP(A2039,'Sales Data'!$A$1:$E$2241,4,0)</f>
        <v>3</v>
      </c>
      <c r="M2039">
        <f>VLOOKUP(A2039,'Sales Data'!$A$1:$E$2241,5,0)</f>
        <v>7</v>
      </c>
      <c r="N2039">
        <f t="shared" si="94"/>
        <v>75</v>
      </c>
      <c r="O2039">
        <f t="shared" si="95"/>
        <v>1</v>
      </c>
      <c r="P2039">
        <f t="shared" si="96"/>
        <v>10</v>
      </c>
    </row>
    <row r="2040" ht="14.4" spans="1:16">
      <c r="A2040" s="2">
        <v>4786</v>
      </c>
      <c r="B2040" s="2">
        <v>1977</v>
      </c>
      <c r="C2040" s="14" t="s">
        <v>17</v>
      </c>
      <c r="D2040" s="14" t="s">
        <v>21</v>
      </c>
      <c r="E2040" s="2">
        <v>75330</v>
      </c>
      <c r="F2040" s="2">
        <v>1</v>
      </c>
      <c r="G2040" s="2">
        <v>1</v>
      </c>
      <c r="H2040" s="16">
        <v>41186</v>
      </c>
      <c r="I2040" s="2">
        <v>94</v>
      </c>
      <c r="J2040">
        <f>VLOOKUP(A2040,'Sales Data'!$A$1:$E$2241,2,0)</f>
        <v>82</v>
      </c>
      <c r="K2040">
        <f>VLOOKUP(A2040,'Sales Data'!$A$1:$E$2241,3,0)</f>
        <v>61</v>
      </c>
      <c r="L2040">
        <f>VLOOKUP(A2040,'Sales Data'!$A$1:$E$2241,4,0)</f>
        <v>10</v>
      </c>
      <c r="M2040">
        <f>VLOOKUP(A2040,'Sales Data'!$A$1:$E$2241,5,0)</f>
        <v>12</v>
      </c>
      <c r="N2040">
        <f t="shared" si="94"/>
        <v>48</v>
      </c>
      <c r="O2040">
        <f t="shared" si="95"/>
        <v>2</v>
      </c>
      <c r="P2040">
        <f t="shared" si="96"/>
        <v>22</v>
      </c>
    </row>
    <row r="2041" ht="14.4" spans="1:16">
      <c r="A2041" s="2">
        <v>5872</v>
      </c>
      <c r="B2041" s="2">
        <v>1951</v>
      </c>
      <c r="C2041" s="14" t="s">
        <v>17</v>
      </c>
      <c r="D2041" s="14" t="s">
        <v>18</v>
      </c>
      <c r="E2041" s="2">
        <v>60689</v>
      </c>
      <c r="F2041" s="2">
        <v>0</v>
      </c>
      <c r="G2041" s="2">
        <v>1</v>
      </c>
      <c r="H2041" s="16">
        <v>41426</v>
      </c>
      <c r="I2041" s="2">
        <v>23</v>
      </c>
      <c r="J2041">
        <f>VLOOKUP(A2041,'Sales Data'!$A$1:$E$2241,2,0)</f>
        <v>90</v>
      </c>
      <c r="K2041">
        <f>VLOOKUP(A2041,'Sales Data'!$A$1:$E$2241,3,0)</f>
        <v>6</v>
      </c>
      <c r="L2041">
        <f>VLOOKUP(A2041,'Sales Data'!$A$1:$E$2241,4,0)</f>
        <v>4</v>
      </c>
      <c r="M2041">
        <f>VLOOKUP(A2041,'Sales Data'!$A$1:$E$2241,5,0)</f>
        <v>10</v>
      </c>
      <c r="N2041">
        <f t="shared" si="94"/>
        <v>74</v>
      </c>
      <c r="O2041">
        <f t="shared" si="95"/>
        <v>1</v>
      </c>
      <c r="P2041">
        <f t="shared" si="96"/>
        <v>14</v>
      </c>
    </row>
    <row r="2042" ht="14.4" spans="1:16">
      <c r="A2042" s="2">
        <v>6568</v>
      </c>
      <c r="B2042" s="2">
        <v>1984</v>
      </c>
      <c r="C2042" s="14" t="s">
        <v>17</v>
      </c>
      <c r="D2042" s="14" t="s">
        <v>21</v>
      </c>
      <c r="E2042" s="2">
        <v>38680</v>
      </c>
      <c r="F2042" s="2">
        <v>1</v>
      </c>
      <c r="G2042" s="2">
        <v>0</v>
      </c>
      <c r="H2042" s="16">
        <v>41361</v>
      </c>
      <c r="I2042" s="2">
        <v>97</v>
      </c>
      <c r="J2042">
        <f>VLOOKUP(A2042,'Sales Data'!$A$1:$E$2241,2,0)</f>
        <v>0</v>
      </c>
      <c r="K2042">
        <f>VLOOKUP(A2042,'Sales Data'!$A$1:$E$2241,3,0)</f>
        <v>5</v>
      </c>
      <c r="L2042">
        <f>VLOOKUP(A2042,'Sales Data'!$A$1:$E$2241,4,0)</f>
        <v>2</v>
      </c>
      <c r="M2042">
        <f>VLOOKUP(A2042,'Sales Data'!$A$1:$E$2241,5,0)</f>
        <v>3</v>
      </c>
      <c r="N2042">
        <f t="shared" si="94"/>
        <v>41</v>
      </c>
      <c r="O2042">
        <f t="shared" si="95"/>
        <v>1</v>
      </c>
      <c r="P2042">
        <f t="shared" si="96"/>
        <v>5</v>
      </c>
    </row>
    <row r="2043" ht="14.4" spans="1:16">
      <c r="A2043" s="2">
        <v>5628</v>
      </c>
      <c r="B2043" s="2">
        <v>1982</v>
      </c>
      <c r="C2043" s="14" t="s">
        <v>17</v>
      </c>
      <c r="D2043" s="14" t="s">
        <v>19</v>
      </c>
      <c r="E2043" s="2">
        <v>61416</v>
      </c>
      <c r="F2043" s="2">
        <v>0</v>
      </c>
      <c r="G2043" s="2">
        <v>0</v>
      </c>
      <c r="H2043" s="16">
        <v>41313</v>
      </c>
      <c r="I2043" s="2">
        <v>25</v>
      </c>
      <c r="J2043">
        <f>VLOOKUP(A2043,'Sales Data'!$A$1:$E$2241,2,0)</f>
        <v>154</v>
      </c>
      <c r="K2043">
        <f>VLOOKUP(A2043,'Sales Data'!$A$1:$E$2241,3,0)</f>
        <v>61</v>
      </c>
      <c r="L2043">
        <f>VLOOKUP(A2043,'Sales Data'!$A$1:$E$2241,4,0)</f>
        <v>10</v>
      </c>
      <c r="M2043">
        <f>VLOOKUP(A2043,'Sales Data'!$A$1:$E$2241,5,0)</f>
        <v>10</v>
      </c>
      <c r="N2043">
        <f t="shared" si="94"/>
        <v>43</v>
      </c>
      <c r="O2043">
        <f t="shared" si="95"/>
        <v>0</v>
      </c>
      <c r="P2043">
        <f t="shared" si="96"/>
        <v>20</v>
      </c>
    </row>
    <row r="2044" ht="14.4" spans="1:16">
      <c r="A2044" s="2">
        <v>5631</v>
      </c>
      <c r="B2044" s="2">
        <v>1991</v>
      </c>
      <c r="C2044" s="14" t="s">
        <v>17</v>
      </c>
      <c r="D2044" s="14" t="s">
        <v>18</v>
      </c>
      <c r="E2044" s="2">
        <v>49767</v>
      </c>
      <c r="F2044" s="2">
        <v>0</v>
      </c>
      <c r="G2044" s="2">
        <v>0</v>
      </c>
      <c r="H2044" s="16">
        <v>41396</v>
      </c>
      <c r="I2044" s="2">
        <v>92</v>
      </c>
      <c r="J2044">
        <f>VLOOKUP(A2044,'Sales Data'!$A$1:$E$2241,2,0)</f>
        <v>47</v>
      </c>
      <c r="K2044">
        <f>VLOOKUP(A2044,'Sales Data'!$A$1:$E$2241,3,0)</f>
        <v>42</v>
      </c>
      <c r="L2044">
        <f>VLOOKUP(A2044,'Sales Data'!$A$1:$E$2241,4,0)</f>
        <v>5</v>
      </c>
      <c r="M2044">
        <f>VLOOKUP(A2044,'Sales Data'!$A$1:$E$2241,5,0)</f>
        <v>8</v>
      </c>
      <c r="N2044">
        <f t="shared" si="94"/>
        <v>34</v>
      </c>
      <c r="O2044">
        <f t="shared" si="95"/>
        <v>0</v>
      </c>
      <c r="P2044">
        <f t="shared" si="96"/>
        <v>13</v>
      </c>
    </row>
    <row r="2045" ht="14.4" spans="1:16">
      <c r="A2045" s="2">
        <v>4974</v>
      </c>
      <c r="B2045" s="2">
        <v>1970</v>
      </c>
      <c r="C2045" s="14" t="s">
        <v>17</v>
      </c>
      <c r="D2045" s="14" t="s">
        <v>18</v>
      </c>
      <c r="E2045" s="2">
        <v>83273</v>
      </c>
      <c r="F2045" s="2">
        <v>1</v>
      </c>
      <c r="G2045" s="2">
        <v>2</v>
      </c>
      <c r="H2045" s="16">
        <v>41177</v>
      </c>
      <c r="I2045" s="2">
        <v>98</v>
      </c>
      <c r="J2045">
        <f>VLOOKUP(A2045,'Sales Data'!$A$1:$E$2241,2,0)</f>
        <v>89</v>
      </c>
      <c r="K2045">
        <f>VLOOKUP(A2045,'Sales Data'!$A$1:$E$2241,3,0)</f>
        <v>102</v>
      </c>
      <c r="L2045">
        <f>VLOOKUP(A2045,'Sales Data'!$A$1:$E$2241,4,0)</f>
        <v>4</v>
      </c>
      <c r="M2045">
        <f>VLOOKUP(A2045,'Sales Data'!$A$1:$E$2241,5,0)</f>
        <v>9</v>
      </c>
      <c r="N2045">
        <f t="shared" si="94"/>
        <v>55</v>
      </c>
      <c r="O2045">
        <f t="shared" si="95"/>
        <v>3</v>
      </c>
      <c r="P2045">
        <f t="shared" si="96"/>
        <v>13</v>
      </c>
    </row>
    <row r="2046" ht="14.4" spans="1:16">
      <c r="A2046" s="2">
        <v>8416</v>
      </c>
      <c r="B2046" s="2">
        <v>1981</v>
      </c>
      <c r="C2046" s="14" t="s">
        <v>17</v>
      </c>
      <c r="D2046" s="14" t="s">
        <v>21</v>
      </c>
      <c r="E2046" s="2">
        <v>29009</v>
      </c>
      <c r="F2046" s="2">
        <v>1</v>
      </c>
      <c r="G2046" s="2">
        <v>0</v>
      </c>
      <c r="H2046" s="17">
        <v>41607</v>
      </c>
      <c r="I2046" s="2">
        <v>19</v>
      </c>
      <c r="J2046">
        <f>VLOOKUP(A2046,'Sales Data'!$A$1:$E$2241,2,0)</f>
        <v>6</v>
      </c>
      <c r="K2046">
        <f>VLOOKUP(A2046,'Sales Data'!$A$1:$E$2241,3,0)</f>
        <v>5</v>
      </c>
      <c r="L2046">
        <f>VLOOKUP(A2046,'Sales Data'!$A$1:$E$2241,4,0)</f>
        <v>2</v>
      </c>
      <c r="M2046">
        <f>VLOOKUP(A2046,'Sales Data'!$A$1:$E$2241,5,0)</f>
        <v>3</v>
      </c>
      <c r="N2046">
        <f t="shared" si="94"/>
        <v>44</v>
      </c>
      <c r="O2046">
        <f t="shared" si="95"/>
        <v>1</v>
      </c>
      <c r="P2046">
        <f t="shared" si="96"/>
        <v>5</v>
      </c>
    </row>
    <row r="2047" ht="14.4" spans="1:16">
      <c r="A2047" s="2">
        <v>5454</v>
      </c>
      <c r="B2047" s="2">
        <v>1979</v>
      </c>
      <c r="C2047" s="14" t="s">
        <v>22</v>
      </c>
      <c r="D2047" s="14" t="s">
        <v>21</v>
      </c>
      <c r="E2047" s="2">
        <v>45057</v>
      </c>
      <c r="F2047" s="2">
        <v>1</v>
      </c>
      <c r="G2047" s="2">
        <v>0</v>
      </c>
      <c r="H2047" s="16">
        <v>41609</v>
      </c>
      <c r="I2047" s="2">
        <v>80</v>
      </c>
      <c r="J2047">
        <f>VLOOKUP(A2047,'Sales Data'!$A$1:$E$2241,2,0)</f>
        <v>0</v>
      </c>
      <c r="K2047">
        <f>VLOOKUP(A2047,'Sales Data'!$A$1:$E$2241,3,0)</f>
        <v>0</v>
      </c>
      <c r="L2047">
        <f>VLOOKUP(A2047,'Sales Data'!$A$1:$E$2241,4,0)</f>
        <v>2</v>
      </c>
      <c r="M2047">
        <f>VLOOKUP(A2047,'Sales Data'!$A$1:$E$2241,5,0)</f>
        <v>3</v>
      </c>
      <c r="N2047">
        <f t="shared" si="94"/>
        <v>46</v>
      </c>
      <c r="O2047">
        <f t="shared" si="95"/>
        <v>1</v>
      </c>
      <c r="P2047">
        <f t="shared" si="96"/>
        <v>5</v>
      </c>
    </row>
    <row r="2048" ht="14.4" spans="1:16">
      <c r="A2048" s="2">
        <v>4095</v>
      </c>
      <c r="B2048" s="2">
        <v>1971</v>
      </c>
      <c r="C2048" s="14" t="s">
        <v>17</v>
      </c>
      <c r="D2048" s="14" t="s">
        <v>21</v>
      </c>
      <c r="E2048" s="2">
        <v>37150</v>
      </c>
      <c r="F2048" s="2">
        <v>1</v>
      </c>
      <c r="G2048" s="2">
        <v>0</v>
      </c>
      <c r="H2048" s="16">
        <v>41163</v>
      </c>
      <c r="I2048" s="2">
        <v>80</v>
      </c>
      <c r="J2048">
        <f>VLOOKUP(A2048,'Sales Data'!$A$1:$E$2241,2,0)</f>
        <v>37</v>
      </c>
      <c r="K2048">
        <f>VLOOKUP(A2048,'Sales Data'!$A$1:$E$2241,3,0)</f>
        <v>34</v>
      </c>
      <c r="L2048">
        <f>VLOOKUP(A2048,'Sales Data'!$A$1:$E$2241,4,0)</f>
        <v>4</v>
      </c>
      <c r="M2048">
        <f>VLOOKUP(A2048,'Sales Data'!$A$1:$E$2241,5,0)</f>
        <v>6</v>
      </c>
      <c r="N2048">
        <f t="shared" si="94"/>
        <v>54</v>
      </c>
      <c r="O2048">
        <f t="shared" si="95"/>
        <v>1</v>
      </c>
      <c r="P2048">
        <f t="shared" si="96"/>
        <v>10</v>
      </c>
    </row>
    <row r="2049" ht="14.4" spans="1:16">
      <c r="A2049" s="2">
        <v>5474</v>
      </c>
      <c r="B2049" s="2">
        <v>1970</v>
      </c>
      <c r="C2049" s="14" t="s">
        <v>17</v>
      </c>
      <c r="D2049" s="14" t="s">
        <v>18</v>
      </c>
      <c r="E2049" s="2">
        <v>43020</v>
      </c>
      <c r="F2049" s="2">
        <v>1</v>
      </c>
      <c r="G2049" s="2">
        <v>0</v>
      </c>
      <c r="H2049" s="17">
        <v>41608</v>
      </c>
      <c r="I2049" s="2">
        <v>79</v>
      </c>
      <c r="J2049">
        <f>VLOOKUP(A2049,'Sales Data'!$A$1:$E$2241,2,0)</f>
        <v>7</v>
      </c>
      <c r="K2049">
        <f>VLOOKUP(A2049,'Sales Data'!$A$1:$E$2241,3,0)</f>
        <v>25</v>
      </c>
      <c r="L2049">
        <f>VLOOKUP(A2049,'Sales Data'!$A$1:$E$2241,4,0)</f>
        <v>4</v>
      </c>
      <c r="M2049">
        <f>VLOOKUP(A2049,'Sales Data'!$A$1:$E$2241,5,0)</f>
        <v>4</v>
      </c>
      <c r="N2049">
        <f t="shared" si="94"/>
        <v>55</v>
      </c>
      <c r="O2049">
        <f t="shared" si="95"/>
        <v>1</v>
      </c>
      <c r="P2049">
        <f t="shared" si="96"/>
        <v>8</v>
      </c>
    </row>
    <row r="2050" ht="14.4" spans="1:16">
      <c r="A2050" s="2">
        <v>4268</v>
      </c>
      <c r="B2050" s="2">
        <v>1959</v>
      </c>
      <c r="C2050" s="14" t="s">
        <v>17</v>
      </c>
      <c r="D2050" s="14" t="s">
        <v>21</v>
      </c>
      <c r="E2050" s="2">
        <v>53154</v>
      </c>
      <c r="F2050" s="2">
        <v>0</v>
      </c>
      <c r="G2050" s="2">
        <v>1</v>
      </c>
      <c r="H2050" s="16">
        <v>41799</v>
      </c>
      <c r="I2050" s="2">
        <v>50</v>
      </c>
      <c r="J2050">
        <f>VLOOKUP(A2050,'Sales Data'!$A$1:$E$2241,2,0)</f>
        <v>0</v>
      </c>
      <c r="K2050">
        <f>VLOOKUP(A2050,'Sales Data'!$A$1:$E$2241,3,0)</f>
        <v>1</v>
      </c>
      <c r="L2050">
        <f>VLOOKUP(A2050,'Sales Data'!$A$1:$E$2241,4,0)</f>
        <v>3</v>
      </c>
      <c r="M2050">
        <f>VLOOKUP(A2050,'Sales Data'!$A$1:$E$2241,5,0)</f>
        <v>4</v>
      </c>
      <c r="N2050">
        <f t="shared" si="94"/>
        <v>66</v>
      </c>
      <c r="O2050">
        <f t="shared" si="95"/>
        <v>1</v>
      </c>
      <c r="P2050">
        <f t="shared" si="96"/>
        <v>7</v>
      </c>
    </row>
    <row r="2051" ht="14.4" spans="1:16">
      <c r="A2051" s="2">
        <v>10701</v>
      </c>
      <c r="B2051" s="2">
        <v>1973</v>
      </c>
      <c r="C2051" s="14" t="s">
        <v>17</v>
      </c>
      <c r="D2051" s="14" t="s">
        <v>21</v>
      </c>
      <c r="E2051" s="2">
        <v>65308</v>
      </c>
      <c r="F2051" s="2">
        <v>0</v>
      </c>
      <c r="G2051" s="2">
        <v>0</v>
      </c>
      <c r="H2051" s="16">
        <v>41528</v>
      </c>
      <c r="I2051" s="2">
        <v>60</v>
      </c>
      <c r="J2051">
        <f>VLOOKUP(A2051,'Sales Data'!$A$1:$E$2241,2,0)</f>
        <v>0</v>
      </c>
      <c r="K2051">
        <f>VLOOKUP(A2051,'Sales Data'!$A$1:$E$2241,3,0)</f>
        <v>80</v>
      </c>
      <c r="L2051">
        <f>VLOOKUP(A2051,'Sales Data'!$A$1:$E$2241,4,0)</f>
        <v>7</v>
      </c>
      <c r="M2051">
        <f>VLOOKUP(A2051,'Sales Data'!$A$1:$E$2241,5,0)</f>
        <v>12</v>
      </c>
      <c r="N2051">
        <f t="shared" si="94"/>
        <v>52</v>
      </c>
      <c r="O2051">
        <f t="shared" si="95"/>
        <v>0</v>
      </c>
      <c r="P2051">
        <f t="shared" si="96"/>
        <v>19</v>
      </c>
    </row>
    <row r="2052" ht="14.4" spans="1:16">
      <c r="A2052" s="2">
        <v>3507</v>
      </c>
      <c r="B2052" s="2">
        <v>1970</v>
      </c>
      <c r="C2052" s="14" t="s">
        <v>17</v>
      </c>
      <c r="D2052" s="14" t="s">
        <v>18</v>
      </c>
      <c r="E2052" s="2">
        <v>76467</v>
      </c>
      <c r="F2052" s="2">
        <v>1</v>
      </c>
      <c r="G2052" s="2">
        <v>0</v>
      </c>
      <c r="H2052" s="16">
        <v>41138</v>
      </c>
      <c r="I2052" s="2">
        <v>44</v>
      </c>
      <c r="J2052">
        <f>VLOOKUP(A2052,'Sales Data'!$A$1:$E$2241,2,0)</f>
        <v>161</v>
      </c>
      <c r="K2052">
        <f>VLOOKUP(A2052,'Sales Data'!$A$1:$E$2241,3,0)</f>
        <v>44</v>
      </c>
      <c r="L2052">
        <f>VLOOKUP(A2052,'Sales Data'!$A$1:$E$2241,4,0)</f>
        <v>2</v>
      </c>
      <c r="M2052">
        <f>VLOOKUP(A2052,'Sales Data'!$A$1:$E$2241,5,0)</f>
        <v>5</v>
      </c>
      <c r="N2052">
        <f t="shared" si="94"/>
        <v>55</v>
      </c>
      <c r="O2052">
        <f t="shared" si="95"/>
        <v>1</v>
      </c>
      <c r="P2052">
        <f t="shared" si="96"/>
        <v>7</v>
      </c>
    </row>
    <row r="2053" ht="14.4" spans="1:16">
      <c r="A2053" s="2">
        <v>2079</v>
      </c>
      <c r="B2053" s="2">
        <v>1947</v>
      </c>
      <c r="C2053" s="14" t="s">
        <v>25</v>
      </c>
      <c r="D2053" s="14" t="s">
        <v>21</v>
      </c>
      <c r="E2053" s="2">
        <v>81044</v>
      </c>
      <c r="F2053" s="2">
        <v>0</v>
      </c>
      <c r="G2053" s="2">
        <v>0</v>
      </c>
      <c r="H2053" s="17">
        <v>41635</v>
      </c>
      <c r="I2053" s="2">
        <v>0</v>
      </c>
      <c r="J2053">
        <f>VLOOKUP(A2053,'Sales Data'!$A$1:$E$2241,2,0)</f>
        <v>26</v>
      </c>
      <c r="K2053">
        <f>VLOOKUP(A2053,'Sales Data'!$A$1:$E$2241,3,0)</f>
        <v>98</v>
      </c>
      <c r="L2053">
        <f>VLOOKUP(A2053,'Sales Data'!$A$1:$E$2241,4,0)</f>
        <v>5</v>
      </c>
      <c r="M2053">
        <f>VLOOKUP(A2053,'Sales Data'!$A$1:$E$2241,5,0)</f>
        <v>10</v>
      </c>
      <c r="N2053">
        <f t="shared" ref="N2053:N2116" si="97">2025-B2053</f>
        <v>78</v>
      </c>
      <c r="O2053">
        <f t="shared" ref="O2053:O2116" si="98">F2053+G2053</f>
        <v>0</v>
      </c>
      <c r="P2053">
        <f t="shared" ref="P2053:P2116" si="99">L2053+M2053</f>
        <v>15</v>
      </c>
    </row>
    <row r="2054" ht="14.4" spans="1:16">
      <c r="A2054" s="2">
        <v>626</v>
      </c>
      <c r="B2054" s="2">
        <v>1951</v>
      </c>
      <c r="C2054" s="14" t="s">
        <v>17</v>
      </c>
      <c r="D2054" s="14" t="s">
        <v>21</v>
      </c>
      <c r="E2054" s="2">
        <v>32871</v>
      </c>
      <c r="F2054" s="2">
        <v>1</v>
      </c>
      <c r="G2054" s="2">
        <v>1</v>
      </c>
      <c r="H2054" s="16">
        <v>41342</v>
      </c>
      <c r="I2054" s="2">
        <v>28</v>
      </c>
      <c r="J2054">
        <f>VLOOKUP(A2054,'Sales Data'!$A$1:$E$2241,2,0)</f>
        <v>2</v>
      </c>
      <c r="K2054">
        <f>VLOOKUP(A2054,'Sales Data'!$A$1:$E$2241,3,0)</f>
        <v>2</v>
      </c>
      <c r="L2054">
        <f>VLOOKUP(A2054,'Sales Data'!$A$1:$E$2241,4,0)</f>
        <v>1</v>
      </c>
      <c r="M2054">
        <f>VLOOKUP(A2054,'Sales Data'!$A$1:$E$2241,5,0)</f>
        <v>3</v>
      </c>
      <c r="N2054">
        <f t="shared" si="97"/>
        <v>74</v>
      </c>
      <c r="O2054">
        <f t="shared" si="98"/>
        <v>2</v>
      </c>
      <c r="P2054">
        <f t="shared" si="99"/>
        <v>4</v>
      </c>
    </row>
    <row r="2055" ht="14.4" spans="1:16">
      <c r="A2055" s="2">
        <v>4426</v>
      </c>
      <c r="B2055" s="2">
        <v>1975</v>
      </c>
      <c r="C2055" s="14" t="s">
        <v>17</v>
      </c>
      <c r="D2055" s="14" t="s">
        <v>18</v>
      </c>
      <c r="E2055" s="2">
        <v>55801</v>
      </c>
      <c r="F2055" s="2">
        <v>1</v>
      </c>
      <c r="G2055" s="2">
        <v>1</v>
      </c>
      <c r="H2055" s="16">
        <v>41539</v>
      </c>
      <c r="I2055" s="2">
        <v>35</v>
      </c>
      <c r="J2055">
        <f>VLOOKUP(A2055,'Sales Data'!$A$1:$E$2241,2,0)</f>
        <v>4</v>
      </c>
      <c r="K2055">
        <f>VLOOKUP(A2055,'Sales Data'!$A$1:$E$2241,3,0)</f>
        <v>4</v>
      </c>
      <c r="L2055">
        <f>VLOOKUP(A2055,'Sales Data'!$A$1:$E$2241,4,0)</f>
        <v>7</v>
      </c>
      <c r="M2055">
        <f>VLOOKUP(A2055,'Sales Data'!$A$1:$E$2241,5,0)</f>
        <v>6</v>
      </c>
      <c r="N2055">
        <f t="shared" si="97"/>
        <v>50</v>
      </c>
      <c r="O2055">
        <f t="shared" si="98"/>
        <v>2</v>
      </c>
      <c r="P2055">
        <f t="shared" si="99"/>
        <v>13</v>
      </c>
    </row>
    <row r="2056" ht="14.4" spans="1:16">
      <c r="A2056" s="2">
        <v>2591</v>
      </c>
      <c r="B2056" s="2">
        <v>1959</v>
      </c>
      <c r="C2056" s="14" t="s">
        <v>17</v>
      </c>
      <c r="D2056" s="14" t="s">
        <v>26</v>
      </c>
      <c r="E2056" s="2">
        <v>76320</v>
      </c>
      <c r="F2056" s="2">
        <v>0</v>
      </c>
      <c r="G2056" s="2">
        <v>1</v>
      </c>
      <c r="H2056" s="16">
        <v>41812</v>
      </c>
      <c r="I2056" s="2">
        <v>49</v>
      </c>
      <c r="J2056">
        <f>VLOOKUP(A2056,'Sales Data'!$A$1:$E$2241,2,0)</f>
        <v>35</v>
      </c>
      <c r="K2056">
        <f>VLOOKUP(A2056,'Sales Data'!$A$1:$E$2241,3,0)</f>
        <v>53</v>
      </c>
      <c r="L2056">
        <f>VLOOKUP(A2056,'Sales Data'!$A$1:$E$2241,4,0)</f>
        <v>6</v>
      </c>
      <c r="M2056">
        <f>VLOOKUP(A2056,'Sales Data'!$A$1:$E$2241,5,0)</f>
        <v>4</v>
      </c>
      <c r="N2056">
        <f t="shared" si="97"/>
        <v>66</v>
      </c>
      <c r="O2056">
        <f t="shared" si="98"/>
        <v>1</v>
      </c>
      <c r="P2056">
        <f t="shared" si="99"/>
        <v>10</v>
      </c>
    </row>
    <row r="2057" ht="14.4" spans="1:16">
      <c r="A2057" s="2">
        <v>10509</v>
      </c>
      <c r="B2057" s="2">
        <v>1955</v>
      </c>
      <c r="C2057" s="14" t="s">
        <v>22</v>
      </c>
      <c r="D2057" s="14" t="s">
        <v>18</v>
      </c>
      <c r="E2057" s="2">
        <v>36927</v>
      </c>
      <c r="F2057" s="2">
        <v>1</v>
      </c>
      <c r="G2057" s="2">
        <v>1</v>
      </c>
      <c r="H2057" s="16">
        <v>41792</v>
      </c>
      <c r="I2057" s="2">
        <v>46</v>
      </c>
      <c r="J2057">
        <f>VLOOKUP(A2057,'Sales Data'!$A$1:$E$2241,2,0)</f>
        <v>0</v>
      </c>
      <c r="K2057">
        <f>VLOOKUP(A2057,'Sales Data'!$A$1:$E$2241,3,0)</f>
        <v>0</v>
      </c>
      <c r="L2057">
        <f>VLOOKUP(A2057,'Sales Data'!$A$1:$E$2241,4,0)</f>
        <v>3</v>
      </c>
      <c r="M2057">
        <f>VLOOKUP(A2057,'Sales Data'!$A$1:$E$2241,5,0)</f>
        <v>3</v>
      </c>
      <c r="N2057">
        <f t="shared" si="97"/>
        <v>70</v>
      </c>
      <c r="O2057">
        <f t="shared" si="98"/>
        <v>2</v>
      </c>
      <c r="P2057">
        <f t="shared" si="99"/>
        <v>6</v>
      </c>
    </row>
    <row r="2058" ht="14.4" spans="1:16">
      <c r="A2058" s="2">
        <v>6382</v>
      </c>
      <c r="B2058" s="2">
        <v>1953</v>
      </c>
      <c r="C2058" s="14" t="s">
        <v>17</v>
      </c>
      <c r="D2058" s="14" t="s">
        <v>19</v>
      </c>
      <c r="E2058" s="2">
        <v>48794</v>
      </c>
      <c r="F2058" s="2">
        <v>1</v>
      </c>
      <c r="G2058" s="2">
        <v>1</v>
      </c>
      <c r="H2058" s="16">
        <v>41816</v>
      </c>
      <c r="I2058" s="2">
        <v>97</v>
      </c>
      <c r="J2058">
        <f>VLOOKUP(A2058,'Sales Data'!$A$1:$E$2241,2,0)</f>
        <v>0</v>
      </c>
      <c r="K2058">
        <f>VLOOKUP(A2058,'Sales Data'!$A$1:$E$2241,3,0)</f>
        <v>0</v>
      </c>
      <c r="L2058">
        <f>VLOOKUP(A2058,'Sales Data'!$A$1:$E$2241,4,0)</f>
        <v>1</v>
      </c>
      <c r="M2058">
        <f>VLOOKUP(A2058,'Sales Data'!$A$1:$E$2241,5,0)</f>
        <v>3</v>
      </c>
      <c r="N2058">
        <f t="shared" si="97"/>
        <v>72</v>
      </c>
      <c r="O2058">
        <f t="shared" si="98"/>
        <v>2</v>
      </c>
      <c r="P2058">
        <f t="shared" si="99"/>
        <v>4</v>
      </c>
    </row>
    <row r="2059" ht="14.4" spans="1:16">
      <c r="A2059" s="2">
        <v>6673</v>
      </c>
      <c r="B2059" s="2">
        <v>1965</v>
      </c>
      <c r="C2059" s="14" t="s">
        <v>17</v>
      </c>
      <c r="D2059" s="14" t="s">
        <v>18</v>
      </c>
      <c r="E2059" s="2">
        <v>23478</v>
      </c>
      <c r="F2059" s="2">
        <v>0</v>
      </c>
      <c r="G2059" s="2">
        <v>0</v>
      </c>
      <c r="H2059" s="16">
        <v>41352</v>
      </c>
      <c r="I2059" s="2">
        <v>51</v>
      </c>
      <c r="J2059">
        <f>VLOOKUP(A2059,'Sales Data'!$A$1:$E$2241,2,0)</f>
        <v>6</v>
      </c>
      <c r="K2059">
        <f>VLOOKUP(A2059,'Sales Data'!$A$1:$E$2241,3,0)</f>
        <v>17</v>
      </c>
      <c r="L2059">
        <f>VLOOKUP(A2059,'Sales Data'!$A$1:$E$2241,4,0)</f>
        <v>3</v>
      </c>
      <c r="M2059">
        <f>VLOOKUP(A2059,'Sales Data'!$A$1:$E$2241,5,0)</f>
        <v>3</v>
      </c>
      <c r="N2059">
        <f t="shared" si="97"/>
        <v>60</v>
      </c>
      <c r="O2059">
        <f t="shared" si="98"/>
        <v>0</v>
      </c>
      <c r="P2059">
        <f t="shared" si="99"/>
        <v>6</v>
      </c>
    </row>
    <row r="2060" ht="14.4" spans="1:16">
      <c r="A2060" s="2">
        <v>7441</v>
      </c>
      <c r="B2060" s="2">
        <v>1973</v>
      </c>
      <c r="C2060" s="14" t="s">
        <v>17</v>
      </c>
      <c r="D2060" s="14" t="s">
        <v>23</v>
      </c>
      <c r="E2060" s="2">
        <v>71128</v>
      </c>
      <c r="F2060" s="2">
        <v>1</v>
      </c>
      <c r="G2060" s="2">
        <v>0</v>
      </c>
      <c r="H2060" s="16">
        <v>41188</v>
      </c>
      <c r="I2060" s="2">
        <v>80</v>
      </c>
      <c r="J2060">
        <f>VLOOKUP(A2060,'Sales Data'!$A$1:$E$2241,2,0)</f>
        <v>159</v>
      </c>
      <c r="K2060">
        <f>VLOOKUP(A2060,'Sales Data'!$A$1:$E$2241,3,0)</f>
        <v>0</v>
      </c>
      <c r="L2060">
        <f>VLOOKUP(A2060,'Sales Data'!$A$1:$E$2241,4,0)</f>
        <v>2</v>
      </c>
      <c r="M2060">
        <f>VLOOKUP(A2060,'Sales Data'!$A$1:$E$2241,5,0)</f>
        <v>12</v>
      </c>
      <c r="N2060">
        <f t="shared" si="97"/>
        <v>52</v>
      </c>
      <c r="O2060">
        <f t="shared" si="98"/>
        <v>1</v>
      </c>
      <c r="P2060">
        <f t="shared" si="99"/>
        <v>14</v>
      </c>
    </row>
    <row r="2061" ht="14.4" spans="1:16">
      <c r="A2061" s="2">
        <v>1071</v>
      </c>
      <c r="B2061" s="2">
        <v>1976</v>
      </c>
      <c r="C2061" s="14" t="s">
        <v>20</v>
      </c>
      <c r="D2061" s="14" t="s">
        <v>23</v>
      </c>
      <c r="E2061" s="2">
        <v>70179</v>
      </c>
      <c r="F2061" s="2">
        <v>0</v>
      </c>
      <c r="G2061" s="2">
        <v>1</v>
      </c>
      <c r="H2061" s="16">
        <v>41476</v>
      </c>
      <c r="I2061" s="2">
        <v>10</v>
      </c>
      <c r="J2061">
        <f>VLOOKUP(A2061,'Sales Data'!$A$1:$E$2241,2,0)</f>
        <v>88</v>
      </c>
      <c r="K2061">
        <f>VLOOKUP(A2061,'Sales Data'!$A$1:$E$2241,3,0)</f>
        <v>44</v>
      </c>
      <c r="L2061">
        <f>VLOOKUP(A2061,'Sales Data'!$A$1:$E$2241,4,0)</f>
        <v>7</v>
      </c>
      <c r="M2061">
        <f>VLOOKUP(A2061,'Sales Data'!$A$1:$E$2241,5,0)</f>
        <v>13</v>
      </c>
      <c r="N2061">
        <f t="shared" si="97"/>
        <v>49</v>
      </c>
      <c r="O2061">
        <f t="shared" si="98"/>
        <v>1</v>
      </c>
      <c r="P2061">
        <f t="shared" si="99"/>
        <v>20</v>
      </c>
    </row>
    <row r="2062" ht="14.4" spans="1:16">
      <c r="A2062" s="2">
        <v>10061</v>
      </c>
      <c r="B2062" s="2">
        <v>1950</v>
      </c>
      <c r="C2062" s="14" t="s">
        <v>17</v>
      </c>
      <c r="D2062" s="14" t="s">
        <v>21</v>
      </c>
      <c r="E2062" s="2">
        <v>59462</v>
      </c>
      <c r="F2062" s="2">
        <v>0</v>
      </c>
      <c r="G2062" s="2">
        <v>1</v>
      </c>
      <c r="H2062" s="16">
        <v>41279</v>
      </c>
      <c r="I2062" s="2">
        <v>29</v>
      </c>
      <c r="J2062">
        <f>VLOOKUP(A2062,'Sales Data'!$A$1:$E$2241,2,0)</f>
        <v>17</v>
      </c>
      <c r="K2062">
        <f>VLOOKUP(A2062,'Sales Data'!$A$1:$E$2241,3,0)</f>
        <v>8</v>
      </c>
      <c r="L2062">
        <f>VLOOKUP(A2062,'Sales Data'!$A$1:$E$2241,4,0)</f>
        <v>9</v>
      </c>
      <c r="M2062">
        <f>VLOOKUP(A2062,'Sales Data'!$A$1:$E$2241,5,0)</f>
        <v>12</v>
      </c>
      <c r="N2062">
        <f t="shared" si="97"/>
        <v>75</v>
      </c>
      <c r="O2062">
        <f t="shared" si="98"/>
        <v>1</v>
      </c>
      <c r="P2062">
        <f t="shared" si="99"/>
        <v>21</v>
      </c>
    </row>
    <row r="2063" ht="14.4" spans="1:16">
      <c r="A2063" s="2">
        <v>7187</v>
      </c>
      <c r="B2063" s="2">
        <v>1969</v>
      </c>
      <c r="C2063" s="14" t="s">
        <v>22</v>
      </c>
      <c r="D2063" s="14" t="s">
        <v>19</v>
      </c>
      <c r="E2063" s="11">
        <f>'Missing Values'!$D$3</f>
        <v>51381.5</v>
      </c>
      <c r="F2063" s="2">
        <v>1</v>
      </c>
      <c r="G2063" s="2">
        <v>1</v>
      </c>
      <c r="H2063" s="16">
        <v>41412</v>
      </c>
      <c r="I2063" s="2">
        <v>52</v>
      </c>
      <c r="J2063">
        <f>VLOOKUP(A2063,'Sales Data'!$A$1:$E$2241,2,0)</f>
        <v>42</v>
      </c>
      <c r="K2063">
        <f>VLOOKUP(A2063,'Sales Data'!$A$1:$E$2241,3,0)</f>
        <v>66</v>
      </c>
      <c r="L2063">
        <f>VLOOKUP(A2063,'Sales Data'!$A$1:$E$2241,4,0)</f>
        <v>4</v>
      </c>
      <c r="M2063">
        <f>VLOOKUP(A2063,'Sales Data'!$A$1:$E$2241,5,0)</f>
        <v>4</v>
      </c>
      <c r="N2063">
        <f t="shared" si="97"/>
        <v>56</v>
      </c>
      <c r="O2063">
        <f t="shared" si="98"/>
        <v>2</v>
      </c>
      <c r="P2063">
        <f t="shared" si="99"/>
        <v>8</v>
      </c>
    </row>
    <row r="2064" ht="14.4" spans="1:16">
      <c r="A2064" s="2">
        <v>8775</v>
      </c>
      <c r="B2064" s="2">
        <v>1969</v>
      </c>
      <c r="C2064" s="14" t="s">
        <v>17</v>
      </c>
      <c r="D2064" s="14" t="s">
        <v>19</v>
      </c>
      <c r="E2064" s="2">
        <v>38361</v>
      </c>
      <c r="F2064" s="2">
        <v>1</v>
      </c>
      <c r="G2064" s="2">
        <v>0</v>
      </c>
      <c r="H2064" s="17">
        <v>41635</v>
      </c>
      <c r="I2064" s="2">
        <v>74</v>
      </c>
      <c r="J2064">
        <f>VLOOKUP(A2064,'Sales Data'!$A$1:$E$2241,2,0)</f>
        <v>0</v>
      </c>
      <c r="K2064">
        <f>VLOOKUP(A2064,'Sales Data'!$A$1:$E$2241,3,0)</f>
        <v>8</v>
      </c>
      <c r="L2064">
        <f>VLOOKUP(A2064,'Sales Data'!$A$1:$E$2241,4,0)</f>
        <v>3</v>
      </c>
      <c r="M2064">
        <f>VLOOKUP(A2064,'Sales Data'!$A$1:$E$2241,5,0)</f>
        <v>3</v>
      </c>
      <c r="N2064">
        <f t="shared" si="97"/>
        <v>56</v>
      </c>
      <c r="O2064">
        <f t="shared" si="98"/>
        <v>1</v>
      </c>
      <c r="P2064">
        <f t="shared" si="99"/>
        <v>6</v>
      </c>
    </row>
    <row r="2065" ht="14.4" spans="1:16">
      <c r="A2065" s="2">
        <v>1612</v>
      </c>
      <c r="B2065" s="2">
        <v>1981</v>
      </c>
      <c r="C2065" s="14" t="s">
        <v>20</v>
      </c>
      <c r="D2065" s="14" t="s">
        <v>18</v>
      </c>
      <c r="E2065" s="11">
        <f>'Missing Values'!$D$3</f>
        <v>51381.5</v>
      </c>
      <c r="F2065" s="2">
        <v>1</v>
      </c>
      <c r="G2065" s="2">
        <v>0</v>
      </c>
      <c r="H2065" s="16">
        <v>41425</v>
      </c>
      <c r="I2065" s="2">
        <v>82</v>
      </c>
      <c r="J2065">
        <f>VLOOKUP(A2065,'Sales Data'!$A$1:$E$2241,2,0)</f>
        <v>0</v>
      </c>
      <c r="K2065">
        <f>VLOOKUP(A2065,'Sales Data'!$A$1:$E$2241,3,0)</f>
        <v>2</v>
      </c>
      <c r="L2065">
        <f>VLOOKUP(A2065,'Sales Data'!$A$1:$E$2241,4,0)</f>
        <v>3</v>
      </c>
      <c r="M2065">
        <f>VLOOKUP(A2065,'Sales Data'!$A$1:$E$2241,5,0)</f>
        <v>3</v>
      </c>
      <c r="N2065">
        <f t="shared" si="97"/>
        <v>44</v>
      </c>
      <c r="O2065">
        <f t="shared" si="98"/>
        <v>1</v>
      </c>
      <c r="P2065">
        <f t="shared" si="99"/>
        <v>6</v>
      </c>
    </row>
    <row r="2066" ht="14.4" spans="1:16">
      <c r="A2066" s="2">
        <v>2345</v>
      </c>
      <c r="B2066" s="2">
        <v>1982</v>
      </c>
      <c r="C2066" s="14" t="s">
        <v>20</v>
      </c>
      <c r="D2066" s="14" t="s">
        <v>19</v>
      </c>
      <c r="E2066" s="2">
        <v>70038</v>
      </c>
      <c r="F2066" s="2">
        <v>0</v>
      </c>
      <c r="G2066" s="2">
        <v>0</v>
      </c>
      <c r="H2066" s="17">
        <v>41572</v>
      </c>
      <c r="I2066" s="2">
        <v>54</v>
      </c>
      <c r="J2066">
        <f>VLOOKUP(A2066,'Sales Data'!$A$1:$E$2241,2,0)</f>
        <v>54</v>
      </c>
      <c r="K2066">
        <f>VLOOKUP(A2066,'Sales Data'!$A$1:$E$2241,3,0)</f>
        <v>54</v>
      </c>
      <c r="L2066">
        <f>VLOOKUP(A2066,'Sales Data'!$A$1:$E$2241,4,0)</f>
        <v>4</v>
      </c>
      <c r="M2066">
        <f>VLOOKUP(A2066,'Sales Data'!$A$1:$E$2241,5,0)</f>
        <v>8</v>
      </c>
      <c r="N2066">
        <f t="shared" si="97"/>
        <v>43</v>
      </c>
      <c r="O2066">
        <f t="shared" si="98"/>
        <v>0</v>
      </c>
      <c r="P2066">
        <f t="shared" si="99"/>
        <v>12</v>
      </c>
    </row>
    <row r="2067" ht="14.4" spans="1:16">
      <c r="A2067" s="2">
        <v>322</v>
      </c>
      <c r="B2067" s="2">
        <v>1978</v>
      </c>
      <c r="C2067" s="14" t="s">
        <v>17</v>
      </c>
      <c r="D2067" s="14" t="s">
        <v>19</v>
      </c>
      <c r="E2067" s="2">
        <v>42554</v>
      </c>
      <c r="F2067" s="2">
        <v>1</v>
      </c>
      <c r="G2067" s="2">
        <v>1</v>
      </c>
      <c r="H2067" s="16">
        <v>41286</v>
      </c>
      <c r="I2067" s="2">
        <v>93</v>
      </c>
      <c r="J2067">
        <f>VLOOKUP(A2067,'Sales Data'!$A$1:$E$2241,2,0)</f>
        <v>1</v>
      </c>
      <c r="K2067">
        <f>VLOOKUP(A2067,'Sales Data'!$A$1:$E$2241,3,0)</f>
        <v>0</v>
      </c>
      <c r="L2067">
        <f>VLOOKUP(A2067,'Sales Data'!$A$1:$E$2241,4,0)</f>
        <v>2</v>
      </c>
      <c r="M2067">
        <f>VLOOKUP(A2067,'Sales Data'!$A$1:$E$2241,5,0)</f>
        <v>3</v>
      </c>
      <c r="N2067">
        <f t="shared" si="97"/>
        <v>47</v>
      </c>
      <c r="O2067">
        <f t="shared" si="98"/>
        <v>2</v>
      </c>
      <c r="P2067">
        <f t="shared" si="99"/>
        <v>5</v>
      </c>
    </row>
    <row r="2068" ht="14.4" spans="1:16">
      <c r="A2068" s="2">
        <v>10897</v>
      </c>
      <c r="B2068" s="2">
        <v>1974</v>
      </c>
      <c r="C2068" s="14" t="s">
        <v>17</v>
      </c>
      <c r="D2068" s="14" t="s">
        <v>21</v>
      </c>
      <c r="E2068" s="2">
        <v>67445</v>
      </c>
      <c r="F2068" s="2">
        <v>0</v>
      </c>
      <c r="G2068" s="2">
        <v>1</v>
      </c>
      <c r="H2068" s="16">
        <v>41133</v>
      </c>
      <c r="I2068" s="2">
        <v>63</v>
      </c>
      <c r="J2068">
        <f>VLOOKUP(A2068,'Sales Data'!$A$1:$E$2241,2,0)</f>
        <v>80</v>
      </c>
      <c r="K2068">
        <f>VLOOKUP(A2068,'Sales Data'!$A$1:$E$2241,3,0)</f>
        <v>80</v>
      </c>
      <c r="L2068">
        <f>VLOOKUP(A2068,'Sales Data'!$A$1:$E$2241,4,0)</f>
        <v>9</v>
      </c>
      <c r="M2068">
        <f>VLOOKUP(A2068,'Sales Data'!$A$1:$E$2241,5,0)</f>
        <v>12</v>
      </c>
      <c r="N2068">
        <f t="shared" si="97"/>
        <v>51</v>
      </c>
      <c r="O2068">
        <f t="shared" si="98"/>
        <v>1</v>
      </c>
      <c r="P2068">
        <f t="shared" si="99"/>
        <v>21</v>
      </c>
    </row>
    <row r="2069" ht="14.4" spans="1:16">
      <c r="A2069" s="2">
        <v>123</v>
      </c>
      <c r="B2069" s="2">
        <v>1951</v>
      </c>
      <c r="C2069" s="14" t="s">
        <v>17</v>
      </c>
      <c r="D2069" s="14" t="s">
        <v>26</v>
      </c>
      <c r="E2069" s="2">
        <v>67046</v>
      </c>
      <c r="F2069" s="2">
        <v>0</v>
      </c>
      <c r="G2069" s="2">
        <v>1</v>
      </c>
      <c r="H2069" s="16">
        <v>41280</v>
      </c>
      <c r="I2069" s="2">
        <v>92</v>
      </c>
      <c r="J2069">
        <f>VLOOKUP(A2069,'Sales Data'!$A$1:$E$2241,2,0)</f>
        <v>35</v>
      </c>
      <c r="K2069">
        <f>VLOOKUP(A2069,'Sales Data'!$A$1:$E$2241,3,0)</f>
        <v>151</v>
      </c>
      <c r="L2069">
        <f>VLOOKUP(A2069,'Sales Data'!$A$1:$E$2241,4,0)</f>
        <v>4</v>
      </c>
      <c r="M2069">
        <f>VLOOKUP(A2069,'Sales Data'!$A$1:$E$2241,5,0)</f>
        <v>4</v>
      </c>
      <c r="N2069">
        <f t="shared" si="97"/>
        <v>74</v>
      </c>
      <c r="O2069">
        <f t="shared" si="98"/>
        <v>1</v>
      </c>
      <c r="P2069">
        <f t="shared" si="99"/>
        <v>8</v>
      </c>
    </row>
    <row r="2070" ht="14.4" spans="1:16">
      <c r="A2070" s="2">
        <v>6103</v>
      </c>
      <c r="B2070" s="2">
        <v>1948</v>
      </c>
      <c r="C2070" s="14" t="s">
        <v>17</v>
      </c>
      <c r="D2070" s="14" t="s">
        <v>21</v>
      </c>
      <c r="E2070" s="2">
        <v>42192</v>
      </c>
      <c r="F2070" s="2">
        <v>0</v>
      </c>
      <c r="G2070" s="2">
        <v>0</v>
      </c>
      <c r="H2070" s="16">
        <v>41523</v>
      </c>
      <c r="I2070" s="2">
        <v>40</v>
      </c>
      <c r="J2070">
        <f>VLOOKUP(A2070,'Sales Data'!$A$1:$E$2241,2,0)</f>
        <v>15</v>
      </c>
      <c r="K2070">
        <f>VLOOKUP(A2070,'Sales Data'!$A$1:$E$2241,3,0)</f>
        <v>6</v>
      </c>
      <c r="L2070">
        <f>VLOOKUP(A2070,'Sales Data'!$A$1:$E$2241,4,0)</f>
        <v>2</v>
      </c>
      <c r="M2070">
        <f>VLOOKUP(A2070,'Sales Data'!$A$1:$E$2241,5,0)</f>
        <v>3</v>
      </c>
      <c r="N2070">
        <f t="shared" si="97"/>
        <v>77</v>
      </c>
      <c r="O2070">
        <f t="shared" si="98"/>
        <v>0</v>
      </c>
      <c r="P2070">
        <f t="shared" si="99"/>
        <v>5</v>
      </c>
    </row>
    <row r="2071" ht="14.4" spans="1:16">
      <c r="A2071" s="2">
        <v>7899</v>
      </c>
      <c r="B2071" s="2">
        <v>1952</v>
      </c>
      <c r="C2071" s="14" t="s">
        <v>20</v>
      </c>
      <c r="D2071" s="14" t="s">
        <v>21</v>
      </c>
      <c r="E2071" s="2">
        <v>77610</v>
      </c>
      <c r="F2071" s="2">
        <v>0</v>
      </c>
      <c r="G2071" s="2">
        <v>1</v>
      </c>
      <c r="H2071" s="17">
        <v>41211</v>
      </c>
      <c r="I2071" s="2">
        <v>70</v>
      </c>
      <c r="J2071">
        <f>VLOOKUP(A2071,'Sales Data'!$A$1:$E$2241,2,0)</f>
        <v>33</v>
      </c>
      <c r="K2071">
        <f>VLOOKUP(A2071,'Sales Data'!$A$1:$E$2241,3,0)</f>
        <v>33</v>
      </c>
      <c r="L2071">
        <f>VLOOKUP(A2071,'Sales Data'!$A$1:$E$2241,4,0)</f>
        <v>4</v>
      </c>
      <c r="M2071">
        <f>VLOOKUP(A2071,'Sales Data'!$A$1:$E$2241,5,0)</f>
        <v>4</v>
      </c>
      <c r="N2071">
        <f t="shared" si="97"/>
        <v>73</v>
      </c>
      <c r="O2071">
        <f t="shared" si="98"/>
        <v>1</v>
      </c>
      <c r="P2071">
        <f t="shared" si="99"/>
        <v>8</v>
      </c>
    </row>
    <row r="2072" ht="14.4" spans="1:16">
      <c r="A2072" s="2">
        <v>10500</v>
      </c>
      <c r="B2072" s="2">
        <v>1984</v>
      </c>
      <c r="C2072" s="14" t="s">
        <v>17</v>
      </c>
      <c r="D2072" s="14" t="s">
        <v>21</v>
      </c>
      <c r="E2072" s="2">
        <v>31761</v>
      </c>
      <c r="F2072" s="2">
        <v>1</v>
      </c>
      <c r="G2072" s="2">
        <v>0</v>
      </c>
      <c r="H2072" s="16">
        <v>41734</v>
      </c>
      <c r="I2072" s="2">
        <v>96</v>
      </c>
      <c r="J2072">
        <f>VLOOKUP(A2072,'Sales Data'!$A$1:$E$2241,2,0)</f>
        <v>1</v>
      </c>
      <c r="K2072">
        <f>VLOOKUP(A2072,'Sales Data'!$A$1:$E$2241,3,0)</f>
        <v>14</v>
      </c>
      <c r="L2072">
        <f>VLOOKUP(A2072,'Sales Data'!$A$1:$E$2241,4,0)</f>
        <v>3</v>
      </c>
      <c r="M2072">
        <f>VLOOKUP(A2072,'Sales Data'!$A$1:$E$2241,5,0)</f>
        <v>4</v>
      </c>
      <c r="N2072">
        <f t="shared" si="97"/>
        <v>41</v>
      </c>
      <c r="O2072">
        <f t="shared" si="98"/>
        <v>1</v>
      </c>
      <c r="P2072">
        <f t="shared" si="99"/>
        <v>7</v>
      </c>
    </row>
    <row r="2073" ht="14.4" spans="1:16">
      <c r="A2073" s="2">
        <v>1655</v>
      </c>
      <c r="B2073" s="2">
        <v>1979</v>
      </c>
      <c r="C2073" s="14" t="s">
        <v>17</v>
      </c>
      <c r="D2073" s="14" t="s">
        <v>19</v>
      </c>
      <c r="E2073" s="2">
        <v>34350</v>
      </c>
      <c r="F2073" s="2">
        <v>1</v>
      </c>
      <c r="G2073" s="2">
        <v>0</v>
      </c>
      <c r="H2073" s="17">
        <v>41566</v>
      </c>
      <c r="I2073" s="2">
        <v>81</v>
      </c>
      <c r="J2073">
        <f>VLOOKUP(A2073,'Sales Data'!$A$1:$E$2241,2,0)</f>
        <v>3</v>
      </c>
      <c r="K2073">
        <f>VLOOKUP(A2073,'Sales Data'!$A$1:$E$2241,3,0)</f>
        <v>1</v>
      </c>
      <c r="L2073">
        <f>VLOOKUP(A2073,'Sales Data'!$A$1:$E$2241,4,0)</f>
        <v>1</v>
      </c>
      <c r="M2073">
        <f>VLOOKUP(A2073,'Sales Data'!$A$1:$E$2241,5,0)</f>
        <v>3</v>
      </c>
      <c r="N2073">
        <f t="shared" si="97"/>
        <v>46</v>
      </c>
      <c r="O2073">
        <f t="shared" si="98"/>
        <v>1</v>
      </c>
      <c r="P2073">
        <f t="shared" si="99"/>
        <v>4</v>
      </c>
    </row>
    <row r="2074" ht="14.4" spans="1:16">
      <c r="A2074" s="2">
        <v>2406</v>
      </c>
      <c r="B2074" s="2">
        <v>1949</v>
      </c>
      <c r="C2074" s="14" t="s">
        <v>17</v>
      </c>
      <c r="D2074" s="14" t="s">
        <v>19</v>
      </c>
      <c r="E2074" s="2">
        <v>54591</v>
      </c>
      <c r="F2074" s="2">
        <v>0</v>
      </c>
      <c r="G2074" s="2">
        <v>1</v>
      </c>
      <c r="H2074" s="16">
        <v>41491</v>
      </c>
      <c r="I2074" s="2">
        <v>63</v>
      </c>
      <c r="J2074">
        <f>VLOOKUP(A2074,'Sales Data'!$A$1:$E$2241,2,0)</f>
        <v>4</v>
      </c>
      <c r="K2074">
        <f>VLOOKUP(A2074,'Sales Data'!$A$1:$E$2241,3,0)</f>
        <v>9</v>
      </c>
      <c r="L2074">
        <f>VLOOKUP(A2074,'Sales Data'!$A$1:$E$2241,4,0)</f>
        <v>6</v>
      </c>
      <c r="M2074">
        <f>VLOOKUP(A2074,'Sales Data'!$A$1:$E$2241,5,0)</f>
        <v>8</v>
      </c>
      <c r="N2074">
        <f t="shared" si="97"/>
        <v>76</v>
      </c>
      <c r="O2074">
        <f t="shared" si="98"/>
        <v>1</v>
      </c>
      <c r="P2074">
        <f t="shared" si="99"/>
        <v>14</v>
      </c>
    </row>
    <row r="2075" ht="14.4" spans="1:16">
      <c r="A2075" s="2">
        <v>2712</v>
      </c>
      <c r="B2075" s="2">
        <v>1956</v>
      </c>
      <c r="C2075" s="14" t="s">
        <v>17</v>
      </c>
      <c r="D2075" s="14" t="s">
        <v>21</v>
      </c>
      <c r="E2075" s="2">
        <v>71866</v>
      </c>
      <c r="F2075" s="2">
        <v>0</v>
      </c>
      <c r="G2075" s="2">
        <v>1</v>
      </c>
      <c r="H2075" s="17">
        <v>41633</v>
      </c>
      <c r="I2075" s="2">
        <v>85</v>
      </c>
      <c r="J2075">
        <f>VLOOKUP(A2075,'Sales Data'!$A$1:$E$2241,2,0)</f>
        <v>178</v>
      </c>
      <c r="K2075">
        <f>VLOOKUP(A2075,'Sales Data'!$A$1:$E$2241,3,0)</f>
        <v>39</v>
      </c>
      <c r="L2075">
        <f>VLOOKUP(A2075,'Sales Data'!$A$1:$E$2241,4,0)</f>
        <v>6</v>
      </c>
      <c r="M2075">
        <f>VLOOKUP(A2075,'Sales Data'!$A$1:$E$2241,5,0)</f>
        <v>10</v>
      </c>
      <c r="N2075">
        <f t="shared" si="97"/>
        <v>69</v>
      </c>
      <c r="O2075">
        <f t="shared" si="98"/>
        <v>1</v>
      </c>
      <c r="P2075">
        <f t="shared" si="99"/>
        <v>16</v>
      </c>
    </row>
    <row r="2076" ht="14.4" spans="1:16">
      <c r="A2076" s="2">
        <v>5517</v>
      </c>
      <c r="B2076" s="2">
        <v>1969</v>
      </c>
      <c r="C2076" s="14" t="s">
        <v>17</v>
      </c>
      <c r="D2076" s="14" t="s">
        <v>21</v>
      </c>
      <c r="E2076" s="2">
        <v>25293</v>
      </c>
      <c r="F2076" s="2">
        <v>1</v>
      </c>
      <c r="G2076" s="2">
        <v>0</v>
      </c>
      <c r="H2076" s="16">
        <v>41532</v>
      </c>
      <c r="I2076" s="2">
        <v>51</v>
      </c>
      <c r="J2076">
        <f>VLOOKUP(A2076,'Sales Data'!$A$1:$E$2241,2,0)</f>
        <v>0</v>
      </c>
      <c r="K2076">
        <f>VLOOKUP(A2076,'Sales Data'!$A$1:$E$2241,3,0)</f>
        <v>2</v>
      </c>
      <c r="L2076">
        <f>VLOOKUP(A2076,'Sales Data'!$A$1:$E$2241,4,0)</f>
        <v>1</v>
      </c>
      <c r="M2076">
        <f>VLOOKUP(A2076,'Sales Data'!$A$1:$E$2241,5,0)</f>
        <v>2</v>
      </c>
      <c r="N2076">
        <f t="shared" si="97"/>
        <v>56</v>
      </c>
      <c r="O2076">
        <f t="shared" si="98"/>
        <v>1</v>
      </c>
      <c r="P2076">
        <f t="shared" si="99"/>
        <v>3</v>
      </c>
    </row>
    <row r="2077" ht="14.4" spans="1:16">
      <c r="A2077" s="2">
        <v>10643</v>
      </c>
      <c r="B2077" s="2">
        <v>1987</v>
      </c>
      <c r="C2077" s="14" t="s">
        <v>20</v>
      </c>
      <c r="D2077" s="14" t="s">
        <v>18</v>
      </c>
      <c r="E2077" s="2">
        <v>42000</v>
      </c>
      <c r="F2077" s="2">
        <v>0</v>
      </c>
      <c r="G2077" s="2">
        <v>0</v>
      </c>
      <c r="H2077" s="16">
        <v>41284</v>
      </c>
      <c r="I2077" s="2">
        <v>23</v>
      </c>
      <c r="J2077">
        <f>VLOOKUP(A2077,'Sales Data'!$A$1:$E$2241,2,0)</f>
        <v>83</v>
      </c>
      <c r="K2077">
        <f>VLOOKUP(A2077,'Sales Data'!$A$1:$E$2241,3,0)</f>
        <v>59</v>
      </c>
      <c r="L2077">
        <f>VLOOKUP(A2077,'Sales Data'!$A$1:$E$2241,4,0)</f>
        <v>5</v>
      </c>
      <c r="M2077">
        <f>VLOOKUP(A2077,'Sales Data'!$A$1:$E$2241,5,0)</f>
        <v>11</v>
      </c>
      <c r="N2077">
        <f t="shared" si="97"/>
        <v>38</v>
      </c>
      <c r="O2077">
        <f t="shared" si="98"/>
        <v>0</v>
      </c>
      <c r="P2077">
        <f t="shared" si="99"/>
        <v>16</v>
      </c>
    </row>
    <row r="2078" ht="14.4" spans="1:16">
      <c r="A2078" s="2">
        <v>2254</v>
      </c>
      <c r="B2078" s="2">
        <v>1983</v>
      </c>
      <c r="C2078" s="14" t="s">
        <v>17</v>
      </c>
      <c r="D2078" s="14" t="s">
        <v>21</v>
      </c>
      <c r="E2078" s="2">
        <v>69520</v>
      </c>
      <c r="F2078" s="2">
        <v>0</v>
      </c>
      <c r="G2078" s="2">
        <v>0</v>
      </c>
      <c r="H2078" s="16">
        <v>41462</v>
      </c>
      <c r="I2078" s="2">
        <v>95</v>
      </c>
      <c r="J2078">
        <f>VLOOKUP(A2078,'Sales Data'!$A$1:$E$2241,2,0)</f>
        <v>120</v>
      </c>
      <c r="K2078">
        <f>VLOOKUP(A2078,'Sales Data'!$A$1:$E$2241,3,0)</f>
        <v>80</v>
      </c>
      <c r="L2078">
        <f>VLOOKUP(A2078,'Sales Data'!$A$1:$E$2241,4,0)</f>
        <v>9</v>
      </c>
      <c r="M2078">
        <f>VLOOKUP(A2078,'Sales Data'!$A$1:$E$2241,5,0)</f>
        <v>5</v>
      </c>
      <c r="N2078">
        <f t="shared" si="97"/>
        <v>42</v>
      </c>
      <c r="O2078">
        <f t="shared" si="98"/>
        <v>0</v>
      </c>
      <c r="P2078">
        <f t="shared" si="99"/>
        <v>14</v>
      </c>
    </row>
    <row r="2079" ht="14.4" spans="1:16">
      <c r="A2079" s="2">
        <v>10281</v>
      </c>
      <c r="B2079" s="2">
        <v>1970</v>
      </c>
      <c r="C2079" s="14" t="s">
        <v>17</v>
      </c>
      <c r="D2079" s="14" t="s">
        <v>23</v>
      </c>
      <c r="E2079" s="2">
        <v>64713</v>
      </c>
      <c r="F2079" s="2">
        <v>1</v>
      </c>
      <c r="G2079" s="2">
        <v>0</v>
      </c>
      <c r="H2079" s="16">
        <v>41677</v>
      </c>
      <c r="I2079" s="2">
        <v>11</v>
      </c>
      <c r="J2079">
        <f>VLOOKUP(A2079,'Sales Data'!$A$1:$E$2241,2,0)</f>
        <v>60</v>
      </c>
      <c r="K2079">
        <f>VLOOKUP(A2079,'Sales Data'!$A$1:$E$2241,3,0)</f>
        <v>54</v>
      </c>
      <c r="L2079">
        <f>VLOOKUP(A2079,'Sales Data'!$A$1:$E$2241,4,0)</f>
        <v>5</v>
      </c>
      <c r="M2079">
        <f>VLOOKUP(A2079,'Sales Data'!$A$1:$E$2241,5,0)</f>
        <v>7</v>
      </c>
      <c r="N2079">
        <f t="shared" si="97"/>
        <v>55</v>
      </c>
      <c r="O2079">
        <f t="shared" si="98"/>
        <v>1</v>
      </c>
      <c r="P2079">
        <f t="shared" si="99"/>
        <v>12</v>
      </c>
    </row>
    <row r="2080" ht="14.4" spans="1:16">
      <c r="A2080" s="2">
        <v>6958</v>
      </c>
      <c r="B2080" s="2">
        <v>1977</v>
      </c>
      <c r="C2080" s="14" t="s">
        <v>22</v>
      </c>
      <c r="D2080" s="14" t="s">
        <v>21</v>
      </c>
      <c r="E2080" s="2">
        <v>27889</v>
      </c>
      <c r="F2080" s="2">
        <v>1</v>
      </c>
      <c r="G2080" s="2">
        <v>0</v>
      </c>
      <c r="H2080" s="16">
        <v>41460</v>
      </c>
      <c r="I2080" s="2">
        <v>42</v>
      </c>
      <c r="J2080">
        <f>VLOOKUP(A2080,'Sales Data'!$A$1:$E$2241,2,0)</f>
        <v>0</v>
      </c>
      <c r="K2080">
        <f>VLOOKUP(A2080,'Sales Data'!$A$1:$E$2241,3,0)</f>
        <v>0</v>
      </c>
      <c r="L2080">
        <f>VLOOKUP(A2080,'Sales Data'!$A$1:$E$2241,4,0)</f>
        <v>1</v>
      </c>
      <c r="M2080">
        <f>VLOOKUP(A2080,'Sales Data'!$A$1:$E$2241,5,0)</f>
        <v>2</v>
      </c>
      <c r="N2080">
        <f t="shared" si="97"/>
        <v>48</v>
      </c>
      <c r="O2080">
        <f t="shared" si="98"/>
        <v>1</v>
      </c>
      <c r="P2080">
        <f t="shared" si="99"/>
        <v>3</v>
      </c>
    </row>
    <row r="2081" ht="14.4" spans="1:16">
      <c r="A2081" s="2">
        <v>954</v>
      </c>
      <c r="B2081" s="2">
        <v>1960</v>
      </c>
      <c r="C2081" s="14" t="s">
        <v>24</v>
      </c>
      <c r="D2081" s="14" t="s">
        <v>26</v>
      </c>
      <c r="E2081" s="2">
        <v>22123</v>
      </c>
      <c r="F2081" s="2">
        <v>0</v>
      </c>
      <c r="G2081" s="2">
        <v>0</v>
      </c>
      <c r="H2081" s="16">
        <v>41725</v>
      </c>
      <c r="I2081" s="2">
        <v>77</v>
      </c>
      <c r="J2081">
        <f>VLOOKUP(A2081,'Sales Data'!$A$1:$E$2241,2,0)</f>
        <v>3</v>
      </c>
      <c r="K2081">
        <f>VLOOKUP(A2081,'Sales Data'!$A$1:$E$2241,3,0)</f>
        <v>7</v>
      </c>
      <c r="L2081">
        <f>VLOOKUP(A2081,'Sales Data'!$A$1:$E$2241,4,0)</f>
        <v>2</v>
      </c>
      <c r="M2081">
        <f>VLOOKUP(A2081,'Sales Data'!$A$1:$E$2241,5,0)</f>
        <v>3</v>
      </c>
      <c r="N2081">
        <f t="shared" si="97"/>
        <v>65</v>
      </c>
      <c r="O2081">
        <f t="shared" si="98"/>
        <v>0</v>
      </c>
      <c r="P2081">
        <f t="shared" si="99"/>
        <v>5</v>
      </c>
    </row>
    <row r="2082" ht="14.4" spans="1:16">
      <c r="A2082" s="2">
        <v>5079</v>
      </c>
      <c r="B2082" s="2">
        <v>1971</v>
      </c>
      <c r="C2082" s="14" t="s">
        <v>17</v>
      </c>
      <c r="D2082" s="14" t="s">
        <v>21</v>
      </c>
      <c r="E2082" s="11">
        <f>'Missing Values'!$D$3</f>
        <v>51381.5</v>
      </c>
      <c r="F2082" s="2">
        <v>1</v>
      </c>
      <c r="G2082" s="2">
        <v>1</v>
      </c>
      <c r="H2082" s="16">
        <v>41336</v>
      </c>
      <c r="I2082" s="2">
        <v>82</v>
      </c>
      <c r="J2082">
        <f>VLOOKUP(A2082,'Sales Data'!$A$1:$E$2241,2,0)</f>
        <v>1</v>
      </c>
      <c r="K2082">
        <f>VLOOKUP(A2082,'Sales Data'!$A$1:$E$2241,3,0)</f>
        <v>0</v>
      </c>
      <c r="L2082">
        <f>VLOOKUP(A2082,'Sales Data'!$A$1:$E$2241,4,0)</f>
        <v>2</v>
      </c>
      <c r="M2082">
        <f>VLOOKUP(A2082,'Sales Data'!$A$1:$E$2241,5,0)</f>
        <v>3</v>
      </c>
      <c r="N2082">
        <f t="shared" si="97"/>
        <v>54</v>
      </c>
      <c r="O2082">
        <f t="shared" si="98"/>
        <v>2</v>
      </c>
      <c r="P2082">
        <f t="shared" si="99"/>
        <v>5</v>
      </c>
    </row>
    <row r="2083" ht="14.4" spans="1:16">
      <c r="A2083" s="2">
        <v>10339</v>
      </c>
      <c r="B2083" s="2">
        <v>1954</v>
      </c>
      <c r="C2083" s="14" t="s">
        <v>22</v>
      </c>
      <c r="D2083" s="14" t="s">
        <v>19</v>
      </c>
      <c r="E2083" s="11">
        <f>'Missing Values'!$D$3</f>
        <v>51381.5</v>
      </c>
      <c r="F2083" s="2">
        <v>0</v>
      </c>
      <c r="G2083" s="2">
        <v>1</v>
      </c>
      <c r="H2083" s="16">
        <v>41448</v>
      </c>
      <c r="I2083" s="2">
        <v>83</v>
      </c>
      <c r="J2083">
        <f>VLOOKUP(A2083,'Sales Data'!$A$1:$E$2241,2,0)</f>
        <v>0</v>
      </c>
      <c r="K2083">
        <f>VLOOKUP(A2083,'Sales Data'!$A$1:$E$2241,3,0)</f>
        <v>0</v>
      </c>
      <c r="L2083">
        <f>VLOOKUP(A2083,'Sales Data'!$A$1:$E$2241,4,0)</f>
        <v>4</v>
      </c>
      <c r="M2083">
        <f>VLOOKUP(A2083,'Sales Data'!$A$1:$E$2241,5,0)</f>
        <v>4</v>
      </c>
      <c r="N2083">
        <f t="shared" si="97"/>
        <v>71</v>
      </c>
      <c r="O2083">
        <f t="shared" si="98"/>
        <v>1</v>
      </c>
      <c r="P2083">
        <f t="shared" si="99"/>
        <v>8</v>
      </c>
    </row>
    <row r="2084" ht="14.4" spans="1:16">
      <c r="A2084" s="2">
        <v>4643</v>
      </c>
      <c r="B2084" s="2">
        <v>1973</v>
      </c>
      <c r="C2084" s="14" t="s">
        <v>17</v>
      </c>
      <c r="D2084" s="14" t="s">
        <v>21</v>
      </c>
      <c r="E2084" s="2">
        <v>27803</v>
      </c>
      <c r="F2084" s="2">
        <v>1</v>
      </c>
      <c r="G2084" s="2">
        <v>0</v>
      </c>
      <c r="H2084" s="16">
        <v>41147</v>
      </c>
      <c r="I2084" s="2">
        <v>40</v>
      </c>
      <c r="J2084">
        <f>VLOOKUP(A2084,'Sales Data'!$A$1:$E$2241,2,0)</f>
        <v>26</v>
      </c>
      <c r="K2084">
        <f>VLOOKUP(A2084,'Sales Data'!$A$1:$E$2241,3,0)</f>
        <v>9</v>
      </c>
      <c r="L2084">
        <f>VLOOKUP(A2084,'Sales Data'!$A$1:$E$2241,4,0)</f>
        <v>3</v>
      </c>
      <c r="M2084">
        <f>VLOOKUP(A2084,'Sales Data'!$A$1:$E$2241,5,0)</f>
        <v>4</v>
      </c>
      <c r="N2084">
        <f t="shared" si="97"/>
        <v>52</v>
      </c>
      <c r="O2084">
        <f t="shared" si="98"/>
        <v>1</v>
      </c>
      <c r="P2084">
        <f t="shared" si="99"/>
        <v>7</v>
      </c>
    </row>
    <row r="2085" ht="14.4" spans="1:16">
      <c r="A2085" s="2">
        <v>3117</v>
      </c>
      <c r="B2085" s="2">
        <v>1955</v>
      </c>
      <c r="C2085" s="14" t="s">
        <v>17</v>
      </c>
      <c r="D2085" s="14" t="s">
        <v>18</v>
      </c>
      <c r="E2085" s="11">
        <f>'Missing Values'!$D$3</f>
        <v>51381.5</v>
      </c>
      <c r="F2085" s="2">
        <v>0</v>
      </c>
      <c r="G2085" s="2">
        <v>1</v>
      </c>
      <c r="H2085" s="17">
        <v>41565</v>
      </c>
      <c r="I2085" s="2">
        <v>95</v>
      </c>
      <c r="J2085">
        <f>VLOOKUP(A2085,'Sales Data'!$A$1:$E$2241,2,0)</f>
        <v>0</v>
      </c>
      <c r="K2085">
        <f>VLOOKUP(A2085,'Sales Data'!$A$1:$E$2241,3,0)</f>
        <v>6</v>
      </c>
      <c r="L2085">
        <f>VLOOKUP(A2085,'Sales Data'!$A$1:$E$2241,4,0)</f>
        <v>6</v>
      </c>
      <c r="M2085">
        <f>VLOOKUP(A2085,'Sales Data'!$A$1:$E$2241,5,0)</f>
        <v>5</v>
      </c>
      <c r="N2085">
        <f t="shared" si="97"/>
        <v>70</v>
      </c>
      <c r="O2085">
        <f t="shared" si="98"/>
        <v>1</v>
      </c>
      <c r="P2085">
        <f t="shared" si="99"/>
        <v>11</v>
      </c>
    </row>
    <row r="2086" ht="14.4" spans="1:16">
      <c r="A2086" s="2">
        <v>6497</v>
      </c>
      <c r="B2086" s="2">
        <v>1960</v>
      </c>
      <c r="C2086" s="14" t="s">
        <v>17</v>
      </c>
      <c r="D2086" s="14" t="s">
        <v>21</v>
      </c>
      <c r="E2086" s="2">
        <v>51651</v>
      </c>
      <c r="F2086" s="2">
        <v>0</v>
      </c>
      <c r="G2086" s="2">
        <v>1</v>
      </c>
      <c r="H2086" s="16">
        <v>41220</v>
      </c>
      <c r="I2086" s="2">
        <v>32</v>
      </c>
      <c r="J2086">
        <f>VLOOKUP(A2086,'Sales Data'!$A$1:$E$2241,2,0)</f>
        <v>6</v>
      </c>
      <c r="K2086">
        <f>VLOOKUP(A2086,'Sales Data'!$A$1:$E$2241,3,0)</f>
        <v>6</v>
      </c>
      <c r="L2086">
        <f>VLOOKUP(A2086,'Sales Data'!$A$1:$E$2241,4,0)</f>
        <v>6</v>
      </c>
      <c r="M2086">
        <f>VLOOKUP(A2086,'Sales Data'!$A$1:$E$2241,5,0)</f>
        <v>5</v>
      </c>
      <c r="N2086">
        <f t="shared" si="97"/>
        <v>65</v>
      </c>
      <c r="O2086">
        <f t="shared" si="98"/>
        <v>1</v>
      </c>
      <c r="P2086">
        <f t="shared" si="99"/>
        <v>11</v>
      </c>
    </row>
    <row r="2087" ht="14.4" spans="1:16">
      <c r="A2087" s="2">
        <v>5396</v>
      </c>
      <c r="B2087" s="2">
        <v>1988</v>
      </c>
      <c r="C2087" s="14" t="s">
        <v>17</v>
      </c>
      <c r="D2087" s="14" t="s">
        <v>21</v>
      </c>
      <c r="E2087" s="2">
        <v>68487</v>
      </c>
      <c r="F2087" s="2">
        <v>0</v>
      </c>
      <c r="G2087" s="2">
        <v>0</v>
      </c>
      <c r="H2087" s="16">
        <v>41287</v>
      </c>
      <c r="I2087" s="2">
        <v>48</v>
      </c>
      <c r="J2087">
        <f>VLOOKUP(A2087,'Sales Data'!$A$1:$E$2241,2,0)</f>
        <v>12</v>
      </c>
      <c r="K2087">
        <f>VLOOKUP(A2087,'Sales Data'!$A$1:$E$2241,3,0)</f>
        <v>89</v>
      </c>
      <c r="L2087">
        <f>VLOOKUP(A2087,'Sales Data'!$A$1:$E$2241,4,0)</f>
        <v>9</v>
      </c>
      <c r="M2087">
        <f>VLOOKUP(A2087,'Sales Data'!$A$1:$E$2241,5,0)</f>
        <v>13</v>
      </c>
      <c r="N2087">
        <f t="shared" si="97"/>
        <v>37</v>
      </c>
      <c r="O2087">
        <f t="shared" si="98"/>
        <v>0</v>
      </c>
      <c r="P2087">
        <f t="shared" si="99"/>
        <v>22</v>
      </c>
    </row>
    <row r="2088" ht="14.4" spans="1:16">
      <c r="A2088" s="2">
        <v>5250</v>
      </c>
      <c r="B2088" s="2">
        <v>1943</v>
      </c>
      <c r="C2088" s="14" t="s">
        <v>22</v>
      </c>
      <c r="D2088" s="14" t="s">
        <v>26</v>
      </c>
      <c r="E2088" s="11">
        <f>'Missing Values'!$D$3</f>
        <v>51381.5</v>
      </c>
      <c r="F2088" s="2">
        <v>0</v>
      </c>
      <c r="G2088" s="2">
        <v>0</v>
      </c>
      <c r="H2088" s="17">
        <v>41577</v>
      </c>
      <c r="I2088" s="2">
        <v>75</v>
      </c>
      <c r="J2088">
        <f>VLOOKUP(A2088,'Sales Data'!$A$1:$E$2241,2,0)</f>
        <v>126</v>
      </c>
      <c r="K2088">
        <f>VLOOKUP(A2088,'Sales Data'!$A$1:$E$2241,3,0)</f>
        <v>126</v>
      </c>
      <c r="L2088">
        <f>VLOOKUP(A2088,'Sales Data'!$A$1:$E$2241,4,0)</f>
        <v>5</v>
      </c>
      <c r="M2088">
        <f>VLOOKUP(A2088,'Sales Data'!$A$1:$E$2241,5,0)</f>
        <v>11</v>
      </c>
      <c r="N2088">
        <f t="shared" si="97"/>
        <v>82</v>
      </c>
      <c r="O2088">
        <f t="shared" si="98"/>
        <v>0</v>
      </c>
      <c r="P2088">
        <f t="shared" si="99"/>
        <v>16</v>
      </c>
    </row>
    <row r="2089" ht="14.4" spans="1:16">
      <c r="A2089" s="2">
        <v>1052</v>
      </c>
      <c r="B2089" s="2">
        <v>1969</v>
      </c>
      <c r="C2089" s="14" t="s">
        <v>17</v>
      </c>
      <c r="D2089" s="14" t="s">
        <v>21</v>
      </c>
      <c r="E2089" s="2">
        <v>56796</v>
      </c>
      <c r="F2089" s="2">
        <v>0</v>
      </c>
      <c r="G2089" s="2">
        <v>1</v>
      </c>
      <c r="H2089" s="16">
        <v>41321</v>
      </c>
      <c r="I2089" s="2">
        <v>24</v>
      </c>
      <c r="J2089">
        <f>VLOOKUP(A2089,'Sales Data'!$A$1:$E$2241,2,0)</f>
        <v>38</v>
      </c>
      <c r="K2089">
        <f>VLOOKUP(A2089,'Sales Data'!$A$1:$E$2241,3,0)</f>
        <v>47</v>
      </c>
      <c r="L2089">
        <f>VLOOKUP(A2089,'Sales Data'!$A$1:$E$2241,4,0)</f>
        <v>8</v>
      </c>
      <c r="M2089">
        <f>VLOOKUP(A2089,'Sales Data'!$A$1:$E$2241,5,0)</f>
        <v>7</v>
      </c>
      <c r="N2089">
        <f t="shared" si="97"/>
        <v>56</v>
      </c>
      <c r="O2089">
        <f t="shared" si="98"/>
        <v>1</v>
      </c>
      <c r="P2089">
        <f t="shared" si="99"/>
        <v>15</v>
      </c>
    </row>
    <row r="2090" ht="14.4" spans="1:16">
      <c r="A2090" s="2">
        <v>2802</v>
      </c>
      <c r="B2090" s="2">
        <v>1992</v>
      </c>
      <c r="C2090" s="14" t="s">
        <v>25</v>
      </c>
      <c r="D2090" s="14" t="s">
        <v>21</v>
      </c>
      <c r="E2090" s="2">
        <v>87000</v>
      </c>
      <c r="F2090" s="2">
        <v>0</v>
      </c>
      <c r="G2090" s="2">
        <v>0</v>
      </c>
      <c r="H2090" s="17">
        <v>41258</v>
      </c>
      <c r="I2090" s="2">
        <v>61</v>
      </c>
      <c r="J2090">
        <f>VLOOKUP(A2090,'Sales Data'!$A$1:$E$2241,2,0)</f>
        <v>25</v>
      </c>
      <c r="K2090">
        <f>VLOOKUP(A2090,'Sales Data'!$A$1:$E$2241,3,0)</f>
        <v>17</v>
      </c>
      <c r="L2090">
        <f>VLOOKUP(A2090,'Sales Data'!$A$1:$E$2241,4,0)</f>
        <v>4</v>
      </c>
      <c r="M2090">
        <f>VLOOKUP(A2090,'Sales Data'!$A$1:$E$2241,5,0)</f>
        <v>7</v>
      </c>
      <c r="N2090">
        <f t="shared" si="97"/>
        <v>33</v>
      </c>
      <c r="O2090">
        <f t="shared" si="98"/>
        <v>0</v>
      </c>
      <c r="P2090">
        <f t="shared" si="99"/>
        <v>11</v>
      </c>
    </row>
    <row r="2091" ht="14.4" spans="1:16">
      <c r="A2091" s="2">
        <v>6343</v>
      </c>
      <c r="B2091" s="2">
        <v>1959</v>
      </c>
      <c r="C2091" s="14" t="s">
        <v>17</v>
      </c>
      <c r="D2091" s="14" t="s">
        <v>21</v>
      </c>
      <c r="E2091" s="2">
        <v>79823</v>
      </c>
      <c r="F2091" s="2">
        <v>0</v>
      </c>
      <c r="G2091" s="2">
        <v>1</v>
      </c>
      <c r="H2091" s="16">
        <v>41729</v>
      </c>
      <c r="I2091" s="2">
        <v>6</v>
      </c>
      <c r="J2091">
        <f>VLOOKUP(A2091,'Sales Data'!$A$1:$E$2241,2,0)</f>
        <v>73</v>
      </c>
      <c r="K2091">
        <f>VLOOKUP(A2091,'Sales Data'!$A$1:$E$2241,3,0)</f>
        <v>73</v>
      </c>
      <c r="L2091">
        <f>VLOOKUP(A2091,'Sales Data'!$A$1:$E$2241,4,0)</f>
        <v>6</v>
      </c>
      <c r="M2091">
        <f>VLOOKUP(A2091,'Sales Data'!$A$1:$E$2241,5,0)</f>
        <v>7</v>
      </c>
      <c r="N2091">
        <f t="shared" si="97"/>
        <v>66</v>
      </c>
      <c r="O2091">
        <f t="shared" si="98"/>
        <v>1</v>
      </c>
      <c r="P2091">
        <f t="shared" si="99"/>
        <v>13</v>
      </c>
    </row>
    <row r="2092" ht="14.4" spans="1:16">
      <c r="A2092" s="2">
        <v>6507</v>
      </c>
      <c r="B2092" s="2">
        <v>1980</v>
      </c>
      <c r="C2092" s="14" t="s">
        <v>17</v>
      </c>
      <c r="D2092" s="14" t="s">
        <v>18</v>
      </c>
      <c r="E2092" s="2">
        <v>30828</v>
      </c>
      <c r="F2092" s="2">
        <v>1</v>
      </c>
      <c r="G2092" s="2">
        <v>0</v>
      </c>
      <c r="H2092" s="16">
        <v>41551</v>
      </c>
      <c r="I2092" s="2">
        <v>16</v>
      </c>
      <c r="J2092">
        <f>VLOOKUP(A2092,'Sales Data'!$A$1:$E$2241,2,0)</f>
        <v>11</v>
      </c>
      <c r="K2092">
        <f>VLOOKUP(A2092,'Sales Data'!$A$1:$E$2241,3,0)</f>
        <v>0</v>
      </c>
      <c r="L2092">
        <f>VLOOKUP(A2092,'Sales Data'!$A$1:$E$2241,4,0)</f>
        <v>1</v>
      </c>
      <c r="M2092">
        <f>VLOOKUP(A2092,'Sales Data'!$A$1:$E$2241,5,0)</f>
        <v>4</v>
      </c>
      <c r="N2092">
        <f t="shared" si="97"/>
        <v>45</v>
      </c>
      <c r="O2092">
        <f t="shared" si="98"/>
        <v>1</v>
      </c>
      <c r="P2092">
        <f t="shared" si="99"/>
        <v>5</v>
      </c>
    </row>
    <row r="2093" ht="14.4" spans="1:16">
      <c r="A2093" s="2">
        <v>7901</v>
      </c>
      <c r="B2093" s="2">
        <v>1971</v>
      </c>
      <c r="C2093" s="14" t="s">
        <v>22</v>
      </c>
      <c r="D2093" s="14" t="s">
        <v>21</v>
      </c>
      <c r="E2093" s="2">
        <v>34109</v>
      </c>
      <c r="F2093" s="2">
        <v>0</v>
      </c>
      <c r="G2093" s="2">
        <v>1</v>
      </c>
      <c r="H2093" s="16">
        <v>41584</v>
      </c>
      <c r="I2093" s="2">
        <v>39</v>
      </c>
      <c r="J2093">
        <f>VLOOKUP(A2093,'Sales Data'!$A$1:$E$2241,2,0)</f>
        <v>1</v>
      </c>
      <c r="K2093">
        <f>VLOOKUP(A2093,'Sales Data'!$A$1:$E$2241,3,0)</f>
        <v>1</v>
      </c>
      <c r="L2093">
        <f>VLOOKUP(A2093,'Sales Data'!$A$1:$E$2241,4,0)</f>
        <v>0</v>
      </c>
      <c r="M2093">
        <f>VLOOKUP(A2093,'Sales Data'!$A$1:$E$2241,5,0)</f>
        <v>3</v>
      </c>
      <c r="N2093">
        <f t="shared" si="97"/>
        <v>54</v>
      </c>
      <c r="O2093">
        <f t="shared" si="98"/>
        <v>1</v>
      </c>
      <c r="P2093">
        <f t="shared" si="99"/>
        <v>3</v>
      </c>
    </row>
    <row r="2094" ht="14.4" spans="1:16">
      <c r="A2094" s="2">
        <v>4865</v>
      </c>
      <c r="B2094" s="2">
        <v>1974</v>
      </c>
      <c r="C2094" s="14" t="s">
        <v>22</v>
      </c>
      <c r="D2094" s="14" t="s">
        <v>23</v>
      </c>
      <c r="E2094" s="2">
        <v>53367</v>
      </c>
      <c r="F2094" s="2">
        <v>1</v>
      </c>
      <c r="G2094" s="2">
        <v>1</v>
      </c>
      <c r="H2094" s="16">
        <v>41517</v>
      </c>
      <c r="I2094" s="2">
        <v>2</v>
      </c>
      <c r="J2094">
        <f>VLOOKUP(A2094,'Sales Data'!$A$1:$E$2241,2,0)</f>
        <v>7</v>
      </c>
      <c r="K2094">
        <f>VLOOKUP(A2094,'Sales Data'!$A$1:$E$2241,3,0)</f>
        <v>3</v>
      </c>
      <c r="L2094">
        <f>VLOOKUP(A2094,'Sales Data'!$A$1:$E$2241,4,0)</f>
        <v>5</v>
      </c>
      <c r="M2094">
        <f>VLOOKUP(A2094,'Sales Data'!$A$1:$E$2241,5,0)</f>
        <v>8</v>
      </c>
      <c r="N2094">
        <f t="shared" si="97"/>
        <v>51</v>
      </c>
      <c r="O2094">
        <f t="shared" si="98"/>
        <v>2</v>
      </c>
      <c r="P2094">
        <f t="shared" si="99"/>
        <v>13</v>
      </c>
    </row>
    <row r="2095" ht="14.4" spans="1:16">
      <c r="A2095" s="2">
        <v>2686</v>
      </c>
      <c r="B2095" s="2">
        <v>1969</v>
      </c>
      <c r="C2095" s="14" t="s">
        <v>24</v>
      </c>
      <c r="D2095" s="14" t="s">
        <v>19</v>
      </c>
      <c r="E2095" s="2">
        <v>22390</v>
      </c>
      <c r="F2095" s="2">
        <v>0</v>
      </c>
      <c r="G2095" s="2">
        <v>0</v>
      </c>
      <c r="H2095" s="17">
        <v>41568</v>
      </c>
      <c r="I2095" s="2">
        <v>49</v>
      </c>
      <c r="J2095">
        <f>VLOOKUP(A2095,'Sales Data'!$A$1:$E$2241,2,0)</f>
        <v>1</v>
      </c>
      <c r="K2095">
        <f>VLOOKUP(A2095,'Sales Data'!$A$1:$E$2241,3,0)</f>
        <v>1</v>
      </c>
      <c r="L2095">
        <f>VLOOKUP(A2095,'Sales Data'!$A$1:$E$2241,4,0)</f>
        <v>1</v>
      </c>
      <c r="M2095">
        <f>VLOOKUP(A2095,'Sales Data'!$A$1:$E$2241,5,0)</f>
        <v>2</v>
      </c>
      <c r="N2095">
        <f t="shared" si="97"/>
        <v>56</v>
      </c>
      <c r="O2095">
        <f t="shared" si="98"/>
        <v>0</v>
      </c>
      <c r="P2095">
        <f t="shared" si="99"/>
        <v>3</v>
      </c>
    </row>
    <row r="2096" ht="14.4" spans="1:16">
      <c r="A2096" s="2">
        <v>3107</v>
      </c>
      <c r="B2096" s="2">
        <v>1976</v>
      </c>
      <c r="C2096" s="14" t="s">
        <v>17</v>
      </c>
      <c r="D2096" s="14" t="s">
        <v>19</v>
      </c>
      <c r="E2096" s="2">
        <v>71322</v>
      </c>
      <c r="F2096" s="2">
        <v>0</v>
      </c>
      <c r="G2096" s="2">
        <v>1</v>
      </c>
      <c r="H2096" s="16">
        <v>41761</v>
      </c>
      <c r="I2096" s="2">
        <v>31</v>
      </c>
      <c r="J2096">
        <f>VLOOKUP(A2096,'Sales Data'!$A$1:$E$2241,2,0)</f>
        <v>24</v>
      </c>
      <c r="K2096">
        <f>VLOOKUP(A2096,'Sales Data'!$A$1:$E$2241,3,0)</f>
        <v>15</v>
      </c>
      <c r="L2096">
        <f>VLOOKUP(A2096,'Sales Data'!$A$1:$E$2241,4,0)</f>
        <v>4</v>
      </c>
      <c r="M2096">
        <f>VLOOKUP(A2096,'Sales Data'!$A$1:$E$2241,5,0)</f>
        <v>7</v>
      </c>
      <c r="N2096">
        <f t="shared" si="97"/>
        <v>49</v>
      </c>
      <c r="O2096">
        <f t="shared" si="98"/>
        <v>1</v>
      </c>
      <c r="P2096">
        <f t="shared" si="99"/>
        <v>11</v>
      </c>
    </row>
    <row r="2097" ht="14.4" spans="1:16">
      <c r="A2097" s="2">
        <v>7734</v>
      </c>
      <c r="B2097" s="2">
        <v>1993</v>
      </c>
      <c r="C2097" s="14" t="s">
        <v>17</v>
      </c>
      <c r="D2097" s="14" t="s">
        <v>28</v>
      </c>
      <c r="E2097" s="2">
        <v>79244</v>
      </c>
      <c r="F2097" s="2">
        <v>0</v>
      </c>
      <c r="G2097" s="2">
        <v>0</v>
      </c>
      <c r="H2097" s="17">
        <v>41262</v>
      </c>
      <c r="I2097" s="2">
        <v>58</v>
      </c>
      <c r="J2097">
        <f>VLOOKUP(A2097,'Sales Data'!$A$1:$E$2241,2,0)</f>
        <v>102</v>
      </c>
      <c r="K2097">
        <f>VLOOKUP(A2097,'Sales Data'!$A$1:$E$2241,3,0)</f>
        <v>61</v>
      </c>
      <c r="L2097">
        <f>VLOOKUP(A2097,'Sales Data'!$A$1:$E$2241,4,0)</f>
        <v>4</v>
      </c>
      <c r="M2097">
        <f>VLOOKUP(A2097,'Sales Data'!$A$1:$E$2241,5,0)</f>
        <v>7</v>
      </c>
      <c r="N2097">
        <f t="shared" si="97"/>
        <v>32</v>
      </c>
      <c r="O2097">
        <f t="shared" si="98"/>
        <v>0</v>
      </c>
      <c r="P2097">
        <f t="shared" si="99"/>
        <v>11</v>
      </c>
    </row>
    <row r="2098" ht="14.4" spans="1:16">
      <c r="A2098" s="2">
        <v>1146</v>
      </c>
      <c r="B2098" s="2">
        <v>1949</v>
      </c>
      <c r="C2098" s="14" t="s">
        <v>22</v>
      </c>
      <c r="D2098" s="14" t="s">
        <v>19</v>
      </c>
      <c r="E2098" s="2">
        <v>49912</v>
      </c>
      <c r="F2098" s="2">
        <v>0</v>
      </c>
      <c r="G2098" s="2">
        <v>1</v>
      </c>
      <c r="H2098" s="16">
        <v>41159</v>
      </c>
      <c r="I2098" s="2">
        <v>5</v>
      </c>
      <c r="J2098">
        <f>VLOOKUP(A2098,'Sales Data'!$A$1:$E$2241,2,0)</f>
        <v>8</v>
      </c>
      <c r="K2098">
        <f>VLOOKUP(A2098,'Sales Data'!$A$1:$E$2241,3,0)</f>
        <v>49</v>
      </c>
      <c r="L2098">
        <f>VLOOKUP(A2098,'Sales Data'!$A$1:$E$2241,4,0)</f>
        <v>10</v>
      </c>
      <c r="M2098">
        <f>VLOOKUP(A2098,'Sales Data'!$A$1:$E$2241,5,0)</f>
        <v>7</v>
      </c>
      <c r="N2098">
        <f t="shared" si="97"/>
        <v>76</v>
      </c>
      <c r="O2098">
        <f t="shared" si="98"/>
        <v>1</v>
      </c>
      <c r="P2098">
        <f t="shared" si="99"/>
        <v>17</v>
      </c>
    </row>
    <row r="2099" ht="14.4" spans="1:16">
      <c r="A2099" s="2">
        <v>11031</v>
      </c>
      <c r="B2099" s="2">
        <v>1950</v>
      </c>
      <c r="C2099" s="14" t="s">
        <v>20</v>
      </c>
      <c r="D2099" s="14" t="s">
        <v>21</v>
      </c>
      <c r="E2099" s="2">
        <v>48699</v>
      </c>
      <c r="F2099" s="2">
        <v>1</v>
      </c>
      <c r="G2099" s="2">
        <v>1</v>
      </c>
      <c r="H2099" s="16">
        <v>41415</v>
      </c>
      <c r="I2099" s="2">
        <v>90</v>
      </c>
      <c r="J2099">
        <f>VLOOKUP(A2099,'Sales Data'!$A$1:$E$2241,2,0)</f>
        <v>1</v>
      </c>
      <c r="K2099">
        <f>VLOOKUP(A2099,'Sales Data'!$A$1:$E$2241,3,0)</f>
        <v>0</v>
      </c>
      <c r="L2099">
        <f>VLOOKUP(A2099,'Sales Data'!$A$1:$E$2241,4,0)</f>
        <v>1</v>
      </c>
      <c r="M2099">
        <f>VLOOKUP(A2099,'Sales Data'!$A$1:$E$2241,5,0)</f>
        <v>3</v>
      </c>
      <c r="N2099">
        <f t="shared" si="97"/>
        <v>75</v>
      </c>
      <c r="O2099">
        <f t="shared" si="98"/>
        <v>2</v>
      </c>
      <c r="P2099">
        <f t="shared" si="99"/>
        <v>4</v>
      </c>
    </row>
    <row r="2100" ht="14.4" spans="1:16">
      <c r="A2100" s="2">
        <v>7428</v>
      </c>
      <c r="B2100" s="2">
        <v>1975</v>
      </c>
      <c r="C2100" s="14" t="s">
        <v>17</v>
      </c>
      <c r="D2100" s="14" t="s">
        <v>19</v>
      </c>
      <c r="E2100" s="2">
        <v>80144</v>
      </c>
      <c r="F2100" s="2">
        <v>0</v>
      </c>
      <c r="G2100" s="2">
        <v>0</v>
      </c>
      <c r="H2100" s="16">
        <v>41547</v>
      </c>
      <c r="I2100" s="2">
        <v>47</v>
      </c>
      <c r="J2100">
        <f>VLOOKUP(A2100,'Sales Data'!$A$1:$E$2241,2,0)</f>
        <v>132</v>
      </c>
      <c r="K2100">
        <f>VLOOKUP(A2100,'Sales Data'!$A$1:$E$2241,3,0)</f>
        <v>192</v>
      </c>
      <c r="L2100">
        <f>VLOOKUP(A2100,'Sales Data'!$A$1:$E$2241,4,0)</f>
        <v>3</v>
      </c>
      <c r="M2100">
        <f>VLOOKUP(A2100,'Sales Data'!$A$1:$E$2241,5,0)</f>
        <v>8</v>
      </c>
      <c r="N2100">
        <f t="shared" si="97"/>
        <v>50</v>
      </c>
      <c r="O2100">
        <f t="shared" si="98"/>
        <v>0</v>
      </c>
      <c r="P2100">
        <f t="shared" si="99"/>
        <v>11</v>
      </c>
    </row>
    <row r="2101" ht="14.4" spans="1:16">
      <c r="A2101" s="2">
        <v>975</v>
      </c>
      <c r="B2101" s="2">
        <v>1956</v>
      </c>
      <c r="C2101" s="14" t="s">
        <v>17</v>
      </c>
      <c r="D2101" s="14" t="s">
        <v>18</v>
      </c>
      <c r="E2101" s="2">
        <v>54252</v>
      </c>
      <c r="F2101" s="2">
        <v>1</v>
      </c>
      <c r="G2101" s="2">
        <v>1</v>
      </c>
      <c r="H2101" s="16">
        <v>41422</v>
      </c>
      <c r="I2101" s="2">
        <v>25</v>
      </c>
      <c r="J2101">
        <f>VLOOKUP(A2101,'Sales Data'!$A$1:$E$2241,2,0)</f>
        <v>4</v>
      </c>
      <c r="K2101">
        <f>VLOOKUP(A2101,'Sales Data'!$A$1:$E$2241,3,0)</f>
        <v>4</v>
      </c>
      <c r="L2101">
        <f>VLOOKUP(A2101,'Sales Data'!$A$1:$E$2241,4,0)</f>
        <v>4</v>
      </c>
      <c r="M2101">
        <f>VLOOKUP(A2101,'Sales Data'!$A$1:$E$2241,5,0)</f>
        <v>5</v>
      </c>
      <c r="N2101">
        <f t="shared" si="97"/>
        <v>69</v>
      </c>
      <c r="O2101">
        <f t="shared" si="98"/>
        <v>2</v>
      </c>
      <c r="P2101">
        <f t="shared" si="99"/>
        <v>9</v>
      </c>
    </row>
    <row r="2102" ht="14.4" spans="1:16">
      <c r="A2102" s="2">
        <v>1103</v>
      </c>
      <c r="B2102" s="2">
        <v>1976</v>
      </c>
      <c r="C2102" s="14" t="s">
        <v>22</v>
      </c>
      <c r="D2102" s="14" t="s">
        <v>21</v>
      </c>
      <c r="E2102" s="2">
        <v>81929</v>
      </c>
      <c r="F2102" s="2">
        <v>1</v>
      </c>
      <c r="G2102" s="2">
        <v>0</v>
      </c>
      <c r="H2102" s="16">
        <v>41181</v>
      </c>
      <c r="I2102" s="2">
        <v>60</v>
      </c>
      <c r="J2102">
        <f>VLOOKUP(A2102,'Sales Data'!$A$1:$E$2241,2,0)</f>
        <v>55</v>
      </c>
      <c r="K2102">
        <f>VLOOKUP(A2102,'Sales Data'!$A$1:$E$2241,3,0)</f>
        <v>0</v>
      </c>
      <c r="L2102">
        <f>VLOOKUP(A2102,'Sales Data'!$A$1:$E$2241,4,0)</f>
        <v>4</v>
      </c>
      <c r="M2102">
        <f>VLOOKUP(A2102,'Sales Data'!$A$1:$E$2241,5,0)</f>
        <v>10</v>
      </c>
      <c r="N2102">
        <f t="shared" si="97"/>
        <v>49</v>
      </c>
      <c r="O2102">
        <f t="shared" si="98"/>
        <v>1</v>
      </c>
      <c r="P2102">
        <f t="shared" si="99"/>
        <v>14</v>
      </c>
    </row>
    <row r="2103" ht="14.4" spans="1:16">
      <c r="A2103" s="2">
        <v>3422</v>
      </c>
      <c r="B2103" s="2">
        <v>1975</v>
      </c>
      <c r="C2103" s="14" t="s">
        <v>17</v>
      </c>
      <c r="D2103" s="14" t="s">
        <v>21</v>
      </c>
      <c r="E2103" s="2">
        <v>76068</v>
      </c>
      <c r="F2103" s="2">
        <v>0</v>
      </c>
      <c r="G2103" s="2">
        <v>1</v>
      </c>
      <c r="H2103" s="17">
        <v>41242</v>
      </c>
      <c r="I2103" s="2">
        <v>67</v>
      </c>
      <c r="J2103">
        <f>VLOOKUP(A2103,'Sales Data'!$A$1:$E$2241,2,0)</f>
        <v>12</v>
      </c>
      <c r="K2103">
        <f>VLOOKUP(A2103,'Sales Data'!$A$1:$E$2241,3,0)</f>
        <v>12</v>
      </c>
      <c r="L2103">
        <f>VLOOKUP(A2103,'Sales Data'!$A$1:$E$2241,4,0)</f>
        <v>2</v>
      </c>
      <c r="M2103">
        <f>VLOOKUP(A2103,'Sales Data'!$A$1:$E$2241,5,0)</f>
        <v>4</v>
      </c>
      <c r="N2103">
        <f t="shared" si="97"/>
        <v>50</v>
      </c>
      <c r="O2103">
        <f t="shared" si="98"/>
        <v>1</v>
      </c>
      <c r="P2103">
        <f t="shared" si="99"/>
        <v>6</v>
      </c>
    </row>
    <row r="2104" ht="14.4" spans="1:16">
      <c r="A2104" s="2">
        <v>1055</v>
      </c>
      <c r="B2104" s="2">
        <v>1976</v>
      </c>
      <c r="C2104" s="14" t="s">
        <v>22</v>
      </c>
      <c r="D2104" s="14" t="s">
        <v>21</v>
      </c>
      <c r="E2104" s="2">
        <v>53204</v>
      </c>
      <c r="F2104" s="2">
        <v>1</v>
      </c>
      <c r="G2104" s="2">
        <v>1</v>
      </c>
      <c r="H2104" s="16">
        <v>41718</v>
      </c>
      <c r="I2104" s="2">
        <v>40</v>
      </c>
      <c r="J2104">
        <f>VLOOKUP(A2104,'Sales Data'!$A$1:$E$2241,2,0)</f>
        <v>0</v>
      </c>
      <c r="K2104">
        <f>VLOOKUP(A2104,'Sales Data'!$A$1:$E$2241,3,0)</f>
        <v>0</v>
      </c>
      <c r="L2104">
        <f>VLOOKUP(A2104,'Sales Data'!$A$1:$E$2241,4,0)</f>
        <v>1</v>
      </c>
      <c r="M2104">
        <f>VLOOKUP(A2104,'Sales Data'!$A$1:$E$2241,5,0)</f>
        <v>3</v>
      </c>
      <c r="N2104">
        <f t="shared" si="97"/>
        <v>49</v>
      </c>
      <c r="O2104">
        <f t="shared" si="98"/>
        <v>2</v>
      </c>
      <c r="P2104">
        <f t="shared" si="99"/>
        <v>4</v>
      </c>
    </row>
    <row r="2105" ht="14.4" spans="1:16">
      <c r="A2105" s="2">
        <v>6544</v>
      </c>
      <c r="B2105" s="2">
        <v>1949</v>
      </c>
      <c r="C2105" s="14" t="s">
        <v>20</v>
      </c>
      <c r="D2105" s="14" t="s">
        <v>19</v>
      </c>
      <c r="E2105" s="2">
        <v>67911</v>
      </c>
      <c r="F2105" s="2">
        <v>0</v>
      </c>
      <c r="G2105" s="2">
        <v>1</v>
      </c>
      <c r="H2105" s="16">
        <v>41781</v>
      </c>
      <c r="I2105" s="2">
        <v>63</v>
      </c>
      <c r="J2105">
        <f>VLOOKUP(A2105,'Sales Data'!$A$1:$E$2241,2,0)</f>
        <v>0</v>
      </c>
      <c r="K2105">
        <f>VLOOKUP(A2105,'Sales Data'!$A$1:$E$2241,3,0)</f>
        <v>28</v>
      </c>
      <c r="L2105">
        <f>VLOOKUP(A2105,'Sales Data'!$A$1:$E$2241,4,0)</f>
        <v>6</v>
      </c>
      <c r="M2105">
        <f>VLOOKUP(A2105,'Sales Data'!$A$1:$E$2241,5,0)</f>
        <v>11</v>
      </c>
      <c r="N2105">
        <f t="shared" si="97"/>
        <v>76</v>
      </c>
      <c r="O2105">
        <f t="shared" si="98"/>
        <v>1</v>
      </c>
      <c r="P2105">
        <f t="shared" si="99"/>
        <v>17</v>
      </c>
    </row>
    <row r="2106" ht="14.4" spans="1:16">
      <c r="A2106" s="2">
        <v>1241</v>
      </c>
      <c r="B2106" s="2">
        <v>1984</v>
      </c>
      <c r="C2106" s="14" t="s">
        <v>25</v>
      </c>
      <c r="D2106" s="14" t="s">
        <v>21</v>
      </c>
      <c r="E2106" s="2">
        <v>14796</v>
      </c>
      <c r="F2106" s="2">
        <v>1</v>
      </c>
      <c r="G2106" s="2">
        <v>0</v>
      </c>
      <c r="H2106" s="16">
        <v>41169</v>
      </c>
      <c r="I2106" s="2">
        <v>1</v>
      </c>
      <c r="J2106">
        <f>VLOOKUP(A2106,'Sales Data'!$A$1:$E$2241,2,0)</f>
        <v>3</v>
      </c>
      <c r="K2106">
        <f>VLOOKUP(A2106,'Sales Data'!$A$1:$E$2241,3,0)</f>
        <v>4</v>
      </c>
      <c r="L2106">
        <f>VLOOKUP(A2106,'Sales Data'!$A$1:$E$2241,4,0)</f>
        <v>1</v>
      </c>
      <c r="M2106">
        <f>VLOOKUP(A2106,'Sales Data'!$A$1:$E$2241,5,0)</f>
        <v>3</v>
      </c>
      <c r="N2106">
        <f t="shared" si="97"/>
        <v>41</v>
      </c>
      <c r="O2106">
        <f t="shared" si="98"/>
        <v>1</v>
      </c>
      <c r="P2106">
        <f t="shared" si="99"/>
        <v>4</v>
      </c>
    </row>
    <row r="2107" ht="14.4" spans="1:16">
      <c r="A2107" s="2">
        <v>2909</v>
      </c>
      <c r="B2107" s="2">
        <v>1974</v>
      </c>
      <c r="C2107" s="14" t="s">
        <v>20</v>
      </c>
      <c r="D2107" s="14" t="s">
        <v>21</v>
      </c>
      <c r="E2107" s="2">
        <v>78128</v>
      </c>
      <c r="F2107" s="2">
        <v>0</v>
      </c>
      <c r="G2107" s="2">
        <v>1</v>
      </c>
      <c r="H2107" s="16">
        <v>41689</v>
      </c>
      <c r="I2107" s="2">
        <v>89</v>
      </c>
      <c r="J2107">
        <f>VLOOKUP(A2107,'Sales Data'!$A$1:$E$2241,2,0)</f>
        <v>24</v>
      </c>
      <c r="K2107">
        <f>VLOOKUP(A2107,'Sales Data'!$A$1:$E$2241,3,0)</f>
        <v>24</v>
      </c>
      <c r="L2107">
        <f>VLOOKUP(A2107,'Sales Data'!$A$1:$E$2241,4,0)</f>
        <v>8</v>
      </c>
      <c r="M2107">
        <f>VLOOKUP(A2107,'Sales Data'!$A$1:$E$2241,5,0)</f>
        <v>6</v>
      </c>
      <c r="N2107">
        <f t="shared" si="97"/>
        <v>51</v>
      </c>
      <c r="O2107">
        <f t="shared" si="98"/>
        <v>1</v>
      </c>
      <c r="P2107">
        <f t="shared" si="99"/>
        <v>14</v>
      </c>
    </row>
    <row r="2108" ht="14.4" spans="1:16">
      <c r="A2108" s="2">
        <v>5802</v>
      </c>
      <c r="B2108" s="2">
        <v>1972</v>
      </c>
      <c r="C2108" s="14" t="s">
        <v>24</v>
      </c>
      <c r="D2108" s="14" t="s">
        <v>21</v>
      </c>
      <c r="E2108" s="2">
        <v>14188</v>
      </c>
      <c r="F2108" s="2">
        <v>0</v>
      </c>
      <c r="G2108" s="2">
        <v>0</v>
      </c>
      <c r="H2108" s="16">
        <v>41333</v>
      </c>
      <c r="I2108" s="2">
        <v>40</v>
      </c>
      <c r="J2108">
        <f>VLOOKUP(A2108,'Sales Data'!$A$1:$E$2241,2,0)</f>
        <v>7</v>
      </c>
      <c r="K2108">
        <f>VLOOKUP(A2108,'Sales Data'!$A$1:$E$2241,3,0)</f>
        <v>12</v>
      </c>
      <c r="L2108">
        <f>VLOOKUP(A2108,'Sales Data'!$A$1:$E$2241,4,0)</f>
        <v>2</v>
      </c>
      <c r="M2108">
        <f>VLOOKUP(A2108,'Sales Data'!$A$1:$E$2241,5,0)</f>
        <v>4</v>
      </c>
      <c r="N2108">
        <f t="shared" si="97"/>
        <v>53</v>
      </c>
      <c r="O2108">
        <f t="shared" si="98"/>
        <v>0</v>
      </c>
      <c r="P2108">
        <f t="shared" si="99"/>
        <v>6</v>
      </c>
    </row>
    <row r="2109" ht="14.4" spans="1:16">
      <c r="A2109" s="2">
        <v>1407</v>
      </c>
      <c r="B2109" s="2">
        <v>1986</v>
      </c>
      <c r="C2109" s="14" t="s">
        <v>24</v>
      </c>
      <c r="D2109" s="14" t="s">
        <v>21</v>
      </c>
      <c r="E2109" s="2">
        <v>20425</v>
      </c>
      <c r="F2109" s="2">
        <v>1</v>
      </c>
      <c r="G2109" s="2">
        <v>0</v>
      </c>
      <c r="H2109" s="17">
        <v>41211</v>
      </c>
      <c r="I2109" s="2">
        <v>5</v>
      </c>
      <c r="J2109">
        <f>VLOOKUP(A2109,'Sales Data'!$A$1:$E$2241,2,0)</f>
        <v>12</v>
      </c>
      <c r="K2109">
        <f>VLOOKUP(A2109,'Sales Data'!$A$1:$E$2241,3,0)</f>
        <v>16</v>
      </c>
      <c r="L2109">
        <f>VLOOKUP(A2109,'Sales Data'!$A$1:$E$2241,4,0)</f>
        <v>2</v>
      </c>
      <c r="M2109">
        <f>VLOOKUP(A2109,'Sales Data'!$A$1:$E$2241,5,0)</f>
        <v>3</v>
      </c>
      <c r="N2109">
        <f t="shared" si="97"/>
        <v>39</v>
      </c>
      <c r="O2109">
        <f t="shared" si="98"/>
        <v>1</v>
      </c>
      <c r="P2109">
        <f t="shared" si="99"/>
        <v>5</v>
      </c>
    </row>
    <row r="2110" ht="14.4" spans="1:16">
      <c r="A2110" s="2">
        <v>6183</v>
      </c>
      <c r="B2110" s="2">
        <v>1962</v>
      </c>
      <c r="C2110" s="14" t="s">
        <v>22</v>
      </c>
      <c r="D2110" s="14" t="s">
        <v>21</v>
      </c>
      <c r="E2110" s="2">
        <v>58646</v>
      </c>
      <c r="F2110" s="2">
        <v>0</v>
      </c>
      <c r="G2110" s="2">
        <v>1</v>
      </c>
      <c r="H2110" s="16">
        <v>41435</v>
      </c>
      <c r="I2110" s="2">
        <v>3</v>
      </c>
      <c r="J2110">
        <f>VLOOKUP(A2110,'Sales Data'!$A$1:$E$2241,2,0)</f>
        <v>1</v>
      </c>
      <c r="K2110">
        <f>VLOOKUP(A2110,'Sales Data'!$A$1:$E$2241,3,0)</f>
        <v>5</v>
      </c>
      <c r="L2110">
        <f>VLOOKUP(A2110,'Sales Data'!$A$1:$E$2241,4,0)</f>
        <v>2</v>
      </c>
      <c r="M2110">
        <f>VLOOKUP(A2110,'Sales Data'!$A$1:$E$2241,5,0)</f>
        <v>4</v>
      </c>
      <c r="N2110">
        <f t="shared" si="97"/>
        <v>63</v>
      </c>
      <c r="O2110">
        <f t="shared" si="98"/>
        <v>1</v>
      </c>
      <c r="P2110">
        <f t="shared" si="99"/>
        <v>6</v>
      </c>
    </row>
    <row r="2111" ht="14.4" spans="1:16">
      <c r="A2111" s="2">
        <v>340</v>
      </c>
      <c r="B2111" s="2">
        <v>1970</v>
      </c>
      <c r="C2111" s="14" t="s">
        <v>17</v>
      </c>
      <c r="D2111" s="14" t="s">
        <v>23</v>
      </c>
      <c r="E2111" s="2">
        <v>72967</v>
      </c>
      <c r="F2111" s="2">
        <v>0</v>
      </c>
      <c r="G2111" s="2">
        <v>1</v>
      </c>
      <c r="H2111" s="17">
        <v>41258</v>
      </c>
      <c r="I2111" s="2">
        <v>1</v>
      </c>
      <c r="J2111">
        <f>VLOOKUP(A2111,'Sales Data'!$A$1:$E$2241,2,0)</f>
        <v>35</v>
      </c>
      <c r="K2111">
        <f>VLOOKUP(A2111,'Sales Data'!$A$1:$E$2241,3,0)</f>
        <v>0</v>
      </c>
      <c r="L2111">
        <f>VLOOKUP(A2111,'Sales Data'!$A$1:$E$2241,4,0)</f>
        <v>7</v>
      </c>
      <c r="M2111">
        <f>VLOOKUP(A2111,'Sales Data'!$A$1:$E$2241,5,0)</f>
        <v>8</v>
      </c>
      <c r="N2111">
        <f t="shared" si="97"/>
        <v>55</v>
      </c>
      <c r="O2111">
        <f t="shared" si="98"/>
        <v>1</v>
      </c>
      <c r="P2111">
        <f t="shared" si="99"/>
        <v>15</v>
      </c>
    </row>
    <row r="2112" ht="14.4" spans="1:16">
      <c r="A2112" s="2">
        <v>5991</v>
      </c>
      <c r="B2112" s="2">
        <v>1949</v>
      </c>
      <c r="C2112" s="14" t="s">
        <v>22</v>
      </c>
      <c r="D2112" s="14" t="s">
        <v>21</v>
      </c>
      <c r="E2112" s="2">
        <v>48150</v>
      </c>
      <c r="F2112" s="2">
        <v>0</v>
      </c>
      <c r="G2112" s="2">
        <v>1</v>
      </c>
      <c r="H2112" s="16">
        <v>41433</v>
      </c>
      <c r="I2112" s="2">
        <v>24</v>
      </c>
      <c r="J2112">
        <f>VLOOKUP(A2112,'Sales Data'!$A$1:$E$2241,2,0)</f>
        <v>2</v>
      </c>
      <c r="K2112">
        <f>VLOOKUP(A2112,'Sales Data'!$A$1:$E$2241,3,0)</f>
        <v>2</v>
      </c>
      <c r="L2112">
        <f>VLOOKUP(A2112,'Sales Data'!$A$1:$E$2241,4,0)</f>
        <v>5</v>
      </c>
      <c r="M2112">
        <f>VLOOKUP(A2112,'Sales Data'!$A$1:$E$2241,5,0)</f>
        <v>4</v>
      </c>
      <c r="N2112">
        <f t="shared" si="97"/>
        <v>76</v>
      </c>
      <c r="O2112">
        <f t="shared" si="98"/>
        <v>1</v>
      </c>
      <c r="P2112">
        <f t="shared" si="99"/>
        <v>9</v>
      </c>
    </row>
    <row r="2113" ht="14.4" spans="1:16">
      <c r="A2113" s="2">
        <v>3104</v>
      </c>
      <c r="B2113" s="2">
        <v>1961</v>
      </c>
      <c r="C2113" s="14" t="s">
        <v>17</v>
      </c>
      <c r="D2113" s="14" t="s">
        <v>18</v>
      </c>
      <c r="E2113" s="2">
        <v>82332</v>
      </c>
      <c r="F2113" s="2">
        <v>0</v>
      </c>
      <c r="G2113" s="2">
        <v>0</v>
      </c>
      <c r="H2113" s="16">
        <v>41169</v>
      </c>
      <c r="I2113" s="2">
        <v>89</v>
      </c>
      <c r="J2113">
        <f>VLOOKUP(A2113,'Sales Data'!$A$1:$E$2241,2,0)</f>
        <v>59</v>
      </c>
      <c r="K2113">
        <f>VLOOKUP(A2113,'Sales Data'!$A$1:$E$2241,3,0)</f>
        <v>79</v>
      </c>
      <c r="L2113">
        <f>VLOOKUP(A2113,'Sales Data'!$A$1:$E$2241,4,0)</f>
        <v>5</v>
      </c>
      <c r="M2113">
        <f>VLOOKUP(A2113,'Sales Data'!$A$1:$E$2241,5,0)</f>
        <v>12</v>
      </c>
      <c r="N2113">
        <f t="shared" si="97"/>
        <v>64</v>
      </c>
      <c r="O2113">
        <f t="shared" si="98"/>
        <v>0</v>
      </c>
      <c r="P2113">
        <f t="shared" si="99"/>
        <v>17</v>
      </c>
    </row>
    <row r="2114" ht="14.4" spans="1:16">
      <c r="A2114" s="2">
        <v>9729</v>
      </c>
      <c r="B2114" s="2">
        <v>1955</v>
      </c>
      <c r="C2114" s="14" t="s">
        <v>17</v>
      </c>
      <c r="D2114" s="14" t="s">
        <v>26</v>
      </c>
      <c r="E2114" s="2">
        <v>58275</v>
      </c>
      <c r="F2114" s="2">
        <v>1</v>
      </c>
      <c r="G2114" s="2">
        <v>1</v>
      </c>
      <c r="H2114" s="16">
        <v>41427</v>
      </c>
      <c r="I2114" s="2">
        <v>48</v>
      </c>
      <c r="J2114">
        <f>VLOOKUP(A2114,'Sales Data'!$A$1:$E$2241,2,0)</f>
        <v>10</v>
      </c>
      <c r="K2114">
        <f>VLOOKUP(A2114,'Sales Data'!$A$1:$E$2241,3,0)</f>
        <v>43</v>
      </c>
      <c r="L2114">
        <f>VLOOKUP(A2114,'Sales Data'!$A$1:$E$2241,4,0)</f>
        <v>8</v>
      </c>
      <c r="M2114">
        <f>VLOOKUP(A2114,'Sales Data'!$A$1:$E$2241,5,0)</f>
        <v>7</v>
      </c>
      <c r="N2114">
        <f t="shared" si="97"/>
        <v>70</v>
      </c>
      <c r="O2114">
        <f t="shared" si="98"/>
        <v>2</v>
      </c>
      <c r="P2114">
        <f t="shared" si="99"/>
        <v>15</v>
      </c>
    </row>
    <row r="2115" ht="14.4" spans="1:16">
      <c r="A2115" s="2">
        <v>1008</v>
      </c>
      <c r="B2115" s="2">
        <v>1981</v>
      </c>
      <c r="C2115" s="14" t="s">
        <v>20</v>
      </c>
      <c r="D2115" s="14" t="s">
        <v>19</v>
      </c>
      <c r="E2115" s="2">
        <v>44953</v>
      </c>
      <c r="F2115" s="2">
        <v>0</v>
      </c>
      <c r="G2115" s="2">
        <v>0</v>
      </c>
      <c r="H2115" s="17">
        <v>41264</v>
      </c>
      <c r="I2115" s="2">
        <v>31</v>
      </c>
      <c r="J2115">
        <f>VLOOKUP(A2115,'Sales Data'!$A$1:$E$2241,2,0)</f>
        <v>17</v>
      </c>
      <c r="K2115">
        <f>VLOOKUP(A2115,'Sales Data'!$A$1:$E$2241,3,0)</f>
        <v>8</v>
      </c>
      <c r="L2115">
        <f>VLOOKUP(A2115,'Sales Data'!$A$1:$E$2241,4,0)</f>
        <v>7</v>
      </c>
      <c r="M2115">
        <f>VLOOKUP(A2115,'Sales Data'!$A$1:$E$2241,5,0)</f>
        <v>13</v>
      </c>
      <c r="N2115">
        <f t="shared" si="97"/>
        <v>44</v>
      </c>
      <c r="O2115">
        <f t="shared" si="98"/>
        <v>0</v>
      </c>
      <c r="P2115">
        <f t="shared" si="99"/>
        <v>20</v>
      </c>
    </row>
    <row r="2116" ht="14.4" spans="1:16">
      <c r="A2116" s="2">
        <v>11091</v>
      </c>
      <c r="B2116" s="2">
        <v>1953</v>
      </c>
      <c r="C2116" s="14" t="s">
        <v>17</v>
      </c>
      <c r="D2116" s="14" t="s">
        <v>19</v>
      </c>
      <c r="E2116" s="2">
        <v>34587</v>
      </c>
      <c r="F2116" s="2">
        <v>1</v>
      </c>
      <c r="G2116" s="2">
        <v>1</v>
      </c>
      <c r="H2116" s="16">
        <v>41775</v>
      </c>
      <c r="I2116" s="2">
        <v>68</v>
      </c>
      <c r="J2116">
        <f>VLOOKUP(A2116,'Sales Data'!$A$1:$E$2241,2,0)</f>
        <v>2</v>
      </c>
      <c r="K2116">
        <f>VLOOKUP(A2116,'Sales Data'!$A$1:$E$2241,3,0)</f>
        <v>0</v>
      </c>
      <c r="L2116">
        <f>VLOOKUP(A2116,'Sales Data'!$A$1:$E$2241,4,0)</f>
        <v>1</v>
      </c>
      <c r="M2116">
        <f>VLOOKUP(A2116,'Sales Data'!$A$1:$E$2241,5,0)</f>
        <v>3</v>
      </c>
      <c r="N2116">
        <f t="shared" si="97"/>
        <v>72</v>
      </c>
      <c r="O2116">
        <f t="shared" si="98"/>
        <v>2</v>
      </c>
      <c r="P2116">
        <f t="shared" si="99"/>
        <v>4</v>
      </c>
    </row>
    <row r="2117" ht="14.4" spans="1:16">
      <c r="A2117" s="2">
        <v>3969</v>
      </c>
      <c r="B2117" s="2">
        <v>1974</v>
      </c>
      <c r="C2117" s="14" t="s">
        <v>22</v>
      </c>
      <c r="D2117" s="14" t="s">
        <v>19</v>
      </c>
      <c r="E2117" s="2">
        <v>43018</v>
      </c>
      <c r="F2117" s="2">
        <v>0</v>
      </c>
      <c r="G2117" s="2">
        <v>1</v>
      </c>
      <c r="H2117" s="16">
        <v>41579</v>
      </c>
      <c r="I2117" s="2">
        <v>46</v>
      </c>
      <c r="J2117">
        <f>VLOOKUP(A2117,'Sales Data'!$A$1:$E$2241,2,0)</f>
        <v>4</v>
      </c>
      <c r="K2117">
        <f>VLOOKUP(A2117,'Sales Data'!$A$1:$E$2241,3,0)</f>
        <v>6</v>
      </c>
      <c r="L2117">
        <f>VLOOKUP(A2117,'Sales Data'!$A$1:$E$2241,4,0)</f>
        <v>2</v>
      </c>
      <c r="M2117">
        <f>VLOOKUP(A2117,'Sales Data'!$A$1:$E$2241,5,0)</f>
        <v>2</v>
      </c>
      <c r="N2117">
        <f t="shared" ref="N2117:N2180" si="100">2025-B2117</f>
        <v>51</v>
      </c>
      <c r="O2117">
        <f t="shared" ref="O2117:O2180" si="101">F2117+G2117</f>
        <v>1</v>
      </c>
      <c r="P2117">
        <f t="shared" ref="P2117:P2180" si="102">L2117+M2117</f>
        <v>4</v>
      </c>
    </row>
    <row r="2118" ht="14.4" spans="1:16">
      <c r="A2118" s="2">
        <v>1916</v>
      </c>
      <c r="B2118" s="2">
        <v>1954</v>
      </c>
      <c r="C2118" s="14" t="s">
        <v>22</v>
      </c>
      <c r="D2118" s="14" t="s">
        <v>21</v>
      </c>
      <c r="E2118" s="2">
        <v>45736</v>
      </c>
      <c r="F2118" s="2">
        <v>0</v>
      </c>
      <c r="G2118" s="2">
        <v>1</v>
      </c>
      <c r="H2118" s="16">
        <v>41479</v>
      </c>
      <c r="I2118" s="2">
        <v>92</v>
      </c>
      <c r="J2118">
        <f>VLOOKUP(A2118,'Sales Data'!$A$1:$E$2241,2,0)</f>
        <v>3</v>
      </c>
      <c r="K2118">
        <f>VLOOKUP(A2118,'Sales Data'!$A$1:$E$2241,3,0)</f>
        <v>3</v>
      </c>
      <c r="L2118">
        <f>VLOOKUP(A2118,'Sales Data'!$A$1:$E$2241,4,0)</f>
        <v>7</v>
      </c>
      <c r="M2118">
        <f>VLOOKUP(A2118,'Sales Data'!$A$1:$E$2241,5,0)</f>
        <v>6</v>
      </c>
      <c r="N2118">
        <f t="shared" si="100"/>
        <v>71</v>
      </c>
      <c r="O2118">
        <f t="shared" si="101"/>
        <v>1</v>
      </c>
      <c r="P2118">
        <f t="shared" si="102"/>
        <v>13</v>
      </c>
    </row>
    <row r="2119" ht="14.4" spans="1:16">
      <c r="A2119" s="2">
        <v>9907</v>
      </c>
      <c r="B2119" s="2">
        <v>1969</v>
      </c>
      <c r="C2119" s="14" t="s">
        <v>22</v>
      </c>
      <c r="D2119" s="14" t="s">
        <v>19</v>
      </c>
      <c r="E2119" s="2">
        <v>66476</v>
      </c>
      <c r="F2119" s="2">
        <v>0</v>
      </c>
      <c r="G2119" s="2">
        <v>1</v>
      </c>
      <c r="H2119" s="16">
        <v>41612</v>
      </c>
      <c r="I2119" s="2">
        <v>80</v>
      </c>
      <c r="J2119">
        <f>VLOOKUP(A2119,'Sales Data'!$A$1:$E$2241,2,0)</f>
        <v>28</v>
      </c>
      <c r="K2119">
        <f>VLOOKUP(A2119,'Sales Data'!$A$1:$E$2241,3,0)</f>
        <v>9</v>
      </c>
      <c r="L2119">
        <f>VLOOKUP(A2119,'Sales Data'!$A$1:$E$2241,4,0)</f>
        <v>6</v>
      </c>
      <c r="M2119">
        <f>VLOOKUP(A2119,'Sales Data'!$A$1:$E$2241,5,0)</f>
        <v>10</v>
      </c>
      <c r="N2119">
        <f t="shared" si="100"/>
        <v>56</v>
      </c>
      <c r="O2119">
        <f t="shared" si="101"/>
        <v>1</v>
      </c>
      <c r="P2119">
        <f t="shared" si="102"/>
        <v>16</v>
      </c>
    </row>
    <row r="2120" ht="14.4" spans="1:16">
      <c r="A2120" s="2">
        <v>87</v>
      </c>
      <c r="B2120" s="2">
        <v>1981</v>
      </c>
      <c r="C2120" s="14" t="s">
        <v>25</v>
      </c>
      <c r="D2120" s="14" t="s">
        <v>21</v>
      </c>
      <c r="E2120" s="2">
        <v>27733</v>
      </c>
      <c r="F2120" s="2">
        <v>1</v>
      </c>
      <c r="G2120" s="2">
        <v>0</v>
      </c>
      <c r="H2120" s="16">
        <v>41512</v>
      </c>
      <c r="I2120" s="2">
        <v>16</v>
      </c>
      <c r="J2120">
        <f>VLOOKUP(A2120,'Sales Data'!$A$1:$E$2241,2,0)</f>
        <v>7</v>
      </c>
      <c r="K2120">
        <f>VLOOKUP(A2120,'Sales Data'!$A$1:$E$2241,3,0)</f>
        <v>2</v>
      </c>
      <c r="L2120">
        <f>VLOOKUP(A2120,'Sales Data'!$A$1:$E$2241,4,0)</f>
        <v>2</v>
      </c>
      <c r="M2120">
        <f>VLOOKUP(A2120,'Sales Data'!$A$1:$E$2241,5,0)</f>
        <v>3</v>
      </c>
      <c r="N2120">
        <f t="shared" si="100"/>
        <v>44</v>
      </c>
      <c r="O2120">
        <f t="shared" si="101"/>
        <v>1</v>
      </c>
      <c r="P2120">
        <f t="shared" si="102"/>
        <v>5</v>
      </c>
    </row>
    <row r="2121" ht="14.4" spans="1:16">
      <c r="A2121" s="2">
        <v>8659</v>
      </c>
      <c r="B2121" s="2">
        <v>1952</v>
      </c>
      <c r="C2121" s="14" t="s">
        <v>20</v>
      </c>
      <c r="D2121" s="14" t="s">
        <v>19</v>
      </c>
      <c r="E2121" s="2">
        <v>69805</v>
      </c>
      <c r="F2121" s="2">
        <v>0</v>
      </c>
      <c r="G2121" s="2">
        <v>1</v>
      </c>
      <c r="H2121" s="16">
        <v>41660</v>
      </c>
      <c r="I2121" s="2">
        <v>50</v>
      </c>
      <c r="J2121">
        <f>VLOOKUP(A2121,'Sales Data'!$A$1:$E$2241,2,0)</f>
        <v>71</v>
      </c>
      <c r="K2121">
        <f>VLOOKUP(A2121,'Sales Data'!$A$1:$E$2241,3,0)</f>
        <v>10</v>
      </c>
      <c r="L2121">
        <f>VLOOKUP(A2121,'Sales Data'!$A$1:$E$2241,4,0)</f>
        <v>6</v>
      </c>
      <c r="M2121">
        <f>VLOOKUP(A2121,'Sales Data'!$A$1:$E$2241,5,0)</f>
        <v>11</v>
      </c>
      <c r="N2121">
        <f t="shared" si="100"/>
        <v>73</v>
      </c>
      <c r="O2121">
        <f t="shared" si="101"/>
        <v>1</v>
      </c>
      <c r="P2121">
        <f t="shared" si="102"/>
        <v>17</v>
      </c>
    </row>
    <row r="2122" ht="14.4" spans="1:16">
      <c r="A2122" s="2">
        <v>6262</v>
      </c>
      <c r="B2122" s="2">
        <v>1962</v>
      </c>
      <c r="C2122" s="14" t="s">
        <v>22</v>
      </c>
      <c r="D2122" s="14" t="s">
        <v>18</v>
      </c>
      <c r="E2122" s="2">
        <v>72217</v>
      </c>
      <c r="F2122" s="2">
        <v>0</v>
      </c>
      <c r="G2122" s="2">
        <v>0</v>
      </c>
      <c r="H2122" s="16">
        <v>41374</v>
      </c>
      <c r="I2122" s="2">
        <v>93</v>
      </c>
      <c r="J2122">
        <f>VLOOKUP(A2122,'Sales Data'!$A$1:$E$2241,2,0)</f>
        <v>42</v>
      </c>
      <c r="K2122">
        <f>VLOOKUP(A2122,'Sales Data'!$A$1:$E$2241,3,0)</f>
        <v>56</v>
      </c>
      <c r="L2122">
        <f>VLOOKUP(A2122,'Sales Data'!$A$1:$E$2241,4,0)</f>
        <v>3</v>
      </c>
      <c r="M2122">
        <f>VLOOKUP(A2122,'Sales Data'!$A$1:$E$2241,5,0)</f>
        <v>8</v>
      </c>
      <c r="N2122">
        <f t="shared" si="100"/>
        <v>63</v>
      </c>
      <c r="O2122">
        <f t="shared" si="101"/>
        <v>0</v>
      </c>
      <c r="P2122">
        <f t="shared" si="102"/>
        <v>11</v>
      </c>
    </row>
    <row r="2123" ht="14.4" spans="1:16">
      <c r="A2123" s="2">
        <v>6147</v>
      </c>
      <c r="B2123" s="2">
        <v>1971</v>
      </c>
      <c r="C2123" s="14" t="s">
        <v>17</v>
      </c>
      <c r="D2123" s="14" t="s">
        <v>23</v>
      </c>
      <c r="E2123" s="2">
        <v>25818</v>
      </c>
      <c r="F2123" s="2">
        <v>1</v>
      </c>
      <c r="G2123" s="2">
        <v>0</v>
      </c>
      <c r="H2123" s="17">
        <v>41200</v>
      </c>
      <c r="I2123" s="2">
        <v>51</v>
      </c>
      <c r="J2123">
        <f>VLOOKUP(A2123,'Sales Data'!$A$1:$E$2241,2,0)</f>
        <v>2</v>
      </c>
      <c r="K2123">
        <f>VLOOKUP(A2123,'Sales Data'!$A$1:$E$2241,3,0)</f>
        <v>2</v>
      </c>
      <c r="L2123">
        <f>VLOOKUP(A2123,'Sales Data'!$A$1:$E$2241,4,0)</f>
        <v>0</v>
      </c>
      <c r="M2123">
        <f>VLOOKUP(A2123,'Sales Data'!$A$1:$E$2241,5,0)</f>
        <v>2</v>
      </c>
      <c r="N2123">
        <f t="shared" si="100"/>
        <v>54</v>
      </c>
      <c r="O2123">
        <f t="shared" si="101"/>
        <v>1</v>
      </c>
      <c r="P2123">
        <f t="shared" si="102"/>
        <v>2</v>
      </c>
    </row>
    <row r="2124" ht="14.4" spans="1:16">
      <c r="A2124" s="2">
        <v>8832</v>
      </c>
      <c r="B2124" s="2">
        <v>1976</v>
      </c>
      <c r="C2124" s="14" t="s">
        <v>22</v>
      </c>
      <c r="D2124" s="14" t="s">
        <v>19</v>
      </c>
      <c r="E2124" s="2">
        <v>37509</v>
      </c>
      <c r="F2124" s="2">
        <v>1</v>
      </c>
      <c r="G2124" s="2">
        <v>0</v>
      </c>
      <c r="H2124" s="16">
        <v>41164</v>
      </c>
      <c r="I2124" s="2">
        <v>24</v>
      </c>
      <c r="J2124">
        <f>VLOOKUP(A2124,'Sales Data'!$A$1:$E$2241,2,0)</f>
        <v>5</v>
      </c>
      <c r="K2124">
        <f>VLOOKUP(A2124,'Sales Data'!$A$1:$E$2241,3,0)</f>
        <v>8</v>
      </c>
      <c r="L2124">
        <f>VLOOKUP(A2124,'Sales Data'!$A$1:$E$2241,4,0)</f>
        <v>3</v>
      </c>
      <c r="M2124">
        <f>VLOOKUP(A2124,'Sales Data'!$A$1:$E$2241,5,0)</f>
        <v>4</v>
      </c>
      <c r="N2124">
        <f t="shared" si="100"/>
        <v>49</v>
      </c>
      <c r="O2124">
        <f t="shared" si="101"/>
        <v>1</v>
      </c>
      <c r="P2124">
        <f t="shared" si="102"/>
        <v>7</v>
      </c>
    </row>
    <row r="2125" ht="14.4" spans="1:16">
      <c r="A2125" s="2">
        <v>10067</v>
      </c>
      <c r="B2125" s="2">
        <v>1976</v>
      </c>
      <c r="C2125" s="14" t="s">
        <v>25</v>
      </c>
      <c r="D2125" s="14" t="s">
        <v>19</v>
      </c>
      <c r="E2125" s="2">
        <v>25176</v>
      </c>
      <c r="F2125" s="2">
        <v>1</v>
      </c>
      <c r="G2125" s="2">
        <v>1</v>
      </c>
      <c r="H2125" s="16">
        <v>41496</v>
      </c>
      <c r="I2125" s="2">
        <v>79</v>
      </c>
      <c r="J2125">
        <f>VLOOKUP(A2125,'Sales Data'!$A$1:$E$2241,2,0)</f>
        <v>0</v>
      </c>
      <c r="K2125">
        <f>VLOOKUP(A2125,'Sales Data'!$A$1:$E$2241,3,0)</f>
        <v>0</v>
      </c>
      <c r="L2125">
        <f>VLOOKUP(A2125,'Sales Data'!$A$1:$E$2241,4,0)</f>
        <v>1</v>
      </c>
      <c r="M2125">
        <f>VLOOKUP(A2125,'Sales Data'!$A$1:$E$2241,5,0)</f>
        <v>2</v>
      </c>
      <c r="N2125">
        <f t="shared" si="100"/>
        <v>49</v>
      </c>
      <c r="O2125">
        <f t="shared" si="101"/>
        <v>2</v>
      </c>
      <c r="P2125">
        <f t="shared" si="102"/>
        <v>3</v>
      </c>
    </row>
    <row r="2126" ht="14.4" spans="1:16">
      <c r="A2126" s="2">
        <v>7532</v>
      </c>
      <c r="B2126" s="2">
        <v>1980</v>
      </c>
      <c r="C2126" s="14" t="s">
        <v>17</v>
      </c>
      <c r="D2126" s="14" t="s">
        <v>21</v>
      </c>
      <c r="E2126" s="2">
        <v>43586</v>
      </c>
      <c r="F2126" s="2">
        <v>0</v>
      </c>
      <c r="G2126" s="2">
        <v>1</v>
      </c>
      <c r="H2126" s="16">
        <v>41151</v>
      </c>
      <c r="I2126" s="2">
        <v>26</v>
      </c>
      <c r="J2126">
        <f>VLOOKUP(A2126,'Sales Data'!$A$1:$E$2241,2,0)</f>
        <v>2</v>
      </c>
      <c r="K2126">
        <f>VLOOKUP(A2126,'Sales Data'!$A$1:$E$2241,3,0)</f>
        <v>0</v>
      </c>
      <c r="L2126">
        <f>VLOOKUP(A2126,'Sales Data'!$A$1:$E$2241,4,0)</f>
        <v>3</v>
      </c>
      <c r="M2126">
        <f>VLOOKUP(A2126,'Sales Data'!$A$1:$E$2241,5,0)</f>
        <v>4</v>
      </c>
      <c r="N2126">
        <f t="shared" si="100"/>
        <v>45</v>
      </c>
      <c r="O2126">
        <f t="shared" si="101"/>
        <v>1</v>
      </c>
      <c r="P2126">
        <f t="shared" si="102"/>
        <v>7</v>
      </c>
    </row>
    <row r="2127" ht="14.4" spans="1:16">
      <c r="A2127" s="2">
        <v>4915</v>
      </c>
      <c r="B2127" s="2">
        <v>1956</v>
      </c>
      <c r="C2127" s="14" t="s">
        <v>25</v>
      </c>
      <c r="D2127" s="14" t="s">
        <v>21</v>
      </c>
      <c r="E2127" s="2">
        <v>53230</v>
      </c>
      <c r="F2127" s="2">
        <v>0</v>
      </c>
      <c r="G2127" s="2">
        <v>1</v>
      </c>
      <c r="H2127" s="16">
        <v>41124</v>
      </c>
      <c r="I2127" s="2">
        <v>86</v>
      </c>
      <c r="J2127">
        <f>VLOOKUP(A2127,'Sales Data'!$A$1:$E$2241,2,0)</f>
        <v>72</v>
      </c>
      <c r="K2127">
        <f>VLOOKUP(A2127,'Sales Data'!$A$1:$E$2241,3,0)</f>
        <v>21</v>
      </c>
      <c r="L2127">
        <f>VLOOKUP(A2127,'Sales Data'!$A$1:$E$2241,4,0)</f>
        <v>5</v>
      </c>
      <c r="M2127">
        <f>VLOOKUP(A2127,'Sales Data'!$A$1:$E$2241,5,0)</f>
        <v>12</v>
      </c>
      <c r="N2127">
        <f t="shared" si="100"/>
        <v>69</v>
      </c>
      <c r="O2127">
        <f t="shared" si="101"/>
        <v>1</v>
      </c>
      <c r="P2127">
        <f t="shared" si="102"/>
        <v>17</v>
      </c>
    </row>
    <row r="2128" ht="14.4" spans="1:16">
      <c r="A2128" s="2">
        <v>2115</v>
      </c>
      <c r="B2128" s="2">
        <v>1957</v>
      </c>
      <c r="C2128" s="14" t="s">
        <v>17</v>
      </c>
      <c r="D2128" s="14" t="s">
        <v>19</v>
      </c>
      <c r="E2128" s="2">
        <v>50116</v>
      </c>
      <c r="F2128" s="2">
        <v>1</v>
      </c>
      <c r="G2128" s="2">
        <v>1</v>
      </c>
      <c r="H2128" s="16">
        <v>41810</v>
      </c>
      <c r="I2128" s="2">
        <v>68</v>
      </c>
      <c r="J2128">
        <f>VLOOKUP(A2128,'Sales Data'!$A$1:$E$2241,2,0)</f>
        <v>0</v>
      </c>
      <c r="K2128">
        <f>VLOOKUP(A2128,'Sales Data'!$A$1:$E$2241,3,0)</f>
        <v>0</v>
      </c>
      <c r="L2128">
        <f>VLOOKUP(A2128,'Sales Data'!$A$1:$E$2241,4,0)</f>
        <v>1</v>
      </c>
      <c r="M2128">
        <f>VLOOKUP(A2128,'Sales Data'!$A$1:$E$2241,5,0)</f>
        <v>4</v>
      </c>
      <c r="N2128">
        <f t="shared" si="100"/>
        <v>68</v>
      </c>
      <c r="O2128">
        <f t="shared" si="101"/>
        <v>2</v>
      </c>
      <c r="P2128">
        <f t="shared" si="102"/>
        <v>5</v>
      </c>
    </row>
    <row r="2129" ht="14.4" spans="1:16">
      <c r="A2129" s="2">
        <v>2088</v>
      </c>
      <c r="B2129" s="2">
        <v>1972</v>
      </c>
      <c r="C2129" s="14" t="s">
        <v>17</v>
      </c>
      <c r="D2129" s="14" t="s">
        <v>19</v>
      </c>
      <c r="E2129" s="2">
        <v>84906</v>
      </c>
      <c r="F2129" s="2">
        <v>0</v>
      </c>
      <c r="G2129" s="2">
        <v>0</v>
      </c>
      <c r="H2129" s="16">
        <v>41551</v>
      </c>
      <c r="I2129" s="2">
        <v>98</v>
      </c>
      <c r="J2129">
        <f>VLOOKUP(A2129,'Sales Data'!$A$1:$E$2241,2,0)</f>
        <v>15</v>
      </c>
      <c r="K2129">
        <f>VLOOKUP(A2129,'Sales Data'!$A$1:$E$2241,3,0)</f>
        <v>30</v>
      </c>
      <c r="L2129">
        <f>VLOOKUP(A2129,'Sales Data'!$A$1:$E$2241,4,0)</f>
        <v>5</v>
      </c>
      <c r="M2129">
        <f>VLOOKUP(A2129,'Sales Data'!$A$1:$E$2241,5,0)</f>
        <v>12</v>
      </c>
      <c r="N2129">
        <f t="shared" si="100"/>
        <v>53</v>
      </c>
      <c r="O2129">
        <f t="shared" si="101"/>
        <v>0</v>
      </c>
      <c r="P2129">
        <f t="shared" si="102"/>
        <v>17</v>
      </c>
    </row>
    <row r="2130" ht="14.4" spans="1:16">
      <c r="A2130" s="2">
        <v>2493</v>
      </c>
      <c r="B2130" s="2">
        <v>1966</v>
      </c>
      <c r="C2130" s="14" t="s">
        <v>17</v>
      </c>
      <c r="D2130" s="14" t="s">
        <v>21</v>
      </c>
      <c r="E2130" s="2">
        <v>61286</v>
      </c>
      <c r="F2130" s="2">
        <v>0</v>
      </c>
      <c r="G2130" s="2">
        <v>1</v>
      </c>
      <c r="H2130" s="16">
        <v>41488</v>
      </c>
      <c r="I2130" s="2">
        <v>34</v>
      </c>
      <c r="J2130">
        <f>VLOOKUP(A2130,'Sales Data'!$A$1:$E$2241,2,0)</f>
        <v>0</v>
      </c>
      <c r="K2130">
        <f>VLOOKUP(A2130,'Sales Data'!$A$1:$E$2241,3,0)</f>
        <v>9</v>
      </c>
      <c r="L2130">
        <f>VLOOKUP(A2130,'Sales Data'!$A$1:$E$2241,4,0)</f>
        <v>7</v>
      </c>
      <c r="M2130">
        <f>VLOOKUP(A2130,'Sales Data'!$A$1:$E$2241,5,0)</f>
        <v>8</v>
      </c>
      <c r="N2130">
        <f t="shared" si="100"/>
        <v>59</v>
      </c>
      <c r="O2130">
        <f t="shared" si="101"/>
        <v>1</v>
      </c>
      <c r="P2130">
        <f t="shared" si="102"/>
        <v>15</v>
      </c>
    </row>
    <row r="2131" ht="14.4" spans="1:16">
      <c r="A2131" s="2">
        <v>6292</v>
      </c>
      <c r="B2131" s="2">
        <v>1986</v>
      </c>
      <c r="C2131" s="14" t="s">
        <v>20</v>
      </c>
      <c r="D2131" s="14" t="s">
        <v>21</v>
      </c>
      <c r="E2131" s="2">
        <v>82333</v>
      </c>
      <c r="F2131" s="2">
        <v>0</v>
      </c>
      <c r="G2131" s="2">
        <v>0</v>
      </c>
      <c r="H2131" s="16">
        <v>41363</v>
      </c>
      <c r="I2131" s="2">
        <v>60</v>
      </c>
      <c r="J2131">
        <f>VLOOKUP(A2131,'Sales Data'!$A$1:$E$2241,2,0)</f>
        <v>0</v>
      </c>
      <c r="K2131">
        <f>VLOOKUP(A2131,'Sales Data'!$A$1:$E$2241,3,0)</f>
        <v>89</v>
      </c>
      <c r="L2131">
        <f>VLOOKUP(A2131,'Sales Data'!$A$1:$E$2241,4,0)</f>
        <v>4</v>
      </c>
      <c r="M2131">
        <f>VLOOKUP(A2131,'Sales Data'!$A$1:$E$2241,5,0)</f>
        <v>10</v>
      </c>
      <c r="N2131">
        <f t="shared" si="100"/>
        <v>39</v>
      </c>
      <c r="O2131">
        <f t="shared" si="101"/>
        <v>0</v>
      </c>
      <c r="P2131">
        <f t="shared" si="102"/>
        <v>14</v>
      </c>
    </row>
    <row r="2132" ht="14.4" spans="1:16">
      <c r="A2132" s="2">
        <v>1631</v>
      </c>
      <c r="B2132" s="2">
        <v>1965</v>
      </c>
      <c r="C2132" s="14" t="s">
        <v>20</v>
      </c>
      <c r="D2132" s="14" t="s">
        <v>19</v>
      </c>
      <c r="E2132" s="2">
        <v>65220</v>
      </c>
      <c r="F2132" s="2">
        <v>0</v>
      </c>
      <c r="G2132" s="2">
        <v>0</v>
      </c>
      <c r="H2132" s="16">
        <v>41155</v>
      </c>
      <c r="I2132" s="2">
        <v>3</v>
      </c>
      <c r="J2132">
        <f>VLOOKUP(A2132,'Sales Data'!$A$1:$E$2241,2,0)</f>
        <v>63</v>
      </c>
      <c r="K2132">
        <f>VLOOKUP(A2132,'Sales Data'!$A$1:$E$2241,3,0)</f>
        <v>25</v>
      </c>
      <c r="L2132">
        <f>VLOOKUP(A2132,'Sales Data'!$A$1:$E$2241,4,0)</f>
        <v>8</v>
      </c>
      <c r="M2132">
        <f>VLOOKUP(A2132,'Sales Data'!$A$1:$E$2241,5,0)</f>
        <v>7</v>
      </c>
      <c r="N2132">
        <f t="shared" si="100"/>
        <v>60</v>
      </c>
      <c r="O2132">
        <f t="shared" si="101"/>
        <v>0</v>
      </c>
      <c r="P2132">
        <f t="shared" si="102"/>
        <v>15</v>
      </c>
    </row>
    <row r="2133" ht="14.4" spans="1:16">
      <c r="A2133" s="2">
        <v>10104</v>
      </c>
      <c r="B2133" s="2">
        <v>1974</v>
      </c>
      <c r="C2133" s="14" t="s">
        <v>17</v>
      </c>
      <c r="D2133" s="14" t="s">
        <v>19</v>
      </c>
      <c r="E2133" s="2">
        <v>33590</v>
      </c>
      <c r="F2133" s="2">
        <v>2</v>
      </c>
      <c r="G2133" s="2">
        <v>1</v>
      </c>
      <c r="H2133" s="16">
        <v>41581</v>
      </c>
      <c r="I2133" s="2">
        <v>65</v>
      </c>
      <c r="J2133">
        <f>VLOOKUP(A2133,'Sales Data'!$A$1:$E$2241,2,0)</f>
        <v>0</v>
      </c>
      <c r="K2133">
        <f>VLOOKUP(A2133,'Sales Data'!$A$1:$E$2241,3,0)</f>
        <v>0</v>
      </c>
      <c r="L2133">
        <f>VLOOKUP(A2133,'Sales Data'!$A$1:$E$2241,4,0)</f>
        <v>1</v>
      </c>
      <c r="M2133">
        <f>VLOOKUP(A2133,'Sales Data'!$A$1:$E$2241,5,0)</f>
        <v>2</v>
      </c>
      <c r="N2133">
        <f t="shared" si="100"/>
        <v>51</v>
      </c>
      <c r="O2133">
        <f t="shared" si="101"/>
        <v>3</v>
      </c>
      <c r="P2133">
        <f t="shared" si="102"/>
        <v>3</v>
      </c>
    </row>
    <row r="2134" ht="14.4" spans="1:16">
      <c r="A2134" s="2">
        <v>3006</v>
      </c>
      <c r="B2134" s="2">
        <v>1976</v>
      </c>
      <c r="C2134" s="14" t="s">
        <v>17</v>
      </c>
      <c r="D2134" s="14" t="s">
        <v>23</v>
      </c>
      <c r="E2134" s="2">
        <v>30992</v>
      </c>
      <c r="F2134" s="2">
        <v>1</v>
      </c>
      <c r="G2134" s="2">
        <v>0</v>
      </c>
      <c r="H2134" s="16">
        <v>41386</v>
      </c>
      <c r="I2134" s="2">
        <v>83</v>
      </c>
      <c r="J2134">
        <f>VLOOKUP(A2134,'Sales Data'!$A$1:$E$2241,2,0)</f>
        <v>0</v>
      </c>
      <c r="K2134">
        <f>VLOOKUP(A2134,'Sales Data'!$A$1:$E$2241,3,0)</f>
        <v>3</v>
      </c>
      <c r="L2134">
        <f>VLOOKUP(A2134,'Sales Data'!$A$1:$E$2241,4,0)</f>
        <v>1</v>
      </c>
      <c r="M2134">
        <f>VLOOKUP(A2134,'Sales Data'!$A$1:$E$2241,5,0)</f>
        <v>3</v>
      </c>
      <c r="N2134">
        <f t="shared" si="100"/>
        <v>49</v>
      </c>
      <c r="O2134">
        <f t="shared" si="101"/>
        <v>1</v>
      </c>
      <c r="P2134">
        <f t="shared" si="102"/>
        <v>4</v>
      </c>
    </row>
    <row r="2135" ht="14.4" spans="1:16">
      <c r="A2135" s="2">
        <v>3919</v>
      </c>
      <c r="B2135" s="2">
        <v>1976</v>
      </c>
      <c r="C2135" s="14" t="s">
        <v>22</v>
      </c>
      <c r="D2135" s="14" t="s">
        <v>18</v>
      </c>
      <c r="E2135" s="2">
        <v>72309</v>
      </c>
      <c r="F2135" s="2">
        <v>0</v>
      </c>
      <c r="G2135" s="2">
        <v>0</v>
      </c>
      <c r="H2135" s="16">
        <v>41344</v>
      </c>
      <c r="I2135" s="2">
        <v>64</v>
      </c>
      <c r="J2135">
        <f>VLOOKUP(A2135,'Sales Data'!$A$1:$E$2241,2,0)</f>
        <v>0</v>
      </c>
      <c r="K2135">
        <f>VLOOKUP(A2135,'Sales Data'!$A$1:$E$2241,3,0)</f>
        <v>38</v>
      </c>
      <c r="L2135">
        <f>VLOOKUP(A2135,'Sales Data'!$A$1:$E$2241,4,0)</f>
        <v>5</v>
      </c>
      <c r="M2135">
        <f>VLOOKUP(A2135,'Sales Data'!$A$1:$E$2241,5,0)</f>
        <v>8</v>
      </c>
      <c r="N2135">
        <f t="shared" si="100"/>
        <v>49</v>
      </c>
      <c r="O2135">
        <f t="shared" si="101"/>
        <v>0</v>
      </c>
      <c r="P2135">
        <f t="shared" si="102"/>
        <v>13</v>
      </c>
    </row>
    <row r="2136" ht="14.4" spans="1:16">
      <c r="A2136" s="2">
        <v>11181</v>
      </c>
      <c r="B2136" s="2">
        <v>1949</v>
      </c>
      <c r="C2136" s="14" t="s">
        <v>20</v>
      </c>
      <c r="D2136" s="14" t="s">
        <v>21</v>
      </c>
      <c r="E2136" s="2">
        <v>156924</v>
      </c>
      <c r="F2136" s="2">
        <v>0</v>
      </c>
      <c r="G2136" s="2">
        <v>0</v>
      </c>
      <c r="H2136" s="16">
        <v>41515</v>
      </c>
      <c r="I2136" s="2">
        <v>85</v>
      </c>
      <c r="J2136">
        <f>VLOOKUP(A2136,'Sales Data'!$A$1:$E$2241,2,0)</f>
        <v>1</v>
      </c>
      <c r="K2136">
        <f>VLOOKUP(A2136,'Sales Data'!$A$1:$E$2241,3,0)</f>
        <v>1</v>
      </c>
      <c r="L2136">
        <f>VLOOKUP(A2136,'Sales Data'!$A$1:$E$2241,4,0)</f>
        <v>0</v>
      </c>
      <c r="M2136">
        <f>VLOOKUP(A2136,'Sales Data'!$A$1:$E$2241,5,0)</f>
        <v>0</v>
      </c>
      <c r="N2136">
        <f t="shared" si="100"/>
        <v>76</v>
      </c>
      <c r="O2136">
        <f t="shared" si="101"/>
        <v>0</v>
      </c>
      <c r="P2136">
        <f t="shared" si="102"/>
        <v>0</v>
      </c>
    </row>
    <row r="2137" ht="14.4" spans="1:16">
      <c r="A2137" s="2">
        <v>642</v>
      </c>
      <c r="B2137" s="2">
        <v>1980</v>
      </c>
      <c r="C2137" s="14" t="s">
        <v>24</v>
      </c>
      <c r="D2137" s="14" t="s">
        <v>21</v>
      </c>
      <c r="E2137" s="2">
        <v>16005</v>
      </c>
      <c r="F2137" s="2">
        <v>1</v>
      </c>
      <c r="G2137" s="2">
        <v>0</v>
      </c>
      <c r="H2137" s="16">
        <v>41135</v>
      </c>
      <c r="I2137" s="2">
        <v>69</v>
      </c>
      <c r="J2137">
        <f>VLOOKUP(A2137,'Sales Data'!$A$1:$E$2241,2,0)</f>
        <v>3</v>
      </c>
      <c r="K2137">
        <f>VLOOKUP(A2137,'Sales Data'!$A$1:$E$2241,3,0)</f>
        <v>30</v>
      </c>
      <c r="L2137">
        <f>VLOOKUP(A2137,'Sales Data'!$A$1:$E$2241,4,0)</f>
        <v>2</v>
      </c>
      <c r="M2137">
        <f>VLOOKUP(A2137,'Sales Data'!$A$1:$E$2241,5,0)</f>
        <v>2</v>
      </c>
      <c r="N2137">
        <f t="shared" si="100"/>
        <v>45</v>
      </c>
      <c r="O2137">
        <f t="shared" si="101"/>
        <v>1</v>
      </c>
      <c r="P2137">
        <f t="shared" si="102"/>
        <v>4</v>
      </c>
    </row>
    <row r="2138" ht="14.4" spans="1:16">
      <c r="A2138" s="2">
        <v>4369</v>
      </c>
      <c r="B2138" s="2">
        <v>1957</v>
      </c>
      <c r="C2138" s="14" t="s">
        <v>22</v>
      </c>
      <c r="D2138" s="14" t="s">
        <v>28</v>
      </c>
      <c r="E2138" s="2">
        <v>65487</v>
      </c>
      <c r="F2138" s="2">
        <v>0</v>
      </c>
      <c r="G2138" s="2">
        <v>0</v>
      </c>
      <c r="H2138" s="16">
        <v>41649</v>
      </c>
      <c r="I2138" s="2">
        <v>48</v>
      </c>
      <c r="J2138">
        <f>VLOOKUP(A2138,'Sales Data'!$A$1:$E$2241,2,0)</f>
        <v>67</v>
      </c>
      <c r="K2138">
        <f>VLOOKUP(A2138,'Sales Data'!$A$1:$E$2241,3,0)</f>
        <v>0</v>
      </c>
      <c r="L2138">
        <f>VLOOKUP(A2138,'Sales Data'!$A$1:$E$2241,4,0)</f>
        <v>3</v>
      </c>
      <c r="M2138">
        <f>VLOOKUP(A2138,'Sales Data'!$A$1:$E$2241,5,0)</f>
        <v>6</v>
      </c>
      <c r="N2138">
        <f t="shared" si="100"/>
        <v>68</v>
      </c>
      <c r="O2138">
        <f t="shared" si="101"/>
        <v>0</v>
      </c>
      <c r="P2138">
        <f t="shared" si="102"/>
        <v>9</v>
      </c>
    </row>
    <row r="2139" ht="14.4" spans="1:16">
      <c r="A2139" s="2">
        <v>10127</v>
      </c>
      <c r="B2139" s="2">
        <v>1965</v>
      </c>
      <c r="C2139" s="14" t="s">
        <v>17</v>
      </c>
      <c r="D2139" s="14" t="s">
        <v>21</v>
      </c>
      <c r="E2139" s="2">
        <v>58692</v>
      </c>
      <c r="F2139" s="2">
        <v>0</v>
      </c>
      <c r="G2139" s="2">
        <v>1</v>
      </c>
      <c r="H2139" s="16">
        <v>41735</v>
      </c>
      <c r="I2139" s="2">
        <v>21</v>
      </c>
      <c r="J2139">
        <f>VLOOKUP(A2139,'Sales Data'!$A$1:$E$2241,2,0)</f>
        <v>11</v>
      </c>
      <c r="K2139">
        <f>VLOOKUP(A2139,'Sales Data'!$A$1:$E$2241,3,0)</f>
        <v>7</v>
      </c>
      <c r="L2139">
        <f>VLOOKUP(A2139,'Sales Data'!$A$1:$E$2241,4,0)</f>
        <v>8</v>
      </c>
      <c r="M2139">
        <f>VLOOKUP(A2139,'Sales Data'!$A$1:$E$2241,5,0)</f>
        <v>4</v>
      </c>
      <c r="N2139">
        <f t="shared" si="100"/>
        <v>60</v>
      </c>
      <c r="O2139">
        <f t="shared" si="101"/>
        <v>1</v>
      </c>
      <c r="P2139">
        <f t="shared" si="102"/>
        <v>12</v>
      </c>
    </row>
    <row r="2140" ht="14.4" spans="1:16">
      <c r="A2140" s="2">
        <v>271</v>
      </c>
      <c r="B2140" s="2">
        <v>1969</v>
      </c>
      <c r="C2140" s="14" t="s">
        <v>17</v>
      </c>
      <c r="D2140" s="14" t="s">
        <v>26</v>
      </c>
      <c r="E2140" s="2">
        <v>40590</v>
      </c>
      <c r="F2140" s="2">
        <v>1</v>
      </c>
      <c r="G2140" s="2">
        <v>1</v>
      </c>
      <c r="H2140" s="16">
        <v>41549</v>
      </c>
      <c r="I2140" s="2">
        <v>30</v>
      </c>
      <c r="J2140">
        <f>VLOOKUP(A2140,'Sales Data'!$A$1:$E$2241,2,0)</f>
        <v>0</v>
      </c>
      <c r="K2140">
        <f>VLOOKUP(A2140,'Sales Data'!$A$1:$E$2241,3,0)</f>
        <v>11</v>
      </c>
      <c r="L2140">
        <f>VLOOKUP(A2140,'Sales Data'!$A$1:$E$2241,4,0)</f>
        <v>3</v>
      </c>
      <c r="M2140">
        <f>VLOOKUP(A2140,'Sales Data'!$A$1:$E$2241,5,0)</f>
        <v>3</v>
      </c>
      <c r="N2140">
        <f t="shared" si="100"/>
        <v>56</v>
      </c>
      <c r="O2140">
        <f t="shared" si="101"/>
        <v>2</v>
      </c>
      <c r="P2140">
        <f t="shared" si="102"/>
        <v>6</v>
      </c>
    </row>
    <row r="2141" ht="14.4" spans="1:16">
      <c r="A2141" s="2">
        <v>4973</v>
      </c>
      <c r="B2141" s="2">
        <v>1970</v>
      </c>
      <c r="C2141" s="14" t="s">
        <v>17</v>
      </c>
      <c r="D2141" s="14" t="s">
        <v>18</v>
      </c>
      <c r="E2141" s="2">
        <v>20587</v>
      </c>
      <c r="F2141" s="2">
        <v>1</v>
      </c>
      <c r="G2141" s="2">
        <v>0</v>
      </c>
      <c r="H2141" s="16">
        <v>41770</v>
      </c>
      <c r="I2141" s="2">
        <v>39</v>
      </c>
      <c r="J2141">
        <f>VLOOKUP(A2141,'Sales Data'!$A$1:$E$2241,2,0)</f>
        <v>3</v>
      </c>
      <c r="K2141">
        <f>VLOOKUP(A2141,'Sales Data'!$A$1:$E$2241,3,0)</f>
        <v>1</v>
      </c>
      <c r="L2141">
        <f>VLOOKUP(A2141,'Sales Data'!$A$1:$E$2241,4,0)</f>
        <v>1</v>
      </c>
      <c r="M2141">
        <f>VLOOKUP(A2141,'Sales Data'!$A$1:$E$2241,5,0)</f>
        <v>2</v>
      </c>
      <c r="N2141">
        <f t="shared" si="100"/>
        <v>55</v>
      </c>
      <c r="O2141">
        <f t="shared" si="101"/>
        <v>1</v>
      </c>
      <c r="P2141">
        <f t="shared" si="102"/>
        <v>3</v>
      </c>
    </row>
    <row r="2142" ht="14.4" spans="1:16">
      <c r="A2142" s="2">
        <v>2948</v>
      </c>
      <c r="B2142" s="2">
        <v>1954</v>
      </c>
      <c r="C2142" s="14" t="s">
        <v>22</v>
      </c>
      <c r="D2142" s="14" t="s">
        <v>23</v>
      </c>
      <c r="E2142" s="2">
        <v>62637</v>
      </c>
      <c r="F2142" s="2">
        <v>0</v>
      </c>
      <c r="G2142" s="2">
        <v>1</v>
      </c>
      <c r="H2142" s="16">
        <v>41699</v>
      </c>
      <c r="I2142" s="2">
        <v>76</v>
      </c>
      <c r="J2142">
        <f>VLOOKUP(A2142,'Sales Data'!$A$1:$E$2241,2,0)</f>
        <v>12</v>
      </c>
      <c r="K2142">
        <f>VLOOKUP(A2142,'Sales Data'!$A$1:$E$2241,3,0)</f>
        <v>12</v>
      </c>
      <c r="L2142">
        <f>VLOOKUP(A2142,'Sales Data'!$A$1:$E$2241,4,0)</f>
        <v>2</v>
      </c>
      <c r="M2142">
        <f>VLOOKUP(A2142,'Sales Data'!$A$1:$E$2241,5,0)</f>
        <v>5</v>
      </c>
      <c r="N2142">
        <f t="shared" si="100"/>
        <v>71</v>
      </c>
      <c r="O2142">
        <f t="shared" si="101"/>
        <v>1</v>
      </c>
      <c r="P2142">
        <f t="shared" si="102"/>
        <v>7</v>
      </c>
    </row>
    <row r="2143" ht="14.4" spans="1:16">
      <c r="A2143" s="2">
        <v>2715</v>
      </c>
      <c r="B2143" s="2">
        <v>1966</v>
      </c>
      <c r="C2143" s="14" t="s">
        <v>22</v>
      </c>
      <c r="D2143" s="14" t="s">
        <v>23</v>
      </c>
      <c r="E2143" s="2">
        <v>29435</v>
      </c>
      <c r="F2143" s="2">
        <v>1</v>
      </c>
      <c r="G2143" s="2">
        <v>1</v>
      </c>
      <c r="H2143" s="16">
        <v>41127</v>
      </c>
      <c r="I2143" s="2">
        <v>11</v>
      </c>
      <c r="J2143">
        <f>VLOOKUP(A2143,'Sales Data'!$A$1:$E$2241,2,0)</f>
        <v>3</v>
      </c>
      <c r="K2143">
        <f>VLOOKUP(A2143,'Sales Data'!$A$1:$E$2241,3,0)</f>
        <v>2</v>
      </c>
      <c r="L2143">
        <f>VLOOKUP(A2143,'Sales Data'!$A$1:$E$2241,4,0)</f>
        <v>3</v>
      </c>
      <c r="M2143">
        <f>VLOOKUP(A2143,'Sales Data'!$A$1:$E$2241,5,0)</f>
        <v>2</v>
      </c>
      <c r="N2143">
        <f t="shared" si="100"/>
        <v>59</v>
      </c>
      <c r="O2143">
        <f t="shared" si="101"/>
        <v>2</v>
      </c>
      <c r="P2143">
        <f t="shared" si="102"/>
        <v>5</v>
      </c>
    </row>
    <row r="2144" ht="14.4" spans="1:16">
      <c r="A2144" s="2">
        <v>10432</v>
      </c>
      <c r="B2144" s="2">
        <v>1974</v>
      </c>
      <c r="C2144" s="14" t="s">
        <v>17</v>
      </c>
      <c r="D2144" s="14" t="s">
        <v>23</v>
      </c>
      <c r="E2144" s="2">
        <v>19346</v>
      </c>
      <c r="F2144" s="2">
        <v>1</v>
      </c>
      <c r="G2144" s="2">
        <v>0</v>
      </c>
      <c r="H2144" s="16">
        <v>41669</v>
      </c>
      <c r="I2144" s="2">
        <v>26</v>
      </c>
      <c r="J2144">
        <f>VLOOKUP(A2144,'Sales Data'!$A$1:$E$2241,2,0)</f>
        <v>0</v>
      </c>
      <c r="K2144">
        <f>VLOOKUP(A2144,'Sales Data'!$A$1:$E$2241,3,0)</f>
        <v>6</v>
      </c>
      <c r="L2144">
        <f>VLOOKUP(A2144,'Sales Data'!$A$1:$E$2241,4,0)</f>
        <v>1</v>
      </c>
      <c r="M2144">
        <f>VLOOKUP(A2144,'Sales Data'!$A$1:$E$2241,5,0)</f>
        <v>3</v>
      </c>
      <c r="N2144">
        <f t="shared" si="100"/>
        <v>51</v>
      </c>
      <c r="O2144">
        <f t="shared" si="101"/>
        <v>1</v>
      </c>
      <c r="P2144">
        <f t="shared" si="102"/>
        <v>4</v>
      </c>
    </row>
    <row r="2145" ht="14.4" spans="1:16">
      <c r="A2145" s="2">
        <v>9216</v>
      </c>
      <c r="B2145" s="2">
        <v>1971</v>
      </c>
      <c r="C2145" s="14" t="s">
        <v>17</v>
      </c>
      <c r="D2145" s="14" t="s">
        <v>21</v>
      </c>
      <c r="E2145" s="2">
        <v>35788</v>
      </c>
      <c r="F2145" s="2">
        <v>1</v>
      </c>
      <c r="G2145" s="2">
        <v>1</v>
      </c>
      <c r="H2145" s="16">
        <v>41662</v>
      </c>
      <c r="I2145" s="2">
        <v>34</v>
      </c>
      <c r="J2145">
        <f>VLOOKUP(A2145,'Sales Data'!$A$1:$E$2241,2,0)</f>
        <v>2</v>
      </c>
      <c r="K2145">
        <f>VLOOKUP(A2145,'Sales Data'!$A$1:$E$2241,3,0)</f>
        <v>1</v>
      </c>
      <c r="L2145">
        <f>VLOOKUP(A2145,'Sales Data'!$A$1:$E$2241,4,0)</f>
        <v>2</v>
      </c>
      <c r="M2145">
        <f>VLOOKUP(A2145,'Sales Data'!$A$1:$E$2241,5,0)</f>
        <v>3</v>
      </c>
      <c r="N2145">
        <f t="shared" si="100"/>
        <v>54</v>
      </c>
      <c r="O2145">
        <f t="shared" si="101"/>
        <v>2</v>
      </c>
      <c r="P2145">
        <f t="shared" si="102"/>
        <v>5</v>
      </c>
    </row>
    <row r="2146" ht="14.4" spans="1:16">
      <c r="A2146" s="2">
        <v>7124</v>
      </c>
      <c r="B2146" s="2">
        <v>1968</v>
      </c>
      <c r="C2146" s="14" t="s">
        <v>17</v>
      </c>
      <c r="D2146" s="14" t="s">
        <v>23</v>
      </c>
      <c r="E2146" s="2">
        <v>36997</v>
      </c>
      <c r="F2146" s="2">
        <v>1</v>
      </c>
      <c r="G2146" s="2">
        <v>1</v>
      </c>
      <c r="H2146" s="16">
        <v>41306</v>
      </c>
      <c r="I2146" s="2">
        <v>72</v>
      </c>
      <c r="J2146">
        <f>VLOOKUP(A2146,'Sales Data'!$A$1:$E$2241,2,0)</f>
        <v>4</v>
      </c>
      <c r="K2146">
        <f>VLOOKUP(A2146,'Sales Data'!$A$1:$E$2241,3,0)</f>
        <v>0</v>
      </c>
      <c r="L2146">
        <f>VLOOKUP(A2146,'Sales Data'!$A$1:$E$2241,4,0)</f>
        <v>2</v>
      </c>
      <c r="M2146">
        <f>VLOOKUP(A2146,'Sales Data'!$A$1:$E$2241,5,0)</f>
        <v>4</v>
      </c>
      <c r="N2146">
        <f t="shared" si="100"/>
        <v>57</v>
      </c>
      <c r="O2146">
        <f t="shared" si="101"/>
        <v>2</v>
      </c>
      <c r="P2146">
        <f t="shared" si="102"/>
        <v>6</v>
      </c>
    </row>
    <row r="2147" ht="14.4" spans="1:16">
      <c r="A2147" s="2">
        <v>9727</v>
      </c>
      <c r="B2147" s="2">
        <v>1957</v>
      </c>
      <c r="C2147" s="14" t="s">
        <v>17</v>
      </c>
      <c r="D2147" s="14" t="s">
        <v>21</v>
      </c>
      <c r="E2147" s="2">
        <v>23539</v>
      </c>
      <c r="F2147" s="2">
        <v>0</v>
      </c>
      <c r="G2147" s="2">
        <v>0</v>
      </c>
      <c r="H2147" s="16">
        <v>41698</v>
      </c>
      <c r="I2147" s="2">
        <v>13</v>
      </c>
      <c r="J2147">
        <f>VLOOKUP(A2147,'Sales Data'!$A$1:$E$2241,2,0)</f>
        <v>24</v>
      </c>
      <c r="K2147">
        <f>VLOOKUP(A2147,'Sales Data'!$A$1:$E$2241,3,0)</f>
        <v>1</v>
      </c>
      <c r="L2147">
        <f>VLOOKUP(A2147,'Sales Data'!$A$1:$E$2241,4,0)</f>
        <v>2</v>
      </c>
      <c r="M2147">
        <f>VLOOKUP(A2147,'Sales Data'!$A$1:$E$2241,5,0)</f>
        <v>4</v>
      </c>
      <c r="N2147">
        <f t="shared" si="100"/>
        <v>68</v>
      </c>
      <c r="O2147">
        <f t="shared" si="101"/>
        <v>0</v>
      </c>
      <c r="P2147">
        <f t="shared" si="102"/>
        <v>6</v>
      </c>
    </row>
    <row r="2148" ht="14.4" spans="1:16">
      <c r="A2148" s="2">
        <v>5136</v>
      </c>
      <c r="B2148" s="2">
        <v>1973</v>
      </c>
      <c r="C2148" s="14" t="s">
        <v>17</v>
      </c>
      <c r="D2148" s="14" t="s">
        <v>18</v>
      </c>
      <c r="E2148" s="2">
        <v>65333</v>
      </c>
      <c r="F2148" s="2">
        <v>0</v>
      </c>
      <c r="G2148" s="2">
        <v>1</v>
      </c>
      <c r="H2148" s="16">
        <v>41656</v>
      </c>
      <c r="I2148" s="2">
        <v>58</v>
      </c>
      <c r="J2148">
        <f>VLOOKUP(A2148,'Sales Data'!$A$1:$E$2241,2,0)</f>
        <v>7</v>
      </c>
      <c r="K2148">
        <f>VLOOKUP(A2148,'Sales Data'!$A$1:$E$2241,3,0)</f>
        <v>15</v>
      </c>
      <c r="L2148">
        <f>VLOOKUP(A2148,'Sales Data'!$A$1:$E$2241,4,0)</f>
        <v>9</v>
      </c>
      <c r="M2148">
        <f>VLOOKUP(A2148,'Sales Data'!$A$1:$E$2241,5,0)</f>
        <v>8</v>
      </c>
      <c r="N2148">
        <f t="shared" si="100"/>
        <v>52</v>
      </c>
      <c r="O2148">
        <f t="shared" si="101"/>
        <v>1</v>
      </c>
      <c r="P2148">
        <f t="shared" si="102"/>
        <v>17</v>
      </c>
    </row>
    <row r="2149" ht="14.4" spans="1:16">
      <c r="A2149" s="2">
        <v>9790</v>
      </c>
      <c r="B2149" s="2">
        <v>1957</v>
      </c>
      <c r="C2149" s="14" t="s">
        <v>17</v>
      </c>
      <c r="D2149" s="14" t="s">
        <v>18</v>
      </c>
      <c r="E2149" s="2">
        <v>78499</v>
      </c>
      <c r="F2149" s="2">
        <v>0</v>
      </c>
      <c r="G2149" s="2">
        <v>0</v>
      </c>
      <c r="H2149" s="17">
        <v>41601</v>
      </c>
      <c r="I2149" s="2">
        <v>12</v>
      </c>
      <c r="J2149">
        <f>VLOOKUP(A2149,'Sales Data'!$A$1:$E$2241,2,0)</f>
        <v>72</v>
      </c>
      <c r="K2149">
        <f>VLOOKUP(A2149,'Sales Data'!$A$1:$E$2241,3,0)</f>
        <v>36</v>
      </c>
      <c r="L2149">
        <f>VLOOKUP(A2149,'Sales Data'!$A$1:$E$2241,4,0)</f>
        <v>11</v>
      </c>
      <c r="M2149">
        <f>VLOOKUP(A2149,'Sales Data'!$A$1:$E$2241,5,0)</f>
        <v>4</v>
      </c>
      <c r="N2149">
        <f t="shared" si="100"/>
        <v>68</v>
      </c>
      <c r="O2149">
        <f t="shared" si="101"/>
        <v>0</v>
      </c>
      <c r="P2149">
        <f t="shared" si="102"/>
        <v>15</v>
      </c>
    </row>
    <row r="2150" ht="14.4" spans="1:16">
      <c r="A2150" s="2">
        <v>1818</v>
      </c>
      <c r="B2150" s="2">
        <v>1971</v>
      </c>
      <c r="C2150" s="14" t="s">
        <v>20</v>
      </c>
      <c r="D2150" s="14" t="s">
        <v>19</v>
      </c>
      <c r="E2150" s="2">
        <v>29732</v>
      </c>
      <c r="F2150" s="2">
        <v>1</v>
      </c>
      <c r="G2150" s="2">
        <v>0</v>
      </c>
      <c r="H2150" s="16">
        <v>41723</v>
      </c>
      <c r="I2150" s="2">
        <v>23</v>
      </c>
      <c r="J2150">
        <f>VLOOKUP(A2150,'Sales Data'!$A$1:$E$2241,2,0)</f>
        <v>0</v>
      </c>
      <c r="K2150">
        <f>VLOOKUP(A2150,'Sales Data'!$A$1:$E$2241,3,0)</f>
        <v>1</v>
      </c>
      <c r="L2150">
        <f>VLOOKUP(A2150,'Sales Data'!$A$1:$E$2241,4,0)</f>
        <v>2</v>
      </c>
      <c r="M2150">
        <f>VLOOKUP(A2150,'Sales Data'!$A$1:$E$2241,5,0)</f>
        <v>2</v>
      </c>
      <c r="N2150">
        <f t="shared" si="100"/>
        <v>54</v>
      </c>
      <c r="O2150">
        <f t="shared" si="101"/>
        <v>1</v>
      </c>
      <c r="P2150">
        <f t="shared" si="102"/>
        <v>4</v>
      </c>
    </row>
    <row r="2151" ht="14.4" spans="1:16">
      <c r="A2151" s="2">
        <v>1100</v>
      </c>
      <c r="B2151" s="2">
        <v>1960</v>
      </c>
      <c r="C2151" s="14" t="s">
        <v>22</v>
      </c>
      <c r="D2151" s="14" t="s">
        <v>19</v>
      </c>
      <c r="E2151" s="2">
        <v>41275</v>
      </c>
      <c r="F2151" s="2">
        <v>1</v>
      </c>
      <c r="G2151" s="2">
        <v>2</v>
      </c>
      <c r="H2151" s="16">
        <v>41722</v>
      </c>
      <c r="I2151" s="2">
        <v>33</v>
      </c>
      <c r="J2151">
        <f>VLOOKUP(A2151,'Sales Data'!$A$1:$E$2241,2,0)</f>
        <v>4</v>
      </c>
      <c r="K2151">
        <f>VLOOKUP(A2151,'Sales Data'!$A$1:$E$2241,3,0)</f>
        <v>2</v>
      </c>
      <c r="L2151">
        <f>VLOOKUP(A2151,'Sales Data'!$A$1:$E$2241,4,0)</f>
        <v>3</v>
      </c>
      <c r="M2151">
        <f>VLOOKUP(A2151,'Sales Data'!$A$1:$E$2241,5,0)</f>
        <v>3</v>
      </c>
      <c r="N2151">
        <f t="shared" si="100"/>
        <v>65</v>
      </c>
      <c r="O2151">
        <f t="shared" si="101"/>
        <v>3</v>
      </c>
      <c r="P2151">
        <f t="shared" si="102"/>
        <v>6</v>
      </c>
    </row>
    <row r="2152" ht="14.4" spans="1:16">
      <c r="A2152" s="2">
        <v>7873</v>
      </c>
      <c r="B2152" s="2">
        <v>1973</v>
      </c>
      <c r="C2152" s="14" t="s">
        <v>20</v>
      </c>
      <c r="D2152" s="14" t="s">
        <v>19</v>
      </c>
      <c r="E2152" s="2">
        <v>63516</v>
      </c>
      <c r="F2152" s="2">
        <v>1</v>
      </c>
      <c r="G2152" s="2">
        <v>1</v>
      </c>
      <c r="H2152" s="16">
        <v>41461</v>
      </c>
      <c r="I2152" s="2">
        <v>30</v>
      </c>
      <c r="J2152">
        <f>VLOOKUP(A2152,'Sales Data'!$A$1:$E$2241,2,0)</f>
        <v>11</v>
      </c>
      <c r="K2152">
        <f>VLOOKUP(A2152,'Sales Data'!$A$1:$E$2241,3,0)</f>
        <v>14</v>
      </c>
      <c r="L2152">
        <f>VLOOKUP(A2152,'Sales Data'!$A$1:$E$2241,4,0)</f>
        <v>4</v>
      </c>
      <c r="M2152">
        <f>VLOOKUP(A2152,'Sales Data'!$A$1:$E$2241,5,0)</f>
        <v>7</v>
      </c>
      <c r="N2152">
        <f t="shared" si="100"/>
        <v>52</v>
      </c>
      <c r="O2152">
        <f t="shared" si="101"/>
        <v>2</v>
      </c>
      <c r="P2152">
        <f t="shared" si="102"/>
        <v>11</v>
      </c>
    </row>
    <row r="2153" ht="14.4" spans="1:16">
      <c r="A2153" s="2">
        <v>10609</v>
      </c>
      <c r="B2153" s="2">
        <v>1962</v>
      </c>
      <c r="C2153" s="14" t="s">
        <v>20</v>
      </c>
      <c r="D2153" s="14" t="s">
        <v>21</v>
      </c>
      <c r="E2153" s="2">
        <v>42769</v>
      </c>
      <c r="F2153" s="2">
        <v>0</v>
      </c>
      <c r="G2153" s="2">
        <v>1</v>
      </c>
      <c r="H2153" s="17">
        <v>41559</v>
      </c>
      <c r="I2153" s="2">
        <v>15</v>
      </c>
      <c r="J2153">
        <f>VLOOKUP(A2153,'Sales Data'!$A$1:$E$2241,2,0)</f>
        <v>0</v>
      </c>
      <c r="K2153">
        <f>VLOOKUP(A2153,'Sales Data'!$A$1:$E$2241,3,0)</f>
        <v>1</v>
      </c>
      <c r="L2153">
        <f>VLOOKUP(A2153,'Sales Data'!$A$1:$E$2241,4,0)</f>
        <v>1</v>
      </c>
      <c r="M2153">
        <f>VLOOKUP(A2153,'Sales Data'!$A$1:$E$2241,5,0)</f>
        <v>4</v>
      </c>
      <c r="N2153">
        <f t="shared" si="100"/>
        <v>63</v>
      </c>
      <c r="O2153">
        <f t="shared" si="101"/>
        <v>1</v>
      </c>
      <c r="P2153">
        <f t="shared" si="102"/>
        <v>5</v>
      </c>
    </row>
    <row r="2154" ht="14.4" spans="1:16">
      <c r="A2154" s="2">
        <v>6950</v>
      </c>
      <c r="B2154" s="2">
        <v>1958</v>
      </c>
      <c r="C2154" s="14" t="s">
        <v>22</v>
      </c>
      <c r="D2154" s="14" t="s">
        <v>21</v>
      </c>
      <c r="E2154" s="2">
        <v>49572</v>
      </c>
      <c r="F2154" s="2">
        <v>1</v>
      </c>
      <c r="G2154" s="2">
        <v>1</v>
      </c>
      <c r="H2154" s="17">
        <v>41623</v>
      </c>
      <c r="I2154" s="2">
        <v>25</v>
      </c>
      <c r="J2154">
        <f>VLOOKUP(A2154,'Sales Data'!$A$1:$E$2241,2,0)</f>
        <v>1</v>
      </c>
      <c r="K2154">
        <f>VLOOKUP(A2154,'Sales Data'!$A$1:$E$2241,3,0)</f>
        <v>1</v>
      </c>
      <c r="L2154">
        <f>VLOOKUP(A2154,'Sales Data'!$A$1:$E$2241,4,0)</f>
        <v>2</v>
      </c>
      <c r="M2154">
        <f>VLOOKUP(A2154,'Sales Data'!$A$1:$E$2241,5,0)</f>
        <v>3</v>
      </c>
      <c r="N2154">
        <f t="shared" si="100"/>
        <v>67</v>
      </c>
      <c r="O2154">
        <f t="shared" si="101"/>
        <v>2</v>
      </c>
      <c r="P2154">
        <f t="shared" si="102"/>
        <v>5</v>
      </c>
    </row>
    <row r="2155" ht="14.4" spans="1:16">
      <c r="A2155" s="2">
        <v>7233</v>
      </c>
      <c r="B2155" s="2">
        <v>1972</v>
      </c>
      <c r="C2155" s="14" t="s">
        <v>17</v>
      </c>
      <c r="D2155" s="14" t="s">
        <v>21</v>
      </c>
      <c r="E2155" s="2">
        <v>69209</v>
      </c>
      <c r="F2155" s="2">
        <v>0</v>
      </c>
      <c r="G2155" s="2">
        <v>0</v>
      </c>
      <c r="H2155" s="16">
        <v>41169</v>
      </c>
      <c r="I2155" s="2">
        <v>4</v>
      </c>
      <c r="J2155">
        <f>VLOOKUP(A2155,'Sales Data'!$A$1:$E$2241,2,0)</f>
        <v>32</v>
      </c>
      <c r="K2155">
        <f>VLOOKUP(A2155,'Sales Data'!$A$1:$E$2241,3,0)</f>
        <v>48</v>
      </c>
      <c r="L2155">
        <f>VLOOKUP(A2155,'Sales Data'!$A$1:$E$2241,4,0)</f>
        <v>5</v>
      </c>
      <c r="M2155">
        <f>VLOOKUP(A2155,'Sales Data'!$A$1:$E$2241,5,0)</f>
        <v>6</v>
      </c>
      <c r="N2155">
        <f t="shared" si="100"/>
        <v>53</v>
      </c>
      <c r="O2155">
        <f t="shared" si="101"/>
        <v>0</v>
      </c>
      <c r="P2155">
        <f t="shared" si="102"/>
        <v>11</v>
      </c>
    </row>
    <row r="2156" ht="14.4" spans="1:16">
      <c r="A2156" s="2">
        <v>9481</v>
      </c>
      <c r="B2156" s="2">
        <v>1976</v>
      </c>
      <c r="C2156" s="14" t="s">
        <v>17</v>
      </c>
      <c r="D2156" s="14" t="s">
        <v>21</v>
      </c>
      <c r="E2156" s="2">
        <v>17148</v>
      </c>
      <c r="F2156" s="2">
        <v>1</v>
      </c>
      <c r="G2156" s="2">
        <v>0</v>
      </c>
      <c r="H2156" s="16">
        <v>41667</v>
      </c>
      <c r="I2156" s="2">
        <v>80</v>
      </c>
      <c r="J2156">
        <f>VLOOKUP(A2156,'Sales Data'!$A$1:$E$2241,2,0)</f>
        <v>9</v>
      </c>
      <c r="K2156">
        <f>VLOOKUP(A2156,'Sales Data'!$A$1:$E$2241,3,0)</f>
        <v>10</v>
      </c>
      <c r="L2156">
        <f>VLOOKUP(A2156,'Sales Data'!$A$1:$E$2241,4,0)</f>
        <v>3</v>
      </c>
      <c r="M2156">
        <f>VLOOKUP(A2156,'Sales Data'!$A$1:$E$2241,5,0)</f>
        <v>3</v>
      </c>
      <c r="N2156">
        <f t="shared" si="100"/>
        <v>49</v>
      </c>
      <c r="O2156">
        <f t="shared" si="101"/>
        <v>1</v>
      </c>
      <c r="P2156">
        <f t="shared" si="102"/>
        <v>6</v>
      </c>
    </row>
    <row r="2157" ht="14.4" spans="1:16">
      <c r="A2157" s="2">
        <v>7699</v>
      </c>
      <c r="B2157" s="2">
        <v>1969</v>
      </c>
      <c r="C2157" s="14" t="s">
        <v>17</v>
      </c>
      <c r="D2157" s="14" t="s">
        <v>26</v>
      </c>
      <c r="E2157" s="2">
        <v>40590</v>
      </c>
      <c r="F2157" s="2">
        <v>1</v>
      </c>
      <c r="G2157" s="2">
        <v>1</v>
      </c>
      <c r="H2157" s="16">
        <v>41549</v>
      </c>
      <c r="I2157" s="2">
        <v>30</v>
      </c>
      <c r="J2157">
        <f>VLOOKUP(A2157,'Sales Data'!$A$1:$E$2241,2,0)</f>
        <v>0</v>
      </c>
      <c r="K2157">
        <f>VLOOKUP(A2157,'Sales Data'!$A$1:$E$2241,3,0)</f>
        <v>11</v>
      </c>
      <c r="L2157">
        <f>VLOOKUP(A2157,'Sales Data'!$A$1:$E$2241,4,0)</f>
        <v>3</v>
      </c>
      <c r="M2157">
        <f>VLOOKUP(A2157,'Sales Data'!$A$1:$E$2241,5,0)</f>
        <v>3</v>
      </c>
      <c r="N2157">
        <f t="shared" si="100"/>
        <v>56</v>
      </c>
      <c r="O2157">
        <f t="shared" si="101"/>
        <v>2</v>
      </c>
      <c r="P2157">
        <f t="shared" si="102"/>
        <v>6</v>
      </c>
    </row>
    <row r="2158" ht="14.4" spans="1:16">
      <c r="A2158" s="2">
        <v>2711</v>
      </c>
      <c r="B2158" s="2">
        <v>1976</v>
      </c>
      <c r="C2158" s="14" t="s">
        <v>22</v>
      </c>
      <c r="D2158" s="14" t="s">
        <v>19</v>
      </c>
      <c r="E2158" s="2">
        <v>30560</v>
      </c>
      <c r="F2158" s="2">
        <v>1</v>
      </c>
      <c r="G2158" s="2">
        <v>0</v>
      </c>
      <c r="H2158" s="16">
        <v>41452</v>
      </c>
      <c r="I2158" s="2">
        <v>6</v>
      </c>
      <c r="J2158">
        <f>VLOOKUP(A2158,'Sales Data'!$A$1:$E$2241,2,0)</f>
        <v>1</v>
      </c>
      <c r="K2158">
        <f>VLOOKUP(A2158,'Sales Data'!$A$1:$E$2241,3,0)</f>
        <v>5</v>
      </c>
      <c r="L2158">
        <f>VLOOKUP(A2158,'Sales Data'!$A$1:$E$2241,4,0)</f>
        <v>1</v>
      </c>
      <c r="M2158">
        <f>VLOOKUP(A2158,'Sales Data'!$A$1:$E$2241,5,0)</f>
        <v>3</v>
      </c>
      <c r="N2158">
        <f t="shared" si="100"/>
        <v>49</v>
      </c>
      <c r="O2158">
        <f t="shared" si="101"/>
        <v>1</v>
      </c>
      <c r="P2158">
        <f t="shared" si="102"/>
        <v>4</v>
      </c>
    </row>
    <row r="2159" ht="14.4" spans="1:16">
      <c r="A2159" s="2">
        <v>8933</v>
      </c>
      <c r="B2159" s="2">
        <v>1983</v>
      </c>
      <c r="C2159" s="14" t="s">
        <v>25</v>
      </c>
      <c r="D2159" s="14" t="s">
        <v>21</v>
      </c>
      <c r="E2159" s="2">
        <v>32146</v>
      </c>
      <c r="F2159" s="2">
        <v>1</v>
      </c>
      <c r="G2159" s="2">
        <v>0</v>
      </c>
      <c r="H2159" s="16">
        <v>41771</v>
      </c>
      <c r="I2159" s="2">
        <v>16</v>
      </c>
      <c r="J2159">
        <f>VLOOKUP(A2159,'Sales Data'!$A$1:$E$2241,2,0)</f>
        <v>3</v>
      </c>
      <c r="K2159">
        <f>VLOOKUP(A2159,'Sales Data'!$A$1:$E$2241,3,0)</f>
        <v>7</v>
      </c>
      <c r="L2159">
        <f>VLOOKUP(A2159,'Sales Data'!$A$1:$E$2241,4,0)</f>
        <v>2</v>
      </c>
      <c r="M2159">
        <f>VLOOKUP(A2159,'Sales Data'!$A$1:$E$2241,5,0)</f>
        <v>4</v>
      </c>
      <c r="N2159">
        <f t="shared" si="100"/>
        <v>42</v>
      </c>
      <c r="O2159">
        <f t="shared" si="101"/>
        <v>1</v>
      </c>
      <c r="P2159">
        <f t="shared" si="102"/>
        <v>6</v>
      </c>
    </row>
    <row r="2160" ht="14.4" spans="1:16">
      <c r="A2160" s="2">
        <v>8726</v>
      </c>
      <c r="B2160" s="2">
        <v>1964</v>
      </c>
      <c r="C2160" s="14" t="s">
        <v>25</v>
      </c>
      <c r="D2160" s="14" t="s">
        <v>23</v>
      </c>
      <c r="E2160" s="2">
        <v>41713</v>
      </c>
      <c r="F2160" s="2">
        <v>1</v>
      </c>
      <c r="G2160" s="2">
        <v>1</v>
      </c>
      <c r="H2160" s="16">
        <v>41758</v>
      </c>
      <c r="I2160" s="2">
        <v>57</v>
      </c>
      <c r="J2160">
        <f>VLOOKUP(A2160,'Sales Data'!$A$1:$E$2241,2,0)</f>
        <v>8</v>
      </c>
      <c r="K2160">
        <f>VLOOKUP(A2160,'Sales Data'!$A$1:$E$2241,3,0)</f>
        <v>10</v>
      </c>
      <c r="L2160">
        <f>VLOOKUP(A2160,'Sales Data'!$A$1:$E$2241,4,0)</f>
        <v>3</v>
      </c>
      <c r="M2160">
        <f>VLOOKUP(A2160,'Sales Data'!$A$1:$E$2241,5,0)</f>
        <v>4</v>
      </c>
      <c r="N2160">
        <f t="shared" si="100"/>
        <v>61</v>
      </c>
      <c r="O2160">
        <f t="shared" si="101"/>
        <v>2</v>
      </c>
      <c r="P2160">
        <f t="shared" si="102"/>
        <v>7</v>
      </c>
    </row>
    <row r="2161" ht="14.4" spans="1:16">
      <c r="A2161" s="2">
        <v>1515</v>
      </c>
      <c r="B2161" s="2">
        <v>1975</v>
      </c>
      <c r="C2161" s="14" t="s">
        <v>22</v>
      </c>
      <c r="D2161" s="14" t="s">
        <v>19</v>
      </c>
      <c r="E2161" s="2">
        <v>34176</v>
      </c>
      <c r="F2161" s="2">
        <v>0</v>
      </c>
      <c r="G2161" s="2">
        <v>1</v>
      </c>
      <c r="H2161" s="16">
        <v>41661</v>
      </c>
      <c r="I2161" s="2">
        <v>9</v>
      </c>
      <c r="J2161">
        <f>VLOOKUP(A2161,'Sales Data'!$A$1:$E$2241,2,0)</f>
        <v>2</v>
      </c>
      <c r="K2161">
        <f>VLOOKUP(A2161,'Sales Data'!$A$1:$E$2241,3,0)</f>
        <v>2</v>
      </c>
      <c r="L2161">
        <f>VLOOKUP(A2161,'Sales Data'!$A$1:$E$2241,4,0)</f>
        <v>1</v>
      </c>
      <c r="M2161">
        <f>VLOOKUP(A2161,'Sales Data'!$A$1:$E$2241,5,0)</f>
        <v>3</v>
      </c>
      <c r="N2161">
        <f t="shared" si="100"/>
        <v>50</v>
      </c>
      <c r="O2161">
        <f t="shared" si="101"/>
        <v>1</v>
      </c>
      <c r="P2161">
        <f t="shared" si="102"/>
        <v>4</v>
      </c>
    </row>
    <row r="2162" ht="14.4" spans="1:16">
      <c r="A2162" s="2">
        <v>5186</v>
      </c>
      <c r="B2162" s="2">
        <v>1955</v>
      </c>
      <c r="C2162" s="14" t="s">
        <v>20</v>
      </c>
      <c r="D2162" s="14" t="s">
        <v>21</v>
      </c>
      <c r="E2162" s="2">
        <v>58482</v>
      </c>
      <c r="F2162" s="2">
        <v>0</v>
      </c>
      <c r="G2162" s="2">
        <v>1</v>
      </c>
      <c r="H2162" s="16">
        <v>41710</v>
      </c>
      <c r="I2162" s="2">
        <v>59</v>
      </c>
      <c r="J2162">
        <f>VLOOKUP(A2162,'Sales Data'!$A$1:$E$2241,2,0)</f>
        <v>7</v>
      </c>
      <c r="K2162">
        <f>VLOOKUP(A2162,'Sales Data'!$A$1:$E$2241,3,0)</f>
        <v>7</v>
      </c>
      <c r="L2162">
        <f>VLOOKUP(A2162,'Sales Data'!$A$1:$E$2241,4,0)</f>
        <v>7</v>
      </c>
      <c r="M2162">
        <f>VLOOKUP(A2162,'Sales Data'!$A$1:$E$2241,5,0)</f>
        <v>9</v>
      </c>
      <c r="N2162">
        <f t="shared" si="100"/>
        <v>70</v>
      </c>
      <c r="O2162">
        <f t="shared" si="101"/>
        <v>1</v>
      </c>
      <c r="P2162">
        <f t="shared" si="102"/>
        <v>16</v>
      </c>
    </row>
    <row r="2163" ht="14.4" spans="1:16">
      <c r="A2163" s="2">
        <v>10157</v>
      </c>
      <c r="B2163" s="2">
        <v>1965</v>
      </c>
      <c r="C2163" s="14" t="s">
        <v>17</v>
      </c>
      <c r="D2163" s="14" t="s">
        <v>18</v>
      </c>
      <c r="E2163" s="2">
        <v>59686</v>
      </c>
      <c r="F2163" s="2">
        <v>0</v>
      </c>
      <c r="G2163" s="2">
        <v>1</v>
      </c>
      <c r="H2163" s="16">
        <v>41664</v>
      </c>
      <c r="I2163" s="2">
        <v>78</v>
      </c>
      <c r="J2163">
        <f>VLOOKUP(A2163,'Sales Data'!$A$1:$E$2241,2,0)</f>
        <v>15</v>
      </c>
      <c r="K2163">
        <f>VLOOKUP(A2163,'Sales Data'!$A$1:$E$2241,3,0)</f>
        <v>42</v>
      </c>
      <c r="L2163">
        <f>VLOOKUP(A2163,'Sales Data'!$A$1:$E$2241,4,0)</f>
        <v>4</v>
      </c>
      <c r="M2163">
        <f>VLOOKUP(A2163,'Sales Data'!$A$1:$E$2241,5,0)</f>
        <v>6</v>
      </c>
      <c r="N2163">
        <f t="shared" si="100"/>
        <v>60</v>
      </c>
      <c r="O2163">
        <f t="shared" si="101"/>
        <v>1</v>
      </c>
      <c r="P2163">
        <f t="shared" si="102"/>
        <v>10</v>
      </c>
    </row>
    <row r="2164" ht="14.4" spans="1:16">
      <c r="A2164" s="2">
        <v>5667</v>
      </c>
      <c r="B2164" s="2">
        <v>1964</v>
      </c>
      <c r="C2164" s="14" t="s">
        <v>20</v>
      </c>
      <c r="D2164" s="14" t="s">
        <v>21</v>
      </c>
      <c r="E2164" s="2">
        <v>60896</v>
      </c>
      <c r="F2164" s="2">
        <v>0</v>
      </c>
      <c r="G2164" s="2">
        <v>1</v>
      </c>
      <c r="H2164" s="17">
        <v>41193</v>
      </c>
      <c r="I2164" s="2">
        <v>90</v>
      </c>
      <c r="J2164">
        <f>VLOOKUP(A2164,'Sales Data'!$A$1:$E$2241,2,0)</f>
        <v>30</v>
      </c>
      <c r="K2164">
        <f>VLOOKUP(A2164,'Sales Data'!$A$1:$E$2241,3,0)</f>
        <v>46</v>
      </c>
      <c r="L2164">
        <f>VLOOKUP(A2164,'Sales Data'!$A$1:$E$2241,4,0)</f>
        <v>9</v>
      </c>
      <c r="M2164">
        <f>VLOOKUP(A2164,'Sales Data'!$A$1:$E$2241,5,0)</f>
        <v>4</v>
      </c>
      <c r="N2164">
        <f t="shared" si="100"/>
        <v>61</v>
      </c>
      <c r="O2164">
        <f t="shared" si="101"/>
        <v>1</v>
      </c>
      <c r="P2164">
        <f t="shared" si="102"/>
        <v>13</v>
      </c>
    </row>
    <row r="2165" ht="14.4" spans="1:16">
      <c r="A2165" s="2">
        <v>902</v>
      </c>
      <c r="B2165" s="2">
        <v>1980</v>
      </c>
      <c r="C2165" s="14" t="s">
        <v>17</v>
      </c>
      <c r="D2165" s="14" t="s">
        <v>19</v>
      </c>
      <c r="E2165" s="2">
        <v>62994</v>
      </c>
      <c r="F2165" s="2">
        <v>1</v>
      </c>
      <c r="G2165" s="2">
        <v>0</v>
      </c>
      <c r="H2165" s="16">
        <v>41702</v>
      </c>
      <c r="I2165" s="2">
        <v>74</v>
      </c>
      <c r="J2165">
        <f>VLOOKUP(A2165,'Sales Data'!$A$1:$E$2241,2,0)</f>
        <v>12</v>
      </c>
      <c r="K2165">
        <f>VLOOKUP(A2165,'Sales Data'!$A$1:$E$2241,3,0)</f>
        <v>12</v>
      </c>
      <c r="L2165">
        <f>VLOOKUP(A2165,'Sales Data'!$A$1:$E$2241,4,0)</f>
        <v>6</v>
      </c>
      <c r="M2165">
        <f>VLOOKUP(A2165,'Sales Data'!$A$1:$E$2241,5,0)</f>
        <v>4</v>
      </c>
      <c r="N2165">
        <f t="shared" si="100"/>
        <v>45</v>
      </c>
      <c r="O2165">
        <f t="shared" si="101"/>
        <v>1</v>
      </c>
      <c r="P2165">
        <f t="shared" si="102"/>
        <v>10</v>
      </c>
    </row>
    <row r="2166" ht="14.4" spans="1:16">
      <c r="A2166" s="2">
        <v>977</v>
      </c>
      <c r="B2166" s="2">
        <v>1957</v>
      </c>
      <c r="C2166" s="14" t="s">
        <v>17</v>
      </c>
      <c r="D2166" s="14" t="s">
        <v>19</v>
      </c>
      <c r="E2166" s="2">
        <v>47320</v>
      </c>
      <c r="F2166" s="2">
        <v>0</v>
      </c>
      <c r="G2166" s="2">
        <v>1</v>
      </c>
      <c r="H2166" s="16">
        <v>41487</v>
      </c>
      <c r="I2166" s="2">
        <v>10</v>
      </c>
      <c r="J2166">
        <f>VLOOKUP(A2166,'Sales Data'!$A$1:$E$2241,2,0)</f>
        <v>19</v>
      </c>
      <c r="K2166">
        <f>VLOOKUP(A2166,'Sales Data'!$A$1:$E$2241,3,0)</f>
        <v>15</v>
      </c>
      <c r="L2166">
        <f>VLOOKUP(A2166,'Sales Data'!$A$1:$E$2241,4,0)</f>
        <v>5</v>
      </c>
      <c r="M2166">
        <f>VLOOKUP(A2166,'Sales Data'!$A$1:$E$2241,5,0)</f>
        <v>8</v>
      </c>
      <c r="N2166">
        <f t="shared" si="100"/>
        <v>68</v>
      </c>
      <c r="O2166">
        <f t="shared" si="101"/>
        <v>1</v>
      </c>
      <c r="P2166">
        <f t="shared" si="102"/>
        <v>13</v>
      </c>
    </row>
    <row r="2167" ht="14.4" spans="1:16">
      <c r="A2167" s="2">
        <v>7313</v>
      </c>
      <c r="B2167" s="2">
        <v>1949</v>
      </c>
      <c r="C2167" s="14" t="s">
        <v>25</v>
      </c>
      <c r="D2167" s="14" t="s">
        <v>26</v>
      </c>
      <c r="E2167" s="2">
        <v>74859</v>
      </c>
      <c r="F2167" s="2">
        <v>0</v>
      </c>
      <c r="G2167" s="2">
        <v>0</v>
      </c>
      <c r="H2167" s="16">
        <v>41428</v>
      </c>
      <c r="I2167" s="2">
        <v>63</v>
      </c>
      <c r="J2167">
        <f>VLOOKUP(A2167,'Sales Data'!$A$1:$E$2241,2,0)</f>
        <v>73</v>
      </c>
      <c r="K2167">
        <f>VLOOKUP(A2167,'Sales Data'!$A$1:$E$2241,3,0)</f>
        <v>102</v>
      </c>
      <c r="L2167">
        <f>VLOOKUP(A2167,'Sales Data'!$A$1:$E$2241,4,0)</f>
        <v>6</v>
      </c>
      <c r="M2167">
        <f>VLOOKUP(A2167,'Sales Data'!$A$1:$E$2241,5,0)</f>
        <v>11</v>
      </c>
      <c r="N2167">
        <f t="shared" si="100"/>
        <v>76</v>
      </c>
      <c r="O2167">
        <f t="shared" si="101"/>
        <v>0</v>
      </c>
      <c r="P2167">
        <f t="shared" si="102"/>
        <v>17</v>
      </c>
    </row>
    <row r="2168" ht="14.4" spans="1:16">
      <c r="A2168" s="2">
        <v>7600</v>
      </c>
      <c r="B2168" s="2">
        <v>1992</v>
      </c>
      <c r="C2168" s="14" t="s">
        <v>24</v>
      </c>
      <c r="D2168" s="14" t="s">
        <v>18</v>
      </c>
      <c r="E2168" s="2">
        <v>15253</v>
      </c>
      <c r="F2168" s="2">
        <v>1</v>
      </c>
      <c r="G2168" s="2">
        <v>0</v>
      </c>
      <c r="H2168" s="17">
        <v>41575</v>
      </c>
      <c r="I2168" s="2">
        <v>13</v>
      </c>
      <c r="J2168">
        <f>VLOOKUP(A2168,'Sales Data'!$A$1:$E$2241,2,0)</f>
        <v>3</v>
      </c>
      <c r="K2168">
        <f>VLOOKUP(A2168,'Sales Data'!$A$1:$E$2241,3,0)</f>
        <v>1</v>
      </c>
      <c r="L2168">
        <f>VLOOKUP(A2168,'Sales Data'!$A$1:$E$2241,4,0)</f>
        <v>1</v>
      </c>
      <c r="M2168">
        <f>VLOOKUP(A2168,'Sales Data'!$A$1:$E$2241,5,0)</f>
        <v>3</v>
      </c>
      <c r="N2168">
        <f t="shared" si="100"/>
        <v>33</v>
      </c>
      <c r="O2168">
        <f t="shared" si="101"/>
        <v>1</v>
      </c>
      <c r="P2168">
        <f t="shared" si="102"/>
        <v>4</v>
      </c>
    </row>
    <row r="2169" ht="14.4" spans="1:16">
      <c r="A2169" s="2">
        <v>9706</v>
      </c>
      <c r="B2169" s="2">
        <v>1974</v>
      </c>
      <c r="C2169" s="14" t="s">
        <v>20</v>
      </c>
      <c r="D2169" s="14" t="s">
        <v>18</v>
      </c>
      <c r="E2169" s="2">
        <v>31560</v>
      </c>
      <c r="F2169" s="2">
        <v>1</v>
      </c>
      <c r="G2169" s="2">
        <v>0</v>
      </c>
      <c r="H2169" s="16">
        <v>41449</v>
      </c>
      <c r="I2169" s="2">
        <v>98</v>
      </c>
      <c r="J2169">
        <f>VLOOKUP(A2169,'Sales Data'!$A$1:$E$2241,2,0)</f>
        <v>1</v>
      </c>
      <c r="K2169">
        <f>VLOOKUP(A2169,'Sales Data'!$A$1:$E$2241,3,0)</f>
        <v>0</v>
      </c>
      <c r="L2169">
        <f>VLOOKUP(A2169,'Sales Data'!$A$1:$E$2241,4,0)</f>
        <v>2</v>
      </c>
      <c r="M2169">
        <f>VLOOKUP(A2169,'Sales Data'!$A$1:$E$2241,5,0)</f>
        <v>3</v>
      </c>
      <c r="N2169">
        <f t="shared" si="100"/>
        <v>51</v>
      </c>
      <c r="O2169">
        <f t="shared" si="101"/>
        <v>1</v>
      </c>
      <c r="P2169">
        <f t="shared" si="102"/>
        <v>5</v>
      </c>
    </row>
    <row r="2170" ht="14.4" spans="1:16">
      <c r="A2170" s="2">
        <v>2429</v>
      </c>
      <c r="B2170" s="2">
        <v>1954</v>
      </c>
      <c r="C2170" s="14" t="s">
        <v>17</v>
      </c>
      <c r="D2170" s="14" t="s">
        <v>23</v>
      </c>
      <c r="E2170" s="2">
        <v>72071</v>
      </c>
      <c r="F2170" s="2">
        <v>0</v>
      </c>
      <c r="G2170" s="2">
        <v>1</v>
      </c>
      <c r="H2170" s="16">
        <v>41319</v>
      </c>
      <c r="I2170" s="2">
        <v>4</v>
      </c>
      <c r="J2170">
        <f>VLOOKUP(A2170,'Sales Data'!$A$1:$E$2241,2,0)</f>
        <v>69</v>
      </c>
      <c r="K2170">
        <f>VLOOKUP(A2170,'Sales Data'!$A$1:$E$2241,3,0)</f>
        <v>138</v>
      </c>
      <c r="L2170">
        <f>VLOOKUP(A2170,'Sales Data'!$A$1:$E$2241,4,0)</f>
        <v>5</v>
      </c>
      <c r="M2170">
        <f>VLOOKUP(A2170,'Sales Data'!$A$1:$E$2241,5,0)</f>
        <v>8</v>
      </c>
      <c r="N2170">
        <f t="shared" si="100"/>
        <v>71</v>
      </c>
      <c r="O2170">
        <f t="shared" si="101"/>
        <v>1</v>
      </c>
      <c r="P2170">
        <f t="shared" si="102"/>
        <v>13</v>
      </c>
    </row>
    <row r="2171" ht="14.4" spans="1:16">
      <c r="A2171" s="2">
        <v>3520</v>
      </c>
      <c r="B2171" s="2">
        <v>1990</v>
      </c>
      <c r="C2171" s="14" t="s">
        <v>22</v>
      </c>
      <c r="D2171" s="14" t="s">
        <v>18</v>
      </c>
      <c r="E2171" s="2">
        <v>91172</v>
      </c>
      <c r="F2171" s="2">
        <v>0</v>
      </c>
      <c r="G2171" s="2">
        <v>0</v>
      </c>
      <c r="H2171" s="16">
        <v>41360</v>
      </c>
      <c r="I2171" s="2">
        <v>94</v>
      </c>
      <c r="J2171">
        <f>VLOOKUP(A2171,'Sales Data'!$A$1:$E$2241,2,0)</f>
        <v>28</v>
      </c>
      <c r="K2171">
        <f>VLOOKUP(A2171,'Sales Data'!$A$1:$E$2241,3,0)</f>
        <v>28</v>
      </c>
      <c r="L2171">
        <f>VLOOKUP(A2171,'Sales Data'!$A$1:$E$2241,4,0)</f>
        <v>4</v>
      </c>
      <c r="M2171">
        <f>VLOOKUP(A2171,'Sales Data'!$A$1:$E$2241,5,0)</f>
        <v>7</v>
      </c>
      <c r="N2171">
        <f t="shared" si="100"/>
        <v>35</v>
      </c>
      <c r="O2171">
        <f t="shared" si="101"/>
        <v>0</v>
      </c>
      <c r="P2171">
        <f t="shared" si="102"/>
        <v>11</v>
      </c>
    </row>
    <row r="2172" ht="14.4" spans="1:16">
      <c r="A2172" s="2">
        <v>10394</v>
      </c>
      <c r="B2172" s="2">
        <v>1984</v>
      </c>
      <c r="C2172" s="14" t="s">
        <v>17</v>
      </c>
      <c r="D2172" s="14" t="s">
        <v>21</v>
      </c>
      <c r="E2172" s="2">
        <v>90000</v>
      </c>
      <c r="F2172" s="2">
        <v>0</v>
      </c>
      <c r="G2172" s="2">
        <v>0</v>
      </c>
      <c r="H2172" s="17">
        <v>41631</v>
      </c>
      <c r="I2172" s="2">
        <v>91</v>
      </c>
      <c r="J2172">
        <f>VLOOKUP(A2172,'Sales Data'!$A$1:$E$2241,2,0)</f>
        <v>144</v>
      </c>
      <c r="K2172">
        <f>VLOOKUP(A2172,'Sales Data'!$A$1:$E$2241,3,0)</f>
        <v>192</v>
      </c>
      <c r="L2172">
        <f>VLOOKUP(A2172,'Sales Data'!$A$1:$E$2241,4,0)</f>
        <v>4</v>
      </c>
      <c r="M2172">
        <f>VLOOKUP(A2172,'Sales Data'!$A$1:$E$2241,5,0)</f>
        <v>5</v>
      </c>
      <c r="N2172">
        <f t="shared" si="100"/>
        <v>41</v>
      </c>
      <c r="O2172">
        <f t="shared" si="101"/>
        <v>0</v>
      </c>
      <c r="P2172">
        <f t="shared" si="102"/>
        <v>9</v>
      </c>
    </row>
    <row r="2173" ht="14.4" spans="1:16">
      <c r="A2173" s="2">
        <v>4548</v>
      </c>
      <c r="B2173" s="2">
        <v>1981</v>
      </c>
      <c r="C2173" s="14" t="s">
        <v>17</v>
      </c>
      <c r="D2173" s="14" t="s">
        <v>18</v>
      </c>
      <c r="E2173" s="2">
        <v>41967</v>
      </c>
      <c r="F2173" s="2">
        <v>1</v>
      </c>
      <c r="G2173" s="2">
        <v>1</v>
      </c>
      <c r="H2173" s="17">
        <v>41601</v>
      </c>
      <c r="I2173" s="2">
        <v>66</v>
      </c>
      <c r="J2173">
        <f>VLOOKUP(A2173,'Sales Data'!$A$1:$E$2241,2,0)</f>
        <v>4</v>
      </c>
      <c r="K2173">
        <f>VLOOKUP(A2173,'Sales Data'!$A$1:$E$2241,3,0)</f>
        <v>2</v>
      </c>
      <c r="L2173">
        <f>VLOOKUP(A2173,'Sales Data'!$A$1:$E$2241,4,0)</f>
        <v>1</v>
      </c>
      <c r="M2173">
        <f>VLOOKUP(A2173,'Sales Data'!$A$1:$E$2241,5,0)</f>
        <v>3</v>
      </c>
      <c r="N2173">
        <f t="shared" si="100"/>
        <v>44</v>
      </c>
      <c r="O2173">
        <f t="shared" si="101"/>
        <v>2</v>
      </c>
      <c r="P2173">
        <f t="shared" si="102"/>
        <v>4</v>
      </c>
    </row>
    <row r="2174" ht="14.4" spans="1:16">
      <c r="A2174" s="2">
        <v>9362</v>
      </c>
      <c r="B2174" s="2">
        <v>1965</v>
      </c>
      <c r="C2174" s="14" t="s">
        <v>17</v>
      </c>
      <c r="D2174" s="14" t="s">
        <v>18</v>
      </c>
      <c r="E2174" s="2">
        <v>69263</v>
      </c>
      <c r="F2174" s="2">
        <v>0</v>
      </c>
      <c r="G2174" s="2">
        <v>1</v>
      </c>
      <c r="H2174" s="16">
        <v>41703</v>
      </c>
      <c r="I2174" s="2">
        <v>14</v>
      </c>
      <c r="J2174">
        <f>VLOOKUP(A2174,'Sales Data'!$A$1:$E$2241,2,0)</f>
        <v>5</v>
      </c>
      <c r="K2174">
        <f>VLOOKUP(A2174,'Sales Data'!$A$1:$E$2241,3,0)</f>
        <v>5</v>
      </c>
      <c r="L2174">
        <f>VLOOKUP(A2174,'Sales Data'!$A$1:$E$2241,4,0)</f>
        <v>9</v>
      </c>
      <c r="M2174">
        <f>VLOOKUP(A2174,'Sales Data'!$A$1:$E$2241,5,0)</f>
        <v>7</v>
      </c>
      <c r="N2174">
        <f t="shared" si="100"/>
        <v>60</v>
      </c>
      <c r="O2174">
        <f t="shared" si="101"/>
        <v>1</v>
      </c>
      <c r="P2174">
        <f t="shared" si="102"/>
        <v>16</v>
      </c>
    </row>
    <row r="2175" ht="14.4" spans="1:16">
      <c r="A2175" s="2">
        <v>3968</v>
      </c>
      <c r="B2175" s="2">
        <v>1970</v>
      </c>
      <c r="C2175" s="14" t="s">
        <v>25</v>
      </c>
      <c r="D2175" s="14" t="s">
        <v>23</v>
      </c>
      <c r="E2175" s="2">
        <v>65706</v>
      </c>
      <c r="F2175" s="2">
        <v>0</v>
      </c>
      <c r="G2175" s="2">
        <v>0</v>
      </c>
      <c r="H2175" s="16">
        <v>41453</v>
      </c>
      <c r="I2175" s="2">
        <v>77</v>
      </c>
      <c r="J2175">
        <f>VLOOKUP(A2175,'Sales Data'!$A$1:$E$2241,2,0)</f>
        <v>10</v>
      </c>
      <c r="K2175">
        <f>VLOOKUP(A2175,'Sales Data'!$A$1:$E$2241,3,0)</f>
        <v>0</v>
      </c>
      <c r="L2175">
        <f>VLOOKUP(A2175,'Sales Data'!$A$1:$E$2241,4,0)</f>
        <v>11</v>
      </c>
      <c r="M2175">
        <f>VLOOKUP(A2175,'Sales Data'!$A$1:$E$2241,5,0)</f>
        <v>12</v>
      </c>
      <c r="N2175">
        <f t="shared" si="100"/>
        <v>55</v>
      </c>
      <c r="O2175">
        <f t="shared" si="101"/>
        <v>0</v>
      </c>
      <c r="P2175">
        <f t="shared" si="102"/>
        <v>23</v>
      </c>
    </row>
    <row r="2176" ht="14.4" spans="1:16">
      <c r="A2176" s="2">
        <v>4084</v>
      </c>
      <c r="B2176" s="2">
        <v>1975</v>
      </c>
      <c r="C2176" s="14" t="s">
        <v>17</v>
      </c>
      <c r="D2176" s="14" t="s">
        <v>19</v>
      </c>
      <c r="E2176" s="2">
        <v>60934</v>
      </c>
      <c r="F2176" s="2">
        <v>0</v>
      </c>
      <c r="G2176" s="2">
        <v>1</v>
      </c>
      <c r="H2176" s="16">
        <v>41656</v>
      </c>
      <c r="I2176" s="2">
        <v>41</v>
      </c>
      <c r="J2176">
        <f>VLOOKUP(A2176,'Sales Data'!$A$1:$E$2241,2,0)</f>
        <v>155</v>
      </c>
      <c r="K2176">
        <f>VLOOKUP(A2176,'Sales Data'!$A$1:$E$2241,3,0)</f>
        <v>93</v>
      </c>
      <c r="L2176">
        <f>VLOOKUP(A2176,'Sales Data'!$A$1:$E$2241,4,0)</f>
        <v>6</v>
      </c>
      <c r="M2176">
        <f>VLOOKUP(A2176,'Sales Data'!$A$1:$E$2241,5,0)</f>
        <v>11</v>
      </c>
      <c r="N2176">
        <f t="shared" si="100"/>
        <v>50</v>
      </c>
      <c r="O2176">
        <f t="shared" si="101"/>
        <v>1</v>
      </c>
      <c r="P2176">
        <f t="shared" si="102"/>
        <v>17</v>
      </c>
    </row>
    <row r="2177" ht="14.4" spans="1:16">
      <c r="A2177" s="2">
        <v>6721</v>
      </c>
      <c r="B2177" s="2">
        <v>1951</v>
      </c>
      <c r="C2177" s="14" t="s">
        <v>17</v>
      </c>
      <c r="D2177" s="14" t="s">
        <v>21</v>
      </c>
      <c r="E2177" s="2">
        <v>71965</v>
      </c>
      <c r="F2177" s="2">
        <v>0</v>
      </c>
      <c r="G2177" s="2">
        <v>1</v>
      </c>
      <c r="H2177" s="16">
        <v>41484</v>
      </c>
      <c r="I2177" s="2">
        <v>21</v>
      </c>
      <c r="J2177">
        <f>VLOOKUP(A2177,'Sales Data'!$A$1:$E$2241,2,0)</f>
        <v>19</v>
      </c>
      <c r="K2177">
        <f>VLOOKUP(A2177,'Sales Data'!$A$1:$E$2241,3,0)</f>
        <v>38</v>
      </c>
      <c r="L2177">
        <f>VLOOKUP(A2177,'Sales Data'!$A$1:$E$2241,4,0)</f>
        <v>6</v>
      </c>
      <c r="M2177">
        <f>VLOOKUP(A2177,'Sales Data'!$A$1:$E$2241,5,0)</f>
        <v>5</v>
      </c>
      <c r="N2177">
        <f t="shared" si="100"/>
        <v>74</v>
      </c>
      <c r="O2177">
        <f t="shared" si="101"/>
        <v>1</v>
      </c>
      <c r="P2177">
        <f t="shared" si="102"/>
        <v>11</v>
      </c>
    </row>
    <row r="2178" ht="14.4" spans="1:16">
      <c r="A2178" s="2">
        <v>2829</v>
      </c>
      <c r="B2178" s="2">
        <v>1955</v>
      </c>
      <c r="C2178" s="14" t="s">
        <v>17</v>
      </c>
      <c r="D2178" s="14" t="s">
        <v>21</v>
      </c>
      <c r="E2178" s="2">
        <v>65210</v>
      </c>
      <c r="F2178" s="2">
        <v>0</v>
      </c>
      <c r="G2178" s="2">
        <v>1</v>
      </c>
      <c r="H2178" s="16">
        <v>41708</v>
      </c>
      <c r="I2178" s="2">
        <v>25</v>
      </c>
      <c r="J2178">
        <f>VLOOKUP(A2178,'Sales Data'!$A$1:$E$2241,2,0)</f>
        <v>0</v>
      </c>
      <c r="K2178">
        <f>VLOOKUP(A2178,'Sales Data'!$A$1:$E$2241,3,0)</f>
        <v>7</v>
      </c>
      <c r="L2178">
        <f>VLOOKUP(A2178,'Sales Data'!$A$1:$E$2241,4,0)</f>
        <v>9</v>
      </c>
      <c r="M2178">
        <f>VLOOKUP(A2178,'Sales Data'!$A$1:$E$2241,5,0)</f>
        <v>8</v>
      </c>
      <c r="N2178">
        <f t="shared" si="100"/>
        <v>70</v>
      </c>
      <c r="O2178">
        <f t="shared" si="101"/>
        <v>1</v>
      </c>
      <c r="P2178">
        <f t="shared" si="102"/>
        <v>17</v>
      </c>
    </row>
    <row r="2179" ht="14.4" spans="1:16">
      <c r="A2179" s="2">
        <v>1772</v>
      </c>
      <c r="B2179" s="2">
        <v>1975</v>
      </c>
      <c r="C2179" s="14" t="s">
        <v>20</v>
      </c>
      <c r="D2179" s="14" t="s">
        <v>21</v>
      </c>
      <c r="E2179" s="2">
        <v>79174</v>
      </c>
      <c r="F2179" s="2">
        <v>0</v>
      </c>
      <c r="G2179" s="2">
        <v>0</v>
      </c>
      <c r="H2179" s="16">
        <v>41285</v>
      </c>
      <c r="I2179" s="2">
        <v>2</v>
      </c>
      <c r="J2179">
        <f>VLOOKUP(A2179,'Sales Data'!$A$1:$E$2241,2,0)</f>
        <v>37</v>
      </c>
      <c r="K2179">
        <f>VLOOKUP(A2179,'Sales Data'!$A$1:$E$2241,3,0)</f>
        <v>92</v>
      </c>
      <c r="L2179">
        <f>VLOOKUP(A2179,'Sales Data'!$A$1:$E$2241,4,0)</f>
        <v>5</v>
      </c>
      <c r="M2179">
        <f>VLOOKUP(A2179,'Sales Data'!$A$1:$E$2241,5,0)</f>
        <v>7</v>
      </c>
      <c r="N2179">
        <f t="shared" si="100"/>
        <v>50</v>
      </c>
      <c r="O2179">
        <f t="shared" si="101"/>
        <v>0</v>
      </c>
      <c r="P2179">
        <f t="shared" si="102"/>
        <v>12</v>
      </c>
    </row>
    <row r="2180" ht="14.4" spans="1:16">
      <c r="A2180" s="2">
        <v>1544</v>
      </c>
      <c r="B2180" s="2">
        <v>1967</v>
      </c>
      <c r="C2180" s="14" t="s">
        <v>22</v>
      </c>
      <c r="D2180" s="14" t="s">
        <v>23</v>
      </c>
      <c r="E2180" s="2">
        <v>81380</v>
      </c>
      <c r="F2180" s="2">
        <v>0</v>
      </c>
      <c r="G2180" s="2">
        <v>0</v>
      </c>
      <c r="H2180" s="17">
        <v>41265</v>
      </c>
      <c r="I2180" s="2">
        <v>51</v>
      </c>
      <c r="J2180">
        <f>VLOOKUP(A2180,'Sales Data'!$A$1:$E$2241,2,0)</f>
        <v>68</v>
      </c>
      <c r="K2180">
        <f>VLOOKUP(A2180,'Sales Data'!$A$1:$E$2241,3,0)</f>
        <v>68</v>
      </c>
      <c r="L2180">
        <f>VLOOKUP(A2180,'Sales Data'!$A$1:$E$2241,4,0)</f>
        <v>4</v>
      </c>
      <c r="M2180">
        <f>VLOOKUP(A2180,'Sales Data'!$A$1:$E$2241,5,0)</f>
        <v>10</v>
      </c>
      <c r="N2180">
        <f t="shared" si="100"/>
        <v>58</v>
      </c>
      <c r="O2180">
        <f t="shared" si="101"/>
        <v>0</v>
      </c>
      <c r="P2180">
        <f t="shared" si="102"/>
        <v>14</v>
      </c>
    </row>
    <row r="2181" ht="14.4" spans="1:16">
      <c r="A2181" s="2">
        <v>492</v>
      </c>
      <c r="B2181" s="2">
        <v>1973</v>
      </c>
      <c r="C2181" s="14" t="s">
        <v>20</v>
      </c>
      <c r="D2181" s="14" t="s">
        <v>29</v>
      </c>
      <c r="E2181" s="2">
        <v>48432</v>
      </c>
      <c r="F2181" s="2">
        <v>0</v>
      </c>
      <c r="G2181" s="2">
        <v>1</v>
      </c>
      <c r="H2181" s="17">
        <v>41200</v>
      </c>
      <c r="I2181" s="2">
        <v>3</v>
      </c>
      <c r="J2181">
        <f>VLOOKUP(A2181,'Sales Data'!$A$1:$E$2241,2,0)</f>
        <v>3</v>
      </c>
      <c r="K2181">
        <f>VLOOKUP(A2181,'Sales Data'!$A$1:$E$2241,3,0)</f>
        <v>3</v>
      </c>
      <c r="L2181">
        <f>VLOOKUP(A2181,'Sales Data'!$A$1:$E$2241,4,0)</f>
        <v>7</v>
      </c>
      <c r="M2181">
        <f>VLOOKUP(A2181,'Sales Data'!$A$1:$E$2241,5,0)</f>
        <v>6</v>
      </c>
      <c r="N2181">
        <f t="shared" ref="N2181:N2243" si="103">2025-B2181</f>
        <v>52</v>
      </c>
      <c r="O2181">
        <f t="shared" ref="O2181:O2243" si="104">F2181+G2181</f>
        <v>1</v>
      </c>
      <c r="P2181">
        <f t="shared" ref="P2181:P2243" si="105">L2181+M2181</f>
        <v>13</v>
      </c>
    </row>
    <row r="2182" ht="14.4" spans="1:16">
      <c r="A2182" s="2">
        <v>4377</v>
      </c>
      <c r="B2182" s="2">
        <v>1971</v>
      </c>
      <c r="C2182" s="14" t="s">
        <v>17</v>
      </c>
      <c r="D2182" s="14" t="s">
        <v>21</v>
      </c>
      <c r="E2182" s="2">
        <v>52914</v>
      </c>
      <c r="F2182" s="2">
        <v>0</v>
      </c>
      <c r="G2182" s="2">
        <v>1</v>
      </c>
      <c r="H2182" s="16">
        <v>41281</v>
      </c>
      <c r="I2182" s="2">
        <v>32</v>
      </c>
      <c r="J2182">
        <f>VLOOKUP(A2182,'Sales Data'!$A$1:$E$2241,2,0)</f>
        <v>10</v>
      </c>
      <c r="K2182">
        <f>VLOOKUP(A2182,'Sales Data'!$A$1:$E$2241,3,0)</f>
        <v>10</v>
      </c>
      <c r="L2182">
        <f>VLOOKUP(A2182,'Sales Data'!$A$1:$E$2241,4,0)</f>
        <v>7</v>
      </c>
      <c r="M2182">
        <f>VLOOKUP(A2182,'Sales Data'!$A$1:$E$2241,5,0)</f>
        <v>3</v>
      </c>
      <c r="N2182">
        <f t="shared" si="103"/>
        <v>54</v>
      </c>
      <c r="O2182">
        <f t="shared" si="104"/>
        <v>1</v>
      </c>
      <c r="P2182">
        <f t="shared" si="105"/>
        <v>10</v>
      </c>
    </row>
    <row r="2183" ht="14.4" spans="1:16">
      <c r="A2183" s="2">
        <v>4541</v>
      </c>
      <c r="B2183" s="2">
        <v>1955</v>
      </c>
      <c r="C2183" s="14" t="s">
        <v>17</v>
      </c>
      <c r="D2183" s="14" t="s">
        <v>19</v>
      </c>
      <c r="E2183" s="2">
        <v>38946</v>
      </c>
      <c r="F2183" s="2">
        <v>0</v>
      </c>
      <c r="G2183" s="2">
        <v>1</v>
      </c>
      <c r="H2183" s="17">
        <v>41571</v>
      </c>
      <c r="I2183" s="2">
        <v>84</v>
      </c>
      <c r="J2183">
        <f>VLOOKUP(A2183,'Sales Data'!$A$1:$E$2241,2,0)</f>
        <v>6</v>
      </c>
      <c r="K2183">
        <f>VLOOKUP(A2183,'Sales Data'!$A$1:$E$2241,3,0)</f>
        <v>6</v>
      </c>
      <c r="L2183">
        <f>VLOOKUP(A2183,'Sales Data'!$A$1:$E$2241,4,0)</f>
        <v>3</v>
      </c>
      <c r="M2183">
        <f>VLOOKUP(A2183,'Sales Data'!$A$1:$E$2241,5,0)</f>
        <v>6</v>
      </c>
      <c r="N2183">
        <f t="shared" si="103"/>
        <v>70</v>
      </c>
      <c r="O2183">
        <f t="shared" si="104"/>
        <v>1</v>
      </c>
      <c r="P2183">
        <f t="shared" si="105"/>
        <v>9</v>
      </c>
    </row>
    <row r="2184" ht="14.4" spans="1:16">
      <c r="A2184" s="2">
        <v>1321</v>
      </c>
      <c r="B2184" s="2">
        <v>1974</v>
      </c>
      <c r="C2184" s="14" t="s">
        <v>17</v>
      </c>
      <c r="D2184" s="14" t="s">
        <v>21</v>
      </c>
      <c r="E2184" s="2">
        <v>26067</v>
      </c>
      <c r="F2184" s="2">
        <v>1</v>
      </c>
      <c r="G2184" s="2">
        <v>0</v>
      </c>
      <c r="H2184" s="16">
        <v>41582</v>
      </c>
      <c r="I2184" s="2">
        <v>49</v>
      </c>
      <c r="J2184">
        <f>VLOOKUP(A2184,'Sales Data'!$A$1:$E$2241,2,0)</f>
        <v>2</v>
      </c>
      <c r="K2184">
        <f>VLOOKUP(A2184,'Sales Data'!$A$1:$E$2241,3,0)</f>
        <v>2</v>
      </c>
      <c r="L2184">
        <f>VLOOKUP(A2184,'Sales Data'!$A$1:$E$2241,4,0)</f>
        <v>3</v>
      </c>
      <c r="M2184">
        <f>VLOOKUP(A2184,'Sales Data'!$A$1:$E$2241,5,0)</f>
        <v>3</v>
      </c>
      <c r="N2184">
        <f t="shared" si="103"/>
        <v>51</v>
      </c>
      <c r="O2184">
        <f t="shared" si="104"/>
        <v>1</v>
      </c>
      <c r="P2184">
        <f t="shared" si="105"/>
        <v>6</v>
      </c>
    </row>
    <row r="2185" ht="14.4" spans="1:16">
      <c r="A2185" s="2">
        <v>8858</v>
      </c>
      <c r="B2185" s="2">
        <v>1972</v>
      </c>
      <c r="C2185" s="14" t="s">
        <v>20</v>
      </c>
      <c r="D2185" s="14" t="s">
        <v>21</v>
      </c>
      <c r="E2185" s="2">
        <v>44325</v>
      </c>
      <c r="F2185" s="2">
        <v>0</v>
      </c>
      <c r="G2185" s="2">
        <v>1</v>
      </c>
      <c r="H2185" s="16">
        <v>41340</v>
      </c>
      <c r="I2185" s="2">
        <v>69</v>
      </c>
      <c r="J2185">
        <f>VLOOKUP(A2185,'Sales Data'!$A$1:$E$2241,2,0)</f>
        <v>0</v>
      </c>
      <c r="K2185">
        <f>VLOOKUP(A2185,'Sales Data'!$A$1:$E$2241,3,0)</f>
        <v>0</v>
      </c>
      <c r="L2185">
        <f>VLOOKUP(A2185,'Sales Data'!$A$1:$E$2241,4,0)</f>
        <v>8</v>
      </c>
      <c r="M2185">
        <f>VLOOKUP(A2185,'Sales Data'!$A$1:$E$2241,5,0)</f>
        <v>7</v>
      </c>
      <c r="N2185">
        <f t="shared" si="103"/>
        <v>53</v>
      </c>
      <c r="O2185">
        <f t="shared" si="104"/>
        <v>1</v>
      </c>
      <c r="P2185">
        <f t="shared" si="105"/>
        <v>15</v>
      </c>
    </row>
    <row r="2186" ht="14.4" spans="1:16">
      <c r="A2186" s="2">
        <v>3266</v>
      </c>
      <c r="B2186" s="2">
        <v>1964</v>
      </c>
      <c r="C2186" s="14" t="s">
        <v>17</v>
      </c>
      <c r="D2186" s="14" t="s">
        <v>21</v>
      </c>
      <c r="E2186" s="2">
        <v>42523</v>
      </c>
      <c r="F2186" s="2">
        <v>0</v>
      </c>
      <c r="G2186" s="2">
        <v>0</v>
      </c>
      <c r="H2186" s="16">
        <v>41752</v>
      </c>
      <c r="I2186" s="2">
        <v>96</v>
      </c>
      <c r="J2186">
        <f>VLOOKUP(A2186,'Sales Data'!$A$1:$E$2241,2,0)</f>
        <v>36</v>
      </c>
      <c r="K2186">
        <f>VLOOKUP(A2186,'Sales Data'!$A$1:$E$2241,3,0)</f>
        <v>26</v>
      </c>
      <c r="L2186">
        <f>VLOOKUP(A2186,'Sales Data'!$A$1:$E$2241,4,0)</f>
        <v>1</v>
      </c>
      <c r="M2186">
        <f>VLOOKUP(A2186,'Sales Data'!$A$1:$E$2241,5,0)</f>
        <v>4</v>
      </c>
      <c r="N2186">
        <f t="shared" si="103"/>
        <v>61</v>
      </c>
      <c r="O2186">
        <f t="shared" si="104"/>
        <v>0</v>
      </c>
      <c r="P2186">
        <f t="shared" si="105"/>
        <v>5</v>
      </c>
    </row>
    <row r="2187" ht="14.4" spans="1:16">
      <c r="A2187" s="2">
        <v>11187</v>
      </c>
      <c r="B2187" s="2">
        <v>1978</v>
      </c>
      <c r="C2187" s="14" t="s">
        <v>24</v>
      </c>
      <c r="D2187" s="14" t="s">
        <v>18</v>
      </c>
      <c r="E2187" s="2">
        <v>26487</v>
      </c>
      <c r="F2187" s="2">
        <v>1</v>
      </c>
      <c r="G2187" s="2">
        <v>0</v>
      </c>
      <c r="H2187" s="16">
        <v>41414</v>
      </c>
      <c r="I2187" s="2">
        <v>23</v>
      </c>
      <c r="J2187">
        <f>VLOOKUP(A2187,'Sales Data'!$A$1:$E$2241,2,0)</f>
        <v>8</v>
      </c>
      <c r="K2187">
        <f>VLOOKUP(A2187,'Sales Data'!$A$1:$E$2241,3,0)</f>
        <v>14</v>
      </c>
      <c r="L2187">
        <f>VLOOKUP(A2187,'Sales Data'!$A$1:$E$2241,4,0)</f>
        <v>2</v>
      </c>
      <c r="M2187">
        <f>VLOOKUP(A2187,'Sales Data'!$A$1:$E$2241,5,0)</f>
        <v>3</v>
      </c>
      <c r="N2187">
        <f t="shared" si="103"/>
        <v>47</v>
      </c>
      <c r="O2187">
        <f t="shared" si="104"/>
        <v>1</v>
      </c>
      <c r="P2187">
        <f t="shared" si="105"/>
        <v>5</v>
      </c>
    </row>
    <row r="2188" ht="14.4" spans="1:16">
      <c r="A2188" s="2">
        <v>8207</v>
      </c>
      <c r="B2188" s="2">
        <v>1957</v>
      </c>
      <c r="C2188" s="14" t="s">
        <v>25</v>
      </c>
      <c r="D2188" s="14" t="s">
        <v>21</v>
      </c>
      <c r="E2188" s="2">
        <v>53233</v>
      </c>
      <c r="F2188" s="2">
        <v>0</v>
      </c>
      <c r="G2188" s="2">
        <v>1</v>
      </c>
      <c r="H2188" s="16">
        <v>41716</v>
      </c>
      <c r="I2188" s="2">
        <v>18</v>
      </c>
      <c r="J2188">
        <f>VLOOKUP(A2188,'Sales Data'!$A$1:$E$2241,2,0)</f>
        <v>0</v>
      </c>
      <c r="K2188">
        <f>VLOOKUP(A2188,'Sales Data'!$A$1:$E$2241,3,0)</f>
        <v>0</v>
      </c>
      <c r="L2188">
        <f>VLOOKUP(A2188,'Sales Data'!$A$1:$E$2241,4,0)</f>
        <v>1</v>
      </c>
      <c r="M2188">
        <f>VLOOKUP(A2188,'Sales Data'!$A$1:$E$2241,5,0)</f>
        <v>3</v>
      </c>
      <c r="N2188">
        <f t="shared" si="103"/>
        <v>68</v>
      </c>
      <c r="O2188">
        <f t="shared" si="104"/>
        <v>1</v>
      </c>
      <c r="P2188">
        <f t="shared" si="105"/>
        <v>4</v>
      </c>
    </row>
    <row r="2189" ht="14.4" spans="1:16">
      <c r="A2189" s="2">
        <v>9723</v>
      </c>
      <c r="B2189" s="2">
        <v>1960</v>
      </c>
      <c r="C2189" s="14" t="s">
        <v>17</v>
      </c>
      <c r="D2189" s="14" t="s">
        <v>21</v>
      </c>
      <c r="E2189" s="2">
        <v>67716</v>
      </c>
      <c r="F2189" s="2">
        <v>0</v>
      </c>
      <c r="G2189" s="2">
        <v>1</v>
      </c>
      <c r="H2189" s="16">
        <v>41284</v>
      </c>
      <c r="I2189" s="2">
        <v>8</v>
      </c>
      <c r="J2189">
        <f>VLOOKUP(A2189,'Sales Data'!$A$1:$E$2241,2,0)</f>
        <v>142</v>
      </c>
      <c r="K2189">
        <f>VLOOKUP(A2189,'Sales Data'!$A$1:$E$2241,3,0)</f>
        <v>9</v>
      </c>
      <c r="L2189">
        <f>VLOOKUP(A2189,'Sales Data'!$A$1:$E$2241,4,0)</f>
        <v>7</v>
      </c>
      <c r="M2189">
        <f>VLOOKUP(A2189,'Sales Data'!$A$1:$E$2241,5,0)</f>
        <v>13</v>
      </c>
      <c r="N2189">
        <f t="shared" si="103"/>
        <v>65</v>
      </c>
      <c r="O2189">
        <f t="shared" si="104"/>
        <v>1</v>
      </c>
      <c r="P2189">
        <f t="shared" si="105"/>
        <v>20</v>
      </c>
    </row>
    <row r="2190" ht="14.4" spans="1:16">
      <c r="A2190" s="2">
        <v>2666</v>
      </c>
      <c r="B2190" s="2">
        <v>1972</v>
      </c>
      <c r="C2190" s="14" t="s">
        <v>22</v>
      </c>
      <c r="D2190" s="14" t="s">
        <v>21</v>
      </c>
      <c r="E2190" s="2">
        <v>76234</v>
      </c>
      <c r="F2190" s="2">
        <v>0</v>
      </c>
      <c r="G2190" s="2">
        <v>1</v>
      </c>
      <c r="H2190" s="16">
        <v>41676</v>
      </c>
      <c r="I2190" s="2">
        <v>21</v>
      </c>
      <c r="J2190">
        <f>VLOOKUP(A2190,'Sales Data'!$A$1:$E$2241,2,0)</f>
        <v>50</v>
      </c>
      <c r="K2190">
        <f>VLOOKUP(A2190,'Sales Data'!$A$1:$E$2241,3,0)</f>
        <v>0</v>
      </c>
      <c r="L2190">
        <f>VLOOKUP(A2190,'Sales Data'!$A$1:$E$2241,4,0)</f>
        <v>8</v>
      </c>
      <c r="M2190">
        <f>VLOOKUP(A2190,'Sales Data'!$A$1:$E$2241,5,0)</f>
        <v>11</v>
      </c>
      <c r="N2190">
        <f t="shared" si="103"/>
        <v>53</v>
      </c>
      <c r="O2190">
        <f t="shared" si="104"/>
        <v>1</v>
      </c>
      <c r="P2190">
        <f t="shared" si="105"/>
        <v>19</v>
      </c>
    </row>
    <row r="2191" ht="14.4" spans="1:16">
      <c r="A2191" s="2">
        <v>5721</v>
      </c>
      <c r="B2191" s="2">
        <v>1956</v>
      </c>
      <c r="C2191" s="14" t="s">
        <v>20</v>
      </c>
      <c r="D2191" s="14" t="s">
        <v>21</v>
      </c>
      <c r="E2191" s="2">
        <v>84117</v>
      </c>
      <c r="F2191" s="2">
        <v>0</v>
      </c>
      <c r="G2191" s="2">
        <v>0</v>
      </c>
      <c r="H2191" s="16">
        <v>41770</v>
      </c>
      <c r="I2191" s="2">
        <v>60</v>
      </c>
      <c r="J2191">
        <f>VLOOKUP(A2191,'Sales Data'!$A$1:$E$2241,2,0)</f>
        <v>76</v>
      </c>
      <c r="K2191">
        <f>VLOOKUP(A2191,'Sales Data'!$A$1:$E$2241,3,0)</f>
        <v>45</v>
      </c>
      <c r="L2191">
        <f>VLOOKUP(A2191,'Sales Data'!$A$1:$E$2241,4,0)</f>
        <v>7</v>
      </c>
      <c r="M2191">
        <f>VLOOKUP(A2191,'Sales Data'!$A$1:$E$2241,5,0)</f>
        <v>6</v>
      </c>
      <c r="N2191">
        <f t="shared" si="103"/>
        <v>69</v>
      </c>
      <c r="O2191">
        <f t="shared" si="104"/>
        <v>0</v>
      </c>
      <c r="P2191">
        <f t="shared" si="105"/>
        <v>13</v>
      </c>
    </row>
    <row r="2192" ht="14.4" spans="1:16">
      <c r="A2192" s="2">
        <v>10652</v>
      </c>
      <c r="B2192" s="2">
        <v>1957</v>
      </c>
      <c r="C2192" s="14" t="s">
        <v>22</v>
      </c>
      <c r="D2192" s="14" t="s">
        <v>19</v>
      </c>
      <c r="E2192" s="2">
        <v>65487</v>
      </c>
      <c r="F2192" s="2">
        <v>0</v>
      </c>
      <c r="G2192" s="2">
        <v>0</v>
      </c>
      <c r="H2192" s="16">
        <v>41649</v>
      </c>
      <c r="I2192" s="2">
        <v>48</v>
      </c>
      <c r="J2192">
        <f>VLOOKUP(A2192,'Sales Data'!$A$1:$E$2241,2,0)</f>
        <v>67</v>
      </c>
      <c r="K2192">
        <f>VLOOKUP(A2192,'Sales Data'!$A$1:$E$2241,3,0)</f>
        <v>0</v>
      </c>
      <c r="L2192">
        <f>VLOOKUP(A2192,'Sales Data'!$A$1:$E$2241,4,0)</f>
        <v>3</v>
      </c>
      <c r="M2192">
        <f>VLOOKUP(A2192,'Sales Data'!$A$1:$E$2241,5,0)</f>
        <v>6</v>
      </c>
      <c r="N2192">
        <f t="shared" si="103"/>
        <v>68</v>
      </c>
      <c r="O2192">
        <f t="shared" si="104"/>
        <v>0</v>
      </c>
      <c r="P2192">
        <f t="shared" si="105"/>
        <v>9</v>
      </c>
    </row>
    <row r="2193" ht="14.4" spans="1:16">
      <c r="A2193" s="2">
        <v>1646</v>
      </c>
      <c r="B2193" s="2">
        <v>1972</v>
      </c>
      <c r="C2193" s="14" t="s">
        <v>24</v>
      </c>
      <c r="D2193" s="14" t="s">
        <v>21</v>
      </c>
      <c r="E2193" s="2">
        <v>25224</v>
      </c>
      <c r="F2193" s="2">
        <v>1</v>
      </c>
      <c r="G2193" s="2">
        <v>0</v>
      </c>
      <c r="H2193" s="16">
        <v>41714</v>
      </c>
      <c r="I2193" s="2">
        <v>36</v>
      </c>
      <c r="J2193">
        <f>VLOOKUP(A2193,'Sales Data'!$A$1:$E$2241,2,0)</f>
        <v>9</v>
      </c>
      <c r="K2193">
        <f>VLOOKUP(A2193,'Sales Data'!$A$1:$E$2241,3,0)</f>
        <v>2</v>
      </c>
      <c r="L2193">
        <f>VLOOKUP(A2193,'Sales Data'!$A$1:$E$2241,4,0)</f>
        <v>1</v>
      </c>
      <c r="M2193">
        <f>VLOOKUP(A2193,'Sales Data'!$A$1:$E$2241,5,0)</f>
        <v>3</v>
      </c>
      <c r="N2193">
        <f t="shared" si="103"/>
        <v>53</v>
      </c>
      <c r="O2193">
        <f t="shared" si="104"/>
        <v>1</v>
      </c>
      <c r="P2193">
        <f t="shared" si="105"/>
        <v>4</v>
      </c>
    </row>
    <row r="2194" ht="14.4" spans="1:16">
      <c r="A2194" s="2">
        <v>4418</v>
      </c>
      <c r="B2194" s="2">
        <v>1983</v>
      </c>
      <c r="C2194" s="14" t="s">
        <v>22</v>
      </c>
      <c r="D2194" s="14" t="s">
        <v>18</v>
      </c>
      <c r="E2194" s="2">
        <v>89616</v>
      </c>
      <c r="F2194" s="2">
        <v>0</v>
      </c>
      <c r="G2194" s="2">
        <v>0</v>
      </c>
      <c r="H2194" s="16">
        <v>41330</v>
      </c>
      <c r="I2194" s="2">
        <v>36</v>
      </c>
      <c r="J2194">
        <f>VLOOKUP(A2194,'Sales Data'!$A$1:$E$2241,2,0)</f>
        <v>47</v>
      </c>
      <c r="K2194">
        <f>VLOOKUP(A2194,'Sales Data'!$A$1:$E$2241,3,0)</f>
        <v>111</v>
      </c>
      <c r="L2194">
        <f>VLOOKUP(A2194,'Sales Data'!$A$1:$E$2241,4,0)</f>
        <v>7</v>
      </c>
      <c r="M2194">
        <f>VLOOKUP(A2194,'Sales Data'!$A$1:$E$2241,5,0)</f>
        <v>12</v>
      </c>
      <c r="N2194">
        <f t="shared" si="103"/>
        <v>42</v>
      </c>
      <c r="O2194">
        <f t="shared" si="104"/>
        <v>0</v>
      </c>
      <c r="P2194">
        <f t="shared" si="105"/>
        <v>19</v>
      </c>
    </row>
    <row r="2195" ht="14.4" spans="1:16">
      <c r="A2195" s="2">
        <v>2656</v>
      </c>
      <c r="B2195" s="2">
        <v>1971</v>
      </c>
      <c r="C2195" s="14" t="s">
        <v>17</v>
      </c>
      <c r="D2195" s="14" t="s">
        <v>23</v>
      </c>
      <c r="E2195" s="2">
        <v>40851</v>
      </c>
      <c r="F2195" s="2">
        <v>1</v>
      </c>
      <c r="G2195" s="2">
        <v>1</v>
      </c>
      <c r="H2195" s="16">
        <v>41326</v>
      </c>
      <c r="I2195" s="2">
        <v>63</v>
      </c>
      <c r="J2195">
        <f>VLOOKUP(A2195,'Sales Data'!$A$1:$E$2241,2,0)</f>
        <v>1</v>
      </c>
      <c r="K2195">
        <f>VLOOKUP(A2195,'Sales Data'!$A$1:$E$2241,3,0)</f>
        <v>4</v>
      </c>
      <c r="L2195">
        <f>VLOOKUP(A2195,'Sales Data'!$A$1:$E$2241,4,0)</f>
        <v>1</v>
      </c>
      <c r="M2195">
        <f>VLOOKUP(A2195,'Sales Data'!$A$1:$E$2241,5,0)</f>
        <v>2</v>
      </c>
      <c r="N2195">
        <f t="shared" si="103"/>
        <v>54</v>
      </c>
      <c r="O2195">
        <f t="shared" si="104"/>
        <v>2</v>
      </c>
      <c r="P2195">
        <f t="shared" si="105"/>
        <v>3</v>
      </c>
    </row>
    <row r="2196" ht="14.4" spans="1:16">
      <c r="A2196" s="2">
        <v>7990</v>
      </c>
      <c r="B2196" s="2">
        <v>1947</v>
      </c>
      <c r="C2196" s="14" t="s">
        <v>17</v>
      </c>
      <c r="D2196" s="14" t="s">
        <v>21</v>
      </c>
      <c r="E2196" s="2">
        <v>27469</v>
      </c>
      <c r="F2196" s="2">
        <v>0</v>
      </c>
      <c r="G2196" s="2">
        <v>0</v>
      </c>
      <c r="H2196" s="16">
        <v>41123</v>
      </c>
      <c r="I2196" s="2">
        <v>2</v>
      </c>
      <c r="J2196">
        <f>VLOOKUP(A2196,'Sales Data'!$A$1:$E$2241,2,0)</f>
        <v>1</v>
      </c>
      <c r="K2196">
        <f>VLOOKUP(A2196,'Sales Data'!$A$1:$E$2241,3,0)</f>
        <v>2</v>
      </c>
      <c r="L2196">
        <f>VLOOKUP(A2196,'Sales Data'!$A$1:$E$2241,4,0)</f>
        <v>0</v>
      </c>
      <c r="M2196">
        <f>VLOOKUP(A2196,'Sales Data'!$A$1:$E$2241,5,0)</f>
        <v>3</v>
      </c>
      <c r="N2196">
        <f t="shared" si="103"/>
        <v>78</v>
      </c>
      <c r="O2196">
        <f t="shared" si="104"/>
        <v>0</v>
      </c>
      <c r="P2196">
        <f t="shared" si="105"/>
        <v>3</v>
      </c>
    </row>
    <row r="2197" ht="14.4" spans="1:16">
      <c r="A2197" s="2">
        <v>8722</v>
      </c>
      <c r="B2197" s="2">
        <v>1957</v>
      </c>
      <c r="C2197" s="14" t="s">
        <v>25</v>
      </c>
      <c r="D2197" s="14" t="s">
        <v>21</v>
      </c>
      <c r="E2197" s="2">
        <v>82347</v>
      </c>
      <c r="F2197" s="2">
        <v>0</v>
      </c>
      <c r="G2197" s="2">
        <v>0</v>
      </c>
      <c r="H2197" s="16">
        <v>41219</v>
      </c>
      <c r="I2197" s="2">
        <v>38</v>
      </c>
      <c r="J2197">
        <f>VLOOKUP(A2197,'Sales Data'!$A$1:$E$2241,2,0)</f>
        <v>54</v>
      </c>
      <c r="K2197">
        <f>VLOOKUP(A2197,'Sales Data'!$A$1:$E$2241,3,0)</f>
        <v>133</v>
      </c>
      <c r="L2197">
        <f>VLOOKUP(A2197,'Sales Data'!$A$1:$E$2241,4,0)</f>
        <v>7</v>
      </c>
      <c r="M2197">
        <f>VLOOKUP(A2197,'Sales Data'!$A$1:$E$2241,5,0)</f>
        <v>10</v>
      </c>
      <c r="N2197">
        <f t="shared" si="103"/>
        <v>68</v>
      </c>
      <c r="O2197">
        <f t="shared" si="104"/>
        <v>0</v>
      </c>
      <c r="P2197">
        <f t="shared" si="105"/>
        <v>17</v>
      </c>
    </row>
    <row r="2198" ht="14.4" spans="1:16">
      <c r="A2198" s="2">
        <v>7118</v>
      </c>
      <c r="B2198" s="2">
        <v>1957</v>
      </c>
      <c r="C2198" s="14" t="s">
        <v>17</v>
      </c>
      <c r="D2198" s="14" t="s">
        <v>21</v>
      </c>
      <c r="E2198" s="2">
        <v>73803</v>
      </c>
      <c r="F2198" s="2">
        <v>0</v>
      </c>
      <c r="G2198" s="2">
        <v>1</v>
      </c>
      <c r="H2198" s="16">
        <v>41122</v>
      </c>
      <c r="I2198" s="2">
        <v>61</v>
      </c>
      <c r="J2198">
        <f>VLOOKUP(A2198,'Sales Data'!$A$1:$E$2241,2,0)</f>
        <v>80</v>
      </c>
      <c r="K2198">
        <f>VLOOKUP(A2198,'Sales Data'!$A$1:$E$2241,3,0)</f>
        <v>26</v>
      </c>
      <c r="L2198">
        <f>VLOOKUP(A2198,'Sales Data'!$A$1:$E$2241,4,0)</f>
        <v>9</v>
      </c>
      <c r="M2198">
        <f>VLOOKUP(A2198,'Sales Data'!$A$1:$E$2241,5,0)</f>
        <v>6</v>
      </c>
      <c r="N2198">
        <f t="shared" si="103"/>
        <v>68</v>
      </c>
      <c r="O2198">
        <f t="shared" si="104"/>
        <v>1</v>
      </c>
      <c r="P2198">
        <f t="shared" si="105"/>
        <v>15</v>
      </c>
    </row>
    <row r="2199" ht="14.4" spans="1:16">
      <c r="A2199" s="2">
        <v>2980</v>
      </c>
      <c r="B2199" s="2">
        <v>1952</v>
      </c>
      <c r="C2199" s="14" t="s">
        <v>22</v>
      </c>
      <c r="D2199" s="14" t="s">
        <v>18</v>
      </c>
      <c r="E2199" s="2">
        <v>8820</v>
      </c>
      <c r="F2199" s="2">
        <v>1</v>
      </c>
      <c r="G2199" s="2">
        <v>1</v>
      </c>
      <c r="H2199" s="16">
        <v>41355</v>
      </c>
      <c r="I2199" s="2">
        <v>52</v>
      </c>
      <c r="J2199">
        <f>VLOOKUP(A2199,'Sales Data'!$A$1:$E$2241,2,0)</f>
        <v>0</v>
      </c>
      <c r="K2199">
        <f>VLOOKUP(A2199,'Sales Data'!$A$1:$E$2241,3,0)</f>
        <v>2</v>
      </c>
      <c r="L2199">
        <f>VLOOKUP(A2199,'Sales Data'!$A$1:$E$2241,4,0)</f>
        <v>3</v>
      </c>
      <c r="M2199">
        <f>VLOOKUP(A2199,'Sales Data'!$A$1:$E$2241,5,0)</f>
        <v>3</v>
      </c>
      <c r="N2199">
        <f t="shared" si="103"/>
        <v>73</v>
      </c>
      <c r="O2199">
        <f t="shared" si="104"/>
        <v>2</v>
      </c>
      <c r="P2199">
        <f t="shared" si="105"/>
        <v>6</v>
      </c>
    </row>
    <row r="2200" ht="14.4" spans="1:16">
      <c r="A2200" s="2">
        <v>1839</v>
      </c>
      <c r="B2200" s="2">
        <v>1974</v>
      </c>
      <c r="C2200" s="14" t="s">
        <v>17</v>
      </c>
      <c r="D2200" s="14" t="s">
        <v>18</v>
      </c>
      <c r="E2200" s="2">
        <v>43322</v>
      </c>
      <c r="F2200" s="2">
        <v>0</v>
      </c>
      <c r="G2200" s="2">
        <v>0</v>
      </c>
      <c r="H2200" s="16">
        <v>41750</v>
      </c>
      <c r="I2200" s="2">
        <v>25</v>
      </c>
      <c r="J2200">
        <f>VLOOKUP(A2200,'Sales Data'!$A$1:$E$2241,2,0)</f>
        <v>7</v>
      </c>
      <c r="K2200">
        <f>VLOOKUP(A2200,'Sales Data'!$A$1:$E$2241,3,0)</f>
        <v>2</v>
      </c>
      <c r="L2200">
        <f>VLOOKUP(A2200,'Sales Data'!$A$1:$E$2241,4,0)</f>
        <v>3</v>
      </c>
      <c r="M2200">
        <f>VLOOKUP(A2200,'Sales Data'!$A$1:$E$2241,5,0)</f>
        <v>4</v>
      </c>
      <c r="N2200">
        <f t="shared" si="103"/>
        <v>51</v>
      </c>
      <c r="O2200">
        <f t="shared" si="104"/>
        <v>0</v>
      </c>
      <c r="P2200">
        <f t="shared" si="105"/>
        <v>7</v>
      </c>
    </row>
    <row r="2201" ht="14.4" spans="1:16">
      <c r="A2201" s="2">
        <v>10722</v>
      </c>
      <c r="B2201" s="2">
        <v>1973</v>
      </c>
      <c r="C2201" s="14" t="s">
        <v>17</v>
      </c>
      <c r="D2201" s="14" t="s">
        <v>19</v>
      </c>
      <c r="E2201" s="2">
        <v>55593</v>
      </c>
      <c r="F2201" s="2">
        <v>0</v>
      </c>
      <c r="G2201" s="2">
        <v>1</v>
      </c>
      <c r="H2201" s="16">
        <v>41507</v>
      </c>
      <c r="I2201" s="2">
        <v>63</v>
      </c>
      <c r="J2201">
        <f>VLOOKUP(A2201,'Sales Data'!$A$1:$E$2241,2,0)</f>
        <v>8</v>
      </c>
      <c r="K2201">
        <f>VLOOKUP(A2201,'Sales Data'!$A$1:$E$2241,3,0)</f>
        <v>4</v>
      </c>
      <c r="L2201">
        <f>VLOOKUP(A2201,'Sales Data'!$A$1:$E$2241,4,0)</f>
        <v>6</v>
      </c>
      <c r="M2201">
        <f>VLOOKUP(A2201,'Sales Data'!$A$1:$E$2241,5,0)</f>
        <v>3</v>
      </c>
      <c r="N2201">
        <f t="shared" si="103"/>
        <v>52</v>
      </c>
      <c r="O2201">
        <f t="shared" si="104"/>
        <v>1</v>
      </c>
      <c r="P2201">
        <f t="shared" si="105"/>
        <v>9</v>
      </c>
    </row>
    <row r="2202" ht="14.4" spans="1:16">
      <c r="A2202" s="2">
        <v>2632</v>
      </c>
      <c r="B2202" s="2">
        <v>1954</v>
      </c>
      <c r="C2202" s="14" t="s">
        <v>17</v>
      </c>
      <c r="D2202" s="14" t="s">
        <v>21</v>
      </c>
      <c r="E2202" s="2">
        <v>50501</v>
      </c>
      <c r="F2202" s="2">
        <v>1</v>
      </c>
      <c r="G2202" s="2">
        <v>1</v>
      </c>
      <c r="H2202" s="16">
        <v>41443</v>
      </c>
      <c r="I2202" s="2">
        <v>10</v>
      </c>
      <c r="J2202">
        <f>VLOOKUP(A2202,'Sales Data'!$A$1:$E$2241,2,0)</f>
        <v>0</v>
      </c>
      <c r="K2202">
        <f>VLOOKUP(A2202,'Sales Data'!$A$1:$E$2241,3,0)</f>
        <v>0</v>
      </c>
      <c r="L2202">
        <f>VLOOKUP(A2202,'Sales Data'!$A$1:$E$2241,4,0)</f>
        <v>5</v>
      </c>
      <c r="M2202">
        <f>VLOOKUP(A2202,'Sales Data'!$A$1:$E$2241,5,0)</f>
        <v>4</v>
      </c>
      <c r="N2202">
        <f t="shared" si="103"/>
        <v>71</v>
      </c>
      <c r="O2202">
        <f t="shared" si="104"/>
        <v>2</v>
      </c>
      <c r="P2202">
        <f t="shared" si="105"/>
        <v>9</v>
      </c>
    </row>
    <row r="2203" ht="14.4" spans="1:16">
      <c r="A2203" s="2">
        <v>9014</v>
      </c>
      <c r="B2203" s="2">
        <v>1975</v>
      </c>
      <c r="C2203" s="14" t="s">
        <v>17</v>
      </c>
      <c r="D2203" s="14" t="s">
        <v>21</v>
      </c>
      <c r="E2203" s="2">
        <v>37085</v>
      </c>
      <c r="F2203" s="2">
        <v>1</v>
      </c>
      <c r="G2203" s="2">
        <v>1</v>
      </c>
      <c r="H2203" s="16">
        <v>41816</v>
      </c>
      <c r="I2203" s="2">
        <v>65</v>
      </c>
      <c r="J2203">
        <f>VLOOKUP(A2203,'Sales Data'!$A$1:$E$2241,2,0)</f>
        <v>1</v>
      </c>
      <c r="K2203">
        <f>VLOOKUP(A2203,'Sales Data'!$A$1:$E$2241,3,0)</f>
        <v>0</v>
      </c>
      <c r="L2203">
        <f>VLOOKUP(A2203,'Sales Data'!$A$1:$E$2241,4,0)</f>
        <v>3</v>
      </c>
      <c r="M2203">
        <f>VLOOKUP(A2203,'Sales Data'!$A$1:$E$2241,5,0)</f>
        <v>3</v>
      </c>
      <c r="N2203">
        <f t="shared" si="103"/>
        <v>50</v>
      </c>
      <c r="O2203">
        <f t="shared" si="104"/>
        <v>2</v>
      </c>
      <c r="P2203">
        <f t="shared" si="105"/>
        <v>6</v>
      </c>
    </row>
    <row r="2204" ht="14.4" spans="1:16">
      <c r="A2204" s="2">
        <v>7620</v>
      </c>
      <c r="B2204" s="2">
        <v>1990</v>
      </c>
      <c r="C2204" s="14" t="s">
        <v>24</v>
      </c>
      <c r="D2204" s="14" t="s">
        <v>18</v>
      </c>
      <c r="E2204" s="2">
        <v>16185</v>
      </c>
      <c r="F2204" s="2">
        <v>1</v>
      </c>
      <c r="G2204" s="2">
        <v>0</v>
      </c>
      <c r="H2204" s="16">
        <v>41491</v>
      </c>
      <c r="I2204" s="2">
        <v>71</v>
      </c>
      <c r="J2204">
        <f>VLOOKUP(A2204,'Sales Data'!$A$1:$E$2241,2,0)</f>
        <v>11</v>
      </c>
      <c r="K2204">
        <f>VLOOKUP(A2204,'Sales Data'!$A$1:$E$2241,3,0)</f>
        <v>8</v>
      </c>
      <c r="L2204">
        <f>VLOOKUP(A2204,'Sales Data'!$A$1:$E$2241,4,0)</f>
        <v>2</v>
      </c>
      <c r="M2204">
        <f>VLOOKUP(A2204,'Sales Data'!$A$1:$E$2241,5,0)</f>
        <v>2</v>
      </c>
      <c r="N2204">
        <f t="shared" si="103"/>
        <v>35</v>
      </c>
      <c r="O2204">
        <f t="shared" si="104"/>
        <v>1</v>
      </c>
      <c r="P2204">
        <f t="shared" si="105"/>
        <v>4</v>
      </c>
    </row>
    <row r="2205" ht="14.4" spans="1:16">
      <c r="A2205" s="2">
        <v>10968</v>
      </c>
      <c r="B2205" s="2">
        <v>1969</v>
      </c>
      <c r="C2205" s="14" t="s">
        <v>17</v>
      </c>
      <c r="D2205" s="14" t="s">
        <v>18</v>
      </c>
      <c r="E2205" s="2">
        <v>57731</v>
      </c>
      <c r="F2205" s="2">
        <v>0</v>
      </c>
      <c r="G2205" s="2">
        <v>1</v>
      </c>
      <c r="H2205" s="17">
        <v>41236</v>
      </c>
      <c r="I2205" s="2">
        <v>0</v>
      </c>
      <c r="J2205">
        <f>VLOOKUP(A2205,'Sales Data'!$A$1:$E$2241,2,0)</f>
        <v>21</v>
      </c>
      <c r="K2205">
        <f>VLOOKUP(A2205,'Sales Data'!$A$1:$E$2241,3,0)</f>
        <v>8</v>
      </c>
      <c r="L2205">
        <f>VLOOKUP(A2205,'Sales Data'!$A$1:$E$2241,4,0)</f>
        <v>8</v>
      </c>
      <c r="M2205">
        <f>VLOOKUP(A2205,'Sales Data'!$A$1:$E$2241,5,0)</f>
        <v>6</v>
      </c>
      <c r="N2205">
        <f t="shared" si="103"/>
        <v>56</v>
      </c>
      <c r="O2205">
        <f t="shared" si="104"/>
        <v>1</v>
      </c>
      <c r="P2205">
        <f t="shared" si="105"/>
        <v>14</v>
      </c>
    </row>
    <row r="2206" ht="14.4" spans="1:16">
      <c r="A2206" s="2">
        <v>11133</v>
      </c>
      <c r="B2206" s="2">
        <v>1973</v>
      </c>
      <c r="C2206" s="14" t="s">
        <v>20</v>
      </c>
      <c r="D2206" s="14" t="s">
        <v>29</v>
      </c>
      <c r="E2206" s="2">
        <v>48432</v>
      </c>
      <c r="F2206" s="2">
        <v>0</v>
      </c>
      <c r="G2206" s="2">
        <v>1</v>
      </c>
      <c r="H2206" s="17">
        <v>41200</v>
      </c>
      <c r="I2206" s="2">
        <v>3</v>
      </c>
      <c r="J2206">
        <f>VLOOKUP(A2206,'Sales Data'!$A$1:$E$2241,2,0)</f>
        <v>3</v>
      </c>
      <c r="K2206">
        <f>VLOOKUP(A2206,'Sales Data'!$A$1:$E$2241,3,0)</f>
        <v>3</v>
      </c>
      <c r="L2206">
        <f>VLOOKUP(A2206,'Sales Data'!$A$1:$E$2241,4,0)</f>
        <v>7</v>
      </c>
      <c r="M2206">
        <f>VLOOKUP(A2206,'Sales Data'!$A$1:$E$2241,5,0)</f>
        <v>6</v>
      </c>
      <c r="N2206">
        <f t="shared" si="103"/>
        <v>52</v>
      </c>
      <c r="O2206">
        <f t="shared" si="104"/>
        <v>1</v>
      </c>
      <c r="P2206">
        <f t="shared" si="105"/>
        <v>13</v>
      </c>
    </row>
    <row r="2207" ht="14.4" spans="1:16">
      <c r="A2207" s="2">
        <v>2736</v>
      </c>
      <c r="B2207" s="2">
        <v>1978</v>
      </c>
      <c r="C2207" s="14" t="s">
        <v>17</v>
      </c>
      <c r="D2207" s="14" t="s">
        <v>21</v>
      </c>
      <c r="E2207" s="2">
        <v>73807</v>
      </c>
      <c r="F2207" s="2">
        <v>0</v>
      </c>
      <c r="G2207" s="2">
        <v>1</v>
      </c>
      <c r="H2207" s="16">
        <v>41276</v>
      </c>
      <c r="I2207" s="2">
        <v>88</v>
      </c>
      <c r="J2207">
        <f>VLOOKUP(A2207,'Sales Data'!$A$1:$E$2241,2,0)</f>
        <v>124</v>
      </c>
      <c r="K2207">
        <f>VLOOKUP(A2207,'Sales Data'!$A$1:$E$2241,3,0)</f>
        <v>78</v>
      </c>
      <c r="L2207">
        <f>VLOOKUP(A2207,'Sales Data'!$A$1:$E$2241,4,0)</f>
        <v>5</v>
      </c>
      <c r="M2207">
        <f>VLOOKUP(A2207,'Sales Data'!$A$1:$E$2241,5,0)</f>
        <v>11</v>
      </c>
      <c r="N2207">
        <f t="shared" si="103"/>
        <v>47</v>
      </c>
      <c r="O2207">
        <f t="shared" si="104"/>
        <v>1</v>
      </c>
      <c r="P2207">
        <f t="shared" si="105"/>
        <v>16</v>
      </c>
    </row>
    <row r="2208" ht="14.4" spans="1:16">
      <c r="A2208" s="2">
        <v>1876</v>
      </c>
      <c r="B2208" s="2">
        <v>1990</v>
      </c>
      <c r="C2208" s="14" t="s">
        <v>17</v>
      </c>
      <c r="D2208" s="14" t="s">
        <v>21</v>
      </c>
      <c r="E2208" s="2">
        <v>18929</v>
      </c>
      <c r="F2208" s="2">
        <v>0</v>
      </c>
      <c r="G2208" s="2">
        <v>0</v>
      </c>
      <c r="H2208" s="16">
        <v>41321</v>
      </c>
      <c r="I2208" s="2">
        <v>15</v>
      </c>
      <c r="J2208">
        <f>VLOOKUP(A2208,'Sales Data'!$A$1:$E$2241,2,0)</f>
        <v>0</v>
      </c>
      <c r="K2208">
        <f>VLOOKUP(A2208,'Sales Data'!$A$1:$E$2241,3,0)</f>
        <v>4</v>
      </c>
      <c r="L2208">
        <f>VLOOKUP(A2208,'Sales Data'!$A$1:$E$2241,4,0)</f>
        <v>1</v>
      </c>
      <c r="M2208">
        <f>VLOOKUP(A2208,'Sales Data'!$A$1:$E$2241,5,0)</f>
        <v>4</v>
      </c>
      <c r="N2208">
        <f t="shared" si="103"/>
        <v>35</v>
      </c>
      <c r="O2208">
        <f t="shared" si="104"/>
        <v>0</v>
      </c>
      <c r="P2208">
        <f t="shared" si="105"/>
        <v>5</v>
      </c>
    </row>
    <row r="2209" ht="14.4" spans="1:16">
      <c r="A2209" s="2">
        <v>5959</v>
      </c>
      <c r="B2209" s="2">
        <v>1968</v>
      </c>
      <c r="C2209" s="14" t="s">
        <v>17</v>
      </c>
      <c r="D2209" s="14" t="s">
        <v>18</v>
      </c>
      <c r="E2209" s="2">
        <v>35893</v>
      </c>
      <c r="F2209" s="2">
        <v>1</v>
      </c>
      <c r="G2209" s="2">
        <v>1</v>
      </c>
      <c r="H2209" s="17">
        <v>41197</v>
      </c>
      <c r="I2209" s="2">
        <v>80</v>
      </c>
      <c r="J2209">
        <f>VLOOKUP(A2209,'Sales Data'!$A$1:$E$2241,2,0)</f>
        <v>0</v>
      </c>
      <c r="K2209">
        <f>VLOOKUP(A2209,'Sales Data'!$A$1:$E$2241,3,0)</f>
        <v>0</v>
      </c>
      <c r="L2209">
        <f>VLOOKUP(A2209,'Sales Data'!$A$1:$E$2241,4,0)</f>
        <v>3</v>
      </c>
      <c r="M2209">
        <f>VLOOKUP(A2209,'Sales Data'!$A$1:$E$2241,5,0)</f>
        <v>5</v>
      </c>
      <c r="N2209">
        <f t="shared" si="103"/>
        <v>57</v>
      </c>
      <c r="O2209">
        <f t="shared" si="104"/>
        <v>2</v>
      </c>
      <c r="P2209">
        <f t="shared" si="105"/>
        <v>8</v>
      </c>
    </row>
    <row r="2210" ht="14.4" spans="1:16">
      <c r="A2210" s="2">
        <v>1092</v>
      </c>
      <c r="B2210" s="2">
        <v>1980</v>
      </c>
      <c r="C2210" s="14" t="s">
        <v>17</v>
      </c>
      <c r="D2210" s="14" t="s">
        <v>21</v>
      </c>
      <c r="E2210" s="2">
        <v>61014</v>
      </c>
      <c r="F2210" s="2">
        <v>0</v>
      </c>
      <c r="G2210" s="2">
        <v>1</v>
      </c>
      <c r="H2210" s="16">
        <v>41132</v>
      </c>
      <c r="I2210" s="2">
        <v>17</v>
      </c>
      <c r="J2210">
        <f>VLOOKUP(A2210,'Sales Data'!$A$1:$E$2241,2,0)</f>
        <v>129</v>
      </c>
      <c r="K2210">
        <f>VLOOKUP(A2210,'Sales Data'!$A$1:$E$2241,3,0)</f>
        <v>43</v>
      </c>
      <c r="L2210">
        <f>VLOOKUP(A2210,'Sales Data'!$A$1:$E$2241,4,0)</f>
        <v>9</v>
      </c>
      <c r="M2210">
        <f>VLOOKUP(A2210,'Sales Data'!$A$1:$E$2241,5,0)</f>
        <v>4</v>
      </c>
      <c r="N2210">
        <f t="shared" si="103"/>
        <v>45</v>
      </c>
      <c r="O2210">
        <f t="shared" si="104"/>
        <v>1</v>
      </c>
      <c r="P2210">
        <f t="shared" si="105"/>
        <v>13</v>
      </c>
    </row>
    <row r="2211" ht="14.4" spans="1:16">
      <c r="A2211" s="2">
        <v>4333</v>
      </c>
      <c r="B2211" s="2">
        <v>1954</v>
      </c>
      <c r="C2211" s="14" t="s">
        <v>17</v>
      </c>
      <c r="D2211" s="14" t="s">
        <v>19</v>
      </c>
      <c r="E2211" s="2">
        <v>32144</v>
      </c>
      <c r="F2211" s="2">
        <v>1</v>
      </c>
      <c r="G2211" s="2">
        <v>1</v>
      </c>
      <c r="H2211" s="16">
        <v>41721</v>
      </c>
      <c r="I2211" s="2">
        <v>76</v>
      </c>
      <c r="J2211">
        <f>VLOOKUP(A2211,'Sales Data'!$A$1:$E$2241,2,0)</f>
        <v>0</v>
      </c>
      <c r="K2211">
        <f>VLOOKUP(A2211,'Sales Data'!$A$1:$E$2241,3,0)</f>
        <v>0</v>
      </c>
      <c r="L2211">
        <f>VLOOKUP(A2211,'Sales Data'!$A$1:$E$2241,4,0)</f>
        <v>2</v>
      </c>
      <c r="M2211">
        <f>VLOOKUP(A2211,'Sales Data'!$A$1:$E$2241,5,0)</f>
        <v>3</v>
      </c>
      <c r="N2211">
        <f t="shared" si="103"/>
        <v>71</v>
      </c>
      <c r="O2211">
        <f t="shared" si="104"/>
        <v>2</v>
      </c>
      <c r="P2211">
        <f t="shared" si="105"/>
        <v>5</v>
      </c>
    </row>
    <row r="2212" ht="14.4" spans="1:16">
      <c r="A2212" s="2">
        <v>3850</v>
      </c>
      <c r="B2212" s="2">
        <v>1963</v>
      </c>
      <c r="C2212" s="14" t="s">
        <v>24</v>
      </c>
      <c r="D2212" s="14" t="s">
        <v>19</v>
      </c>
      <c r="E2212" s="2">
        <v>14918</v>
      </c>
      <c r="F2212" s="2">
        <v>0</v>
      </c>
      <c r="G2212" s="2">
        <v>1</v>
      </c>
      <c r="H2212" s="16">
        <v>41250</v>
      </c>
      <c r="I2212" s="2">
        <v>52</v>
      </c>
      <c r="J2212">
        <f>VLOOKUP(A2212,'Sales Data'!$A$1:$E$2241,2,0)</f>
        <v>3</v>
      </c>
      <c r="K2212">
        <f>VLOOKUP(A2212,'Sales Data'!$A$1:$E$2241,3,0)</f>
        <v>4</v>
      </c>
      <c r="L2212">
        <f>VLOOKUP(A2212,'Sales Data'!$A$1:$E$2241,4,0)</f>
        <v>1</v>
      </c>
      <c r="M2212">
        <f>VLOOKUP(A2212,'Sales Data'!$A$1:$E$2241,5,0)</f>
        <v>3</v>
      </c>
      <c r="N2212">
        <f t="shared" si="103"/>
        <v>62</v>
      </c>
      <c r="O2212">
        <f t="shared" si="104"/>
        <v>1</v>
      </c>
      <c r="P2212">
        <f t="shared" si="105"/>
        <v>4</v>
      </c>
    </row>
    <row r="2213" ht="14.4" spans="1:16">
      <c r="A2213" s="2">
        <v>6168</v>
      </c>
      <c r="B2213" s="2">
        <v>1963</v>
      </c>
      <c r="C2213" s="14" t="s">
        <v>17</v>
      </c>
      <c r="D2213" s="14" t="s">
        <v>23</v>
      </c>
      <c r="E2213" s="2">
        <v>45146</v>
      </c>
      <c r="F2213" s="2">
        <v>1</v>
      </c>
      <c r="G2213" s="2">
        <v>1</v>
      </c>
      <c r="H2213" s="16">
        <v>41470</v>
      </c>
      <c r="I2213" s="2">
        <v>28</v>
      </c>
      <c r="J2213">
        <f>VLOOKUP(A2213,'Sales Data'!$A$1:$E$2241,2,0)</f>
        <v>0</v>
      </c>
      <c r="K2213">
        <f>VLOOKUP(A2213,'Sales Data'!$A$1:$E$2241,3,0)</f>
        <v>0</v>
      </c>
      <c r="L2213">
        <f>VLOOKUP(A2213,'Sales Data'!$A$1:$E$2241,4,0)</f>
        <v>1</v>
      </c>
      <c r="M2213">
        <f>VLOOKUP(A2213,'Sales Data'!$A$1:$E$2241,5,0)</f>
        <v>2</v>
      </c>
      <c r="N2213">
        <f t="shared" si="103"/>
        <v>62</v>
      </c>
      <c r="O2213">
        <f t="shared" si="104"/>
        <v>2</v>
      </c>
      <c r="P2213">
        <f t="shared" si="105"/>
        <v>3</v>
      </c>
    </row>
    <row r="2214" ht="14.4" spans="1:16">
      <c r="A2214" s="2">
        <v>607</v>
      </c>
      <c r="B2214" s="2">
        <v>1955</v>
      </c>
      <c r="C2214" s="14" t="s">
        <v>25</v>
      </c>
      <c r="D2214" s="14" t="s">
        <v>23</v>
      </c>
      <c r="E2214" s="2">
        <v>41769</v>
      </c>
      <c r="F2214" s="2">
        <v>0</v>
      </c>
      <c r="G2214" s="2">
        <v>1</v>
      </c>
      <c r="H2214" s="16">
        <v>41318</v>
      </c>
      <c r="I2214" s="2">
        <v>31</v>
      </c>
      <c r="J2214">
        <f>VLOOKUP(A2214,'Sales Data'!$A$1:$E$2241,2,0)</f>
        <v>29</v>
      </c>
      <c r="K2214">
        <f>VLOOKUP(A2214,'Sales Data'!$A$1:$E$2241,3,0)</f>
        <v>0</v>
      </c>
      <c r="L2214">
        <f>VLOOKUP(A2214,'Sales Data'!$A$1:$E$2241,4,0)</f>
        <v>8</v>
      </c>
      <c r="M2214">
        <f>VLOOKUP(A2214,'Sales Data'!$A$1:$E$2241,5,0)</f>
        <v>7</v>
      </c>
      <c r="N2214">
        <f t="shared" si="103"/>
        <v>70</v>
      </c>
      <c r="O2214">
        <f t="shared" si="104"/>
        <v>1</v>
      </c>
      <c r="P2214">
        <f t="shared" si="105"/>
        <v>15</v>
      </c>
    </row>
    <row r="2215" ht="14.4" spans="1:16">
      <c r="A2215" s="2">
        <v>10469</v>
      </c>
      <c r="B2215" s="2">
        <v>1981</v>
      </c>
      <c r="C2215" s="14" t="s">
        <v>17</v>
      </c>
      <c r="D2215" s="14" t="s">
        <v>19</v>
      </c>
      <c r="E2215" s="2">
        <v>88325</v>
      </c>
      <c r="F2215" s="2">
        <v>0</v>
      </c>
      <c r="G2215" s="2">
        <v>0</v>
      </c>
      <c r="H2215" s="16">
        <v>41675</v>
      </c>
      <c r="I2215" s="2">
        <v>42</v>
      </c>
      <c r="J2215">
        <f>VLOOKUP(A2215,'Sales Data'!$A$1:$E$2241,2,0)</f>
        <v>71</v>
      </c>
      <c r="K2215">
        <f>VLOOKUP(A2215,'Sales Data'!$A$1:$E$2241,3,0)</f>
        <v>27</v>
      </c>
      <c r="L2215">
        <f>VLOOKUP(A2215,'Sales Data'!$A$1:$E$2241,4,0)</f>
        <v>6</v>
      </c>
      <c r="M2215">
        <f>VLOOKUP(A2215,'Sales Data'!$A$1:$E$2241,5,0)</f>
        <v>9</v>
      </c>
      <c r="N2215">
        <f t="shared" si="103"/>
        <v>44</v>
      </c>
      <c r="O2215">
        <f t="shared" si="104"/>
        <v>0</v>
      </c>
      <c r="P2215">
        <f t="shared" si="105"/>
        <v>15</v>
      </c>
    </row>
    <row r="2216" ht="14.4" spans="1:16">
      <c r="A2216" s="2">
        <v>6983</v>
      </c>
      <c r="B2216" s="2">
        <v>1950</v>
      </c>
      <c r="C2216" s="14" t="s">
        <v>22</v>
      </c>
      <c r="D2216" s="14" t="s">
        <v>23</v>
      </c>
      <c r="E2216" s="2">
        <v>38054</v>
      </c>
      <c r="F2216" s="2">
        <v>1</v>
      </c>
      <c r="G2216" s="2">
        <v>1</v>
      </c>
      <c r="H2216" s="16">
        <v>41760</v>
      </c>
      <c r="I2216" s="2">
        <v>24</v>
      </c>
      <c r="J2216">
        <f>VLOOKUP(A2216,'Sales Data'!$A$1:$E$2241,2,0)</f>
        <v>2</v>
      </c>
      <c r="K2216">
        <f>VLOOKUP(A2216,'Sales Data'!$A$1:$E$2241,3,0)</f>
        <v>1</v>
      </c>
      <c r="L2216">
        <f>VLOOKUP(A2216,'Sales Data'!$A$1:$E$2241,4,0)</f>
        <v>2</v>
      </c>
      <c r="M2216">
        <f>VLOOKUP(A2216,'Sales Data'!$A$1:$E$2241,5,0)</f>
        <v>3</v>
      </c>
      <c r="N2216">
        <f t="shared" si="103"/>
        <v>75</v>
      </c>
      <c r="O2216">
        <f t="shared" si="104"/>
        <v>2</v>
      </c>
      <c r="P2216">
        <f t="shared" si="105"/>
        <v>5</v>
      </c>
    </row>
    <row r="2217" ht="14.4" spans="1:16">
      <c r="A2217" s="2">
        <v>3661</v>
      </c>
      <c r="B2217" s="2">
        <v>1995</v>
      </c>
      <c r="C2217" s="14" t="s">
        <v>25</v>
      </c>
      <c r="D2217" s="14" t="s">
        <v>18</v>
      </c>
      <c r="E2217" s="2">
        <v>80617</v>
      </c>
      <c r="F2217" s="2">
        <v>0</v>
      </c>
      <c r="G2217" s="2">
        <v>0</v>
      </c>
      <c r="H2217" s="17">
        <v>41194</v>
      </c>
      <c r="I2217" s="2">
        <v>42</v>
      </c>
      <c r="J2217">
        <f>VLOOKUP(A2217,'Sales Data'!$A$1:$E$2241,2,0)</f>
        <v>51</v>
      </c>
      <c r="K2217">
        <f>VLOOKUP(A2217,'Sales Data'!$A$1:$E$2241,3,0)</f>
        <v>55</v>
      </c>
      <c r="L2217">
        <f>VLOOKUP(A2217,'Sales Data'!$A$1:$E$2241,4,0)</f>
        <v>4</v>
      </c>
      <c r="M2217">
        <f>VLOOKUP(A2217,'Sales Data'!$A$1:$E$2241,5,0)</f>
        <v>8</v>
      </c>
      <c r="N2217">
        <f t="shared" si="103"/>
        <v>30</v>
      </c>
      <c r="O2217">
        <f t="shared" si="104"/>
        <v>0</v>
      </c>
      <c r="P2217">
        <f t="shared" si="105"/>
        <v>12</v>
      </c>
    </row>
    <row r="2218" ht="14.4" spans="1:16">
      <c r="A2218" s="2">
        <v>9303</v>
      </c>
      <c r="B2218" s="2">
        <v>1976</v>
      </c>
      <c r="C2218" s="14" t="s">
        <v>17</v>
      </c>
      <c r="D2218" s="14" t="s">
        <v>21</v>
      </c>
      <c r="E2218" s="2">
        <v>5305</v>
      </c>
      <c r="F2218" s="2">
        <v>0</v>
      </c>
      <c r="G2218" s="2">
        <v>1</v>
      </c>
      <c r="H2218" s="16">
        <v>41485</v>
      </c>
      <c r="I2218" s="2">
        <v>12</v>
      </c>
      <c r="J2218">
        <f>VLOOKUP(A2218,'Sales Data'!$A$1:$E$2241,2,0)</f>
        <v>4</v>
      </c>
      <c r="K2218">
        <f>VLOOKUP(A2218,'Sales Data'!$A$1:$E$2241,3,0)</f>
        <v>3</v>
      </c>
      <c r="L2218">
        <f>VLOOKUP(A2218,'Sales Data'!$A$1:$E$2241,4,0)</f>
        <v>1</v>
      </c>
      <c r="M2218">
        <f>VLOOKUP(A2218,'Sales Data'!$A$1:$E$2241,5,0)</f>
        <v>0</v>
      </c>
      <c r="N2218">
        <f t="shared" si="103"/>
        <v>49</v>
      </c>
      <c r="O2218">
        <f t="shared" si="104"/>
        <v>1</v>
      </c>
      <c r="P2218">
        <f t="shared" si="105"/>
        <v>1</v>
      </c>
    </row>
    <row r="2219" ht="14.4" spans="1:16">
      <c r="A2219" s="2">
        <v>692</v>
      </c>
      <c r="B2219" s="2">
        <v>1954</v>
      </c>
      <c r="C2219" s="14" t="s">
        <v>17</v>
      </c>
      <c r="D2219" s="14" t="s">
        <v>19</v>
      </c>
      <c r="E2219" s="2">
        <v>36807</v>
      </c>
      <c r="F2219" s="2">
        <v>1</v>
      </c>
      <c r="G2219" s="2">
        <v>1</v>
      </c>
      <c r="H2219" s="17">
        <v>41263</v>
      </c>
      <c r="I2219" s="2">
        <v>88</v>
      </c>
      <c r="J2219">
        <f>VLOOKUP(A2219,'Sales Data'!$A$1:$E$2241,2,0)</f>
        <v>2</v>
      </c>
      <c r="K2219">
        <f>VLOOKUP(A2219,'Sales Data'!$A$1:$E$2241,3,0)</f>
        <v>0</v>
      </c>
      <c r="L2219">
        <f>VLOOKUP(A2219,'Sales Data'!$A$1:$E$2241,4,0)</f>
        <v>1</v>
      </c>
      <c r="M2219">
        <f>VLOOKUP(A2219,'Sales Data'!$A$1:$E$2241,5,0)</f>
        <v>2</v>
      </c>
      <c r="N2219">
        <f t="shared" si="103"/>
        <v>71</v>
      </c>
      <c r="O2219">
        <f t="shared" si="104"/>
        <v>2</v>
      </c>
      <c r="P2219">
        <f t="shared" si="105"/>
        <v>3</v>
      </c>
    </row>
    <row r="2220" ht="14.4" spans="1:16">
      <c r="A2220" s="2">
        <v>736</v>
      </c>
      <c r="B2220" s="2">
        <v>1983</v>
      </c>
      <c r="C2220" s="14" t="s">
        <v>17</v>
      </c>
      <c r="D2220" s="14" t="s">
        <v>19</v>
      </c>
      <c r="E2220" s="2">
        <v>28427</v>
      </c>
      <c r="F2220" s="2">
        <v>1</v>
      </c>
      <c r="G2220" s="2">
        <v>0</v>
      </c>
      <c r="H2220" s="16">
        <v>41354</v>
      </c>
      <c r="I2220" s="2">
        <v>67</v>
      </c>
      <c r="J2220">
        <f>VLOOKUP(A2220,'Sales Data'!$A$1:$E$2241,2,0)</f>
        <v>3</v>
      </c>
      <c r="K2220">
        <f>VLOOKUP(A2220,'Sales Data'!$A$1:$E$2241,3,0)</f>
        <v>3</v>
      </c>
      <c r="L2220">
        <f>VLOOKUP(A2220,'Sales Data'!$A$1:$E$2241,4,0)</f>
        <v>2</v>
      </c>
      <c r="M2220">
        <f>VLOOKUP(A2220,'Sales Data'!$A$1:$E$2241,5,0)</f>
        <v>3</v>
      </c>
      <c r="N2220">
        <f t="shared" si="103"/>
        <v>42</v>
      </c>
      <c r="O2220">
        <f t="shared" si="104"/>
        <v>1</v>
      </c>
      <c r="P2220">
        <f t="shared" si="105"/>
        <v>5</v>
      </c>
    </row>
    <row r="2221" ht="14.4" spans="1:16">
      <c r="A2221" s="2">
        <v>9589</v>
      </c>
      <c r="B2221" s="2">
        <v>1948</v>
      </c>
      <c r="C2221" s="14" t="s">
        <v>20</v>
      </c>
      <c r="D2221" s="14" t="s">
        <v>26</v>
      </c>
      <c r="E2221" s="2">
        <v>82032</v>
      </c>
      <c r="F2221" s="2">
        <v>0</v>
      </c>
      <c r="G2221" s="2">
        <v>0</v>
      </c>
      <c r="H2221" s="16">
        <v>41734</v>
      </c>
      <c r="I2221" s="2">
        <v>54</v>
      </c>
      <c r="J2221">
        <f>VLOOKUP(A2221,'Sales Data'!$A$1:$E$2241,2,0)</f>
        <v>194</v>
      </c>
      <c r="K2221">
        <f>VLOOKUP(A2221,'Sales Data'!$A$1:$E$2241,3,0)</f>
        <v>125</v>
      </c>
      <c r="L2221">
        <f>VLOOKUP(A2221,'Sales Data'!$A$1:$E$2241,4,0)</f>
        <v>4</v>
      </c>
      <c r="M2221">
        <f>VLOOKUP(A2221,'Sales Data'!$A$1:$E$2241,5,0)</f>
        <v>7</v>
      </c>
      <c r="N2221">
        <f t="shared" si="103"/>
        <v>77</v>
      </c>
      <c r="O2221">
        <f t="shared" si="104"/>
        <v>0</v>
      </c>
      <c r="P2221">
        <f t="shared" si="105"/>
        <v>11</v>
      </c>
    </row>
    <row r="2222" ht="14.4" spans="1:16">
      <c r="A2222" s="2">
        <v>4838</v>
      </c>
      <c r="B2222" s="2">
        <v>1978</v>
      </c>
      <c r="C2222" s="14" t="s">
        <v>17</v>
      </c>
      <c r="D2222" s="14" t="s">
        <v>19</v>
      </c>
      <c r="E2222" s="2">
        <v>22775</v>
      </c>
      <c r="F2222" s="2">
        <v>1</v>
      </c>
      <c r="G2222" s="2">
        <v>0</v>
      </c>
      <c r="H2222" s="16">
        <v>41444</v>
      </c>
      <c r="I2222" s="2">
        <v>40</v>
      </c>
      <c r="J2222">
        <f>VLOOKUP(A2222,'Sales Data'!$A$1:$E$2241,2,0)</f>
        <v>1</v>
      </c>
      <c r="K2222">
        <f>VLOOKUP(A2222,'Sales Data'!$A$1:$E$2241,3,0)</f>
        <v>0</v>
      </c>
      <c r="L2222">
        <f>VLOOKUP(A2222,'Sales Data'!$A$1:$E$2241,4,0)</f>
        <v>1</v>
      </c>
      <c r="M2222">
        <f>VLOOKUP(A2222,'Sales Data'!$A$1:$E$2241,5,0)</f>
        <v>2</v>
      </c>
      <c r="N2222">
        <f t="shared" si="103"/>
        <v>47</v>
      </c>
      <c r="O2222">
        <f t="shared" si="104"/>
        <v>1</v>
      </c>
      <c r="P2222">
        <f t="shared" si="105"/>
        <v>3</v>
      </c>
    </row>
    <row r="2223" ht="14.4" spans="1:16">
      <c r="A2223" s="2">
        <v>9246</v>
      </c>
      <c r="B2223" s="2">
        <v>1985</v>
      </c>
      <c r="C2223" s="14" t="s">
        <v>22</v>
      </c>
      <c r="D2223" s="14" t="s">
        <v>19</v>
      </c>
      <c r="E2223" s="2">
        <v>40101</v>
      </c>
      <c r="F2223" s="2">
        <v>1</v>
      </c>
      <c r="G2223" s="2">
        <v>0</v>
      </c>
      <c r="H2223" s="17">
        <v>41196</v>
      </c>
      <c r="I2223" s="2">
        <v>73</v>
      </c>
      <c r="J2223">
        <f>VLOOKUP(A2223,'Sales Data'!$A$1:$E$2241,2,0)</f>
        <v>3</v>
      </c>
      <c r="K2223">
        <f>VLOOKUP(A2223,'Sales Data'!$A$1:$E$2241,3,0)</f>
        <v>24</v>
      </c>
      <c r="L2223">
        <f>VLOOKUP(A2223,'Sales Data'!$A$1:$E$2241,4,0)</f>
        <v>6</v>
      </c>
      <c r="M2223">
        <f>VLOOKUP(A2223,'Sales Data'!$A$1:$E$2241,5,0)</f>
        <v>6</v>
      </c>
      <c r="N2223">
        <f t="shared" si="103"/>
        <v>40</v>
      </c>
      <c r="O2223">
        <f t="shared" si="104"/>
        <v>1</v>
      </c>
      <c r="P2223">
        <f t="shared" si="105"/>
        <v>12</v>
      </c>
    </row>
    <row r="2224" ht="14.4" spans="1:16">
      <c r="A2224" s="2">
        <v>6261</v>
      </c>
      <c r="B2224" s="2">
        <v>1979</v>
      </c>
      <c r="C2224" s="14" t="s">
        <v>17</v>
      </c>
      <c r="D2224" s="14" t="s">
        <v>21</v>
      </c>
      <c r="E2224" s="2">
        <v>58025</v>
      </c>
      <c r="F2224" s="2">
        <v>0</v>
      </c>
      <c r="G2224" s="2">
        <v>1</v>
      </c>
      <c r="H2224" s="17">
        <v>41604</v>
      </c>
      <c r="I2224" s="2">
        <v>81</v>
      </c>
      <c r="J2224">
        <f>VLOOKUP(A2224,'Sales Data'!$A$1:$E$2241,2,0)</f>
        <v>31</v>
      </c>
      <c r="K2224">
        <f>VLOOKUP(A2224,'Sales Data'!$A$1:$E$2241,3,0)</f>
        <v>48</v>
      </c>
      <c r="L2224">
        <f>VLOOKUP(A2224,'Sales Data'!$A$1:$E$2241,4,0)</f>
        <v>3</v>
      </c>
      <c r="M2224">
        <f>VLOOKUP(A2224,'Sales Data'!$A$1:$E$2241,5,0)</f>
        <v>10</v>
      </c>
      <c r="N2224">
        <f t="shared" si="103"/>
        <v>46</v>
      </c>
      <c r="O2224">
        <f t="shared" si="104"/>
        <v>1</v>
      </c>
      <c r="P2224">
        <f t="shared" si="105"/>
        <v>13</v>
      </c>
    </row>
    <row r="2225" ht="14.4" spans="1:16">
      <c r="A2225" s="2">
        <v>7366</v>
      </c>
      <c r="B2225" s="2">
        <v>1982</v>
      </c>
      <c r="C2225" s="14" t="s">
        <v>22</v>
      </c>
      <c r="D2225" s="14" t="s">
        <v>18</v>
      </c>
      <c r="E2225" s="2">
        <v>75777</v>
      </c>
      <c r="F2225" s="2">
        <v>0</v>
      </c>
      <c r="G2225" s="2">
        <v>0</v>
      </c>
      <c r="H2225" s="16">
        <v>41459</v>
      </c>
      <c r="I2225" s="2">
        <v>12</v>
      </c>
      <c r="J2225">
        <f>VLOOKUP(A2225,'Sales Data'!$A$1:$E$2241,2,0)</f>
        <v>26</v>
      </c>
      <c r="K2225">
        <f>VLOOKUP(A2225,'Sales Data'!$A$1:$E$2241,3,0)</f>
        <v>13</v>
      </c>
      <c r="L2225">
        <f>VLOOKUP(A2225,'Sales Data'!$A$1:$E$2241,4,0)</f>
        <v>3</v>
      </c>
      <c r="M2225">
        <f>VLOOKUP(A2225,'Sales Data'!$A$1:$E$2241,5,0)</f>
        <v>11</v>
      </c>
      <c r="N2225">
        <f t="shared" si="103"/>
        <v>43</v>
      </c>
      <c r="O2225">
        <f t="shared" si="104"/>
        <v>0</v>
      </c>
      <c r="P2225">
        <f t="shared" si="105"/>
        <v>14</v>
      </c>
    </row>
    <row r="2226" ht="14.4" spans="1:16">
      <c r="A2226" s="2">
        <v>10659</v>
      </c>
      <c r="B2226" s="2">
        <v>1979</v>
      </c>
      <c r="C2226" s="14" t="s">
        <v>25</v>
      </c>
      <c r="D2226" s="14" t="s">
        <v>19</v>
      </c>
      <c r="E2226" s="2">
        <v>7500</v>
      </c>
      <c r="F2226" s="2">
        <v>1</v>
      </c>
      <c r="G2226" s="2">
        <v>0</v>
      </c>
      <c r="H2226" s="16">
        <v>41401</v>
      </c>
      <c r="I2226" s="2">
        <v>7</v>
      </c>
      <c r="J2226">
        <f>VLOOKUP(A2226,'Sales Data'!$A$1:$E$2241,2,0)</f>
        <v>8</v>
      </c>
      <c r="K2226">
        <f>VLOOKUP(A2226,'Sales Data'!$A$1:$E$2241,3,0)</f>
        <v>8</v>
      </c>
      <c r="L2226">
        <f>VLOOKUP(A2226,'Sales Data'!$A$1:$E$2241,4,0)</f>
        <v>3</v>
      </c>
      <c r="M2226">
        <f>VLOOKUP(A2226,'Sales Data'!$A$1:$E$2241,5,0)</f>
        <v>2</v>
      </c>
      <c r="N2226">
        <f t="shared" si="103"/>
        <v>46</v>
      </c>
      <c r="O2226">
        <f t="shared" si="104"/>
        <v>1</v>
      </c>
      <c r="P2226">
        <f t="shared" si="105"/>
        <v>5</v>
      </c>
    </row>
    <row r="2227" ht="14.4" spans="1:16">
      <c r="A2227" s="2">
        <v>1448</v>
      </c>
      <c r="B2227" s="2">
        <v>1963</v>
      </c>
      <c r="C2227" s="14" t="s">
        <v>22</v>
      </c>
      <c r="D2227" s="14" t="s">
        <v>21</v>
      </c>
      <c r="E2227" s="2">
        <v>33562</v>
      </c>
      <c r="F2227" s="2">
        <v>1</v>
      </c>
      <c r="G2227" s="2">
        <v>2</v>
      </c>
      <c r="H2227" s="16">
        <v>41815</v>
      </c>
      <c r="I2227" s="2">
        <v>33</v>
      </c>
      <c r="J2227">
        <f>VLOOKUP(A2227,'Sales Data'!$A$1:$E$2241,2,0)</f>
        <v>12</v>
      </c>
      <c r="K2227">
        <f>VLOOKUP(A2227,'Sales Data'!$A$1:$E$2241,3,0)</f>
        <v>3</v>
      </c>
      <c r="L2227">
        <f>VLOOKUP(A2227,'Sales Data'!$A$1:$E$2241,4,0)</f>
        <v>2</v>
      </c>
      <c r="M2227">
        <f>VLOOKUP(A2227,'Sales Data'!$A$1:$E$2241,5,0)</f>
        <v>4</v>
      </c>
      <c r="N2227">
        <f t="shared" si="103"/>
        <v>62</v>
      </c>
      <c r="O2227">
        <f t="shared" si="104"/>
        <v>3</v>
      </c>
      <c r="P2227">
        <f t="shared" si="105"/>
        <v>6</v>
      </c>
    </row>
    <row r="2228" ht="14.4" spans="1:16">
      <c r="A2228" s="2">
        <v>4286</v>
      </c>
      <c r="B2228" s="2">
        <v>1970</v>
      </c>
      <c r="C2228" s="14" t="s">
        <v>20</v>
      </c>
      <c r="D2228" s="14" t="s">
        <v>18</v>
      </c>
      <c r="E2228" s="2">
        <v>57642</v>
      </c>
      <c r="F2228" s="2">
        <v>0</v>
      </c>
      <c r="G2228" s="2">
        <v>1</v>
      </c>
      <c r="H2228" s="16">
        <v>41648</v>
      </c>
      <c r="I2228" s="2">
        <v>24</v>
      </c>
      <c r="J2228">
        <f>VLOOKUP(A2228,'Sales Data'!$A$1:$E$2241,2,0)</f>
        <v>6</v>
      </c>
      <c r="K2228">
        <f>VLOOKUP(A2228,'Sales Data'!$A$1:$E$2241,3,0)</f>
        <v>0</v>
      </c>
      <c r="L2228">
        <f>VLOOKUP(A2228,'Sales Data'!$A$1:$E$2241,4,0)</f>
        <v>7</v>
      </c>
      <c r="M2228">
        <f>VLOOKUP(A2228,'Sales Data'!$A$1:$E$2241,5,0)</f>
        <v>6</v>
      </c>
      <c r="N2228">
        <f t="shared" si="103"/>
        <v>55</v>
      </c>
      <c r="O2228">
        <f t="shared" si="104"/>
        <v>1</v>
      </c>
      <c r="P2228">
        <f t="shared" si="105"/>
        <v>13</v>
      </c>
    </row>
    <row r="2229" ht="14.4" spans="1:16">
      <c r="A2229" s="2">
        <v>4749</v>
      </c>
      <c r="B2229" s="2">
        <v>1968</v>
      </c>
      <c r="C2229" s="14" t="s">
        <v>17</v>
      </c>
      <c r="D2229" s="14" t="s">
        <v>19</v>
      </c>
      <c r="E2229" s="2">
        <v>58554</v>
      </c>
      <c r="F2229" s="2">
        <v>1</v>
      </c>
      <c r="G2229" s="2">
        <v>1</v>
      </c>
      <c r="H2229" s="16">
        <v>41178</v>
      </c>
      <c r="I2229" s="2">
        <v>55</v>
      </c>
      <c r="J2229">
        <f>VLOOKUP(A2229,'Sales Data'!$A$1:$E$2241,2,0)</f>
        <v>24</v>
      </c>
      <c r="K2229">
        <f>VLOOKUP(A2229,'Sales Data'!$A$1:$E$2241,3,0)</f>
        <v>0</v>
      </c>
      <c r="L2229">
        <f>VLOOKUP(A2229,'Sales Data'!$A$1:$E$2241,4,0)</f>
        <v>8</v>
      </c>
      <c r="M2229">
        <f>VLOOKUP(A2229,'Sales Data'!$A$1:$E$2241,5,0)</f>
        <v>6</v>
      </c>
      <c r="N2229">
        <f t="shared" si="103"/>
        <v>57</v>
      </c>
      <c r="O2229">
        <f t="shared" si="104"/>
        <v>2</v>
      </c>
      <c r="P2229">
        <f t="shared" si="105"/>
        <v>14</v>
      </c>
    </row>
    <row r="2230" ht="14.4" spans="1:16">
      <c r="A2230" s="2">
        <v>4478</v>
      </c>
      <c r="B2230" s="2">
        <v>1979</v>
      </c>
      <c r="C2230" s="14" t="s">
        <v>17</v>
      </c>
      <c r="D2230" s="14" t="s">
        <v>21</v>
      </c>
      <c r="E2230" s="2">
        <v>63777</v>
      </c>
      <c r="F2230" s="2">
        <v>1</v>
      </c>
      <c r="G2230" s="2">
        <v>1</v>
      </c>
      <c r="H2230" s="16">
        <v>41357</v>
      </c>
      <c r="I2230" s="2">
        <v>87</v>
      </c>
      <c r="J2230">
        <f>VLOOKUP(A2230,'Sales Data'!$A$1:$E$2241,2,0)</f>
        <v>5</v>
      </c>
      <c r="K2230">
        <f>VLOOKUP(A2230,'Sales Data'!$A$1:$E$2241,3,0)</f>
        <v>17</v>
      </c>
      <c r="L2230">
        <f>VLOOKUP(A2230,'Sales Data'!$A$1:$E$2241,4,0)</f>
        <v>11</v>
      </c>
      <c r="M2230">
        <f>VLOOKUP(A2230,'Sales Data'!$A$1:$E$2241,5,0)</f>
        <v>6</v>
      </c>
      <c r="N2230">
        <f t="shared" si="103"/>
        <v>46</v>
      </c>
      <c r="O2230">
        <f t="shared" si="104"/>
        <v>2</v>
      </c>
      <c r="P2230">
        <f t="shared" si="105"/>
        <v>17</v>
      </c>
    </row>
    <row r="2231" ht="14.4" spans="1:16">
      <c r="A2231" s="2">
        <v>4201</v>
      </c>
      <c r="B2231" s="2">
        <v>1962</v>
      </c>
      <c r="C2231" s="14" t="s">
        <v>17</v>
      </c>
      <c r="D2231" s="14" t="s">
        <v>18</v>
      </c>
      <c r="E2231" s="2">
        <v>57967</v>
      </c>
      <c r="F2231" s="2">
        <v>0</v>
      </c>
      <c r="G2231" s="2">
        <v>1</v>
      </c>
      <c r="H2231" s="16">
        <v>41336</v>
      </c>
      <c r="I2231" s="2">
        <v>39</v>
      </c>
      <c r="J2231">
        <f>VLOOKUP(A2231,'Sales Data'!$A$1:$E$2241,2,0)</f>
        <v>7</v>
      </c>
      <c r="K2231">
        <f>VLOOKUP(A2231,'Sales Data'!$A$1:$E$2241,3,0)</f>
        <v>0</v>
      </c>
      <c r="L2231">
        <f>VLOOKUP(A2231,'Sales Data'!$A$1:$E$2241,4,0)</f>
        <v>4</v>
      </c>
      <c r="M2231">
        <f>VLOOKUP(A2231,'Sales Data'!$A$1:$E$2241,5,0)</f>
        <v>8</v>
      </c>
      <c r="N2231">
        <f t="shared" si="103"/>
        <v>63</v>
      </c>
      <c r="O2231">
        <f t="shared" si="104"/>
        <v>1</v>
      </c>
      <c r="P2231">
        <f t="shared" si="105"/>
        <v>12</v>
      </c>
    </row>
    <row r="2232" ht="14.4" spans="1:16">
      <c r="A2232" s="2">
        <v>8720</v>
      </c>
      <c r="B2232" s="2">
        <v>1978</v>
      </c>
      <c r="C2232" s="14" t="s">
        <v>25</v>
      </c>
      <c r="D2232" s="14" t="s">
        <v>19</v>
      </c>
      <c r="E2232" s="11">
        <f>'Missing Values'!$D$3</f>
        <v>51381.5</v>
      </c>
      <c r="F2232" s="2">
        <v>0</v>
      </c>
      <c r="G2232" s="2">
        <v>0</v>
      </c>
      <c r="H2232" s="16">
        <v>41133</v>
      </c>
      <c r="I2232" s="2">
        <v>53</v>
      </c>
      <c r="J2232">
        <f>VLOOKUP(A2232,'Sales Data'!$A$1:$E$2241,2,0)</f>
        <v>2</v>
      </c>
      <c r="K2232">
        <f>VLOOKUP(A2232,'Sales Data'!$A$1:$E$2241,3,0)</f>
        <v>4</v>
      </c>
      <c r="L2232">
        <f>VLOOKUP(A2232,'Sales Data'!$A$1:$E$2241,4,0)</f>
        <v>0</v>
      </c>
      <c r="M2232">
        <f>VLOOKUP(A2232,'Sales Data'!$A$1:$E$2241,5,0)</f>
        <v>1</v>
      </c>
      <c r="N2232">
        <f t="shared" si="103"/>
        <v>47</v>
      </c>
      <c r="O2232">
        <f t="shared" si="104"/>
        <v>0</v>
      </c>
      <c r="P2232">
        <f t="shared" si="105"/>
        <v>1</v>
      </c>
    </row>
    <row r="2233" ht="14.4" spans="1:16">
      <c r="A2233" s="2">
        <v>10084</v>
      </c>
      <c r="B2233" s="2">
        <v>1972</v>
      </c>
      <c r="C2233" s="14" t="s">
        <v>17</v>
      </c>
      <c r="D2233" s="14" t="s">
        <v>21</v>
      </c>
      <c r="E2233" s="2">
        <v>24434</v>
      </c>
      <c r="F2233" s="2">
        <v>2</v>
      </c>
      <c r="G2233" s="2">
        <v>0</v>
      </c>
      <c r="H2233" s="16">
        <v>41777</v>
      </c>
      <c r="I2233" s="2">
        <v>9</v>
      </c>
      <c r="J2233">
        <f>VLOOKUP(A2233,'Sales Data'!$A$1:$E$2241,2,0)</f>
        <v>2</v>
      </c>
      <c r="K2233">
        <f>VLOOKUP(A2233,'Sales Data'!$A$1:$E$2241,3,0)</f>
        <v>0</v>
      </c>
      <c r="L2233">
        <f>VLOOKUP(A2233,'Sales Data'!$A$1:$E$2241,4,0)</f>
        <v>2</v>
      </c>
      <c r="M2233">
        <f>VLOOKUP(A2233,'Sales Data'!$A$1:$E$2241,5,0)</f>
        <v>2</v>
      </c>
      <c r="N2233">
        <f t="shared" si="103"/>
        <v>53</v>
      </c>
      <c r="O2233">
        <f t="shared" si="104"/>
        <v>2</v>
      </c>
      <c r="P2233">
        <f t="shared" si="105"/>
        <v>4</v>
      </c>
    </row>
    <row r="2234" ht="14.4" spans="1:16">
      <c r="A2234" s="2">
        <v>7004</v>
      </c>
      <c r="B2234" s="2">
        <v>1984</v>
      </c>
      <c r="C2234" s="14" t="s">
        <v>17</v>
      </c>
      <c r="D2234" s="14" t="s">
        <v>18</v>
      </c>
      <c r="E2234" s="2">
        <v>11012</v>
      </c>
      <c r="F2234" s="2">
        <v>1</v>
      </c>
      <c r="G2234" s="2">
        <v>0</v>
      </c>
      <c r="H2234" s="16">
        <v>41349</v>
      </c>
      <c r="I2234" s="2">
        <v>82</v>
      </c>
      <c r="J2234">
        <f>VLOOKUP(A2234,'Sales Data'!$A$1:$E$2241,2,0)</f>
        <v>3</v>
      </c>
      <c r="K2234">
        <f>VLOOKUP(A2234,'Sales Data'!$A$1:$E$2241,3,0)</f>
        <v>1</v>
      </c>
      <c r="L2234">
        <f>VLOOKUP(A2234,'Sales Data'!$A$1:$E$2241,4,0)</f>
        <v>3</v>
      </c>
      <c r="M2234">
        <f>VLOOKUP(A2234,'Sales Data'!$A$1:$E$2241,5,0)</f>
        <v>2</v>
      </c>
      <c r="N2234">
        <f t="shared" si="103"/>
        <v>41</v>
      </c>
      <c r="O2234">
        <f t="shared" si="104"/>
        <v>1</v>
      </c>
      <c r="P2234">
        <f t="shared" si="105"/>
        <v>5</v>
      </c>
    </row>
    <row r="2235" ht="14.4" spans="1:16">
      <c r="A2235" s="2">
        <v>9817</v>
      </c>
      <c r="B2235" s="2">
        <v>1970</v>
      </c>
      <c r="C2235" s="14" t="s">
        <v>22</v>
      </c>
      <c r="D2235" s="14" t="s">
        <v>18</v>
      </c>
      <c r="E2235" s="2">
        <v>44802</v>
      </c>
      <c r="F2235" s="2">
        <v>0</v>
      </c>
      <c r="G2235" s="2">
        <v>0</v>
      </c>
      <c r="H2235" s="16">
        <v>41142</v>
      </c>
      <c r="I2235" s="2">
        <v>71</v>
      </c>
      <c r="J2235">
        <f>VLOOKUP(A2235,'Sales Data'!$A$1:$E$2241,2,0)</f>
        <v>10</v>
      </c>
      <c r="K2235">
        <f>VLOOKUP(A2235,'Sales Data'!$A$1:$E$2241,3,0)</f>
        <v>10</v>
      </c>
      <c r="L2235">
        <f>VLOOKUP(A2235,'Sales Data'!$A$1:$E$2241,4,0)</f>
        <v>9</v>
      </c>
      <c r="M2235">
        <f>VLOOKUP(A2235,'Sales Data'!$A$1:$E$2241,5,0)</f>
        <v>12</v>
      </c>
      <c r="N2235">
        <f t="shared" si="103"/>
        <v>55</v>
      </c>
      <c r="O2235">
        <f t="shared" si="104"/>
        <v>0</v>
      </c>
      <c r="P2235">
        <f t="shared" si="105"/>
        <v>21</v>
      </c>
    </row>
    <row r="2236" ht="14.4" spans="1:16">
      <c r="A2236" s="2">
        <v>8080</v>
      </c>
      <c r="B2236" s="2">
        <v>1986</v>
      </c>
      <c r="C2236" s="14" t="s">
        <v>17</v>
      </c>
      <c r="D2236" s="14" t="s">
        <v>18</v>
      </c>
      <c r="E2236" s="2">
        <v>26816</v>
      </c>
      <c r="F2236" s="2">
        <v>0</v>
      </c>
      <c r="G2236" s="2">
        <v>0</v>
      </c>
      <c r="H2236" s="16">
        <v>41138</v>
      </c>
      <c r="I2236" s="2">
        <v>50</v>
      </c>
      <c r="J2236">
        <f>VLOOKUP(A2236,'Sales Data'!$A$1:$E$2241,2,0)</f>
        <v>1</v>
      </c>
      <c r="K2236">
        <f>VLOOKUP(A2236,'Sales Data'!$A$1:$E$2241,3,0)</f>
        <v>4</v>
      </c>
      <c r="L2236">
        <f>VLOOKUP(A2236,'Sales Data'!$A$1:$E$2241,4,0)</f>
        <v>0</v>
      </c>
      <c r="M2236">
        <f>VLOOKUP(A2236,'Sales Data'!$A$1:$E$2241,5,0)</f>
        <v>3</v>
      </c>
      <c r="N2236">
        <f t="shared" si="103"/>
        <v>39</v>
      </c>
      <c r="O2236">
        <f t="shared" si="104"/>
        <v>0</v>
      </c>
      <c r="P2236">
        <f t="shared" si="105"/>
        <v>3</v>
      </c>
    </row>
    <row r="2237" ht="14.4" spans="1:16">
      <c r="A2237" s="2">
        <v>9432</v>
      </c>
      <c r="B2237" s="2">
        <v>1977</v>
      </c>
      <c r="C2237" s="14" t="s">
        <v>17</v>
      </c>
      <c r="D2237" s="14" t="s">
        <v>19</v>
      </c>
      <c r="E2237" s="2">
        <v>666666</v>
      </c>
      <c r="F2237" s="2">
        <v>1</v>
      </c>
      <c r="G2237" s="2">
        <v>0</v>
      </c>
      <c r="H2237" s="16">
        <v>41427</v>
      </c>
      <c r="I2237" s="2">
        <v>23</v>
      </c>
      <c r="J2237">
        <f>VLOOKUP(A2237,'Sales Data'!$A$1:$E$2241,2,0)</f>
        <v>14</v>
      </c>
      <c r="K2237">
        <f>VLOOKUP(A2237,'Sales Data'!$A$1:$E$2241,3,0)</f>
        <v>1</v>
      </c>
      <c r="L2237">
        <f>VLOOKUP(A2237,'Sales Data'!$A$1:$E$2241,4,0)</f>
        <v>3</v>
      </c>
      <c r="M2237">
        <f>VLOOKUP(A2237,'Sales Data'!$A$1:$E$2241,5,0)</f>
        <v>3</v>
      </c>
      <c r="N2237">
        <f t="shared" si="103"/>
        <v>48</v>
      </c>
      <c r="O2237">
        <f t="shared" si="104"/>
        <v>1</v>
      </c>
      <c r="P2237">
        <f t="shared" si="105"/>
        <v>6</v>
      </c>
    </row>
    <row r="2238" ht="14.4" spans="1:16">
      <c r="A2238" s="2">
        <v>8372</v>
      </c>
      <c r="B2238" s="2">
        <v>1974</v>
      </c>
      <c r="C2238" s="14" t="s">
        <v>17</v>
      </c>
      <c r="D2238" s="14" t="s">
        <v>21</v>
      </c>
      <c r="E2238" s="2">
        <v>34421</v>
      </c>
      <c r="F2238" s="2">
        <v>1</v>
      </c>
      <c r="G2238" s="2">
        <v>0</v>
      </c>
      <c r="H2238" s="16">
        <v>41456</v>
      </c>
      <c r="I2238" s="2">
        <v>81</v>
      </c>
      <c r="J2238">
        <f>VLOOKUP(A2238,'Sales Data'!$A$1:$E$2241,2,0)</f>
        <v>3</v>
      </c>
      <c r="K2238">
        <f>VLOOKUP(A2238,'Sales Data'!$A$1:$E$2241,3,0)</f>
        <v>2</v>
      </c>
      <c r="L2238">
        <f>VLOOKUP(A2238,'Sales Data'!$A$1:$E$2241,4,0)</f>
        <v>1</v>
      </c>
      <c r="M2238">
        <f>VLOOKUP(A2238,'Sales Data'!$A$1:$E$2241,5,0)</f>
        <v>2</v>
      </c>
      <c r="N2238">
        <f t="shared" si="103"/>
        <v>51</v>
      </c>
      <c r="O2238">
        <f t="shared" si="104"/>
        <v>1</v>
      </c>
      <c r="P2238">
        <f t="shared" si="105"/>
        <v>3</v>
      </c>
    </row>
    <row r="2239" ht="14.4" spans="1:16">
      <c r="A2239" s="2">
        <v>10870</v>
      </c>
      <c r="B2239" s="2">
        <v>1967</v>
      </c>
      <c r="C2239" s="14" t="s">
        <v>17</v>
      </c>
      <c r="D2239" s="14" t="s">
        <v>21</v>
      </c>
      <c r="E2239" s="2">
        <v>61223</v>
      </c>
      <c r="F2239" s="2">
        <v>0</v>
      </c>
      <c r="G2239" s="2">
        <v>1</v>
      </c>
      <c r="H2239" s="16">
        <v>41438</v>
      </c>
      <c r="I2239" s="2">
        <v>46</v>
      </c>
      <c r="J2239">
        <f>VLOOKUP(A2239,'Sales Data'!$A$1:$E$2241,2,0)</f>
        <v>43</v>
      </c>
      <c r="K2239">
        <f>VLOOKUP(A2239,'Sales Data'!$A$1:$E$2241,3,0)</f>
        <v>118</v>
      </c>
      <c r="L2239">
        <f>VLOOKUP(A2239,'Sales Data'!$A$1:$E$2241,4,0)</f>
        <v>9</v>
      </c>
      <c r="M2239">
        <f>VLOOKUP(A2239,'Sales Data'!$A$1:$E$2241,5,0)</f>
        <v>4</v>
      </c>
      <c r="N2239">
        <f t="shared" si="103"/>
        <v>58</v>
      </c>
      <c r="O2239">
        <f t="shared" si="104"/>
        <v>1</v>
      </c>
      <c r="P2239">
        <f t="shared" si="105"/>
        <v>13</v>
      </c>
    </row>
    <row r="2240" ht="14.4" spans="1:16">
      <c r="A2240" s="2">
        <v>4001</v>
      </c>
      <c r="B2240" s="2">
        <v>1946</v>
      </c>
      <c r="C2240" s="14" t="s">
        <v>20</v>
      </c>
      <c r="D2240" s="14" t="s">
        <v>19</v>
      </c>
      <c r="E2240" s="2">
        <v>64014</v>
      </c>
      <c r="F2240" s="2">
        <v>2</v>
      </c>
      <c r="G2240" s="2">
        <v>1</v>
      </c>
      <c r="H2240" s="16">
        <v>41800</v>
      </c>
      <c r="I2240" s="2">
        <v>56</v>
      </c>
      <c r="J2240">
        <f>VLOOKUP(A2240,'Sales Data'!$A$1:$E$2241,2,0)</f>
        <v>0</v>
      </c>
      <c r="K2240">
        <f>VLOOKUP(A2240,'Sales Data'!$A$1:$E$2241,3,0)</f>
        <v>0</v>
      </c>
      <c r="L2240">
        <f>VLOOKUP(A2240,'Sales Data'!$A$1:$E$2241,4,0)</f>
        <v>8</v>
      </c>
      <c r="M2240">
        <f>VLOOKUP(A2240,'Sales Data'!$A$1:$E$2241,5,0)</f>
        <v>5</v>
      </c>
      <c r="N2240">
        <f t="shared" si="103"/>
        <v>79</v>
      </c>
      <c r="O2240">
        <f t="shared" si="104"/>
        <v>3</v>
      </c>
      <c r="P2240">
        <f t="shared" si="105"/>
        <v>13</v>
      </c>
    </row>
    <row r="2241" ht="14.4" spans="1:16">
      <c r="A2241" s="2">
        <v>7270</v>
      </c>
      <c r="B2241" s="2">
        <v>1981</v>
      </c>
      <c r="C2241" s="14" t="s">
        <v>17</v>
      </c>
      <c r="D2241" s="14" t="s">
        <v>23</v>
      </c>
      <c r="E2241" s="2">
        <v>56981</v>
      </c>
      <c r="F2241" s="2">
        <v>0</v>
      </c>
      <c r="G2241" s="2">
        <v>0</v>
      </c>
      <c r="H2241" s="16">
        <v>41664</v>
      </c>
      <c r="I2241" s="2">
        <v>91</v>
      </c>
      <c r="J2241">
        <f>VLOOKUP(A2241,'Sales Data'!$A$1:$E$2241,2,0)</f>
        <v>48</v>
      </c>
      <c r="K2241">
        <f>VLOOKUP(A2241,'Sales Data'!$A$1:$E$2241,3,0)</f>
        <v>12</v>
      </c>
      <c r="L2241">
        <f>VLOOKUP(A2241,'Sales Data'!$A$1:$E$2241,4,0)</f>
        <v>2</v>
      </c>
      <c r="M2241">
        <f>VLOOKUP(A2241,'Sales Data'!$A$1:$E$2241,5,0)</f>
        <v>13</v>
      </c>
      <c r="N2241">
        <f t="shared" si="103"/>
        <v>44</v>
      </c>
      <c r="O2241">
        <f t="shared" si="104"/>
        <v>0</v>
      </c>
      <c r="P2241">
        <f t="shared" si="105"/>
        <v>15</v>
      </c>
    </row>
    <row r="2242" ht="14.4" spans="1:16">
      <c r="A2242" s="2">
        <v>8235</v>
      </c>
      <c r="B2242" s="2">
        <v>1956</v>
      </c>
      <c r="C2242" s="14" t="s">
        <v>22</v>
      </c>
      <c r="D2242" s="14" t="s">
        <v>19</v>
      </c>
      <c r="E2242" s="2">
        <v>69245</v>
      </c>
      <c r="F2242" s="2">
        <v>0</v>
      </c>
      <c r="G2242" s="2">
        <v>1</v>
      </c>
      <c r="H2242" s="16">
        <v>41663</v>
      </c>
      <c r="I2242" s="2">
        <v>8</v>
      </c>
      <c r="J2242">
        <f>VLOOKUP(A2242,'Sales Data'!$A$1:$E$2241,2,0)</f>
        <v>30</v>
      </c>
      <c r="K2242">
        <f>VLOOKUP(A2242,'Sales Data'!$A$1:$E$2241,3,0)</f>
        <v>30</v>
      </c>
      <c r="L2242">
        <f>VLOOKUP(A2242,'Sales Data'!$A$1:$E$2241,4,0)</f>
        <v>6</v>
      </c>
      <c r="M2242">
        <f>VLOOKUP(A2242,'Sales Data'!$A$1:$E$2241,5,0)</f>
        <v>10</v>
      </c>
      <c r="N2242">
        <f t="shared" si="103"/>
        <v>69</v>
      </c>
      <c r="O2242">
        <f t="shared" si="104"/>
        <v>1</v>
      </c>
      <c r="P2242">
        <f t="shared" si="105"/>
        <v>16</v>
      </c>
    </row>
    <row r="2243" ht="14.4" spans="1:16">
      <c r="A2243" s="2">
        <v>9405</v>
      </c>
      <c r="B2243" s="2">
        <v>1954</v>
      </c>
      <c r="C2243" s="14" t="s">
        <v>20</v>
      </c>
      <c r="D2243" s="14" t="s">
        <v>21</v>
      </c>
      <c r="E2243" s="2">
        <v>52869</v>
      </c>
      <c r="F2243" s="2">
        <v>1</v>
      </c>
      <c r="G2243" s="2">
        <v>1</v>
      </c>
      <c r="H2243" s="17">
        <v>41197</v>
      </c>
      <c r="I2243" s="2">
        <v>40</v>
      </c>
      <c r="J2243">
        <f>VLOOKUP(A2243,'Sales Data'!$A$1:$E$2241,2,0)</f>
        <v>3</v>
      </c>
      <c r="K2243">
        <f>VLOOKUP(A2243,'Sales Data'!$A$1:$E$2241,3,0)</f>
        <v>1</v>
      </c>
      <c r="L2243">
        <f>VLOOKUP(A2243,'Sales Data'!$A$1:$E$2241,4,0)</f>
        <v>3</v>
      </c>
      <c r="M2243">
        <f>VLOOKUP(A2243,'Sales Data'!$A$1:$E$2241,5,0)</f>
        <v>4</v>
      </c>
      <c r="N2243">
        <f t="shared" si="103"/>
        <v>71</v>
      </c>
      <c r="O2243">
        <f t="shared" si="104"/>
        <v>2</v>
      </c>
      <c r="P2243">
        <f t="shared" si="105"/>
        <v>7</v>
      </c>
    </row>
  </sheetData>
  <autoFilter xmlns:etc="http://www.wps.cn/officeDocument/2017/etCustomData" ref="A3:M2243" etc:filterBottomFollowUsedRange="0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41"/>
  <sheetViews>
    <sheetView zoomScale="175" zoomScaleNormal="175" workbookViewId="0">
      <selection activeCell="B2" sqref="B2"/>
    </sheetView>
  </sheetViews>
  <sheetFormatPr defaultColWidth="9" defaultRowHeight="14.4" outlineLevelCol="5"/>
  <cols>
    <col min="1" max="1" width="13.7142857142857" customWidth="1"/>
    <col min="2" max="2" width="14.5714285714286" customWidth="1"/>
    <col min="3" max="3" width="35.1428571428571" customWidth="1"/>
    <col min="5" max="5" width="10.2857142857143" style="4" customWidth="1"/>
    <col min="6" max="6" width="22.7142857142857" customWidth="1"/>
  </cols>
  <sheetData>
    <row r="1" ht="16.8" spans="1:6">
      <c r="A1" s="8" t="s">
        <v>5</v>
      </c>
      <c r="B1" s="9" t="s">
        <v>30</v>
      </c>
      <c r="D1" s="6" t="s">
        <v>31</v>
      </c>
      <c r="E1" s="4">
        <f>QUARTILE(A2:A2241,1)</f>
        <v>35538.75</v>
      </c>
      <c r="F1" t="str">
        <f>_xlfn.FORMULATEXT(E1)</f>
        <v>=QUARTILE(A2:A2241,1)</v>
      </c>
    </row>
    <row r="2" spans="1:6">
      <c r="A2" s="10">
        <v>58138</v>
      </c>
      <c r="B2" t="str">
        <f>IF(OR(A2&lt;$E$4,A2&gt;$E$5),"Yes","No")</f>
        <v>No</v>
      </c>
      <c r="C2" t="str">
        <f>_xlfn.FORMULATEXT(B2)</f>
        <v>=IF(OR(A2&lt;$E$4,A2&gt;$E$5),"Yes","No")</v>
      </c>
      <c r="D2" s="6" t="s">
        <v>32</v>
      </c>
      <c r="E2" s="4">
        <f>QUARTILE(A2:A2241,3)</f>
        <v>68289.75</v>
      </c>
      <c r="F2" t="str">
        <f t="shared" ref="F2:F5" si="0">_xlfn.FORMULATEXT(E2)</f>
        <v>=QUARTILE(A2:A2241,3)</v>
      </c>
    </row>
    <row r="3" spans="1:6">
      <c r="A3" s="2">
        <v>46344</v>
      </c>
      <c r="B3" t="str">
        <f t="shared" ref="B3:B66" si="1">IF(OR(A3&lt;$E$4,A3&gt;$E$5),"Yes","No")</f>
        <v>No</v>
      </c>
      <c r="D3" s="6" t="s">
        <v>33</v>
      </c>
      <c r="E3" s="4">
        <f>E2-E1</f>
        <v>32751</v>
      </c>
      <c r="F3" t="str">
        <f t="shared" si="0"/>
        <v>=E2-E1</v>
      </c>
    </row>
    <row r="4" spans="1:6">
      <c r="A4" s="2">
        <v>71613</v>
      </c>
      <c r="B4" t="str">
        <f t="shared" si="1"/>
        <v>No</v>
      </c>
      <c r="D4" s="6" t="s">
        <v>34</v>
      </c>
      <c r="E4" s="4">
        <f>E1-(1.5*E3)</f>
        <v>-13587.75</v>
      </c>
      <c r="F4" t="str">
        <f t="shared" si="0"/>
        <v>=E1-(1.5*E3)</v>
      </c>
    </row>
    <row r="5" spans="1:6">
      <c r="A5" s="2">
        <v>26646</v>
      </c>
      <c r="B5" t="str">
        <f t="shared" si="1"/>
        <v>No</v>
      </c>
      <c r="D5" s="6" t="s">
        <v>35</v>
      </c>
      <c r="E5" s="4">
        <f>E2+(1.5*E3)</f>
        <v>117416.25</v>
      </c>
      <c r="F5" t="str">
        <f t="shared" si="0"/>
        <v>=E2+(1.5*E3)</v>
      </c>
    </row>
    <row r="6" spans="1:2">
      <c r="A6" s="2">
        <v>58293</v>
      </c>
      <c r="B6" t="str">
        <f t="shared" si="1"/>
        <v>No</v>
      </c>
    </row>
    <row r="7" spans="1:2">
      <c r="A7" s="2">
        <v>62513</v>
      </c>
      <c r="B7" t="str">
        <f t="shared" si="1"/>
        <v>No</v>
      </c>
    </row>
    <row r="8" spans="1:2">
      <c r="A8" s="2">
        <v>55635</v>
      </c>
      <c r="B8" t="str">
        <f t="shared" si="1"/>
        <v>No</v>
      </c>
    </row>
    <row r="9" spans="1:2">
      <c r="A9" s="2">
        <v>33454</v>
      </c>
      <c r="B9" t="str">
        <f t="shared" si="1"/>
        <v>No</v>
      </c>
    </row>
    <row r="10" spans="1:2">
      <c r="A10" s="2">
        <v>30351</v>
      </c>
      <c r="B10" t="str">
        <f t="shared" si="1"/>
        <v>No</v>
      </c>
    </row>
    <row r="11" spans="1:2">
      <c r="A11" s="2">
        <v>5648</v>
      </c>
      <c r="B11" t="str">
        <f t="shared" si="1"/>
        <v>No</v>
      </c>
    </row>
    <row r="12" spans="1:2">
      <c r="A12" s="11">
        <f>'Missing Values'!$D$3</f>
        <v>51381.5</v>
      </c>
      <c r="B12" t="str">
        <f t="shared" si="1"/>
        <v>No</v>
      </c>
    </row>
    <row r="13" spans="1:2">
      <c r="A13" s="2">
        <v>7500</v>
      </c>
      <c r="B13" t="str">
        <f t="shared" si="1"/>
        <v>No</v>
      </c>
    </row>
    <row r="14" spans="1:2">
      <c r="A14" s="2">
        <v>63033</v>
      </c>
      <c r="B14" t="str">
        <f t="shared" si="1"/>
        <v>No</v>
      </c>
    </row>
    <row r="15" spans="1:2">
      <c r="A15" s="2">
        <v>59354</v>
      </c>
      <c r="B15" t="str">
        <f t="shared" si="1"/>
        <v>No</v>
      </c>
    </row>
    <row r="16" spans="1:2">
      <c r="A16" s="2">
        <v>17323</v>
      </c>
      <c r="B16" t="str">
        <f t="shared" si="1"/>
        <v>No</v>
      </c>
    </row>
    <row r="17" spans="1:2">
      <c r="A17" s="2">
        <v>82800</v>
      </c>
      <c r="B17" t="str">
        <f t="shared" si="1"/>
        <v>No</v>
      </c>
    </row>
    <row r="18" spans="1:2">
      <c r="A18" s="2">
        <v>41850</v>
      </c>
      <c r="B18" t="str">
        <f t="shared" si="1"/>
        <v>No</v>
      </c>
    </row>
    <row r="19" spans="1:2">
      <c r="A19" s="2">
        <v>37760</v>
      </c>
      <c r="B19" t="str">
        <f t="shared" si="1"/>
        <v>No</v>
      </c>
    </row>
    <row r="20" spans="1:2">
      <c r="A20" s="2">
        <v>76995</v>
      </c>
      <c r="B20" t="str">
        <f t="shared" si="1"/>
        <v>No</v>
      </c>
    </row>
    <row r="21" spans="1:2">
      <c r="A21" s="2">
        <v>33812</v>
      </c>
      <c r="B21" t="str">
        <f t="shared" si="1"/>
        <v>No</v>
      </c>
    </row>
    <row r="22" spans="1:2">
      <c r="A22" s="2">
        <v>37040</v>
      </c>
      <c r="B22" t="str">
        <f t="shared" si="1"/>
        <v>No</v>
      </c>
    </row>
    <row r="23" spans="1:2">
      <c r="A23" s="2">
        <v>2447</v>
      </c>
      <c r="B23" t="str">
        <f t="shared" si="1"/>
        <v>No</v>
      </c>
    </row>
    <row r="24" spans="1:2">
      <c r="A24" s="2">
        <v>58607</v>
      </c>
      <c r="B24" t="str">
        <f t="shared" si="1"/>
        <v>No</v>
      </c>
    </row>
    <row r="25" spans="1:2">
      <c r="A25" s="2">
        <v>65324</v>
      </c>
      <c r="B25" t="str">
        <f t="shared" si="1"/>
        <v>No</v>
      </c>
    </row>
    <row r="26" spans="1:2">
      <c r="A26" s="2">
        <v>40689</v>
      </c>
      <c r="B26" t="str">
        <f t="shared" si="1"/>
        <v>No</v>
      </c>
    </row>
    <row r="27" spans="1:2">
      <c r="A27" s="2">
        <v>18589</v>
      </c>
      <c r="B27" t="str">
        <f t="shared" si="1"/>
        <v>No</v>
      </c>
    </row>
    <row r="28" spans="1:2">
      <c r="A28" s="2">
        <v>53359</v>
      </c>
      <c r="B28" t="str">
        <f t="shared" si="1"/>
        <v>No</v>
      </c>
    </row>
    <row r="29" spans="1:2">
      <c r="A29" s="11">
        <f>'Missing Values'!$D$3</f>
        <v>51381.5</v>
      </c>
      <c r="B29" t="str">
        <f t="shared" si="1"/>
        <v>No</v>
      </c>
    </row>
    <row r="30" spans="1:2">
      <c r="A30" s="2">
        <v>38360</v>
      </c>
      <c r="B30" t="str">
        <f t="shared" si="1"/>
        <v>No</v>
      </c>
    </row>
    <row r="31" spans="1:2">
      <c r="A31" s="2">
        <v>84618</v>
      </c>
      <c r="B31" t="str">
        <f t="shared" si="1"/>
        <v>No</v>
      </c>
    </row>
    <row r="32" spans="1:2">
      <c r="A32" s="2">
        <v>10979</v>
      </c>
      <c r="B32" t="str">
        <f t="shared" si="1"/>
        <v>No</v>
      </c>
    </row>
    <row r="33" spans="1:2">
      <c r="A33" s="2">
        <v>38620</v>
      </c>
      <c r="B33" t="str">
        <f t="shared" si="1"/>
        <v>No</v>
      </c>
    </row>
    <row r="34" spans="1:2">
      <c r="A34" s="2">
        <v>40548</v>
      </c>
      <c r="B34" t="str">
        <f t="shared" si="1"/>
        <v>No</v>
      </c>
    </row>
    <row r="35" spans="1:2">
      <c r="A35" s="2">
        <v>46610</v>
      </c>
      <c r="B35" t="str">
        <f t="shared" si="1"/>
        <v>No</v>
      </c>
    </row>
    <row r="36" spans="1:2">
      <c r="A36" s="2">
        <v>68657</v>
      </c>
      <c r="B36" t="str">
        <f t="shared" si="1"/>
        <v>No</v>
      </c>
    </row>
    <row r="37" spans="1:2">
      <c r="A37" s="2">
        <v>49389</v>
      </c>
      <c r="B37" t="str">
        <f t="shared" si="1"/>
        <v>No</v>
      </c>
    </row>
    <row r="38" spans="1:2">
      <c r="A38" s="2">
        <v>67353</v>
      </c>
      <c r="B38" t="str">
        <f t="shared" si="1"/>
        <v>No</v>
      </c>
    </row>
    <row r="39" spans="1:2">
      <c r="A39" s="2">
        <v>23718</v>
      </c>
      <c r="B39" t="str">
        <f t="shared" si="1"/>
        <v>No</v>
      </c>
    </row>
    <row r="40" spans="1:2">
      <c r="A40" s="2">
        <v>42429</v>
      </c>
      <c r="B40" t="str">
        <f t="shared" si="1"/>
        <v>No</v>
      </c>
    </row>
    <row r="41" spans="1:2">
      <c r="A41" s="2">
        <v>48948</v>
      </c>
      <c r="B41" t="str">
        <f t="shared" si="1"/>
        <v>No</v>
      </c>
    </row>
    <row r="42" spans="1:2">
      <c r="A42" s="2">
        <v>80011</v>
      </c>
      <c r="B42" t="str">
        <f t="shared" si="1"/>
        <v>No</v>
      </c>
    </row>
    <row r="43" spans="1:2">
      <c r="A43" s="2">
        <v>20559</v>
      </c>
      <c r="B43" t="str">
        <f t="shared" si="1"/>
        <v>No</v>
      </c>
    </row>
    <row r="44" spans="1:2">
      <c r="A44" s="2">
        <v>21994</v>
      </c>
      <c r="B44" t="str">
        <f t="shared" si="1"/>
        <v>No</v>
      </c>
    </row>
    <row r="45" spans="1:2">
      <c r="A45" s="11">
        <f>'Missing Values'!$D$3</f>
        <v>51381.5</v>
      </c>
      <c r="B45" t="str">
        <f t="shared" si="1"/>
        <v>No</v>
      </c>
    </row>
    <row r="46" spans="1:2">
      <c r="A46" s="2">
        <v>7500</v>
      </c>
      <c r="B46" t="str">
        <f t="shared" si="1"/>
        <v>No</v>
      </c>
    </row>
    <row r="47" spans="1:2">
      <c r="A47" s="2">
        <v>79941</v>
      </c>
      <c r="B47" t="str">
        <f t="shared" si="1"/>
        <v>No</v>
      </c>
    </row>
    <row r="48" spans="1:2">
      <c r="A48" s="2">
        <v>7500</v>
      </c>
      <c r="B48" t="str">
        <f t="shared" si="1"/>
        <v>No</v>
      </c>
    </row>
    <row r="49" spans="1:2">
      <c r="A49" s="2">
        <v>41728</v>
      </c>
      <c r="B49" t="str">
        <f t="shared" si="1"/>
        <v>No</v>
      </c>
    </row>
    <row r="50" spans="1:2">
      <c r="A50" s="11">
        <f>'Missing Values'!$D$3</f>
        <v>51381.5</v>
      </c>
      <c r="B50" t="str">
        <f t="shared" si="1"/>
        <v>No</v>
      </c>
    </row>
    <row r="51" spans="1:2">
      <c r="A51" s="2">
        <v>72550</v>
      </c>
      <c r="B51" t="str">
        <f t="shared" si="1"/>
        <v>No</v>
      </c>
    </row>
    <row r="52" spans="1:2">
      <c r="A52" s="2">
        <v>65486</v>
      </c>
      <c r="B52" t="str">
        <f t="shared" si="1"/>
        <v>No</v>
      </c>
    </row>
    <row r="53" spans="1:2">
      <c r="A53" s="2">
        <v>79143</v>
      </c>
      <c r="B53" t="str">
        <f t="shared" si="1"/>
        <v>No</v>
      </c>
    </row>
    <row r="54" spans="1:2">
      <c r="A54" s="2">
        <v>35790</v>
      </c>
      <c r="B54" t="str">
        <f t="shared" si="1"/>
        <v>No</v>
      </c>
    </row>
    <row r="55" spans="1:2">
      <c r="A55" s="2">
        <v>82582</v>
      </c>
      <c r="B55" t="str">
        <f t="shared" si="1"/>
        <v>No</v>
      </c>
    </row>
    <row r="56" spans="1:2">
      <c r="A56" s="2">
        <v>66373</v>
      </c>
      <c r="B56" t="str">
        <f t="shared" si="1"/>
        <v>No</v>
      </c>
    </row>
    <row r="57" spans="1:2">
      <c r="A57" s="2">
        <v>82384</v>
      </c>
      <c r="B57" t="str">
        <f t="shared" si="1"/>
        <v>No</v>
      </c>
    </row>
    <row r="58" spans="1:2">
      <c r="A58" s="2">
        <v>70287</v>
      </c>
      <c r="B58" t="str">
        <f t="shared" si="1"/>
        <v>No</v>
      </c>
    </row>
    <row r="59" spans="1:2">
      <c r="A59" s="2">
        <v>27938</v>
      </c>
      <c r="B59" t="str">
        <f t="shared" si="1"/>
        <v>No</v>
      </c>
    </row>
    <row r="60" spans="1:2">
      <c r="A60" s="11">
        <f>'Missing Values'!$D$3</f>
        <v>51381.5</v>
      </c>
      <c r="B60" t="str">
        <f t="shared" si="1"/>
        <v>No</v>
      </c>
    </row>
    <row r="61" spans="1:2">
      <c r="A61" s="2">
        <v>55954</v>
      </c>
      <c r="B61" t="str">
        <f t="shared" si="1"/>
        <v>No</v>
      </c>
    </row>
    <row r="62" spans="1:2">
      <c r="A62" s="2">
        <v>75777</v>
      </c>
      <c r="B62" t="str">
        <f t="shared" si="1"/>
        <v>No</v>
      </c>
    </row>
    <row r="63" spans="1:2">
      <c r="A63" s="2">
        <v>66653</v>
      </c>
      <c r="B63" t="str">
        <f t="shared" si="1"/>
        <v>No</v>
      </c>
    </row>
    <row r="64" spans="1:2">
      <c r="A64" s="2">
        <v>61823</v>
      </c>
      <c r="B64" t="str">
        <f t="shared" si="1"/>
        <v>No</v>
      </c>
    </row>
    <row r="65" spans="1:2">
      <c r="A65" s="2">
        <v>67680</v>
      </c>
      <c r="B65" t="str">
        <f t="shared" si="1"/>
        <v>No</v>
      </c>
    </row>
    <row r="66" spans="1:2">
      <c r="A66" s="2">
        <v>70666</v>
      </c>
      <c r="B66" t="str">
        <f t="shared" si="1"/>
        <v>No</v>
      </c>
    </row>
    <row r="67" spans="1:2">
      <c r="A67" s="2">
        <v>25721</v>
      </c>
      <c r="B67" t="str">
        <f t="shared" ref="B67:B130" si="2">IF(OR(A67&lt;$E$4,A67&gt;$E$5),"Yes","No")</f>
        <v>No</v>
      </c>
    </row>
    <row r="68" spans="1:2">
      <c r="A68" s="2">
        <v>32474</v>
      </c>
      <c r="B68" t="str">
        <f t="shared" si="2"/>
        <v>No</v>
      </c>
    </row>
    <row r="69" spans="1:2">
      <c r="A69" s="2">
        <v>88194</v>
      </c>
      <c r="B69" t="str">
        <f t="shared" si="2"/>
        <v>No</v>
      </c>
    </row>
    <row r="70" spans="1:2">
      <c r="A70" s="2">
        <v>69096</v>
      </c>
      <c r="B70" t="str">
        <f t="shared" si="2"/>
        <v>No</v>
      </c>
    </row>
    <row r="71" spans="1:2">
      <c r="A71" s="2">
        <v>74854</v>
      </c>
      <c r="B71" t="str">
        <f t="shared" si="2"/>
        <v>No</v>
      </c>
    </row>
    <row r="72" spans="1:2">
      <c r="A72" s="2">
        <v>66991</v>
      </c>
      <c r="B72" t="str">
        <f t="shared" si="2"/>
        <v>No</v>
      </c>
    </row>
    <row r="73" spans="1:2">
      <c r="A73" s="11">
        <f>'Missing Values'!$D$3</f>
        <v>51381.5</v>
      </c>
      <c r="B73" t="str">
        <f t="shared" si="2"/>
        <v>No</v>
      </c>
    </row>
    <row r="74" spans="1:2">
      <c r="A74" s="2">
        <v>65031</v>
      </c>
      <c r="B74" t="str">
        <f t="shared" si="2"/>
        <v>No</v>
      </c>
    </row>
    <row r="75" spans="1:2">
      <c r="A75" s="2">
        <v>60631</v>
      </c>
      <c r="B75" t="str">
        <f t="shared" si="2"/>
        <v>No</v>
      </c>
    </row>
    <row r="76" spans="1:2">
      <c r="A76" s="2">
        <v>28332</v>
      </c>
      <c r="B76" t="str">
        <f t="shared" si="2"/>
        <v>No</v>
      </c>
    </row>
    <row r="77" spans="1:2">
      <c r="A77" s="2">
        <v>40246</v>
      </c>
      <c r="B77" t="str">
        <f t="shared" si="2"/>
        <v>No</v>
      </c>
    </row>
    <row r="78" spans="1:2">
      <c r="A78" s="2">
        <v>75251</v>
      </c>
      <c r="B78" t="str">
        <f t="shared" si="2"/>
        <v>No</v>
      </c>
    </row>
    <row r="79" spans="1:2">
      <c r="A79" s="2">
        <v>75825</v>
      </c>
      <c r="B79" t="str">
        <f t="shared" si="2"/>
        <v>No</v>
      </c>
    </row>
    <row r="80" spans="1:2">
      <c r="A80" s="2">
        <v>26326</v>
      </c>
      <c r="B80" t="str">
        <f t="shared" si="2"/>
        <v>No</v>
      </c>
    </row>
    <row r="81" spans="1:2">
      <c r="A81" s="2">
        <v>56046</v>
      </c>
      <c r="B81" t="str">
        <f t="shared" si="2"/>
        <v>No</v>
      </c>
    </row>
    <row r="82" spans="1:2">
      <c r="A82" s="2">
        <v>29760</v>
      </c>
      <c r="B82" t="str">
        <f t="shared" si="2"/>
        <v>No</v>
      </c>
    </row>
    <row r="83" spans="1:2">
      <c r="A83" s="2">
        <v>26304</v>
      </c>
      <c r="B83" t="str">
        <f t="shared" si="2"/>
        <v>No</v>
      </c>
    </row>
    <row r="84" spans="1:2">
      <c r="A84" s="2">
        <v>23559</v>
      </c>
      <c r="B84" t="str">
        <f t="shared" si="2"/>
        <v>No</v>
      </c>
    </row>
    <row r="85" spans="1:2">
      <c r="A85" s="2">
        <v>38620</v>
      </c>
      <c r="B85" t="str">
        <f t="shared" si="2"/>
        <v>No</v>
      </c>
    </row>
    <row r="86" spans="1:2">
      <c r="A86" s="2">
        <v>81361</v>
      </c>
      <c r="B86" t="str">
        <f t="shared" si="2"/>
        <v>No</v>
      </c>
    </row>
    <row r="87" spans="1:2">
      <c r="A87" s="2">
        <v>29440</v>
      </c>
      <c r="B87" t="str">
        <f t="shared" si="2"/>
        <v>No</v>
      </c>
    </row>
    <row r="88" spans="1:2">
      <c r="A88" s="2">
        <v>36138</v>
      </c>
      <c r="B88" t="str">
        <f t="shared" si="2"/>
        <v>No</v>
      </c>
    </row>
    <row r="89" spans="1:2">
      <c r="A89" s="2">
        <v>50388</v>
      </c>
      <c r="B89" t="str">
        <f t="shared" si="2"/>
        <v>No</v>
      </c>
    </row>
    <row r="90" spans="1:2">
      <c r="A90" s="2">
        <v>79593</v>
      </c>
      <c r="B90" t="str">
        <f t="shared" si="2"/>
        <v>No</v>
      </c>
    </row>
    <row r="91" spans="1:2">
      <c r="A91" s="2">
        <v>54178</v>
      </c>
      <c r="B91" t="str">
        <f t="shared" si="2"/>
        <v>No</v>
      </c>
    </row>
    <row r="92" spans="1:2">
      <c r="A92" s="11">
        <f>'Missing Values'!$D$3</f>
        <v>51381.5</v>
      </c>
      <c r="B92" t="str">
        <f t="shared" si="2"/>
        <v>No</v>
      </c>
    </row>
    <row r="93" spans="1:2">
      <c r="A93" s="11">
        <f>'Missing Values'!$D$3</f>
        <v>51381.5</v>
      </c>
      <c r="B93" t="str">
        <f t="shared" si="2"/>
        <v>No</v>
      </c>
    </row>
    <row r="94" spans="1:2">
      <c r="A94" s="11">
        <f>'Missing Values'!$D$3</f>
        <v>51381.5</v>
      </c>
      <c r="B94" t="str">
        <f t="shared" si="2"/>
        <v>No</v>
      </c>
    </row>
    <row r="95" spans="1:2">
      <c r="A95" s="2">
        <v>42394</v>
      </c>
      <c r="B95" t="str">
        <f t="shared" si="2"/>
        <v>No</v>
      </c>
    </row>
    <row r="96" spans="1:2">
      <c r="A96" s="2">
        <v>23626</v>
      </c>
      <c r="B96" t="str">
        <f t="shared" si="2"/>
        <v>No</v>
      </c>
    </row>
    <row r="97" spans="1:2">
      <c r="A97" s="2">
        <v>30096</v>
      </c>
      <c r="B97" t="str">
        <f t="shared" si="2"/>
        <v>No</v>
      </c>
    </row>
    <row r="98" spans="1:2">
      <c r="A98" s="2">
        <v>47916</v>
      </c>
      <c r="B98" t="str">
        <f t="shared" si="2"/>
        <v>No</v>
      </c>
    </row>
    <row r="99" spans="1:2">
      <c r="A99" s="2">
        <v>51813</v>
      </c>
      <c r="B99" t="str">
        <f t="shared" si="2"/>
        <v>No</v>
      </c>
    </row>
    <row r="100" spans="1:2">
      <c r="A100" s="2">
        <v>78497</v>
      </c>
      <c r="B100" t="str">
        <f t="shared" si="2"/>
        <v>No</v>
      </c>
    </row>
    <row r="101" spans="1:2">
      <c r="A101" s="2">
        <v>50150</v>
      </c>
      <c r="B101" t="str">
        <f t="shared" si="2"/>
        <v>No</v>
      </c>
    </row>
    <row r="102" spans="1:2">
      <c r="A102" s="2">
        <v>47823</v>
      </c>
      <c r="B102" t="str">
        <f t="shared" si="2"/>
        <v>No</v>
      </c>
    </row>
    <row r="103" spans="1:2">
      <c r="A103" s="2">
        <v>34554</v>
      </c>
      <c r="B103" t="str">
        <f t="shared" si="2"/>
        <v>No</v>
      </c>
    </row>
    <row r="104" spans="1:2">
      <c r="A104" s="2">
        <v>85693</v>
      </c>
      <c r="B104" t="str">
        <f t="shared" si="2"/>
        <v>No</v>
      </c>
    </row>
    <row r="105" spans="1:2">
      <c r="A105" s="2">
        <v>65846</v>
      </c>
      <c r="B105" t="str">
        <f t="shared" si="2"/>
        <v>No</v>
      </c>
    </row>
    <row r="106" spans="1:2">
      <c r="A106" s="2">
        <v>87195</v>
      </c>
      <c r="B106" t="str">
        <f t="shared" si="2"/>
        <v>No</v>
      </c>
    </row>
    <row r="107" spans="1:2">
      <c r="A107" s="2">
        <v>24594</v>
      </c>
      <c r="B107" t="str">
        <f t="shared" si="2"/>
        <v>No</v>
      </c>
    </row>
    <row r="108" spans="1:2">
      <c r="A108" s="2">
        <v>49096</v>
      </c>
      <c r="B108" t="str">
        <f t="shared" si="2"/>
        <v>No</v>
      </c>
    </row>
    <row r="109" spans="1:2">
      <c r="A109" s="2">
        <v>52413</v>
      </c>
      <c r="B109" t="str">
        <f t="shared" si="2"/>
        <v>No</v>
      </c>
    </row>
    <row r="110" spans="1:2">
      <c r="A110" s="2">
        <v>38557</v>
      </c>
      <c r="B110" t="str">
        <f t="shared" si="2"/>
        <v>No</v>
      </c>
    </row>
    <row r="111" spans="1:2">
      <c r="A111" s="2">
        <v>89058</v>
      </c>
      <c r="B111" t="str">
        <f t="shared" si="2"/>
        <v>No</v>
      </c>
    </row>
    <row r="112" spans="1:2">
      <c r="A112" s="2">
        <v>77298</v>
      </c>
      <c r="B112" t="str">
        <f t="shared" si="2"/>
        <v>No</v>
      </c>
    </row>
    <row r="113" spans="1:2">
      <c r="A113" s="2">
        <v>68126</v>
      </c>
      <c r="B113" t="str">
        <f t="shared" si="2"/>
        <v>No</v>
      </c>
    </row>
    <row r="114" spans="1:2">
      <c r="A114" s="2">
        <v>57288</v>
      </c>
      <c r="B114" t="str">
        <f t="shared" si="2"/>
        <v>No</v>
      </c>
    </row>
    <row r="115" spans="1:2">
      <c r="A115" s="2">
        <v>86037</v>
      </c>
      <c r="B115" t="str">
        <f t="shared" si="2"/>
        <v>No</v>
      </c>
    </row>
    <row r="116" spans="1:2">
      <c r="A116" s="2">
        <v>43974</v>
      </c>
      <c r="B116" t="str">
        <f t="shared" si="2"/>
        <v>No</v>
      </c>
    </row>
    <row r="117" spans="1:2">
      <c r="A117" s="2">
        <v>50785</v>
      </c>
      <c r="B117" t="str">
        <f t="shared" si="2"/>
        <v>No</v>
      </c>
    </row>
    <row r="118" spans="1:2">
      <c r="A118" s="2">
        <v>90765</v>
      </c>
      <c r="B118" t="str">
        <f t="shared" si="2"/>
        <v>No</v>
      </c>
    </row>
    <row r="119" spans="1:2">
      <c r="A119" s="2">
        <v>36550</v>
      </c>
      <c r="B119" t="str">
        <f t="shared" si="2"/>
        <v>No</v>
      </c>
    </row>
    <row r="120" spans="1:2">
      <c r="A120" s="2">
        <v>30753</v>
      </c>
      <c r="B120" t="str">
        <f t="shared" si="2"/>
        <v>No</v>
      </c>
    </row>
    <row r="121" spans="1:2">
      <c r="A121" s="2">
        <v>21918</v>
      </c>
      <c r="B121" t="str">
        <f t="shared" si="2"/>
        <v>No</v>
      </c>
    </row>
    <row r="122" spans="1:2">
      <c r="A122" s="2">
        <v>56129</v>
      </c>
      <c r="B122" t="str">
        <f t="shared" si="2"/>
        <v>No</v>
      </c>
    </row>
    <row r="123" spans="1:2">
      <c r="A123" s="2">
        <v>32557</v>
      </c>
      <c r="B123" t="str">
        <f t="shared" si="2"/>
        <v>No</v>
      </c>
    </row>
    <row r="124" spans="1:2">
      <c r="A124" s="2">
        <v>19510</v>
      </c>
      <c r="B124" t="str">
        <f t="shared" si="2"/>
        <v>No</v>
      </c>
    </row>
    <row r="125" spans="1:2">
      <c r="A125" s="2">
        <v>30992</v>
      </c>
      <c r="B125" t="str">
        <f t="shared" si="2"/>
        <v>No</v>
      </c>
    </row>
    <row r="126" spans="1:2">
      <c r="A126" s="2">
        <v>101970</v>
      </c>
      <c r="B126" t="str">
        <f t="shared" si="2"/>
        <v>No</v>
      </c>
    </row>
    <row r="127" spans="1:2">
      <c r="A127" s="2">
        <v>71488</v>
      </c>
      <c r="B127" t="str">
        <f t="shared" si="2"/>
        <v>No</v>
      </c>
    </row>
    <row r="128" spans="1:2">
      <c r="A128" s="2">
        <v>79607</v>
      </c>
      <c r="B128" t="str">
        <f t="shared" si="2"/>
        <v>No</v>
      </c>
    </row>
    <row r="129" spans="1:2">
      <c r="A129" s="2">
        <v>54348</v>
      </c>
      <c r="B129" t="str">
        <f t="shared" si="2"/>
        <v>No</v>
      </c>
    </row>
    <row r="130" spans="1:2">
      <c r="A130" s="11">
        <f>'Missing Values'!$D$3</f>
        <v>51381.5</v>
      </c>
      <c r="B130" t="str">
        <f t="shared" si="2"/>
        <v>No</v>
      </c>
    </row>
    <row r="131" spans="1:2">
      <c r="A131" s="2">
        <v>77376</v>
      </c>
      <c r="B131" t="str">
        <f t="shared" ref="B131:B194" si="3">IF(OR(A131&lt;$E$4,A131&gt;$E$5),"Yes","No")</f>
        <v>No</v>
      </c>
    </row>
    <row r="132" spans="1:2">
      <c r="A132" s="2">
        <v>62998</v>
      </c>
      <c r="B132" t="str">
        <f t="shared" si="3"/>
        <v>No</v>
      </c>
    </row>
    <row r="133" spans="1:2">
      <c r="A133" s="2">
        <v>61331</v>
      </c>
      <c r="B133" t="str">
        <f t="shared" si="3"/>
        <v>No</v>
      </c>
    </row>
    <row r="134" spans="1:2">
      <c r="A134" s="2">
        <v>73448</v>
      </c>
      <c r="B134" t="str">
        <f t="shared" si="3"/>
        <v>No</v>
      </c>
    </row>
    <row r="135" spans="1:2">
      <c r="A135" s="11">
        <f>'Missing Values'!$D$3</f>
        <v>51381.5</v>
      </c>
      <c r="B135" t="str">
        <f t="shared" si="3"/>
        <v>No</v>
      </c>
    </row>
    <row r="136" spans="1:2">
      <c r="A136" s="2">
        <v>41551</v>
      </c>
      <c r="B136" t="str">
        <f t="shared" si="3"/>
        <v>No</v>
      </c>
    </row>
    <row r="137" spans="1:2">
      <c r="A137" s="2">
        <v>62981</v>
      </c>
      <c r="B137" t="str">
        <f t="shared" si="3"/>
        <v>No</v>
      </c>
    </row>
    <row r="138" spans="1:2">
      <c r="A138" s="2">
        <v>9548</v>
      </c>
      <c r="B138" t="str">
        <f t="shared" si="3"/>
        <v>No</v>
      </c>
    </row>
    <row r="139" spans="1:2">
      <c r="A139" s="2">
        <v>33762</v>
      </c>
      <c r="B139" t="str">
        <f t="shared" si="3"/>
        <v>No</v>
      </c>
    </row>
    <row r="140" spans="1:2">
      <c r="A140" s="2">
        <v>35860</v>
      </c>
      <c r="B140" t="str">
        <f t="shared" si="3"/>
        <v>No</v>
      </c>
    </row>
    <row r="141" spans="1:2">
      <c r="A141" s="2">
        <v>36921</v>
      </c>
      <c r="B141" t="str">
        <f t="shared" si="3"/>
        <v>No</v>
      </c>
    </row>
    <row r="142" spans="1:2">
      <c r="A142" s="2">
        <v>92859</v>
      </c>
      <c r="B142" t="str">
        <f t="shared" si="3"/>
        <v>No</v>
      </c>
    </row>
    <row r="143" spans="1:2">
      <c r="A143" s="2">
        <v>65104</v>
      </c>
      <c r="B143" t="str">
        <f t="shared" si="3"/>
        <v>No</v>
      </c>
    </row>
    <row r="144" spans="1:2">
      <c r="A144" s="2">
        <v>86111</v>
      </c>
      <c r="B144" t="str">
        <f t="shared" si="3"/>
        <v>No</v>
      </c>
    </row>
    <row r="145" spans="1:2">
      <c r="A145" s="2">
        <v>68352</v>
      </c>
      <c r="B145" t="str">
        <f t="shared" si="3"/>
        <v>No</v>
      </c>
    </row>
    <row r="146" spans="1:2">
      <c r="A146" s="2">
        <v>41883</v>
      </c>
      <c r="B146" t="str">
        <f t="shared" si="3"/>
        <v>No</v>
      </c>
    </row>
    <row r="147" spans="1:2">
      <c r="A147" s="2">
        <v>59809</v>
      </c>
      <c r="B147" t="str">
        <f t="shared" si="3"/>
        <v>No</v>
      </c>
    </row>
    <row r="148" spans="1:2">
      <c r="A148" s="2">
        <v>23957</v>
      </c>
      <c r="B148" t="str">
        <f t="shared" si="3"/>
        <v>No</v>
      </c>
    </row>
    <row r="149" spans="1:2">
      <c r="A149" s="2">
        <v>38547</v>
      </c>
      <c r="B149" t="str">
        <f t="shared" si="3"/>
        <v>No</v>
      </c>
    </row>
    <row r="150" spans="1:2">
      <c r="A150" s="2">
        <v>35688</v>
      </c>
      <c r="B150" t="str">
        <f t="shared" si="3"/>
        <v>No</v>
      </c>
    </row>
    <row r="151" spans="1:2">
      <c r="A151" s="2">
        <v>49605</v>
      </c>
      <c r="B151" t="str">
        <f t="shared" si="3"/>
        <v>No</v>
      </c>
    </row>
    <row r="152" spans="1:2">
      <c r="A152" s="2">
        <v>59354</v>
      </c>
      <c r="B152" t="str">
        <f t="shared" si="3"/>
        <v>No</v>
      </c>
    </row>
    <row r="153" spans="1:2">
      <c r="A153" s="2">
        <v>65747</v>
      </c>
      <c r="B153" t="str">
        <f t="shared" si="3"/>
        <v>No</v>
      </c>
    </row>
    <row r="154" spans="1:2">
      <c r="A154" s="2">
        <v>46344</v>
      </c>
      <c r="B154" t="str">
        <f t="shared" si="3"/>
        <v>No</v>
      </c>
    </row>
    <row r="155" spans="1:2">
      <c r="A155" s="2">
        <v>34176</v>
      </c>
      <c r="B155" t="str">
        <f t="shared" si="3"/>
        <v>No</v>
      </c>
    </row>
    <row r="156" spans="1:2">
      <c r="A156" s="2">
        <v>61010</v>
      </c>
      <c r="B156" t="str">
        <f t="shared" si="3"/>
        <v>No</v>
      </c>
    </row>
    <row r="157" spans="1:2">
      <c r="A157" s="2">
        <v>69372</v>
      </c>
      <c r="B157" t="str">
        <f t="shared" si="3"/>
        <v>No</v>
      </c>
    </row>
    <row r="158" spans="1:2">
      <c r="A158" s="2">
        <v>49967</v>
      </c>
      <c r="B158" t="str">
        <f t="shared" si="3"/>
        <v>No</v>
      </c>
    </row>
    <row r="159" spans="1:2">
      <c r="A159" s="2">
        <v>60199</v>
      </c>
      <c r="B159" t="str">
        <f t="shared" si="3"/>
        <v>No</v>
      </c>
    </row>
    <row r="160" spans="1:2">
      <c r="A160" s="2">
        <v>55375</v>
      </c>
      <c r="B160" t="str">
        <f t="shared" si="3"/>
        <v>No</v>
      </c>
    </row>
    <row r="161" spans="1:2">
      <c r="A161" s="2">
        <v>80317</v>
      </c>
      <c r="B161" t="str">
        <f t="shared" si="3"/>
        <v>No</v>
      </c>
    </row>
    <row r="162" spans="1:2">
      <c r="A162" s="2">
        <v>30523</v>
      </c>
      <c r="B162" t="str">
        <f t="shared" si="3"/>
        <v>No</v>
      </c>
    </row>
    <row r="163" spans="1:2">
      <c r="A163" s="2">
        <v>70356</v>
      </c>
      <c r="B163" t="str">
        <f t="shared" si="3"/>
        <v>No</v>
      </c>
    </row>
    <row r="164" spans="1:2">
      <c r="A164" s="2">
        <v>23228</v>
      </c>
      <c r="B164" t="str">
        <f t="shared" si="3"/>
        <v>No</v>
      </c>
    </row>
    <row r="165" spans="1:2">
      <c r="A165" s="2">
        <v>74165</v>
      </c>
      <c r="B165" t="str">
        <f t="shared" si="3"/>
        <v>No</v>
      </c>
    </row>
    <row r="166" spans="1:2">
      <c r="A166" s="2">
        <v>157243</v>
      </c>
      <c r="B166" t="str">
        <f t="shared" si="3"/>
        <v>Yes</v>
      </c>
    </row>
    <row r="167" spans="1:2">
      <c r="A167" s="2">
        <v>43482</v>
      </c>
      <c r="B167" t="str">
        <f t="shared" si="3"/>
        <v>No</v>
      </c>
    </row>
    <row r="168" spans="1:2">
      <c r="A168" s="2">
        <v>62551</v>
      </c>
      <c r="B168" t="str">
        <f t="shared" si="3"/>
        <v>No</v>
      </c>
    </row>
    <row r="169" spans="1:2">
      <c r="A169" s="2">
        <v>52332</v>
      </c>
      <c r="B169" t="str">
        <f t="shared" si="3"/>
        <v>No</v>
      </c>
    </row>
    <row r="170" spans="1:2">
      <c r="A170" s="2">
        <v>66951</v>
      </c>
      <c r="B170" t="str">
        <f t="shared" si="3"/>
        <v>No</v>
      </c>
    </row>
    <row r="171" spans="1:2">
      <c r="A171" s="2">
        <v>26091</v>
      </c>
      <c r="B171" t="str">
        <f t="shared" si="3"/>
        <v>No</v>
      </c>
    </row>
    <row r="172" spans="1:2">
      <c r="A172" s="2">
        <v>33456</v>
      </c>
      <c r="B172" t="str">
        <f t="shared" si="3"/>
        <v>No</v>
      </c>
    </row>
    <row r="173" spans="1:2">
      <c r="A173" s="2">
        <v>28718</v>
      </c>
      <c r="B173" t="str">
        <f t="shared" si="3"/>
        <v>No</v>
      </c>
    </row>
    <row r="174" spans="1:2">
      <c r="A174" s="2">
        <v>50447</v>
      </c>
      <c r="B174" t="str">
        <f t="shared" si="3"/>
        <v>No</v>
      </c>
    </row>
    <row r="175" spans="1:2">
      <c r="A175" s="2">
        <v>53537</v>
      </c>
      <c r="B175" t="str">
        <f t="shared" si="3"/>
        <v>No</v>
      </c>
    </row>
    <row r="176" spans="1:2">
      <c r="A176" s="2">
        <v>52074</v>
      </c>
      <c r="B176" t="str">
        <f t="shared" si="3"/>
        <v>No</v>
      </c>
    </row>
    <row r="177" spans="1:2">
      <c r="A177" s="2">
        <v>80427</v>
      </c>
      <c r="B177" t="str">
        <f t="shared" si="3"/>
        <v>No</v>
      </c>
    </row>
    <row r="178" spans="1:2">
      <c r="A178" s="2">
        <v>83837</v>
      </c>
      <c r="B178" t="str">
        <f t="shared" si="3"/>
        <v>No</v>
      </c>
    </row>
    <row r="179" spans="1:2">
      <c r="A179" s="2">
        <v>38853</v>
      </c>
      <c r="B179" t="str">
        <f t="shared" si="3"/>
        <v>No</v>
      </c>
    </row>
    <row r="180" spans="1:2">
      <c r="A180" s="2">
        <v>38285</v>
      </c>
      <c r="B180" t="str">
        <f t="shared" si="3"/>
        <v>No</v>
      </c>
    </row>
    <row r="181" spans="1:2">
      <c r="A181" s="2">
        <v>78497</v>
      </c>
      <c r="B181" t="str">
        <f t="shared" si="3"/>
        <v>No</v>
      </c>
    </row>
    <row r="182" spans="1:2">
      <c r="A182" s="2">
        <v>51650</v>
      </c>
      <c r="B182" t="str">
        <f t="shared" si="3"/>
        <v>No</v>
      </c>
    </row>
    <row r="183" spans="1:2">
      <c r="A183" s="2">
        <v>16248</v>
      </c>
      <c r="B183" t="str">
        <f t="shared" si="3"/>
        <v>No</v>
      </c>
    </row>
    <row r="184" spans="1:2">
      <c r="A184" s="2">
        <v>66835</v>
      </c>
      <c r="B184" t="str">
        <f t="shared" si="3"/>
        <v>No</v>
      </c>
    </row>
    <row r="185" spans="1:2">
      <c r="A185" s="2">
        <v>30477</v>
      </c>
      <c r="B185" t="str">
        <f t="shared" si="3"/>
        <v>No</v>
      </c>
    </row>
    <row r="186" spans="1:2">
      <c r="A186" s="2">
        <v>28249</v>
      </c>
      <c r="B186" t="str">
        <f t="shared" si="3"/>
        <v>No</v>
      </c>
    </row>
    <row r="187" spans="1:2">
      <c r="A187" s="2">
        <v>25271</v>
      </c>
      <c r="B187" t="str">
        <f t="shared" si="3"/>
        <v>No</v>
      </c>
    </row>
    <row r="188" spans="1:2">
      <c r="A188" s="2">
        <v>32303</v>
      </c>
      <c r="B188" t="str">
        <f t="shared" si="3"/>
        <v>No</v>
      </c>
    </row>
    <row r="189" spans="1:2">
      <c r="A189" s="2">
        <v>61286</v>
      </c>
      <c r="B189" t="str">
        <f t="shared" si="3"/>
        <v>No</v>
      </c>
    </row>
    <row r="190" spans="1:2">
      <c r="A190" s="2">
        <v>74068</v>
      </c>
      <c r="B190" t="str">
        <f t="shared" si="3"/>
        <v>No</v>
      </c>
    </row>
    <row r="191" spans="1:2">
      <c r="A191" s="2">
        <v>45759</v>
      </c>
      <c r="B191" t="str">
        <f t="shared" si="3"/>
        <v>No</v>
      </c>
    </row>
    <row r="192" spans="1:2">
      <c r="A192" s="2">
        <v>24882</v>
      </c>
      <c r="B192" t="str">
        <f t="shared" si="3"/>
        <v>No</v>
      </c>
    </row>
    <row r="193" spans="1:2">
      <c r="A193" s="2">
        <v>66973</v>
      </c>
      <c r="B193" t="str">
        <f t="shared" si="3"/>
        <v>No</v>
      </c>
    </row>
    <row r="194" spans="1:2">
      <c r="A194" s="2">
        <v>36640</v>
      </c>
      <c r="B194" t="str">
        <f t="shared" si="3"/>
        <v>No</v>
      </c>
    </row>
    <row r="195" spans="1:2">
      <c r="A195" s="2">
        <v>38872</v>
      </c>
      <c r="B195" t="str">
        <f t="shared" ref="B195:B258" si="4">IF(OR(A195&lt;$E$4,A195&gt;$E$5),"Yes","No")</f>
        <v>No</v>
      </c>
    </row>
    <row r="196" spans="1:2">
      <c r="A196" s="2">
        <v>51148</v>
      </c>
      <c r="B196" t="str">
        <f t="shared" si="4"/>
        <v>No</v>
      </c>
    </row>
    <row r="197" spans="1:2">
      <c r="A197" s="2">
        <v>31353</v>
      </c>
      <c r="B197" t="str">
        <f t="shared" si="4"/>
        <v>No</v>
      </c>
    </row>
    <row r="198" spans="1:2">
      <c r="A198" s="2">
        <v>69661</v>
      </c>
      <c r="B198" t="str">
        <f t="shared" si="4"/>
        <v>No</v>
      </c>
    </row>
    <row r="199" spans="1:2">
      <c r="A199" s="2">
        <v>80067</v>
      </c>
      <c r="B199" t="str">
        <f t="shared" si="4"/>
        <v>No</v>
      </c>
    </row>
    <row r="200" spans="1:2">
      <c r="A200" s="2">
        <v>86718</v>
      </c>
      <c r="B200" t="str">
        <f t="shared" si="4"/>
        <v>No</v>
      </c>
    </row>
    <row r="201" spans="1:2">
      <c r="A201" s="2">
        <v>46854</v>
      </c>
      <c r="B201" t="str">
        <f t="shared" si="4"/>
        <v>No</v>
      </c>
    </row>
    <row r="202" spans="1:2">
      <c r="A202" s="2">
        <v>69142</v>
      </c>
      <c r="B202" t="str">
        <f t="shared" si="4"/>
        <v>No</v>
      </c>
    </row>
    <row r="203" spans="1:2">
      <c r="A203" s="2">
        <v>75922</v>
      </c>
      <c r="B203" t="str">
        <f t="shared" si="4"/>
        <v>No</v>
      </c>
    </row>
    <row r="204" spans="1:2">
      <c r="A204" s="2">
        <v>63693</v>
      </c>
      <c r="B204" t="str">
        <f t="shared" si="4"/>
        <v>No</v>
      </c>
    </row>
    <row r="205" spans="1:2">
      <c r="A205" s="2">
        <v>102160</v>
      </c>
      <c r="B205" t="str">
        <f t="shared" si="4"/>
        <v>No</v>
      </c>
    </row>
    <row r="206" spans="1:2">
      <c r="A206" s="2">
        <v>40637</v>
      </c>
      <c r="B206" t="str">
        <f t="shared" si="4"/>
        <v>No</v>
      </c>
    </row>
    <row r="207" spans="1:2">
      <c r="A207" s="2">
        <v>18890</v>
      </c>
      <c r="B207" t="str">
        <f t="shared" si="4"/>
        <v>No</v>
      </c>
    </row>
    <row r="208" spans="1:2">
      <c r="A208" s="2">
        <v>29604</v>
      </c>
      <c r="B208" t="str">
        <f t="shared" si="4"/>
        <v>No</v>
      </c>
    </row>
    <row r="209" spans="1:2">
      <c r="A209" s="2">
        <v>48721</v>
      </c>
      <c r="B209" t="str">
        <f t="shared" si="4"/>
        <v>No</v>
      </c>
    </row>
    <row r="210" spans="1:2">
      <c r="A210" s="2">
        <v>44794</v>
      </c>
      <c r="B210" t="str">
        <f t="shared" si="4"/>
        <v>No</v>
      </c>
    </row>
    <row r="211" spans="1:2">
      <c r="A211" s="2">
        <v>64497</v>
      </c>
      <c r="B211" t="str">
        <f t="shared" si="4"/>
        <v>No</v>
      </c>
    </row>
    <row r="212" spans="1:2">
      <c r="A212" s="2">
        <v>46097</v>
      </c>
      <c r="B212" t="str">
        <f t="shared" si="4"/>
        <v>No</v>
      </c>
    </row>
    <row r="213" spans="1:2">
      <c r="A213" s="2">
        <v>77972</v>
      </c>
      <c r="B213" t="str">
        <f t="shared" si="4"/>
        <v>No</v>
      </c>
    </row>
    <row r="214" spans="1:2">
      <c r="A214" s="2">
        <v>44377</v>
      </c>
      <c r="B214" t="str">
        <f t="shared" si="4"/>
        <v>No</v>
      </c>
    </row>
    <row r="215" spans="1:2">
      <c r="A215" s="2">
        <v>46014</v>
      </c>
      <c r="B215" t="str">
        <f t="shared" si="4"/>
        <v>No</v>
      </c>
    </row>
    <row r="216" spans="1:2">
      <c r="A216" s="2">
        <v>70951</v>
      </c>
      <c r="B216" t="str">
        <f t="shared" si="4"/>
        <v>No</v>
      </c>
    </row>
    <row r="217" spans="1:2">
      <c r="A217" s="2">
        <v>41443</v>
      </c>
      <c r="B217" t="str">
        <f t="shared" si="4"/>
        <v>No</v>
      </c>
    </row>
    <row r="218" spans="1:2">
      <c r="A218" s="2">
        <v>52195</v>
      </c>
      <c r="B218" t="str">
        <f t="shared" si="4"/>
        <v>No</v>
      </c>
    </row>
    <row r="219" spans="1:2">
      <c r="A219" s="2">
        <v>83790</v>
      </c>
      <c r="B219" t="str">
        <f t="shared" si="4"/>
        <v>No</v>
      </c>
    </row>
    <row r="220" spans="1:2">
      <c r="A220" s="2">
        <v>44551</v>
      </c>
      <c r="B220" t="str">
        <f t="shared" si="4"/>
        <v>No</v>
      </c>
    </row>
    <row r="221" spans="1:2">
      <c r="A221" s="2">
        <v>69508</v>
      </c>
      <c r="B221" t="str">
        <f t="shared" si="4"/>
        <v>No</v>
      </c>
    </row>
    <row r="222" spans="1:2">
      <c r="A222" s="2">
        <v>45204</v>
      </c>
      <c r="B222" t="str">
        <f t="shared" si="4"/>
        <v>No</v>
      </c>
    </row>
    <row r="223" spans="1:2">
      <c r="A223" s="2">
        <v>72460</v>
      </c>
      <c r="B223" t="str">
        <f t="shared" si="4"/>
        <v>No</v>
      </c>
    </row>
    <row r="224" spans="1:2">
      <c r="A224" s="2">
        <v>77622</v>
      </c>
      <c r="B224" t="str">
        <f t="shared" si="4"/>
        <v>No</v>
      </c>
    </row>
    <row r="225" spans="1:2">
      <c r="A225" s="2">
        <v>30732</v>
      </c>
      <c r="B225" t="str">
        <f t="shared" si="4"/>
        <v>No</v>
      </c>
    </row>
    <row r="226" spans="1:2">
      <c r="A226" s="2">
        <v>63887</v>
      </c>
      <c r="B226" t="str">
        <f t="shared" si="4"/>
        <v>No</v>
      </c>
    </row>
    <row r="227" spans="1:2">
      <c r="A227" s="2">
        <v>42011</v>
      </c>
      <c r="B227" t="str">
        <f t="shared" si="4"/>
        <v>No</v>
      </c>
    </row>
    <row r="228" spans="1:2">
      <c r="A228" s="2">
        <v>51369</v>
      </c>
      <c r="B228" t="str">
        <f t="shared" si="4"/>
        <v>No</v>
      </c>
    </row>
    <row r="229" spans="1:2">
      <c r="A229" s="2">
        <v>51537</v>
      </c>
      <c r="B229" t="str">
        <f t="shared" si="4"/>
        <v>No</v>
      </c>
    </row>
    <row r="230" spans="1:2">
      <c r="A230" s="2">
        <v>79930</v>
      </c>
      <c r="B230" t="str">
        <f t="shared" si="4"/>
        <v>No</v>
      </c>
    </row>
    <row r="231" spans="1:2">
      <c r="A231" s="2">
        <v>34320</v>
      </c>
      <c r="B231" t="str">
        <f t="shared" si="4"/>
        <v>No</v>
      </c>
    </row>
    <row r="232" spans="1:2">
      <c r="A232" s="2">
        <v>37070</v>
      </c>
      <c r="B232" t="str">
        <f t="shared" si="4"/>
        <v>No</v>
      </c>
    </row>
    <row r="233" spans="1:2">
      <c r="A233" s="2">
        <v>81975</v>
      </c>
      <c r="B233" t="str">
        <f t="shared" si="4"/>
        <v>No</v>
      </c>
    </row>
    <row r="234" spans="1:2">
      <c r="A234" s="2">
        <v>38590</v>
      </c>
      <c r="B234" t="str">
        <f t="shared" si="4"/>
        <v>No</v>
      </c>
    </row>
    <row r="235" spans="1:2">
      <c r="A235" s="2">
        <v>15033</v>
      </c>
      <c r="B235" t="str">
        <f t="shared" si="4"/>
        <v>No</v>
      </c>
    </row>
    <row r="236" spans="1:2">
      <c r="A236" s="2">
        <v>62745</v>
      </c>
      <c r="B236" t="str">
        <f t="shared" si="4"/>
        <v>No</v>
      </c>
    </row>
    <row r="237" spans="1:2">
      <c r="A237" s="2">
        <v>22212</v>
      </c>
      <c r="B237" t="str">
        <f t="shared" si="4"/>
        <v>No</v>
      </c>
    </row>
    <row r="238" spans="1:2">
      <c r="A238" s="2">
        <v>23661</v>
      </c>
      <c r="B238" t="str">
        <f t="shared" si="4"/>
        <v>No</v>
      </c>
    </row>
    <row r="239" spans="1:2">
      <c r="A239" s="2">
        <v>79761</v>
      </c>
      <c r="B239" t="str">
        <f t="shared" si="4"/>
        <v>No</v>
      </c>
    </row>
    <row r="240" spans="1:2">
      <c r="A240" s="2">
        <v>7500</v>
      </c>
      <c r="B240" t="str">
        <f t="shared" si="4"/>
        <v>No</v>
      </c>
    </row>
    <row r="241" spans="1:2">
      <c r="A241" s="2">
        <v>60182</v>
      </c>
      <c r="B241" t="str">
        <f t="shared" si="4"/>
        <v>No</v>
      </c>
    </row>
    <row r="242" spans="1:2">
      <c r="A242" s="2">
        <v>73455</v>
      </c>
      <c r="B242" t="str">
        <f t="shared" si="4"/>
        <v>No</v>
      </c>
    </row>
    <row r="243" spans="1:2">
      <c r="A243" s="2">
        <v>64961</v>
      </c>
      <c r="B243" t="str">
        <f t="shared" si="4"/>
        <v>No</v>
      </c>
    </row>
    <row r="244" spans="1:2">
      <c r="A244" s="2">
        <v>22804</v>
      </c>
      <c r="B244" t="str">
        <f t="shared" si="4"/>
        <v>No</v>
      </c>
    </row>
    <row r="245" spans="1:2">
      <c r="A245" s="2">
        <v>73687</v>
      </c>
      <c r="B245" t="str">
        <f t="shared" si="4"/>
        <v>No</v>
      </c>
    </row>
    <row r="246" spans="1:2">
      <c r="A246" s="2">
        <v>61074</v>
      </c>
      <c r="B246" t="str">
        <f t="shared" si="4"/>
        <v>No</v>
      </c>
    </row>
    <row r="247" spans="1:2">
      <c r="A247" s="2">
        <v>31686</v>
      </c>
      <c r="B247" t="str">
        <f t="shared" si="4"/>
        <v>No</v>
      </c>
    </row>
    <row r="248" spans="1:2">
      <c r="A248" s="2">
        <v>80134</v>
      </c>
      <c r="B248" t="str">
        <f t="shared" si="4"/>
        <v>No</v>
      </c>
    </row>
    <row r="249" spans="1:2">
      <c r="A249" s="2">
        <v>75027</v>
      </c>
      <c r="B249" t="str">
        <f t="shared" si="4"/>
        <v>No</v>
      </c>
    </row>
    <row r="250" spans="1:2">
      <c r="A250" s="2">
        <v>67546</v>
      </c>
      <c r="B250" t="str">
        <f t="shared" si="4"/>
        <v>No</v>
      </c>
    </row>
    <row r="251" spans="1:2">
      <c r="A251" s="2">
        <v>65176</v>
      </c>
      <c r="B251" t="str">
        <f t="shared" si="4"/>
        <v>No</v>
      </c>
    </row>
    <row r="252" spans="1:2">
      <c r="A252" s="2">
        <v>31160</v>
      </c>
      <c r="B252" t="str">
        <f t="shared" si="4"/>
        <v>No</v>
      </c>
    </row>
    <row r="253" spans="1:2">
      <c r="A253" s="2">
        <v>29938</v>
      </c>
      <c r="B253" t="str">
        <f t="shared" si="4"/>
        <v>No</v>
      </c>
    </row>
    <row r="254" spans="1:2">
      <c r="A254" s="2">
        <v>102692</v>
      </c>
      <c r="B254" t="str">
        <f t="shared" si="4"/>
        <v>No</v>
      </c>
    </row>
    <row r="255" spans="1:2">
      <c r="A255" s="2">
        <v>26490</v>
      </c>
      <c r="B255" t="str">
        <f t="shared" si="4"/>
        <v>No</v>
      </c>
    </row>
    <row r="256" spans="1:2">
      <c r="A256" s="2">
        <v>75702</v>
      </c>
      <c r="B256" t="str">
        <f t="shared" si="4"/>
        <v>No</v>
      </c>
    </row>
    <row r="257" spans="1:2">
      <c r="A257" s="2">
        <v>30899</v>
      </c>
      <c r="B257" t="str">
        <f t="shared" si="4"/>
        <v>No</v>
      </c>
    </row>
    <row r="258" spans="1:2">
      <c r="A258" s="2">
        <v>63342</v>
      </c>
      <c r="B258" t="str">
        <f t="shared" si="4"/>
        <v>No</v>
      </c>
    </row>
    <row r="259" spans="1:2">
      <c r="A259" s="2">
        <v>45989</v>
      </c>
      <c r="B259" t="str">
        <f t="shared" ref="B259:B322" si="5">IF(OR(A259&lt;$E$4,A259&gt;$E$5),"Yes","No")</f>
        <v>No</v>
      </c>
    </row>
    <row r="260" spans="1:2">
      <c r="A260" s="2">
        <v>18701</v>
      </c>
      <c r="B260" t="str">
        <f t="shared" si="5"/>
        <v>No</v>
      </c>
    </row>
    <row r="261" spans="1:2">
      <c r="A261" s="2">
        <v>40737</v>
      </c>
      <c r="B261" t="str">
        <f t="shared" si="5"/>
        <v>No</v>
      </c>
    </row>
    <row r="262" spans="1:2">
      <c r="A262" s="2">
        <v>15287</v>
      </c>
      <c r="B262" t="str">
        <f t="shared" si="5"/>
        <v>No</v>
      </c>
    </row>
    <row r="263" spans="1:2">
      <c r="A263" s="2">
        <v>69674</v>
      </c>
      <c r="B263" t="str">
        <f t="shared" si="5"/>
        <v>No</v>
      </c>
    </row>
    <row r="264" spans="1:2">
      <c r="A264" s="2">
        <v>44159</v>
      </c>
      <c r="B264" t="str">
        <f t="shared" si="5"/>
        <v>No</v>
      </c>
    </row>
    <row r="265" spans="1:2">
      <c r="A265" s="2">
        <v>37717</v>
      </c>
      <c r="B265" t="str">
        <f t="shared" si="5"/>
        <v>No</v>
      </c>
    </row>
    <row r="266" spans="1:2">
      <c r="A266" s="2">
        <v>43776</v>
      </c>
      <c r="B266" t="str">
        <f t="shared" si="5"/>
        <v>No</v>
      </c>
    </row>
    <row r="267" spans="1:2">
      <c r="A267" s="2">
        <v>38179</v>
      </c>
      <c r="B267" t="str">
        <f t="shared" si="5"/>
        <v>No</v>
      </c>
    </row>
    <row r="268" spans="1:2">
      <c r="A268" s="2">
        <v>80124</v>
      </c>
      <c r="B268" t="str">
        <f t="shared" si="5"/>
        <v>No</v>
      </c>
    </row>
    <row r="269" spans="1:2">
      <c r="A269" s="2">
        <v>38097</v>
      </c>
      <c r="B269" t="str">
        <f t="shared" si="5"/>
        <v>No</v>
      </c>
    </row>
    <row r="270" spans="1:2">
      <c r="A270" s="2">
        <v>72940</v>
      </c>
      <c r="B270" t="str">
        <f t="shared" si="5"/>
        <v>No</v>
      </c>
    </row>
    <row r="271" spans="1:2">
      <c r="A271" s="2">
        <v>22070</v>
      </c>
      <c r="B271" t="str">
        <f t="shared" si="5"/>
        <v>No</v>
      </c>
    </row>
    <row r="272" spans="1:2">
      <c r="A272" s="2">
        <v>69267</v>
      </c>
      <c r="B272" t="str">
        <f t="shared" si="5"/>
        <v>No</v>
      </c>
    </row>
    <row r="273" spans="1:2">
      <c r="A273" s="2">
        <v>31788</v>
      </c>
      <c r="B273" t="str">
        <f t="shared" si="5"/>
        <v>No</v>
      </c>
    </row>
    <row r="274" spans="1:2">
      <c r="A274" s="2">
        <v>61905</v>
      </c>
      <c r="B274" t="str">
        <f t="shared" si="5"/>
        <v>No</v>
      </c>
    </row>
    <row r="275" spans="1:2">
      <c r="A275" s="2">
        <v>29315</v>
      </c>
      <c r="B275" t="str">
        <f t="shared" si="5"/>
        <v>No</v>
      </c>
    </row>
    <row r="276" spans="1:2">
      <c r="A276" s="2">
        <v>33378</v>
      </c>
      <c r="B276" t="str">
        <f t="shared" si="5"/>
        <v>No</v>
      </c>
    </row>
    <row r="277" spans="1:2">
      <c r="A277" s="2">
        <v>66313</v>
      </c>
      <c r="B277" t="str">
        <f t="shared" si="5"/>
        <v>No</v>
      </c>
    </row>
    <row r="278" spans="1:2">
      <c r="A278" s="2">
        <v>60714</v>
      </c>
      <c r="B278" t="str">
        <f t="shared" si="5"/>
        <v>No</v>
      </c>
    </row>
    <row r="279" spans="1:2">
      <c r="A279" s="2">
        <v>77882</v>
      </c>
      <c r="B279" t="str">
        <f t="shared" si="5"/>
        <v>No</v>
      </c>
    </row>
    <row r="280" spans="1:2">
      <c r="A280" s="2">
        <v>69867</v>
      </c>
      <c r="B280" t="str">
        <f t="shared" si="5"/>
        <v>No</v>
      </c>
    </row>
    <row r="281" spans="1:2">
      <c r="A281" s="2">
        <v>63841</v>
      </c>
      <c r="B281" t="str">
        <f t="shared" si="5"/>
        <v>No</v>
      </c>
    </row>
    <row r="282" spans="1:2">
      <c r="A282" s="2">
        <v>24480</v>
      </c>
      <c r="B282" t="str">
        <f t="shared" si="5"/>
        <v>No</v>
      </c>
    </row>
    <row r="283" spans="1:2">
      <c r="A283" s="2">
        <v>51369</v>
      </c>
      <c r="B283" t="str">
        <f t="shared" si="5"/>
        <v>No</v>
      </c>
    </row>
    <row r="284" spans="1:2">
      <c r="A284" s="2">
        <v>37760</v>
      </c>
      <c r="B284" t="str">
        <f t="shared" si="5"/>
        <v>No</v>
      </c>
    </row>
    <row r="285" spans="1:2">
      <c r="A285" s="2">
        <v>65640</v>
      </c>
      <c r="B285" t="str">
        <f t="shared" si="5"/>
        <v>No</v>
      </c>
    </row>
    <row r="286" spans="1:2">
      <c r="A286" s="2">
        <v>44319</v>
      </c>
      <c r="B286" t="str">
        <f t="shared" si="5"/>
        <v>No</v>
      </c>
    </row>
    <row r="287" spans="1:2">
      <c r="A287" s="2">
        <v>30631</v>
      </c>
      <c r="B287" t="str">
        <f t="shared" si="5"/>
        <v>No</v>
      </c>
    </row>
    <row r="288" spans="1:2">
      <c r="A288" s="2">
        <v>75278</v>
      </c>
      <c r="B288" t="str">
        <f t="shared" si="5"/>
        <v>No</v>
      </c>
    </row>
    <row r="289" spans="1:2">
      <c r="A289" s="2">
        <v>50898</v>
      </c>
      <c r="B289" t="str">
        <f t="shared" si="5"/>
        <v>No</v>
      </c>
    </row>
    <row r="290" spans="1:2">
      <c r="A290" s="2">
        <v>79946</v>
      </c>
      <c r="B290" t="str">
        <f t="shared" si="5"/>
        <v>No</v>
      </c>
    </row>
    <row r="291" spans="1:2">
      <c r="A291" s="2">
        <v>35416</v>
      </c>
      <c r="B291" t="str">
        <f t="shared" si="5"/>
        <v>No</v>
      </c>
    </row>
    <row r="292" spans="1:2">
      <c r="A292" s="2">
        <v>32414</v>
      </c>
      <c r="B292" t="str">
        <f t="shared" si="5"/>
        <v>No</v>
      </c>
    </row>
    <row r="293" spans="1:2">
      <c r="A293" s="2">
        <v>38361</v>
      </c>
      <c r="B293" t="str">
        <f t="shared" si="5"/>
        <v>No</v>
      </c>
    </row>
    <row r="294" spans="1:2">
      <c r="A294" s="2">
        <v>82497</v>
      </c>
      <c r="B294" t="str">
        <f t="shared" si="5"/>
        <v>No</v>
      </c>
    </row>
    <row r="295" spans="1:2">
      <c r="A295" s="2">
        <v>16626</v>
      </c>
      <c r="B295" t="str">
        <f t="shared" si="5"/>
        <v>No</v>
      </c>
    </row>
    <row r="296" spans="1:2">
      <c r="A296" s="2">
        <v>29672</v>
      </c>
      <c r="B296" t="str">
        <f t="shared" si="5"/>
        <v>No</v>
      </c>
    </row>
    <row r="297" spans="1:2">
      <c r="A297" s="2">
        <v>55951</v>
      </c>
      <c r="B297" t="str">
        <f t="shared" si="5"/>
        <v>No</v>
      </c>
    </row>
    <row r="298" spans="1:2">
      <c r="A298" s="2">
        <v>35388</v>
      </c>
      <c r="B298" t="str">
        <f t="shared" si="5"/>
        <v>No</v>
      </c>
    </row>
    <row r="299" spans="1:2">
      <c r="A299" s="2">
        <v>42386</v>
      </c>
      <c r="B299" t="str">
        <f t="shared" si="5"/>
        <v>No</v>
      </c>
    </row>
    <row r="300" spans="1:2">
      <c r="A300" s="2">
        <v>68627</v>
      </c>
      <c r="B300" t="str">
        <f t="shared" si="5"/>
        <v>No</v>
      </c>
    </row>
    <row r="301" spans="1:2">
      <c r="A301" s="2">
        <v>57912</v>
      </c>
      <c r="B301" t="str">
        <f t="shared" si="5"/>
        <v>No</v>
      </c>
    </row>
    <row r="302" spans="1:2">
      <c r="A302" s="2">
        <v>35246</v>
      </c>
      <c r="B302" t="str">
        <f t="shared" si="5"/>
        <v>No</v>
      </c>
    </row>
    <row r="303" spans="1:2">
      <c r="A303" s="2">
        <v>58821</v>
      </c>
      <c r="B303" t="str">
        <f t="shared" si="5"/>
        <v>No</v>
      </c>
    </row>
    <row r="304" spans="1:2">
      <c r="A304" s="2">
        <v>46377</v>
      </c>
      <c r="B304" t="str">
        <f t="shared" si="5"/>
        <v>No</v>
      </c>
    </row>
    <row r="305" spans="1:2">
      <c r="A305" s="2">
        <v>39747</v>
      </c>
      <c r="B305" t="str">
        <f t="shared" si="5"/>
        <v>No</v>
      </c>
    </row>
    <row r="306" spans="1:2">
      <c r="A306" s="2">
        <v>23976</v>
      </c>
      <c r="B306" t="str">
        <f t="shared" si="5"/>
        <v>No</v>
      </c>
    </row>
    <row r="307" spans="1:2">
      <c r="A307" s="2">
        <v>80950</v>
      </c>
      <c r="B307" t="str">
        <f t="shared" si="5"/>
        <v>No</v>
      </c>
    </row>
    <row r="308" spans="1:2">
      <c r="A308" s="2">
        <v>27038</v>
      </c>
      <c r="B308" t="str">
        <f t="shared" si="5"/>
        <v>No</v>
      </c>
    </row>
    <row r="309" spans="1:2">
      <c r="A309" s="2">
        <v>77457</v>
      </c>
      <c r="B309" t="str">
        <f t="shared" si="5"/>
        <v>No</v>
      </c>
    </row>
    <row r="310" spans="1:2">
      <c r="A310" s="2">
        <v>64100</v>
      </c>
      <c r="B310" t="str">
        <f t="shared" si="5"/>
        <v>No</v>
      </c>
    </row>
    <row r="311" spans="1:2">
      <c r="A311" s="2">
        <v>42670</v>
      </c>
      <c r="B311" t="str">
        <f t="shared" si="5"/>
        <v>No</v>
      </c>
    </row>
    <row r="312" spans="1:2">
      <c r="A312" s="2">
        <v>12571</v>
      </c>
      <c r="B312" t="str">
        <f t="shared" si="5"/>
        <v>No</v>
      </c>
    </row>
    <row r="313" spans="1:2">
      <c r="A313" s="2">
        <v>22574</v>
      </c>
      <c r="B313" t="str">
        <f t="shared" si="5"/>
        <v>No</v>
      </c>
    </row>
    <row r="314" spans="1:2">
      <c r="A314" s="11">
        <f>'Missing Values'!$D$3</f>
        <v>51381.5</v>
      </c>
      <c r="B314" t="str">
        <f t="shared" si="5"/>
        <v>No</v>
      </c>
    </row>
    <row r="315" spans="1:2">
      <c r="A315" s="2">
        <v>70893</v>
      </c>
      <c r="B315" t="str">
        <f t="shared" si="5"/>
        <v>No</v>
      </c>
    </row>
    <row r="316" spans="1:2">
      <c r="A316" s="2">
        <v>54198</v>
      </c>
      <c r="B316" t="str">
        <f t="shared" si="5"/>
        <v>No</v>
      </c>
    </row>
    <row r="317" spans="1:2">
      <c r="A317" s="2">
        <v>28839</v>
      </c>
      <c r="B317" t="str">
        <f t="shared" si="5"/>
        <v>No</v>
      </c>
    </row>
    <row r="318" spans="1:2">
      <c r="A318" s="2">
        <v>40321</v>
      </c>
      <c r="B318" t="str">
        <f t="shared" si="5"/>
        <v>No</v>
      </c>
    </row>
    <row r="319" spans="1:2">
      <c r="A319" s="2">
        <v>66503</v>
      </c>
      <c r="B319" t="str">
        <f t="shared" si="5"/>
        <v>No</v>
      </c>
    </row>
    <row r="320" spans="1:2">
      <c r="A320" s="2">
        <v>30833</v>
      </c>
      <c r="B320" t="str">
        <f t="shared" si="5"/>
        <v>No</v>
      </c>
    </row>
    <row r="321" spans="1:2">
      <c r="A321" s="11">
        <f>'Missing Values'!$D$3</f>
        <v>51381.5</v>
      </c>
      <c r="B321" t="str">
        <f t="shared" si="5"/>
        <v>No</v>
      </c>
    </row>
    <row r="322" spans="1:2">
      <c r="A322" s="2">
        <v>64795</v>
      </c>
      <c r="B322" t="str">
        <f t="shared" si="5"/>
        <v>No</v>
      </c>
    </row>
    <row r="323" spans="1:2">
      <c r="A323" s="2">
        <v>34421</v>
      </c>
      <c r="B323" t="str">
        <f t="shared" ref="B323:B386" si="6">IF(OR(A323&lt;$E$4,A323&gt;$E$5),"Yes","No")</f>
        <v>No</v>
      </c>
    </row>
    <row r="324" spans="1:2">
      <c r="A324" s="2">
        <v>47025</v>
      </c>
      <c r="B324" t="str">
        <f t="shared" si="6"/>
        <v>No</v>
      </c>
    </row>
    <row r="325" spans="1:2">
      <c r="A325" s="2">
        <v>64325</v>
      </c>
      <c r="B325" t="str">
        <f t="shared" si="6"/>
        <v>No</v>
      </c>
    </row>
    <row r="326" spans="1:2">
      <c r="A326" s="2">
        <v>40464</v>
      </c>
      <c r="B326" t="str">
        <f t="shared" si="6"/>
        <v>No</v>
      </c>
    </row>
    <row r="327" spans="1:2">
      <c r="A327" s="2">
        <v>62187</v>
      </c>
      <c r="B327" t="str">
        <f t="shared" si="6"/>
        <v>No</v>
      </c>
    </row>
    <row r="328" spans="1:2">
      <c r="A328" s="2">
        <v>14849</v>
      </c>
      <c r="B328" t="str">
        <f t="shared" si="6"/>
        <v>No</v>
      </c>
    </row>
    <row r="329" spans="1:2">
      <c r="A329" s="2">
        <v>27255</v>
      </c>
      <c r="B329" t="str">
        <f t="shared" si="6"/>
        <v>No</v>
      </c>
    </row>
    <row r="330" spans="1:2">
      <c r="A330" s="2">
        <v>54432</v>
      </c>
      <c r="B330" t="str">
        <f t="shared" si="6"/>
        <v>No</v>
      </c>
    </row>
    <row r="331" spans="1:2">
      <c r="A331" s="2">
        <v>29999</v>
      </c>
      <c r="B331" t="str">
        <f t="shared" si="6"/>
        <v>No</v>
      </c>
    </row>
    <row r="332" spans="1:2">
      <c r="A332" s="2">
        <v>24072</v>
      </c>
      <c r="B332" t="str">
        <f t="shared" si="6"/>
        <v>No</v>
      </c>
    </row>
    <row r="333" spans="1:2">
      <c r="A333" s="2">
        <v>33996</v>
      </c>
      <c r="B333" t="str">
        <f t="shared" si="6"/>
        <v>No</v>
      </c>
    </row>
    <row r="334" spans="1:2">
      <c r="A334" s="2">
        <v>66334</v>
      </c>
      <c r="B334" t="str">
        <f t="shared" si="6"/>
        <v>No</v>
      </c>
    </row>
    <row r="335" spans="1:2">
      <c r="A335" s="2">
        <v>35178</v>
      </c>
      <c r="B335" t="str">
        <f t="shared" si="6"/>
        <v>No</v>
      </c>
    </row>
    <row r="336" spans="1:2">
      <c r="A336" s="2">
        <v>22010</v>
      </c>
      <c r="B336" t="str">
        <f t="shared" si="6"/>
        <v>No</v>
      </c>
    </row>
    <row r="337" spans="1:2">
      <c r="A337" s="2">
        <v>62204</v>
      </c>
      <c r="B337" t="str">
        <f t="shared" si="6"/>
        <v>No</v>
      </c>
    </row>
    <row r="338" spans="1:2">
      <c r="A338" s="2">
        <v>75693</v>
      </c>
      <c r="B338" t="str">
        <f t="shared" si="6"/>
        <v>No</v>
      </c>
    </row>
    <row r="339" spans="1:2">
      <c r="A339" s="2">
        <v>30675</v>
      </c>
      <c r="B339" t="str">
        <f t="shared" si="6"/>
        <v>No</v>
      </c>
    </row>
    <row r="340" spans="1:2">
      <c r="A340" s="2">
        <v>83003</v>
      </c>
      <c r="B340" t="str">
        <f t="shared" si="6"/>
        <v>No</v>
      </c>
    </row>
    <row r="341" spans="1:2">
      <c r="A341" s="2">
        <v>83532</v>
      </c>
      <c r="B341" t="str">
        <f t="shared" si="6"/>
        <v>No</v>
      </c>
    </row>
    <row r="342" spans="1:2">
      <c r="A342" s="2">
        <v>68655</v>
      </c>
      <c r="B342" t="str">
        <f t="shared" si="6"/>
        <v>No</v>
      </c>
    </row>
    <row r="343" spans="1:2">
      <c r="A343" s="2">
        <v>41411</v>
      </c>
      <c r="B343" t="str">
        <f t="shared" si="6"/>
        <v>No</v>
      </c>
    </row>
    <row r="344" spans="1:2">
      <c r="A344" s="2">
        <v>55212</v>
      </c>
      <c r="B344" t="str">
        <f t="shared" si="6"/>
        <v>No</v>
      </c>
    </row>
    <row r="345" spans="1:2">
      <c r="A345" s="2">
        <v>59292</v>
      </c>
      <c r="B345" t="str">
        <f t="shared" si="6"/>
        <v>No</v>
      </c>
    </row>
    <row r="346" spans="1:2">
      <c r="A346" s="2">
        <v>27190</v>
      </c>
      <c r="B346" t="str">
        <f t="shared" si="6"/>
        <v>No</v>
      </c>
    </row>
    <row r="347" spans="1:2">
      <c r="A347" s="2">
        <v>82623</v>
      </c>
      <c r="B347" t="str">
        <f t="shared" si="6"/>
        <v>No</v>
      </c>
    </row>
    <row r="348" spans="1:2">
      <c r="A348" s="2">
        <v>44300</v>
      </c>
      <c r="B348" t="str">
        <f t="shared" si="6"/>
        <v>No</v>
      </c>
    </row>
    <row r="349" spans="1:2">
      <c r="A349" s="2">
        <v>84835</v>
      </c>
      <c r="B349" t="str">
        <f t="shared" si="6"/>
        <v>No</v>
      </c>
    </row>
    <row r="350" spans="1:2">
      <c r="A350" s="2">
        <v>30372</v>
      </c>
      <c r="B350" t="str">
        <f t="shared" si="6"/>
        <v>No</v>
      </c>
    </row>
    <row r="351" spans="1:2">
      <c r="A351" s="2">
        <v>33181</v>
      </c>
      <c r="B351" t="str">
        <f t="shared" si="6"/>
        <v>No</v>
      </c>
    </row>
    <row r="352" spans="1:2">
      <c r="A352" s="2">
        <v>71113</v>
      </c>
      <c r="B352" t="str">
        <f t="shared" si="6"/>
        <v>No</v>
      </c>
    </row>
    <row r="353" spans="1:2">
      <c r="A353" s="2">
        <v>71952</v>
      </c>
      <c r="B353" t="str">
        <f t="shared" si="6"/>
        <v>No</v>
      </c>
    </row>
    <row r="354" spans="1:2">
      <c r="A354" s="2">
        <v>69759</v>
      </c>
      <c r="B354" t="str">
        <f t="shared" si="6"/>
        <v>No</v>
      </c>
    </row>
    <row r="355" spans="1:2">
      <c r="A355" s="2">
        <v>72099</v>
      </c>
      <c r="B355" t="str">
        <f t="shared" si="6"/>
        <v>No</v>
      </c>
    </row>
    <row r="356" spans="1:2">
      <c r="A356" s="2">
        <v>60000</v>
      </c>
      <c r="B356" t="str">
        <f t="shared" si="6"/>
        <v>No</v>
      </c>
    </row>
    <row r="357" spans="1:2">
      <c r="A357" s="2">
        <v>38643</v>
      </c>
      <c r="B357" t="str">
        <f t="shared" si="6"/>
        <v>No</v>
      </c>
    </row>
    <row r="358" spans="1:2">
      <c r="A358" s="2">
        <v>50737</v>
      </c>
      <c r="B358" t="str">
        <f t="shared" si="6"/>
        <v>No</v>
      </c>
    </row>
    <row r="359" spans="1:2">
      <c r="A359" s="2">
        <v>68462</v>
      </c>
      <c r="B359" t="str">
        <f t="shared" si="6"/>
        <v>No</v>
      </c>
    </row>
    <row r="360" spans="1:2">
      <c r="A360" s="2">
        <v>65073</v>
      </c>
      <c r="B360" t="str">
        <f t="shared" si="6"/>
        <v>No</v>
      </c>
    </row>
    <row r="361" spans="1:2">
      <c r="A361" s="2">
        <v>46681</v>
      </c>
      <c r="B361" t="str">
        <f t="shared" si="6"/>
        <v>No</v>
      </c>
    </row>
    <row r="362" spans="1:2">
      <c r="A362" s="2">
        <v>78618</v>
      </c>
      <c r="B362" t="str">
        <f t="shared" si="6"/>
        <v>No</v>
      </c>
    </row>
    <row r="363" spans="1:2">
      <c r="A363" s="2">
        <v>62187</v>
      </c>
      <c r="B363" t="str">
        <f t="shared" si="6"/>
        <v>No</v>
      </c>
    </row>
    <row r="364" spans="1:2">
      <c r="A364" s="2">
        <v>28442</v>
      </c>
      <c r="B364" t="str">
        <f t="shared" si="6"/>
        <v>No</v>
      </c>
    </row>
    <row r="365" spans="1:2">
      <c r="A365" s="2">
        <v>37717</v>
      </c>
      <c r="B365" t="str">
        <f t="shared" si="6"/>
        <v>No</v>
      </c>
    </row>
    <row r="366" spans="1:2">
      <c r="A366" s="2">
        <v>51479</v>
      </c>
      <c r="B366" t="str">
        <f t="shared" si="6"/>
        <v>No</v>
      </c>
    </row>
    <row r="367" spans="1:2">
      <c r="A367" s="2">
        <v>54803</v>
      </c>
      <c r="B367" t="str">
        <f t="shared" si="6"/>
        <v>No</v>
      </c>
    </row>
    <row r="368" spans="1:2">
      <c r="A368" s="2">
        <v>79530</v>
      </c>
      <c r="B368" t="str">
        <f t="shared" si="6"/>
        <v>No</v>
      </c>
    </row>
    <row r="369" spans="1:2">
      <c r="A369" s="2">
        <v>31615</v>
      </c>
      <c r="B369" t="str">
        <f t="shared" si="6"/>
        <v>No</v>
      </c>
    </row>
    <row r="370" spans="1:2">
      <c r="A370" s="2">
        <v>72025</v>
      </c>
      <c r="B370" t="str">
        <f t="shared" si="6"/>
        <v>No</v>
      </c>
    </row>
    <row r="371" spans="1:2">
      <c r="A371" s="2">
        <v>52614</v>
      </c>
      <c r="B371" t="str">
        <f t="shared" si="6"/>
        <v>No</v>
      </c>
    </row>
    <row r="372" spans="1:2">
      <c r="A372" s="2">
        <v>35684</v>
      </c>
      <c r="B372" t="str">
        <f t="shared" si="6"/>
        <v>No</v>
      </c>
    </row>
    <row r="373" spans="1:2">
      <c r="A373" s="2">
        <v>48178</v>
      </c>
      <c r="B373" t="str">
        <f t="shared" si="6"/>
        <v>No</v>
      </c>
    </row>
    <row r="374" spans="1:2">
      <c r="A374" s="2">
        <v>29548</v>
      </c>
      <c r="B374" t="str">
        <f t="shared" si="6"/>
        <v>No</v>
      </c>
    </row>
    <row r="375" spans="1:2">
      <c r="A375" s="2">
        <v>63810</v>
      </c>
      <c r="B375" t="str">
        <f t="shared" si="6"/>
        <v>No</v>
      </c>
    </row>
    <row r="376" spans="1:2">
      <c r="A376" s="2">
        <v>38578</v>
      </c>
      <c r="B376" t="str">
        <f t="shared" si="6"/>
        <v>No</v>
      </c>
    </row>
    <row r="377" spans="1:2">
      <c r="A377" s="2">
        <v>46098</v>
      </c>
      <c r="B377" t="str">
        <f t="shared" si="6"/>
        <v>No</v>
      </c>
    </row>
    <row r="378" spans="1:2">
      <c r="A378" s="2">
        <v>22585</v>
      </c>
      <c r="B378" t="str">
        <f t="shared" si="6"/>
        <v>No</v>
      </c>
    </row>
    <row r="379" spans="1:2">
      <c r="A379" s="2">
        <v>30279</v>
      </c>
      <c r="B379" t="str">
        <f t="shared" si="6"/>
        <v>No</v>
      </c>
    </row>
    <row r="380" spans="1:2">
      <c r="A380" s="2">
        <v>66426</v>
      </c>
      <c r="B380" t="str">
        <f t="shared" si="6"/>
        <v>No</v>
      </c>
    </row>
    <row r="381" spans="1:2">
      <c r="A381" s="2">
        <v>30822</v>
      </c>
      <c r="B381" t="str">
        <f t="shared" si="6"/>
        <v>No</v>
      </c>
    </row>
    <row r="382" spans="1:2">
      <c r="A382" s="2">
        <v>33581</v>
      </c>
      <c r="B382" t="str">
        <f t="shared" si="6"/>
        <v>No</v>
      </c>
    </row>
    <row r="383" spans="1:2">
      <c r="A383" s="2">
        <v>19986</v>
      </c>
      <c r="B383" t="str">
        <f t="shared" si="6"/>
        <v>No</v>
      </c>
    </row>
    <row r="384" spans="1:2">
      <c r="A384" s="2">
        <v>27421</v>
      </c>
      <c r="B384" t="str">
        <f t="shared" si="6"/>
        <v>No</v>
      </c>
    </row>
    <row r="385" spans="1:2">
      <c r="A385" s="2">
        <v>35688</v>
      </c>
      <c r="B385" t="str">
        <f t="shared" si="6"/>
        <v>No</v>
      </c>
    </row>
    <row r="386" spans="1:2">
      <c r="A386" s="2">
        <v>36143</v>
      </c>
      <c r="B386" t="str">
        <f t="shared" si="6"/>
        <v>No</v>
      </c>
    </row>
    <row r="387" spans="1:2">
      <c r="A387" s="2">
        <v>10245</v>
      </c>
      <c r="B387" t="str">
        <f t="shared" ref="B387:B450" si="7">IF(OR(A387&lt;$E$4,A387&gt;$E$5),"Yes","No")</f>
        <v>No</v>
      </c>
    </row>
    <row r="388" spans="1:2">
      <c r="A388" s="2">
        <v>43795</v>
      </c>
      <c r="B388" t="str">
        <f t="shared" si="7"/>
        <v>No</v>
      </c>
    </row>
    <row r="389" spans="1:2">
      <c r="A389" s="2">
        <v>63381</v>
      </c>
      <c r="B389" t="str">
        <f t="shared" si="7"/>
        <v>No</v>
      </c>
    </row>
    <row r="390" spans="1:2">
      <c r="A390" s="2">
        <v>38823</v>
      </c>
      <c r="B390" t="str">
        <f t="shared" si="7"/>
        <v>No</v>
      </c>
    </row>
    <row r="391" spans="1:2">
      <c r="A391" s="2">
        <v>83664</v>
      </c>
      <c r="B391" t="str">
        <f t="shared" si="7"/>
        <v>No</v>
      </c>
    </row>
    <row r="392" spans="1:2">
      <c r="A392" s="2">
        <v>90300</v>
      </c>
      <c r="B392" t="str">
        <f t="shared" si="7"/>
        <v>No</v>
      </c>
    </row>
    <row r="393" spans="1:2">
      <c r="A393" s="2">
        <v>62499</v>
      </c>
      <c r="B393" t="str">
        <f t="shared" si="7"/>
        <v>No</v>
      </c>
    </row>
    <row r="394" spans="1:2">
      <c r="A394" s="2">
        <v>74293</v>
      </c>
      <c r="B394" t="str">
        <f t="shared" si="7"/>
        <v>No</v>
      </c>
    </row>
    <row r="395" spans="1:2">
      <c r="A395" s="2">
        <v>51012</v>
      </c>
      <c r="B395" t="str">
        <f t="shared" si="7"/>
        <v>No</v>
      </c>
    </row>
    <row r="396" spans="1:2">
      <c r="A396" s="2">
        <v>70777</v>
      </c>
      <c r="B396" t="str">
        <f t="shared" si="7"/>
        <v>No</v>
      </c>
    </row>
    <row r="397" spans="1:2">
      <c r="A397" s="2">
        <v>68682</v>
      </c>
      <c r="B397" t="str">
        <f t="shared" si="7"/>
        <v>No</v>
      </c>
    </row>
    <row r="398" spans="1:2">
      <c r="A398" s="2">
        <v>43824</v>
      </c>
      <c r="B398" t="str">
        <f t="shared" si="7"/>
        <v>No</v>
      </c>
    </row>
    <row r="399" spans="1:2">
      <c r="A399" s="2">
        <v>15345</v>
      </c>
      <c r="B399" t="str">
        <f t="shared" si="7"/>
        <v>No</v>
      </c>
    </row>
    <row r="400" spans="1:2">
      <c r="A400" s="2">
        <v>23442</v>
      </c>
      <c r="B400" t="str">
        <f t="shared" si="7"/>
        <v>No</v>
      </c>
    </row>
    <row r="401" spans="1:2">
      <c r="A401" s="2">
        <v>14515</v>
      </c>
      <c r="B401" t="str">
        <f t="shared" si="7"/>
        <v>No</v>
      </c>
    </row>
    <row r="402" spans="1:2">
      <c r="A402" s="2">
        <v>31395</v>
      </c>
      <c r="B402" t="str">
        <f t="shared" si="7"/>
        <v>No</v>
      </c>
    </row>
    <row r="403" spans="1:2">
      <c r="A403" s="2">
        <v>75276</v>
      </c>
      <c r="B403" t="str">
        <f t="shared" si="7"/>
        <v>No</v>
      </c>
    </row>
    <row r="404" spans="1:2">
      <c r="A404" s="2">
        <v>42373</v>
      </c>
      <c r="B404" t="str">
        <f t="shared" si="7"/>
        <v>No</v>
      </c>
    </row>
    <row r="405" spans="1:2">
      <c r="A405" s="2">
        <v>30507</v>
      </c>
      <c r="B405" t="str">
        <f t="shared" si="7"/>
        <v>No</v>
      </c>
    </row>
    <row r="406" spans="1:2">
      <c r="A406" s="2">
        <v>55521</v>
      </c>
      <c r="B406" t="str">
        <f t="shared" si="7"/>
        <v>No</v>
      </c>
    </row>
    <row r="407" spans="1:2">
      <c r="A407" s="2">
        <v>48006</v>
      </c>
      <c r="B407" t="str">
        <f t="shared" si="7"/>
        <v>No</v>
      </c>
    </row>
    <row r="408" spans="1:2">
      <c r="A408" s="2">
        <v>27213</v>
      </c>
      <c r="B408" t="str">
        <f t="shared" si="7"/>
        <v>No</v>
      </c>
    </row>
    <row r="409" spans="1:2">
      <c r="A409" s="2">
        <v>65808</v>
      </c>
      <c r="B409" t="str">
        <f t="shared" si="7"/>
        <v>No</v>
      </c>
    </row>
    <row r="410" spans="1:2">
      <c r="A410" s="2">
        <v>30351</v>
      </c>
      <c r="B410" t="str">
        <f t="shared" si="7"/>
        <v>No</v>
      </c>
    </row>
    <row r="411" spans="1:2">
      <c r="A411" s="2">
        <v>50437</v>
      </c>
      <c r="B411" t="str">
        <f t="shared" si="7"/>
        <v>No</v>
      </c>
    </row>
    <row r="412" spans="1:2">
      <c r="A412" s="2">
        <v>23616</v>
      </c>
      <c r="B412" t="str">
        <f t="shared" si="7"/>
        <v>No</v>
      </c>
    </row>
    <row r="413" spans="1:2">
      <c r="A413" s="2">
        <v>53858</v>
      </c>
      <c r="B413" t="str">
        <f t="shared" si="7"/>
        <v>No</v>
      </c>
    </row>
    <row r="414" spans="1:2">
      <c r="A414" s="2">
        <v>66465</v>
      </c>
      <c r="B414" t="str">
        <f t="shared" si="7"/>
        <v>No</v>
      </c>
    </row>
    <row r="415" spans="1:2">
      <c r="A415" s="2">
        <v>46923</v>
      </c>
      <c r="B415" t="str">
        <f t="shared" si="7"/>
        <v>No</v>
      </c>
    </row>
    <row r="416" spans="1:2">
      <c r="A416" s="2">
        <v>75072</v>
      </c>
      <c r="B416" t="str">
        <f t="shared" si="7"/>
        <v>No</v>
      </c>
    </row>
    <row r="417" spans="1:2">
      <c r="A417" s="2">
        <v>75865</v>
      </c>
      <c r="B417" t="str">
        <f t="shared" si="7"/>
        <v>No</v>
      </c>
    </row>
    <row r="418" spans="1:2">
      <c r="A418" s="2">
        <v>19789</v>
      </c>
      <c r="B418" t="str">
        <f t="shared" si="7"/>
        <v>No</v>
      </c>
    </row>
    <row r="419" spans="1:2">
      <c r="A419" s="2">
        <v>80134</v>
      </c>
      <c r="B419" t="str">
        <f t="shared" si="7"/>
        <v>No</v>
      </c>
    </row>
    <row r="420" spans="1:2">
      <c r="A420" s="2">
        <v>91065</v>
      </c>
      <c r="B420" t="str">
        <f t="shared" si="7"/>
        <v>No</v>
      </c>
    </row>
    <row r="421" spans="1:2">
      <c r="A421" s="2">
        <v>49505</v>
      </c>
      <c r="B421" t="str">
        <f t="shared" si="7"/>
        <v>No</v>
      </c>
    </row>
    <row r="422" spans="1:2">
      <c r="A422" s="2">
        <v>37401</v>
      </c>
      <c r="B422" t="str">
        <f t="shared" si="7"/>
        <v>No</v>
      </c>
    </row>
    <row r="423" spans="1:2">
      <c r="A423" s="2">
        <v>30096</v>
      </c>
      <c r="B423" t="str">
        <f t="shared" si="7"/>
        <v>No</v>
      </c>
    </row>
    <row r="424" spans="1:2">
      <c r="A424" s="2">
        <v>18492</v>
      </c>
      <c r="B424" t="str">
        <f t="shared" si="7"/>
        <v>No</v>
      </c>
    </row>
    <row r="425" spans="1:2">
      <c r="A425" s="2">
        <v>82584</v>
      </c>
      <c r="B425" t="str">
        <f t="shared" si="7"/>
        <v>No</v>
      </c>
    </row>
    <row r="426" spans="1:2">
      <c r="A426" s="2">
        <v>93027</v>
      </c>
      <c r="B426" t="str">
        <f t="shared" si="7"/>
        <v>No</v>
      </c>
    </row>
    <row r="427" spans="1:2">
      <c r="A427" s="2">
        <v>48686</v>
      </c>
      <c r="B427" t="str">
        <f t="shared" si="7"/>
        <v>No</v>
      </c>
    </row>
    <row r="428" spans="1:2">
      <c r="A428" s="2">
        <v>92910</v>
      </c>
      <c r="B428" t="str">
        <f t="shared" si="7"/>
        <v>No</v>
      </c>
    </row>
    <row r="429" spans="1:2">
      <c r="A429" s="2">
        <v>75433</v>
      </c>
      <c r="B429" t="str">
        <f t="shared" si="7"/>
        <v>No</v>
      </c>
    </row>
    <row r="430" spans="1:2">
      <c r="A430" s="2">
        <v>10404</v>
      </c>
      <c r="B430" t="str">
        <f t="shared" si="7"/>
        <v>No</v>
      </c>
    </row>
    <row r="431" spans="1:2">
      <c r="A431" s="2">
        <v>61314</v>
      </c>
      <c r="B431" t="str">
        <f t="shared" si="7"/>
        <v>No</v>
      </c>
    </row>
    <row r="432" spans="1:2">
      <c r="A432" s="2">
        <v>84865</v>
      </c>
      <c r="B432" t="str">
        <f t="shared" si="7"/>
        <v>No</v>
      </c>
    </row>
    <row r="433" spans="1:2">
      <c r="A433" s="2">
        <v>42387</v>
      </c>
      <c r="B433" t="str">
        <f t="shared" si="7"/>
        <v>No</v>
      </c>
    </row>
    <row r="434" spans="1:2">
      <c r="A434" s="2">
        <v>67309</v>
      </c>
      <c r="B434" t="str">
        <f t="shared" si="7"/>
        <v>No</v>
      </c>
    </row>
    <row r="435" spans="1:2">
      <c r="A435" s="2">
        <v>75236</v>
      </c>
      <c r="B435" t="str">
        <f t="shared" si="7"/>
        <v>No</v>
      </c>
    </row>
    <row r="436" spans="1:2">
      <c r="A436" s="2">
        <v>30015</v>
      </c>
      <c r="B436" t="str">
        <f t="shared" si="7"/>
        <v>No</v>
      </c>
    </row>
    <row r="437" spans="1:2">
      <c r="A437" s="2">
        <v>50943</v>
      </c>
      <c r="B437" t="str">
        <f t="shared" si="7"/>
        <v>No</v>
      </c>
    </row>
    <row r="438" spans="1:2">
      <c r="A438" s="2">
        <v>67272</v>
      </c>
      <c r="B438" t="str">
        <f t="shared" si="7"/>
        <v>No</v>
      </c>
    </row>
    <row r="439" spans="1:2">
      <c r="A439" s="2">
        <v>51529</v>
      </c>
      <c r="B439" t="str">
        <f t="shared" si="7"/>
        <v>No</v>
      </c>
    </row>
    <row r="440" spans="1:2">
      <c r="A440" s="2">
        <v>32011</v>
      </c>
      <c r="B440" t="str">
        <f t="shared" si="7"/>
        <v>No</v>
      </c>
    </row>
    <row r="441" spans="1:2">
      <c r="A441" s="2">
        <v>7500</v>
      </c>
      <c r="B441" t="str">
        <f t="shared" si="7"/>
        <v>No</v>
      </c>
    </row>
    <row r="442" spans="1:2">
      <c r="A442" s="2">
        <v>28691</v>
      </c>
      <c r="B442" t="str">
        <f t="shared" si="7"/>
        <v>No</v>
      </c>
    </row>
    <row r="443" spans="1:2">
      <c r="A443" s="2">
        <v>56223</v>
      </c>
      <c r="B443" t="str">
        <f t="shared" si="7"/>
        <v>No</v>
      </c>
    </row>
    <row r="444" spans="1:2">
      <c r="A444" s="2">
        <v>18100</v>
      </c>
      <c r="B444" t="str">
        <f t="shared" si="7"/>
        <v>No</v>
      </c>
    </row>
    <row r="445" spans="1:2">
      <c r="A445" s="2">
        <v>30279</v>
      </c>
      <c r="B445" t="str">
        <f t="shared" si="7"/>
        <v>No</v>
      </c>
    </row>
    <row r="446" spans="1:2">
      <c r="A446" s="2">
        <v>20130</v>
      </c>
      <c r="B446" t="str">
        <f t="shared" si="7"/>
        <v>No</v>
      </c>
    </row>
    <row r="447" spans="1:2">
      <c r="A447" s="2">
        <v>23295</v>
      </c>
      <c r="B447" t="str">
        <f t="shared" si="7"/>
        <v>No</v>
      </c>
    </row>
    <row r="448" spans="1:2">
      <c r="A448" s="2">
        <v>42618</v>
      </c>
      <c r="B448" t="str">
        <f t="shared" si="7"/>
        <v>No</v>
      </c>
    </row>
    <row r="449" spans="1:2">
      <c r="A449" s="2">
        <v>81246</v>
      </c>
      <c r="B449" t="str">
        <f t="shared" si="7"/>
        <v>No</v>
      </c>
    </row>
    <row r="450" spans="1:2">
      <c r="A450" s="2">
        <v>24027</v>
      </c>
      <c r="B450" t="str">
        <f t="shared" si="7"/>
        <v>No</v>
      </c>
    </row>
    <row r="451" spans="1:2">
      <c r="A451" s="2">
        <v>55707</v>
      </c>
      <c r="B451" t="str">
        <f t="shared" ref="B451:B514" si="8">IF(OR(A451&lt;$E$4,A451&gt;$E$5),"Yes","No")</f>
        <v>No</v>
      </c>
    </row>
    <row r="452" spans="1:2">
      <c r="A452" s="2">
        <v>57959</v>
      </c>
      <c r="B452" t="str">
        <f t="shared" si="8"/>
        <v>No</v>
      </c>
    </row>
    <row r="453" spans="1:2">
      <c r="A453" s="2">
        <v>56796</v>
      </c>
      <c r="B453" t="str">
        <f t="shared" si="8"/>
        <v>No</v>
      </c>
    </row>
    <row r="454" spans="1:2">
      <c r="A454" s="2">
        <v>36230</v>
      </c>
      <c r="B454" t="str">
        <f t="shared" si="8"/>
        <v>No</v>
      </c>
    </row>
    <row r="455" spans="1:2">
      <c r="A455" s="2">
        <v>70829</v>
      </c>
      <c r="B455" t="str">
        <f t="shared" si="8"/>
        <v>No</v>
      </c>
    </row>
    <row r="456" spans="1:2">
      <c r="A456" s="2">
        <v>65991</v>
      </c>
      <c r="B456" t="str">
        <f t="shared" si="8"/>
        <v>No</v>
      </c>
    </row>
    <row r="457" spans="1:2">
      <c r="A457" s="2">
        <v>38988</v>
      </c>
      <c r="B457" t="str">
        <f t="shared" si="8"/>
        <v>No</v>
      </c>
    </row>
    <row r="458" spans="1:2">
      <c r="A458" s="2">
        <v>89572</v>
      </c>
      <c r="B458" t="str">
        <f t="shared" si="8"/>
        <v>No</v>
      </c>
    </row>
    <row r="459" spans="1:2">
      <c r="A459" s="2">
        <v>42207</v>
      </c>
      <c r="B459" t="str">
        <f t="shared" si="8"/>
        <v>No</v>
      </c>
    </row>
    <row r="460" spans="1:2">
      <c r="A460" s="2">
        <v>50300</v>
      </c>
      <c r="B460" t="str">
        <f t="shared" si="8"/>
        <v>No</v>
      </c>
    </row>
    <row r="461" spans="1:2">
      <c r="A461" s="2">
        <v>66664</v>
      </c>
      <c r="B461" t="str">
        <f t="shared" si="8"/>
        <v>No</v>
      </c>
    </row>
    <row r="462" spans="1:2">
      <c r="A462" s="2">
        <v>60597</v>
      </c>
      <c r="B462" t="str">
        <f t="shared" si="8"/>
        <v>No</v>
      </c>
    </row>
    <row r="463" spans="1:2">
      <c r="A463" s="2">
        <v>70165</v>
      </c>
      <c r="B463" t="str">
        <f t="shared" si="8"/>
        <v>No</v>
      </c>
    </row>
    <row r="464" spans="1:2">
      <c r="A464" s="2">
        <v>50520</v>
      </c>
      <c r="B464" t="str">
        <f t="shared" si="8"/>
        <v>No</v>
      </c>
    </row>
    <row r="465" spans="1:2">
      <c r="A465" s="2">
        <v>80124</v>
      </c>
      <c r="B465" t="str">
        <f t="shared" si="8"/>
        <v>No</v>
      </c>
    </row>
    <row r="466" spans="1:2">
      <c r="A466" s="2">
        <v>33183</v>
      </c>
      <c r="B466" t="str">
        <f t="shared" si="8"/>
        <v>No</v>
      </c>
    </row>
    <row r="467" spans="1:2">
      <c r="A467" s="2">
        <v>66582</v>
      </c>
      <c r="B467" t="str">
        <f t="shared" si="8"/>
        <v>No</v>
      </c>
    </row>
    <row r="468" spans="1:2">
      <c r="A468" s="2">
        <v>75261</v>
      </c>
      <c r="B468" t="str">
        <f t="shared" si="8"/>
        <v>No</v>
      </c>
    </row>
    <row r="469" spans="1:2">
      <c r="A469" s="2">
        <v>31880</v>
      </c>
      <c r="B469" t="str">
        <f t="shared" si="8"/>
        <v>No</v>
      </c>
    </row>
    <row r="470" spans="1:2">
      <c r="A470" s="2">
        <v>53790</v>
      </c>
      <c r="B470" t="str">
        <f t="shared" si="8"/>
        <v>No</v>
      </c>
    </row>
    <row r="471" spans="1:2">
      <c r="A471" s="2">
        <v>49269</v>
      </c>
      <c r="B471" t="str">
        <f t="shared" si="8"/>
        <v>No</v>
      </c>
    </row>
    <row r="472" spans="1:2">
      <c r="A472" s="2">
        <v>61456</v>
      </c>
      <c r="B472" t="str">
        <f t="shared" si="8"/>
        <v>No</v>
      </c>
    </row>
    <row r="473" spans="1:2">
      <c r="A473" s="2">
        <v>37406</v>
      </c>
      <c r="B473" t="str">
        <f t="shared" si="8"/>
        <v>No</v>
      </c>
    </row>
    <row r="474" spans="1:2">
      <c r="A474" s="2">
        <v>56937</v>
      </c>
      <c r="B474" t="str">
        <f t="shared" si="8"/>
        <v>No</v>
      </c>
    </row>
    <row r="475" spans="1:2">
      <c r="A475" s="2">
        <v>38415</v>
      </c>
      <c r="B475" t="str">
        <f t="shared" si="8"/>
        <v>No</v>
      </c>
    </row>
    <row r="476" spans="1:2">
      <c r="A476" s="2">
        <v>20518</v>
      </c>
      <c r="B476" t="str">
        <f t="shared" si="8"/>
        <v>No</v>
      </c>
    </row>
    <row r="477" spans="1:2">
      <c r="A477" s="2">
        <v>62503</v>
      </c>
      <c r="B477" t="str">
        <f t="shared" si="8"/>
        <v>No</v>
      </c>
    </row>
    <row r="478" spans="1:2">
      <c r="A478" s="2">
        <v>41644</v>
      </c>
      <c r="B478" t="str">
        <f t="shared" si="8"/>
        <v>No</v>
      </c>
    </row>
    <row r="479" spans="1:2">
      <c r="A479" s="2">
        <v>55842</v>
      </c>
      <c r="B479" t="str">
        <f t="shared" si="8"/>
        <v>No</v>
      </c>
    </row>
    <row r="480" spans="1:2">
      <c r="A480" s="2">
        <v>62010</v>
      </c>
      <c r="B480" t="str">
        <f t="shared" si="8"/>
        <v>No</v>
      </c>
    </row>
    <row r="481" spans="1:2">
      <c r="A481" s="2">
        <v>41124</v>
      </c>
      <c r="B481" t="str">
        <f t="shared" si="8"/>
        <v>No</v>
      </c>
    </row>
    <row r="482" spans="1:2">
      <c r="A482" s="2">
        <v>38961</v>
      </c>
      <c r="B482" t="str">
        <f t="shared" si="8"/>
        <v>No</v>
      </c>
    </row>
    <row r="483" spans="1:2">
      <c r="A483" s="2">
        <v>37760</v>
      </c>
      <c r="B483" t="str">
        <f t="shared" si="8"/>
        <v>No</v>
      </c>
    </row>
    <row r="484" spans="1:2">
      <c r="A484" s="2">
        <v>32233</v>
      </c>
      <c r="B484" t="str">
        <f t="shared" si="8"/>
        <v>No</v>
      </c>
    </row>
    <row r="485" spans="1:2">
      <c r="A485" s="2">
        <v>43057</v>
      </c>
      <c r="B485" t="str">
        <f t="shared" si="8"/>
        <v>No</v>
      </c>
    </row>
    <row r="486" spans="1:2">
      <c r="A486" s="2">
        <v>83151</v>
      </c>
      <c r="B486" t="str">
        <f t="shared" si="8"/>
        <v>No</v>
      </c>
    </row>
    <row r="487" spans="1:2">
      <c r="A487" s="2">
        <v>78825</v>
      </c>
      <c r="B487" t="str">
        <f t="shared" si="8"/>
        <v>No</v>
      </c>
    </row>
    <row r="488" spans="1:2">
      <c r="A488" s="2">
        <v>65104</v>
      </c>
      <c r="B488" t="str">
        <f t="shared" si="8"/>
        <v>No</v>
      </c>
    </row>
    <row r="489" spans="1:2">
      <c r="A489" s="2">
        <v>60093</v>
      </c>
      <c r="B489" t="str">
        <f t="shared" si="8"/>
        <v>No</v>
      </c>
    </row>
    <row r="490" spans="1:2">
      <c r="A490" s="2">
        <v>14045</v>
      </c>
      <c r="B490" t="str">
        <f t="shared" si="8"/>
        <v>No</v>
      </c>
    </row>
    <row r="491" spans="1:2">
      <c r="A491" s="2">
        <v>28457</v>
      </c>
      <c r="B491" t="str">
        <f t="shared" si="8"/>
        <v>No</v>
      </c>
    </row>
    <row r="492" spans="1:2">
      <c r="A492" s="2">
        <v>78952</v>
      </c>
      <c r="B492" t="str">
        <f t="shared" si="8"/>
        <v>No</v>
      </c>
    </row>
    <row r="493" spans="1:2">
      <c r="A493" s="2">
        <v>46310</v>
      </c>
      <c r="B493" t="str">
        <f t="shared" si="8"/>
        <v>No</v>
      </c>
    </row>
    <row r="494" spans="1:2">
      <c r="A494" s="2">
        <v>76005</v>
      </c>
      <c r="B494" t="str">
        <f t="shared" si="8"/>
        <v>No</v>
      </c>
    </row>
    <row r="495" spans="1:2">
      <c r="A495" s="2">
        <v>58308</v>
      </c>
      <c r="B495" t="str">
        <f t="shared" si="8"/>
        <v>No</v>
      </c>
    </row>
    <row r="496" spans="1:2">
      <c r="A496" s="2">
        <v>55614</v>
      </c>
      <c r="B496" t="str">
        <f t="shared" si="8"/>
        <v>No</v>
      </c>
    </row>
    <row r="497" spans="1:2">
      <c r="A497" s="2">
        <v>59432</v>
      </c>
      <c r="B497" t="str">
        <f t="shared" si="8"/>
        <v>No</v>
      </c>
    </row>
    <row r="498" spans="1:2">
      <c r="A498" s="2">
        <v>55563</v>
      </c>
      <c r="B498" t="str">
        <f t="shared" si="8"/>
        <v>No</v>
      </c>
    </row>
    <row r="499" spans="1:2">
      <c r="A499" s="2">
        <v>78642</v>
      </c>
      <c r="B499" t="str">
        <f t="shared" si="8"/>
        <v>No</v>
      </c>
    </row>
    <row r="500" spans="1:2">
      <c r="A500" s="2">
        <v>67911</v>
      </c>
      <c r="B500" t="str">
        <f t="shared" si="8"/>
        <v>No</v>
      </c>
    </row>
    <row r="501" spans="1:2">
      <c r="A501" s="2">
        <v>65275</v>
      </c>
      <c r="B501" t="str">
        <f t="shared" si="8"/>
        <v>No</v>
      </c>
    </row>
    <row r="502" spans="1:2">
      <c r="A502" s="2">
        <v>27203</v>
      </c>
      <c r="B502" t="str">
        <f t="shared" si="8"/>
        <v>No</v>
      </c>
    </row>
    <row r="503" spans="1:2">
      <c r="A503" s="2">
        <v>48330</v>
      </c>
      <c r="B503" t="str">
        <f t="shared" si="8"/>
        <v>No</v>
      </c>
    </row>
    <row r="504" spans="1:2">
      <c r="A504" s="2">
        <v>24279</v>
      </c>
      <c r="B504" t="str">
        <f t="shared" si="8"/>
        <v>No</v>
      </c>
    </row>
    <row r="505" spans="1:2">
      <c r="A505" s="2">
        <v>64355</v>
      </c>
      <c r="B505" t="str">
        <f t="shared" si="8"/>
        <v>No</v>
      </c>
    </row>
    <row r="506" spans="1:2">
      <c r="A506" s="2">
        <v>50943</v>
      </c>
      <c r="B506" t="str">
        <f t="shared" si="8"/>
        <v>No</v>
      </c>
    </row>
    <row r="507" spans="1:2">
      <c r="A507" s="2">
        <v>53653</v>
      </c>
      <c r="B507" t="str">
        <f t="shared" si="8"/>
        <v>No</v>
      </c>
    </row>
    <row r="508" spans="1:2">
      <c r="A508" s="2">
        <v>65665</v>
      </c>
      <c r="B508" t="str">
        <f t="shared" si="8"/>
        <v>No</v>
      </c>
    </row>
    <row r="509" spans="1:2">
      <c r="A509" s="2">
        <v>81217</v>
      </c>
      <c r="B509" t="str">
        <f t="shared" si="8"/>
        <v>No</v>
      </c>
    </row>
    <row r="510" spans="1:2">
      <c r="A510" s="2">
        <v>34935</v>
      </c>
      <c r="B510" t="str">
        <f t="shared" si="8"/>
        <v>No</v>
      </c>
    </row>
    <row r="511" spans="1:2">
      <c r="A511" s="2">
        <v>61250</v>
      </c>
      <c r="B511" t="str">
        <f t="shared" si="8"/>
        <v>No</v>
      </c>
    </row>
    <row r="512" spans="1:2">
      <c r="A512" s="2">
        <v>39665</v>
      </c>
      <c r="B512" t="str">
        <f t="shared" si="8"/>
        <v>No</v>
      </c>
    </row>
    <row r="513" spans="1:2">
      <c r="A513" s="2">
        <v>60152</v>
      </c>
      <c r="B513" t="str">
        <f t="shared" si="8"/>
        <v>No</v>
      </c>
    </row>
    <row r="514" spans="1:2">
      <c r="A514" s="2">
        <v>48920</v>
      </c>
      <c r="B514" t="str">
        <f t="shared" si="8"/>
        <v>No</v>
      </c>
    </row>
    <row r="515" spans="1:2">
      <c r="A515" s="2">
        <v>89120</v>
      </c>
      <c r="B515" t="str">
        <f t="shared" ref="B515:B578" si="9">IF(OR(A515&lt;$E$4,A515&gt;$E$5),"Yes","No")</f>
        <v>No</v>
      </c>
    </row>
    <row r="516" spans="1:2">
      <c r="A516" s="2">
        <v>44124</v>
      </c>
      <c r="B516" t="str">
        <f t="shared" si="9"/>
        <v>No</v>
      </c>
    </row>
    <row r="517" spans="1:2">
      <c r="A517" s="2">
        <v>81169</v>
      </c>
      <c r="B517" t="str">
        <f t="shared" si="9"/>
        <v>No</v>
      </c>
    </row>
    <row r="518" spans="1:2">
      <c r="A518" s="2">
        <v>36443</v>
      </c>
      <c r="B518" t="str">
        <f t="shared" si="9"/>
        <v>No</v>
      </c>
    </row>
    <row r="519" spans="1:2">
      <c r="A519" s="2">
        <v>26095</v>
      </c>
      <c r="B519" t="str">
        <f t="shared" si="9"/>
        <v>No</v>
      </c>
    </row>
    <row r="520" spans="1:2">
      <c r="A520" s="2">
        <v>71367</v>
      </c>
      <c r="B520" t="str">
        <f t="shared" si="9"/>
        <v>No</v>
      </c>
    </row>
    <row r="521" spans="1:2">
      <c r="A521" s="2">
        <v>80184</v>
      </c>
      <c r="B521" t="str">
        <f t="shared" si="9"/>
        <v>No</v>
      </c>
    </row>
    <row r="522" spans="1:2">
      <c r="A522" s="2">
        <v>30630</v>
      </c>
      <c r="B522" t="str">
        <f t="shared" si="9"/>
        <v>No</v>
      </c>
    </row>
    <row r="523" spans="1:2">
      <c r="A523" s="2">
        <v>73454</v>
      </c>
      <c r="B523" t="str">
        <f t="shared" si="9"/>
        <v>No</v>
      </c>
    </row>
    <row r="524" spans="1:2">
      <c r="A524" s="2">
        <v>42691</v>
      </c>
      <c r="B524" t="str">
        <f t="shared" si="9"/>
        <v>No</v>
      </c>
    </row>
    <row r="525" spans="1:2">
      <c r="A525" s="2">
        <v>70503</v>
      </c>
      <c r="B525" t="str">
        <f t="shared" si="9"/>
        <v>No</v>
      </c>
    </row>
    <row r="526" spans="1:2">
      <c r="A526" s="2">
        <v>25545</v>
      </c>
      <c r="B526" t="str">
        <f t="shared" si="9"/>
        <v>No</v>
      </c>
    </row>
    <row r="527" spans="1:2">
      <c r="A527" s="2">
        <v>32880</v>
      </c>
      <c r="B527" t="str">
        <f t="shared" si="9"/>
        <v>No</v>
      </c>
    </row>
    <row r="528" spans="1:2">
      <c r="A528" s="2">
        <v>77863</v>
      </c>
      <c r="B528" t="str">
        <f t="shared" si="9"/>
        <v>No</v>
      </c>
    </row>
    <row r="529" spans="1:2">
      <c r="A529" s="2">
        <v>50353</v>
      </c>
      <c r="B529" t="str">
        <f t="shared" si="9"/>
        <v>No</v>
      </c>
    </row>
    <row r="530" spans="1:2">
      <c r="A530" s="2">
        <v>61839</v>
      </c>
      <c r="B530" t="str">
        <f t="shared" si="9"/>
        <v>No</v>
      </c>
    </row>
    <row r="531" spans="1:2">
      <c r="A531" s="2">
        <v>49154</v>
      </c>
      <c r="B531" t="str">
        <f t="shared" si="9"/>
        <v>No</v>
      </c>
    </row>
    <row r="532" spans="1:2">
      <c r="A532" s="2">
        <v>47682</v>
      </c>
      <c r="B532" t="str">
        <f t="shared" si="9"/>
        <v>No</v>
      </c>
    </row>
    <row r="533" spans="1:2">
      <c r="A533" s="2">
        <v>72679</v>
      </c>
      <c r="B533" t="str">
        <f t="shared" si="9"/>
        <v>No</v>
      </c>
    </row>
    <row r="534" spans="1:2">
      <c r="A534" s="2">
        <v>57954</v>
      </c>
      <c r="B534" t="str">
        <f t="shared" si="9"/>
        <v>No</v>
      </c>
    </row>
    <row r="535" spans="1:2">
      <c r="A535" s="2">
        <v>65316</v>
      </c>
      <c r="B535" t="str">
        <f t="shared" si="9"/>
        <v>No</v>
      </c>
    </row>
    <row r="536" spans="1:2">
      <c r="A536" s="2">
        <v>28567</v>
      </c>
      <c r="B536" t="str">
        <f t="shared" si="9"/>
        <v>No</v>
      </c>
    </row>
    <row r="537" spans="1:2">
      <c r="A537" s="2">
        <v>47352</v>
      </c>
      <c r="B537" t="str">
        <f t="shared" si="9"/>
        <v>No</v>
      </c>
    </row>
    <row r="538" spans="1:2">
      <c r="A538" s="2">
        <v>44931</v>
      </c>
      <c r="B538" t="str">
        <f t="shared" si="9"/>
        <v>No</v>
      </c>
    </row>
    <row r="539" spans="1:2">
      <c r="A539" s="2">
        <v>76982</v>
      </c>
      <c r="B539" t="str">
        <f t="shared" si="9"/>
        <v>No</v>
      </c>
    </row>
    <row r="540" spans="1:2">
      <c r="A540" s="2">
        <v>57247</v>
      </c>
      <c r="B540" t="str">
        <f t="shared" si="9"/>
        <v>No</v>
      </c>
    </row>
    <row r="541" spans="1:2">
      <c r="A541" s="2">
        <v>22944</v>
      </c>
      <c r="B541" t="str">
        <f t="shared" si="9"/>
        <v>No</v>
      </c>
    </row>
    <row r="542" spans="1:2">
      <c r="A542" s="2">
        <v>25315</v>
      </c>
      <c r="B542" t="str">
        <f t="shared" si="9"/>
        <v>No</v>
      </c>
    </row>
    <row r="543" spans="1:2">
      <c r="A543" s="2">
        <v>43638</v>
      </c>
      <c r="B543" t="str">
        <f t="shared" si="9"/>
        <v>No</v>
      </c>
    </row>
    <row r="544" spans="1:2">
      <c r="A544" s="2">
        <v>42710</v>
      </c>
      <c r="B544" t="str">
        <f t="shared" si="9"/>
        <v>No</v>
      </c>
    </row>
    <row r="545" spans="1:2">
      <c r="A545" s="2">
        <v>84169</v>
      </c>
      <c r="B545" t="str">
        <f t="shared" si="9"/>
        <v>No</v>
      </c>
    </row>
    <row r="546" spans="1:2">
      <c r="A546" s="2">
        <v>54058</v>
      </c>
      <c r="B546" t="str">
        <f t="shared" si="9"/>
        <v>No</v>
      </c>
    </row>
    <row r="547" spans="1:2">
      <c r="A547" s="2">
        <v>24683</v>
      </c>
      <c r="B547" t="str">
        <f t="shared" si="9"/>
        <v>No</v>
      </c>
    </row>
    <row r="548" spans="1:2">
      <c r="A548" s="2">
        <v>85620</v>
      </c>
      <c r="B548" t="str">
        <f t="shared" si="9"/>
        <v>No</v>
      </c>
    </row>
    <row r="549" spans="1:2">
      <c r="A549" s="2">
        <v>47850</v>
      </c>
      <c r="B549" t="str">
        <f t="shared" si="9"/>
        <v>No</v>
      </c>
    </row>
    <row r="550" spans="1:2">
      <c r="A550" s="2">
        <v>19514</v>
      </c>
      <c r="B550" t="str">
        <f t="shared" si="9"/>
        <v>No</v>
      </c>
    </row>
    <row r="551" spans="1:2">
      <c r="A551" s="2">
        <v>27159</v>
      </c>
      <c r="B551" t="str">
        <f t="shared" si="9"/>
        <v>No</v>
      </c>
    </row>
    <row r="552" spans="1:2">
      <c r="A552" s="2">
        <v>39548</v>
      </c>
      <c r="B552" t="str">
        <f t="shared" si="9"/>
        <v>No</v>
      </c>
    </row>
    <row r="553" spans="1:2">
      <c r="A553" s="2">
        <v>21474</v>
      </c>
      <c r="B553" t="str">
        <f t="shared" si="9"/>
        <v>No</v>
      </c>
    </row>
    <row r="554" spans="1:2">
      <c r="A554" s="2">
        <v>60504</v>
      </c>
      <c r="B554" t="str">
        <f t="shared" si="9"/>
        <v>No</v>
      </c>
    </row>
    <row r="555" spans="1:2">
      <c r="A555" s="2">
        <v>22419</v>
      </c>
      <c r="B555" t="str">
        <f t="shared" si="9"/>
        <v>No</v>
      </c>
    </row>
    <row r="556" spans="1:2">
      <c r="A556" s="2">
        <v>81698</v>
      </c>
      <c r="B556" t="str">
        <f t="shared" si="9"/>
        <v>No</v>
      </c>
    </row>
    <row r="557" spans="1:2">
      <c r="A557" s="2">
        <v>43462</v>
      </c>
      <c r="B557" t="str">
        <f t="shared" si="9"/>
        <v>No</v>
      </c>
    </row>
    <row r="558" spans="1:2">
      <c r="A558" s="2">
        <v>54880</v>
      </c>
      <c r="B558" t="str">
        <f t="shared" si="9"/>
        <v>No</v>
      </c>
    </row>
    <row r="559" spans="1:2">
      <c r="A559" s="2">
        <v>79908</v>
      </c>
      <c r="B559" t="str">
        <f t="shared" si="9"/>
        <v>No</v>
      </c>
    </row>
    <row r="560" spans="1:2">
      <c r="A560" s="2">
        <v>15315</v>
      </c>
      <c r="B560" t="str">
        <f t="shared" si="9"/>
        <v>No</v>
      </c>
    </row>
    <row r="561" spans="1:2">
      <c r="A561" s="2">
        <v>87771</v>
      </c>
      <c r="B561" t="str">
        <f t="shared" si="9"/>
        <v>No</v>
      </c>
    </row>
    <row r="562" spans="1:2">
      <c r="A562" s="2">
        <v>33039</v>
      </c>
      <c r="B562" t="str">
        <f t="shared" si="9"/>
        <v>No</v>
      </c>
    </row>
    <row r="563" spans="1:2">
      <c r="A563" s="2">
        <v>81741</v>
      </c>
      <c r="B563" t="str">
        <f t="shared" si="9"/>
        <v>No</v>
      </c>
    </row>
    <row r="564" spans="1:2">
      <c r="A564" s="2">
        <v>71499</v>
      </c>
      <c r="B564" t="str">
        <f t="shared" si="9"/>
        <v>No</v>
      </c>
    </row>
    <row r="565" spans="1:2">
      <c r="A565" s="2">
        <v>62466</v>
      </c>
      <c r="B565" t="str">
        <f t="shared" si="9"/>
        <v>No</v>
      </c>
    </row>
    <row r="566" spans="1:2">
      <c r="A566" s="2">
        <v>48799</v>
      </c>
      <c r="B566" t="str">
        <f t="shared" si="9"/>
        <v>No</v>
      </c>
    </row>
    <row r="567" spans="1:2">
      <c r="A567" s="2">
        <v>52157</v>
      </c>
      <c r="B567" t="str">
        <f t="shared" si="9"/>
        <v>No</v>
      </c>
    </row>
    <row r="568" spans="1:2">
      <c r="A568" s="2">
        <v>66565</v>
      </c>
      <c r="B568" t="str">
        <f t="shared" si="9"/>
        <v>No</v>
      </c>
    </row>
    <row r="569" spans="1:2">
      <c r="A569" s="2">
        <v>29298</v>
      </c>
      <c r="B569" t="str">
        <f t="shared" si="9"/>
        <v>No</v>
      </c>
    </row>
    <row r="570" spans="1:2">
      <c r="A570" s="2">
        <v>47691</v>
      </c>
      <c r="B570" t="str">
        <f t="shared" si="9"/>
        <v>No</v>
      </c>
    </row>
    <row r="571" spans="1:2">
      <c r="A571" s="2">
        <v>38200</v>
      </c>
      <c r="B571" t="str">
        <f t="shared" si="9"/>
        <v>No</v>
      </c>
    </row>
    <row r="572" spans="1:2">
      <c r="A572" s="2">
        <v>44989</v>
      </c>
      <c r="B572" t="str">
        <f t="shared" si="9"/>
        <v>No</v>
      </c>
    </row>
    <row r="573" spans="1:2">
      <c r="A573" s="2">
        <v>38443</v>
      </c>
      <c r="B573" t="str">
        <f t="shared" si="9"/>
        <v>No</v>
      </c>
    </row>
    <row r="574" spans="1:2">
      <c r="A574" s="2">
        <v>38593</v>
      </c>
      <c r="B574" t="str">
        <f t="shared" si="9"/>
        <v>No</v>
      </c>
    </row>
    <row r="575" spans="1:2">
      <c r="A575" s="2">
        <v>64413</v>
      </c>
      <c r="B575" t="str">
        <f t="shared" si="9"/>
        <v>No</v>
      </c>
    </row>
    <row r="576" spans="1:2">
      <c r="A576" s="2">
        <v>36959</v>
      </c>
      <c r="B576" t="str">
        <f t="shared" si="9"/>
        <v>No</v>
      </c>
    </row>
    <row r="577" spans="1:2">
      <c r="A577" s="2">
        <v>61996</v>
      </c>
      <c r="B577" t="str">
        <f t="shared" si="9"/>
        <v>No</v>
      </c>
    </row>
    <row r="578" spans="1:2">
      <c r="A578" s="2">
        <v>51287</v>
      </c>
      <c r="B578" t="str">
        <f t="shared" si="9"/>
        <v>No</v>
      </c>
    </row>
    <row r="579" spans="1:2">
      <c r="A579" s="2">
        <v>13260</v>
      </c>
      <c r="B579" t="str">
        <f t="shared" ref="B579:B642" si="10">IF(OR(A579&lt;$E$4,A579&gt;$E$5),"Yes","No")</f>
        <v>No</v>
      </c>
    </row>
    <row r="580" spans="1:2">
      <c r="A580" s="2">
        <v>47472</v>
      </c>
      <c r="B580" t="str">
        <f t="shared" si="10"/>
        <v>No</v>
      </c>
    </row>
    <row r="581" spans="1:2">
      <c r="A581" s="2">
        <v>54603</v>
      </c>
      <c r="B581" t="str">
        <f t="shared" si="10"/>
        <v>No</v>
      </c>
    </row>
    <row r="582" spans="1:2">
      <c r="A582" s="2">
        <v>45207</v>
      </c>
      <c r="B582" t="str">
        <f t="shared" si="10"/>
        <v>No</v>
      </c>
    </row>
    <row r="583" spans="1:2">
      <c r="A583" s="2">
        <v>40689</v>
      </c>
      <c r="B583" t="str">
        <f t="shared" si="10"/>
        <v>No</v>
      </c>
    </row>
    <row r="584" spans="1:2">
      <c r="A584" s="2">
        <v>47821</v>
      </c>
      <c r="B584" t="str">
        <f t="shared" si="10"/>
        <v>No</v>
      </c>
    </row>
    <row r="585" spans="1:2">
      <c r="A585" s="2">
        <v>27450</v>
      </c>
      <c r="B585" t="str">
        <f t="shared" si="10"/>
        <v>No</v>
      </c>
    </row>
    <row r="586" spans="1:2">
      <c r="A586" s="2">
        <v>39453</v>
      </c>
      <c r="B586" t="str">
        <f t="shared" si="10"/>
        <v>No</v>
      </c>
    </row>
    <row r="587" spans="1:2">
      <c r="A587" s="2">
        <v>26850</v>
      </c>
      <c r="B587" t="str">
        <f t="shared" si="10"/>
        <v>No</v>
      </c>
    </row>
    <row r="588" spans="1:2">
      <c r="A588" s="2">
        <v>79800</v>
      </c>
      <c r="B588" t="str">
        <f t="shared" si="10"/>
        <v>No</v>
      </c>
    </row>
    <row r="589" spans="1:2">
      <c r="A589" s="2">
        <v>61794</v>
      </c>
      <c r="B589" t="str">
        <f t="shared" si="10"/>
        <v>No</v>
      </c>
    </row>
    <row r="590" spans="1:2">
      <c r="A590" s="2">
        <v>53863</v>
      </c>
      <c r="B590" t="str">
        <f t="shared" si="10"/>
        <v>No</v>
      </c>
    </row>
    <row r="591" spans="1:2">
      <c r="A591" s="2">
        <v>24221</v>
      </c>
      <c r="B591" t="str">
        <f t="shared" si="10"/>
        <v>No</v>
      </c>
    </row>
    <row r="592" spans="1:2">
      <c r="A592" s="2">
        <v>39684</v>
      </c>
      <c r="B592" t="str">
        <f t="shared" si="10"/>
        <v>No</v>
      </c>
    </row>
    <row r="593" spans="1:2">
      <c r="A593" s="2">
        <v>92163</v>
      </c>
      <c r="B593" t="str">
        <f t="shared" si="10"/>
        <v>No</v>
      </c>
    </row>
    <row r="594" spans="1:2">
      <c r="A594" s="2">
        <v>69882</v>
      </c>
      <c r="B594" t="str">
        <f t="shared" si="10"/>
        <v>No</v>
      </c>
    </row>
    <row r="595" spans="1:2">
      <c r="A595" s="2">
        <v>33178</v>
      </c>
      <c r="B595" t="str">
        <f t="shared" si="10"/>
        <v>No</v>
      </c>
    </row>
    <row r="596" spans="1:2">
      <c r="A596" s="2">
        <v>59973</v>
      </c>
      <c r="B596" t="str">
        <f t="shared" si="10"/>
        <v>No</v>
      </c>
    </row>
    <row r="597" spans="1:2">
      <c r="A597" s="2">
        <v>17459</v>
      </c>
      <c r="B597" t="str">
        <f t="shared" si="10"/>
        <v>No</v>
      </c>
    </row>
    <row r="598" spans="1:2">
      <c r="A598" s="2">
        <v>23910</v>
      </c>
      <c r="B598" t="str">
        <f t="shared" si="10"/>
        <v>No</v>
      </c>
    </row>
    <row r="599" spans="1:2">
      <c r="A599" s="2">
        <v>42169</v>
      </c>
      <c r="B599" t="str">
        <f t="shared" si="10"/>
        <v>No</v>
      </c>
    </row>
    <row r="600" spans="1:2">
      <c r="A600" s="2">
        <v>26224</v>
      </c>
      <c r="B600" t="str">
        <f t="shared" si="10"/>
        <v>No</v>
      </c>
    </row>
    <row r="601" spans="1:2">
      <c r="A601" s="2">
        <v>31089</v>
      </c>
      <c r="B601" t="str">
        <f t="shared" si="10"/>
        <v>No</v>
      </c>
    </row>
    <row r="602" spans="1:2">
      <c r="A602" s="2">
        <v>30081</v>
      </c>
      <c r="B602" t="str">
        <f t="shared" si="10"/>
        <v>No</v>
      </c>
    </row>
    <row r="603" spans="1:2">
      <c r="A603" s="2">
        <v>62807</v>
      </c>
      <c r="B603" t="str">
        <f t="shared" si="10"/>
        <v>No</v>
      </c>
    </row>
    <row r="604" spans="1:2">
      <c r="A604" s="2">
        <v>72906</v>
      </c>
      <c r="B604" t="str">
        <f t="shared" si="10"/>
        <v>No</v>
      </c>
    </row>
    <row r="605" spans="1:2">
      <c r="A605" s="2">
        <v>61467</v>
      </c>
      <c r="B605" t="str">
        <f t="shared" si="10"/>
        <v>No</v>
      </c>
    </row>
    <row r="606" spans="1:2">
      <c r="A606" s="2">
        <v>49618</v>
      </c>
      <c r="B606" t="str">
        <f t="shared" si="10"/>
        <v>No</v>
      </c>
    </row>
    <row r="607" spans="1:2">
      <c r="A607" s="2">
        <v>21888</v>
      </c>
      <c r="B607" t="str">
        <f t="shared" si="10"/>
        <v>No</v>
      </c>
    </row>
    <row r="608" spans="1:2">
      <c r="A608" s="2">
        <v>42429</v>
      </c>
      <c r="B608" t="str">
        <f t="shared" si="10"/>
        <v>No</v>
      </c>
    </row>
    <row r="609" spans="1:2">
      <c r="A609" s="2">
        <v>26150</v>
      </c>
      <c r="B609" t="str">
        <f t="shared" si="10"/>
        <v>No</v>
      </c>
    </row>
    <row r="610" spans="1:2">
      <c r="A610" s="2">
        <v>30801</v>
      </c>
      <c r="B610" t="str">
        <f t="shared" si="10"/>
        <v>No</v>
      </c>
    </row>
    <row r="611" spans="1:2">
      <c r="A611" s="2">
        <v>81168</v>
      </c>
      <c r="B611" t="str">
        <f t="shared" si="10"/>
        <v>No</v>
      </c>
    </row>
    <row r="612" spans="1:2">
      <c r="A612" s="2">
        <v>26877</v>
      </c>
      <c r="B612" t="str">
        <f t="shared" si="10"/>
        <v>No</v>
      </c>
    </row>
    <row r="613" spans="1:2">
      <c r="A613" s="2">
        <v>45006</v>
      </c>
      <c r="B613" t="str">
        <f t="shared" si="10"/>
        <v>No</v>
      </c>
    </row>
    <row r="614" spans="1:2">
      <c r="A614" s="2">
        <v>18978</v>
      </c>
      <c r="B614" t="str">
        <f t="shared" si="10"/>
        <v>No</v>
      </c>
    </row>
    <row r="615" spans="1:2">
      <c r="A615" s="2">
        <v>22574</v>
      </c>
      <c r="B615" t="str">
        <f t="shared" si="10"/>
        <v>No</v>
      </c>
    </row>
    <row r="616" spans="1:2">
      <c r="A616" s="2">
        <v>48240</v>
      </c>
      <c r="B616" t="str">
        <f t="shared" si="10"/>
        <v>No</v>
      </c>
    </row>
    <row r="617" spans="1:2">
      <c r="A617" s="2">
        <v>45837</v>
      </c>
      <c r="B617" t="str">
        <f t="shared" si="10"/>
        <v>No</v>
      </c>
    </row>
    <row r="618" spans="1:2">
      <c r="A618" s="2">
        <v>35791</v>
      </c>
      <c r="B618" t="str">
        <f t="shared" si="10"/>
        <v>No</v>
      </c>
    </row>
    <row r="619" spans="1:2">
      <c r="A619" s="2">
        <v>162397</v>
      </c>
      <c r="B619" t="str">
        <f t="shared" si="10"/>
        <v>Yes</v>
      </c>
    </row>
    <row r="620" spans="1:2">
      <c r="A620" s="2">
        <v>54162</v>
      </c>
      <c r="B620" t="str">
        <f t="shared" si="10"/>
        <v>No</v>
      </c>
    </row>
    <row r="621" spans="1:2">
      <c r="A621" s="2">
        <v>30522</v>
      </c>
      <c r="B621" t="str">
        <f t="shared" si="10"/>
        <v>No</v>
      </c>
    </row>
    <row r="622" spans="1:2">
      <c r="A622" s="2">
        <v>54456</v>
      </c>
      <c r="B622" t="str">
        <f t="shared" si="10"/>
        <v>No</v>
      </c>
    </row>
    <row r="623" spans="1:2">
      <c r="A623" s="2">
        <v>31632</v>
      </c>
      <c r="B623" t="str">
        <f t="shared" si="10"/>
        <v>No</v>
      </c>
    </row>
    <row r="624" spans="1:2">
      <c r="A624" s="2">
        <v>72298</v>
      </c>
      <c r="B624" t="str">
        <f t="shared" si="10"/>
        <v>No</v>
      </c>
    </row>
    <row r="625" spans="1:2">
      <c r="A625" s="2">
        <v>36975</v>
      </c>
      <c r="B625" t="str">
        <f t="shared" si="10"/>
        <v>No</v>
      </c>
    </row>
    <row r="626" spans="1:2">
      <c r="A626" s="2">
        <v>72635</v>
      </c>
      <c r="B626" t="str">
        <f t="shared" si="10"/>
        <v>No</v>
      </c>
    </row>
    <row r="627" spans="1:2">
      <c r="A627" s="2">
        <v>13624</v>
      </c>
      <c r="B627" t="str">
        <f t="shared" si="10"/>
        <v>No</v>
      </c>
    </row>
    <row r="628" spans="1:2">
      <c r="A628" s="2">
        <v>84196</v>
      </c>
      <c r="B628" t="str">
        <f t="shared" si="10"/>
        <v>No</v>
      </c>
    </row>
    <row r="629" spans="1:2">
      <c r="A629" s="2">
        <v>70971</v>
      </c>
      <c r="B629" t="str">
        <f t="shared" si="10"/>
        <v>No</v>
      </c>
    </row>
    <row r="630" spans="1:2">
      <c r="A630" s="2">
        <v>34487</v>
      </c>
      <c r="B630" t="str">
        <f t="shared" si="10"/>
        <v>No</v>
      </c>
    </row>
    <row r="631" spans="1:2">
      <c r="A631" s="2">
        <v>28769</v>
      </c>
      <c r="B631" t="str">
        <f t="shared" si="10"/>
        <v>No</v>
      </c>
    </row>
    <row r="632" spans="1:2">
      <c r="A632" s="2">
        <v>69084</v>
      </c>
      <c r="B632" t="str">
        <f t="shared" si="10"/>
        <v>No</v>
      </c>
    </row>
    <row r="633" spans="1:2">
      <c r="A633" s="2">
        <v>65488</v>
      </c>
      <c r="B633" t="str">
        <f t="shared" si="10"/>
        <v>No</v>
      </c>
    </row>
    <row r="634" spans="1:2">
      <c r="A634" s="2">
        <v>62466</v>
      </c>
      <c r="B634" t="str">
        <f t="shared" si="10"/>
        <v>No</v>
      </c>
    </row>
    <row r="635" spans="1:2">
      <c r="A635" s="2">
        <v>32218</v>
      </c>
      <c r="B635" t="str">
        <f t="shared" si="10"/>
        <v>No</v>
      </c>
    </row>
    <row r="636" spans="1:2">
      <c r="A636" s="2">
        <v>83917</v>
      </c>
      <c r="B636" t="str">
        <f t="shared" si="10"/>
        <v>No</v>
      </c>
    </row>
    <row r="637" spans="1:2">
      <c r="A637" s="2">
        <v>46102</v>
      </c>
      <c r="B637" t="str">
        <f t="shared" si="10"/>
        <v>No</v>
      </c>
    </row>
    <row r="638" spans="1:2">
      <c r="A638" s="2">
        <v>84574</v>
      </c>
      <c r="B638" t="str">
        <f t="shared" si="10"/>
        <v>No</v>
      </c>
    </row>
    <row r="639" spans="1:2">
      <c r="A639" s="2">
        <v>56181</v>
      </c>
      <c r="B639" t="str">
        <f t="shared" si="10"/>
        <v>No</v>
      </c>
    </row>
    <row r="640" spans="1:2">
      <c r="A640" s="2">
        <v>63120</v>
      </c>
      <c r="B640" t="str">
        <f t="shared" si="10"/>
        <v>No</v>
      </c>
    </row>
    <row r="641" spans="1:2">
      <c r="A641" s="2">
        <v>73691</v>
      </c>
      <c r="B641" t="str">
        <f t="shared" si="10"/>
        <v>No</v>
      </c>
    </row>
    <row r="642" spans="1:2">
      <c r="A642" s="2">
        <v>63381</v>
      </c>
      <c r="B642" t="str">
        <f t="shared" si="10"/>
        <v>No</v>
      </c>
    </row>
    <row r="643" spans="1:2">
      <c r="A643" s="2">
        <v>76140</v>
      </c>
      <c r="B643" t="str">
        <f t="shared" ref="B643:B706" si="11">IF(OR(A643&lt;$E$4,A643&gt;$E$5),"Yes","No")</f>
        <v>No</v>
      </c>
    </row>
    <row r="644" spans="1:2">
      <c r="A644" s="2">
        <v>62859</v>
      </c>
      <c r="B644" t="str">
        <f t="shared" si="11"/>
        <v>No</v>
      </c>
    </row>
    <row r="645" spans="1:2">
      <c r="A645" s="2">
        <v>45906</v>
      </c>
      <c r="B645" t="str">
        <f t="shared" si="11"/>
        <v>No</v>
      </c>
    </row>
    <row r="646" spans="1:2">
      <c r="A646" s="2">
        <v>77632</v>
      </c>
      <c r="B646" t="str">
        <f t="shared" si="11"/>
        <v>No</v>
      </c>
    </row>
    <row r="647" spans="1:2">
      <c r="A647" s="2">
        <v>46463</v>
      </c>
      <c r="B647" t="str">
        <f t="shared" si="11"/>
        <v>No</v>
      </c>
    </row>
    <row r="648" spans="1:2">
      <c r="A648" s="2">
        <v>105471</v>
      </c>
      <c r="B648" t="str">
        <f t="shared" si="11"/>
        <v>No</v>
      </c>
    </row>
    <row r="649" spans="1:2">
      <c r="A649" s="2">
        <v>55282</v>
      </c>
      <c r="B649" t="str">
        <f t="shared" si="11"/>
        <v>No</v>
      </c>
    </row>
    <row r="650" spans="1:2">
      <c r="A650" s="2">
        <v>78710</v>
      </c>
      <c r="B650" t="str">
        <f t="shared" si="11"/>
        <v>No</v>
      </c>
    </row>
    <row r="651" spans="1:2">
      <c r="A651" s="2">
        <v>66886</v>
      </c>
      <c r="B651" t="str">
        <f t="shared" si="11"/>
        <v>No</v>
      </c>
    </row>
    <row r="652" spans="1:2">
      <c r="A652" s="2">
        <v>98777</v>
      </c>
      <c r="B652" t="str">
        <f t="shared" si="11"/>
        <v>No</v>
      </c>
    </row>
    <row r="653" spans="1:2">
      <c r="A653" s="2">
        <v>29103</v>
      </c>
      <c r="B653" t="str">
        <f t="shared" si="11"/>
        <v>No</v>
      </c>
    </row>
    <row r="654" spans="1:2">
      <c r="A654" s="2">
        <v>67445</v>
      </c>
      <c r="B654" t="str">
        <f t="shared" si="11"/>
        <v>No</v>
      </c>
    </row>
    <row r="655" spans="1:2">
      <c r="A655" s="2">
        <v>50616</v>
      </c>
      <c r="B655" t="str">
        <f t="shared" si="11"/>
        <v>No</v>
      </c>
    </row>
    <row r="656" spans="1:2">
      <c r="A656" s="2">
        <v>49431</v>
      </c>
      <c r="B656" t="str">
        <f t="shared" si="11"/>
        <v>No</v>
      </c>
    </row>
    <row r="657" spans="1:2">
      <c r="A657" s="2">
        <v>153924</v>
      </c>
      <c r="B657" t="str">
        <f t="shared" si="11"/>
        <v>Yes</v>
      </c>
    </row>
    <row r="658" spans="1:2">
      <c r="A658" s="2">
        <v>61278</v>
      </c>
      <c r="B658" t="str">
        <f t="shared" si="11"/>
        <v>No</v>
      </c>
    </row>
    <row r="659" spans="1:2">
      <c r="A659" s="2">
        <v>26490</v>
      </c>
      <c r="B659" t="str">
        <f t="shared" si="11"/>
        <v>No</v>
      </c>
    </row>
    <row r="660" spans="1:2">
      <c r="A660" s="2">
        <v>73059</v>
      </c>
      <c r="B660" t="str">
        <f t="shared" si="11"/>
        <v>No</v>
      </c>
    </row>
    <row r="661" spans="1:2">
      <c r="A661" s="2">
        <v>46734</v>
      </c>
      <c r="B661" t="str">
        <f t="shared" si="11"/>
        <v>No</v>
      </c>
    </row>
    <row r="662" spans="1:2">
      <c r="A662" s="2">
        <v>56253</v>
      </c>
      <c r="B662" t="str">
        <f t="shared" si="11"/>
        <v>No</v>
      </c>
    </row>
    <row r="663" spans="1:2">
      <c r="A663" s="2">
        <v>19986</v>
      </c>
      <c r="B663" t="str">
        <f t="shared" si="11"/>
        <v>No</v>
      </c>
    </row>
    <row r="664" spans="1:2">
      <c r="A664" s="2">
        <v>58330</v>
      </c>
      <c r="B664" t="str">
        <f t="shared" si="11"/>
        <v>No</v>
      </c>
    </row>
    <row r="665" spans="1:2">
      <c r="A665" s="2">
        <v>25965</v>
      </c>
      <c r="B665" t="str">
        <f t="shared" si="11"/>
        <v>No</v>
      </c>
    </row>
    <row r="666" spans="1:2">
      <c r="A666" s="2">
        <v>14661</v>
      </c>
      <c r="B666" t="str">
        <f t="shared" si="11"/>
        <v>No</v>
      </c>
    </row>
    <row r="667" spans="1:2">
      <c r="A667" s="2">
        <v>18690</v>
      </c>
      <c r="B667" t="str">
        <f t="shared" si="11"/>
        <v>No</v>
      </c>
    </row>
    <row r="668" spans="1:2">
      <c r="A668" s="2">
        <v>45068</v>
      </c>
      <c r="B668" t="str">
        <f t="shared" si="11"/>
        <v>No</v>
      </c>
    </row>
    <row r="669" spans="1:2">
      <c r="A669" s="2">
        <v>21063</v>
      </c>
      <c r="B669" t="str">
        <f t="shared" si="11"/>
        <v>No</v>
      </c>
    </row>
    <row r="670" spans="1:2">
      <c r="A670" s="2">
        <v>29187</v>
      </c>
      <c r="B670" t="str">
        <f t="shared" si="11"/>
        <v>No</v>
      </c>
    </row>
    <row r="671" spans="1:2">
      <c r="A671" s="2">
        <v>54690</v>
      </c>
      <c r="B671" t="str">
        <f t="shared" si="11"/>
        <v>No</v>
      </c>
    </row>
    <row r="672" spans="1:2">
      <c r="A672" s="2">
        <v>59304</v>
      </c>
      <c r="B672" t="str">
        <f t="shared" si="11"/>
        <v>No</v>
      </c>
    </row>
    <row r="673" spans="1:2">
      <c r="A673" s="2">
        <v>59247</v>
      </c>
      <c r="B673" t="str">
        <f t="shared" si="11"/>
        <v>No</v>
      </c>
    </row>
    <row r="674" spans="1:2">
      <c r="A674" s="2">
        <v>66731</v>
      </c>
      <c r="B674" t="str">
        <f t="shared" si="11"/>
        <v>No</v>
      </c>
    </row>
    <row r="675" spans="1:2">
      <c r="A675" s="2">
        <v>77353</v>
      </c>
      <c r="B675" t="str">
        <f t="shared" si="11"/>
        <v>No</v>
      </c>
    </row>
    <row r="676" spans="1:2">
      <c r="A676" s="2">
        <v>52614</v>
      </c>
      <c r="B676" t="str">
        <f t="shared" si="11"/>
        <v>No</v>
      </c>
    </row>
    <row r="677" spans="1:2">
      <c r="A677" s="2">
        <v>26751</v>
      </c>
      <c r="B677" t="str">
        <f t="shared" si="11"/>
        <v>No</v>
      </c>
    </row>
    <row r="678" spans="1:2">
      <c r="A678" s="2">
        <v>81300</v>
      </c>
      <c r="B678" t="str">
        <f t="shared" si="11"/>
        <v>No</v>
      </c>
    </row>
    <row r="679" spans="1:2">
      <c r="A679" s="2">
        <v>70337</v>
      </c>
      <c r="B679" t="str">
        <f t="shared" si="11"/>
        <v>No</v>
      </c>
    </row>
    <row r="680" spans="1:2">
      <c r="A680" s="2">
        <v>36145</v>
      </c>
      <c r="B680" t="str">
        <f t="shared" si="11"/>
        <v>No</v>
      </c>
    </row>
    <row r="681" spans="1:2">
      <c r="A681" s="2">
        <v>65295</v>
      </c>
      <c r="B681" t="str">
        <f t="shared" si="11"/>
        <v>No</v>
      </c>
    </row>
    <row r="682" spans="1:2">
      <c r="A682" s="2">
        <v>68118</v>
      </c>
      <c r="B682" t="str">
        <f t="shared" si="11"/>
        <v>No</v>
      </c>
    </row>
    <row r="683" spans="1:2">
      <c r="A683" s="2">
        <v>68743</v>
      </c>
      <c r="B683" t="str">
        <f t="shared" si="11"/>
        <v>No</v>
      </c>
    </row>
    <row r="684" spans="1:2">
      <c r="A684" s="2">
        <v>41039</v>
      </c>
      <c r="B684" t="str">
        <f t="shared" si="11"/>
        <v>No</v>
      </c>
    </row>
    <row r="685" spans="1:2">
      <c r="A685" s="2">
        <v>38946</v>
      </c>
      <c r="B685" t="str">
        <f t="shared" si="11"/>
        <v>No</v>
      </c>
    </row>
    <row r="686" spans="1:2">
      <c r="A686" s="2">
        <v>65777</v>
      </c>
      <c r="B686" t="str">
        <f t="shared" si="11"/>
        <v>No</v>
      </c>
    </row>
    <row r="687" spans="1:2">
      <c r="A687" s="2">
        <v>66476</v>
      </c>
      <c r="B687" t="str">
        <f t="shared" si="11"/>
        <v>No</v>
      </c>
    </row>
    <row r="688" spans="1:2">
      <c r="A688" s="2">
        <v>86857</v>
      </c>
      <c r="B688" t="str">
        <f t="shared" si="11"/>
        <v>No</v>
      </c>
    </row>
    <row r="689" spans="1:2">
      <c r="A689" s="2">
        <v>160803</v>
      </c>
      <c r="B689" t="str">
        <f t="shared" si="11"/>
        <v>Yes</v>
      </c>
    </row>
    <row r="690" spans="1:2">
      <c r="A690" s="2">
        <v>77845</v>
      </c>
      <c r="B690" t="str">
        <f t="shared" si="11"/>
        <v>No</v>
      </c>
    </row>
    <row r="691" spans="1:2">
      <c r="A691" s="2">
        <v>69476</v>
      </c>
      <c r="B691" t="str">
        <f t="shared" si="11"/>
        <v>No</v>
      </c>
    </row>
    <row r="692" spans="1:2">
      <c r="A692" s="2">
        <v>50611</v>
      </c>
      <c r="B692" t="str">
        <f t="shared" si="11"/>
        <v>No</v>
      </c>
    </row>
    <row r="693" spans="1:2">
      <c r="A693" s="2">
        <v>61209</v>
      </c>
      <c r="B693" t="str">
        <f t="shared" si="11"/>
        <v>No</v>
      </c>
    </row>
    <row r="694" spans="1:2">
      <c r="A694" s="2">
        <v>42315</v>
      </c>
      <c r="B694" t="str">
        <f t="shared" si="11"/>
        <v>No</v>
      </c>
    </row>
    <row r="695" spans="1:2">
      <c r="A695" s="2">
        <v>13084</v>
      </c>
      <c r="B695" t="str">
        <f t="shared" si="11"/>
        <v>No</v>
      </c>
    </row>
    <row r="696" spans="1:2">
      <c r="A696" s="2">
        <v>47570</v>
      </c>
      <c r="B696" t="str">
        <f t="shared" si="11"/>
        <v>No</v>
      </c>
    </row>
    <row r="697" spans="1:2">
      <c r="A697" s="2">
        <v>61923</v>
      </c>
      <c r="B697" t="str">
        <f t="shared" si="11"/>
        <v>No</v>
      </c>
    </row>
    <row r="698" spans="1:2">
      <c r="A698" s="2">
        <v>34824</v>
      </c>
      <c r="B698" t="str">
        <f t="shared" si="11"/>
        <v>No</v>
      </c>
    </row>
    <row r="699" spans="1:2">
      <c r="A699" s="2">
        <v>26518</v>
      </c>
      <c r="B699" t="str">
        <f t="shared" si="11"/>
        <v>No</v>
      </c>
    </row>
    <row r="700" spans="1:2">
      <c r="A700" s="2">
        <v>45938</v>
      </c>
      <c r="B700" t="str">
        <f t="shared" si="11"/>
        <v>No</v>
      </c>
    </row>
    <row r="701" spans="1:2">
      <c r="A701" s="2">
        <v>78468</v>
      </c>
      <c r="B701" t="str">
        <f t="shared" si="11"/>
        <v>No</v>
      </c>
    </row>
    <row r="702" spans="1:2">
      <c r="A702" s="2">
        <v>78901</v>
      </c>
      <c r="B702" t="str">
        <f t="shared" si="11"/>
        <v>No</v>
      </c>
    </row>
    <row r="703" spans="1:2">
      <c r="A703" s="2">
        <v>71427</v>
      </c>
      <c r="B703" t="str">
        <f t="shared" si="11"/>
        <v>No</v>
      </c>
    </row>
    <row r="704" spans="1:2">
      <c r="A704" s="2">
        <v>71022</v>
      </c>
      <c r="B704" t="str">
        <f t="shared" si="11"/>
        <v>No</v>
      </c>
    </row>
    <row r="705" spans="1:2">
      <c r="A705" s="2">
        <v>90247</v>
      </c>
      <c r="B705" t="str">
        <f t="shared" si="11"/>
        <v>No</v>
      </c>
    </row>
    <row r="706" spans="1:2">
      <c r="A706" s="2">
        <v>41335</v>
      </c>
      <c r="B706" t="str">
        <f t="shared" si="11"/>
        <v>No</v>
      </c>
    </row>
    <row r="707" spans="1:2">
      <c r="A707" s="2">
        <v>71952</v>
      </c>
      <c r="B707" t="str">
        <f t="shared" ref="B707:B770" si="12">IF(OR(A707&lt;$E$4,A707&gt;$E$5),"Yes","No")</f>
        <v>No</v>
      </c>
    </row>
    <row r="708" spans="1:2">
      <c r="A708" s="2">
        <v>35682</v>
      </c>
      <c r="B708" t="str">
        <f t="shared" si="12"/>
        <v>No</v>
      </c>
    </row>
    <row r="709" spans="1:2">
      <c r="A709" s="2">
        <v>43185</v>
      </c>
      <c r="B709" t="str">
        <f t="shared" si="12"/>
        <v>No</v>
      </c>
    </row>
    <row r="710" spans="1:2">
      <c r="A710" s="2">
        <v>66375</v>
      </c>
      <c r="B710" t="str">
        <f t="shared" si="12"/>
        <v>No</v>
      </c>
    </row>
    <row r="711" spans="1:2">
      <c r="A711" s="2">
        <v>35178</v>
      </c>
      <c r="B711" t="str">
        <f t="shared" si="12"/>
        <v>No</v>
      </c>
    </row>
    <row r="712" spans="1:2">
      <c r="A712" s="2">
        <v>25252</v>
      </c>
      <c r="B712" t="str">
        <f t="shared" si="12"/>
        <v>No</v>
      </c>
    </row>
    <row r="713" spans="1:2">
      <c r="A713" s="2">
        <v>55250</v>
      </c>
      <c r="B713" t="str">
        <f t="shared" si="12"/>
        <v>No</v>
      </c>
    </row>
    <row r="714" spans="1:2">
      <c r="A714" s="2">
        <v>33249</v>
      </c>
      <c r="B714" t="str">
        <f t="shared" si="12"/>
        <v>No</v>
      </c>
    </row>
    <row r="715" spans="1:2">
      <c r="A715" s="2">
        <v>58398</v>
      </c>
      <c r="B715" t="str">
        <f t="shared" si="12"/>
        <v>No</v>
      </c>
    </row>
    <row r="716" spans="1:2">
      <c r="A716" s="2">
        <v>50272</v>
      </c>
      <c r="B716" t="str">
        <f t="shared" si="12"/>
        <v>No</v>
      </c>
    </row>
    <row r="717" spans="1:2">
      <c r="A717" s="2">
        <v>76618</v>
      </c>
      <c r="B717" t="str">
        <f t="shared" si="12"/>
        <v>No</v>
      </c>
    </row>
    <row r="718" spans="1:2">
      <c r="A718" s="2">
        <v>87305</v>
      </c>
      <c r="B718" t="str">
        <f t="shared" si="12"/>
        <v>No</v>
      </c>
    </row>
    <row r="719" spans="1:2">
      <c r="A719" s="2">
        <v>25851</v>
      </c>
      <c r="B719" t="str">
        <f t="shared" si="12"/>
        <v>No</v>
      </c>
    </row>
    <row r="720" spans="1:2">
      <c r="A720" s="2">
        <v>58710</v>
      </c>
      <c r="B720" t="str">
        <f t="shared" si="12"/>
        <v>No</v>
      </c>
    </row>
    <row r="721" spans="1:2">
      <c r="A721" s="2">
        <v>45160</v>
      </c>
      <c r="B721" t="str">
        <f t="shared" si="12"/>
        <v>No</v>
      </c>
    </row>
    <row r="722" spans="1:2">
      <c r="A722" s="2">
        <v>74806</v>
      </c>
      <c r="B722" t="str">
        <f t="shared" si="12"/>
        <v>No</v>
      </c>
    </row>
    <row r="723" spans="1:2">
      <c r="A723" s="2">
        <v>59111</v>
      </c>
      <c r="B723" t="str">
        <f t="shared" si="12"/>
        <v>No</v>
      </c>
    </row>
    <row r="724" spans="1:2">
      <c r="A724" s="2">
        <v>18988</v>
      </c>
      <c r="B724" t="str">
        <f t="shared" si="12"/>
        <v>No</v>
      </c>
    </row>
    <row r="725" spans="1:2">
      <c r="A725" s="2">
        <v>72190</v>
      </c>
      <c r="B725" t="str">
        <f t="shared" si="12"/>
        <v>No</v>
      </c>
    </row>
    <row r="726" spans="1:2">
      <c r="A726" s="2">
        <v>7500</v>
      </c>
      <c r="B726" t="str">
        <f t="shared" si="12"/>
        <v>No</v>
      </c>
    </row>
    <row r="727" spans="1:2">
      <c r="A727" s="2">
        <v>44794</v>
      </c>
      <c r="B727" t="str">
        <f t="shared" si="12"/>
        <v>No</v>
      </c>
    </row>
    <row r="728" spans="1:2">
      <c r="A728" s="2">
        <v>80395</v>
      </c>
      <c r="B728" t="str">
        <f t="shared" si="12"/>
        <v>No</v>
      </c>
    </row>
    <row r="729" spans="1:2">
      <c r="A729" s="2">
        <v>75012</v>
      </c>
      <c r="B729" t="str">
        <f t="shared" si="12"/>
        <v>No</v>
      </c>
    </row>
    <row r="730" spans="1:2">
      <c r="A730" s="2">
        <v>56962</v>
      </c>
      <c r="B730" t="str">
        <f t="shared" si="12"/>
        <v>No</v>
      </c>
    </row>
    <row r="731" spans="1:2">
      <c r="A731" s="2">
        <v>89891</v>
      </c>
      <c r="B731" t="str">
        <f t="shared" si="12"/>
        <v>No</v>
      </c>
    </row>
    <row r="732" spans="1:2">
      <c r="A732" s="2">
        <v>35946</v>
      </c>
      <c r="B732" t="str">
        <f t="shared" si="12"/>
        <v>No</v>
      </c>
    </row>
    <row r="733" spans="1:2">
      <c r="A733" s="2">
        <v>53593</v>
      </c>
      <c r="B733" t="str">
        <f t="shared" si="12"/>
        <v>No</v>
      </c>
    </row>
    <row r="734" spans="1:2">
      <c r="A734" s="2">
        <v>66373</v>
      </c>
      <c r="B734" t="str">
        <f t="shared" si="12"/>
        <v>No</v>
      </c>
    </row>
    <row r="735" spans="1:2">
      <c r="A735" s="2">
        <v>45072</v>
      </c>
      <c r="B735" t="str">
        <f t="shared" si="12"/>
        <v>No</v>
      </c>
    </row>
    <row r="736" spans="1:2">
      <c r="A736" s="2">
        <v>89694</v>
      </c>
      <c r="B736" t="str">
        <f t="shared" si="12"/>
        <v>No</v>
      </c>
    </row>
    <row r="737" spans="1:2">
      <c r="A737" s="2">
        <v>72025</v>
      </c>
      <c r="B737" t="str">
        <f t="shared" si="12"/>
        <v>No</v>
      </c>
    </row>
    <row r="738" spans="1:2">
      <c r="A738" s="2">
        <v>67432</v>
      </c>
      <c r="B738" t="str">
        <f t="shared" si="12"/>
        <v>No</v>
      </c>
    </row>
    <row r="739" spans="1:2">
      <c r="A739" s="2">
        <v>70545</v>
      </c>
      <c r="B739" t="str">
        <f t="shared" si="12"/>
        <v>No</v>
      </c>
    </row>
    <row r="740" spans="1:2">
      <c r="A740" s="2">
        <v>17487</v>
      </c>
      <c r="B740" t="str">
        <f t="shared" si="12"/>
        <v>No</v>
      </c>
    </row>
    <row r="741" spans="1:2">
      <c r="A741" s="2">
        <v>62882</v>
      </c>
      <c r="B741" t="str">
        <f t="shared" si="12"/>
        <v>No</v>
      </c>
    </row>
    <row r="742" spans="1:2">
      <c r="A742" s="2">
        <v>64108</v>
      </c>
      <c r="B742" t="str">
        <f t="shared" si="12"/>
        <v>No</v>
      </c>
    </row>
    <row r="743" spans="1:2">
      <c r="A743" s="2">
        <v>34941</v>
      </c>
      <c r="B743" t="str">
        <f t="shared" si="12"/>
        <v>No</v>
      </c>
    </row>
    <row r="744" spans="1:2">
      <c r="A744" s="2">
        <v>48767</v>
      </c>
      <c r="B744" t="str">
        <f t="shared" si="12"/>
        <v>No</v>
      </c>
    </row>
    <row r="745" spans="1:2">
      <c r="A745" s="2">
        <v>38702</v>
      </c>
      <c r="B745" t="str">
        <f t="shared" si="12"/>
        <v>No</v>
      </c>
    </row>
    <row r="746" spans="1:2">
      <c r="A746" s="2">
        <v>82224</v>
      </c>
      <c r="B746" t="str">
        <f t="shared" si="12"/>
        <v>No</v>
      </c>
    </row>
    <row r="747" spans="1:2">
      <c r="A747" s="2">
        <v>83844</v>
      </c>
      <c r="B747" t="str">
        <f t="shared" si="12"/>
        <v>No</v>
      </c>
    </row>
    <row r="748" spans="1:2">
      <c r="A748" s="2">
        <v>17003</v>
      </c>
      <c r="B748" t="str">
        <f t="shared" si="12"/>
        <v>No</v>
      </c>
    </row>
    <row r="749" spans="1:2">
      <c r="A749" s="2">
        <v>71163</v>
      </c>
      <c r="B749" t="str">
        <f t="shared" si="12"/>
        <v>No</v>
      </c>
    </row>
    <row r="750" spans="1:2">
      <c r="A750" s="2">
        <v>33697</v>
      </c>
      <c r="B750" t="str">
        <f t="shared" si="12"/>
        <v>No</v>
      </c>
    </row>
    <row r="751" spans="1:2">
      <c r="A751" s="2">
        <v>63564</v>
      </c>
      <c r="B751" t="str">
        <f t="shared" si="12"/>
        <v>No</v>
      </c>
    </row>
    <row r="752" spans="1:2">
      <c r="A752" s="2">
        <v>83443</v>
      </c>
      <c r="B752" t="str">
        <f t="shared" si="12"/>
        <v>No</v>
      </c>
    </row>
    <row r="753" spans="1:2">
      <c r="A753" s="2">
        <v>51518</v>
      </c>
      <c r="B753" t="str">
        <f t="shared" si="12"/>
        <v>No</v>
      </c>
    </row>
    <row r="754" spans="1:2">
      <c r="A754" s="2">
        <v>58330</v>
      </c>
      <c r="B754" t="str">
        <f t="shared" si="12"/>
        <v>No</v>
      </c>
    </row>
    <row r="755" spans="1:2">
      <c r="A755" s="2">
        <v>80952</v>
      </c>
      <c r="B755" t="str">
        <f t="shared" si="12"/>
        <v>No</v>
      </c>
    </row>
    <row r="756" spans="1:2">
      <c r="A756" s="2">
        <v>75507</v>
      </c>
      <c r="B756" t="str">
        <f t="shared" si="12"/>
        <v>No</v>
      </c>
    </row>
    <row r="757" spans="1:2">
      <c r="A757" s="2">
        <v>63855</v>
      </c>
      <c r="B757" t="str">
        <f t="shared" si="12"/>
        <v>No</v>
      </c>
    </row>
    <row r="758" spans="1:2">
      <c r="A758" s="2">
        <v>62220</v>
      </c>
      <c r="B758" t="str">
        <f t="shared" si="12"/>
        <v>No</v>
      </c>
    </row>
    <row r="759" spans="1:2">
      <c r="A759" s="2">
        <v>58512</v>
      </c>
      <c r="B759" t="str">
        <f t="shared" si="12"/>
        <v>No</v>
      </c>
    </row>
    <row r="760" spans="1:2">
      <c r="A760" s="2">
        <v>40662</v>
      </c>
      <c r="B760" t="str">
        <f t="shared" si="12"/>
        <v>No</v>
      </c>
    </row>
    <row r="761" spans="1:2">
      <c r="A761" s="2">
        <v>38829</v>
      </c>
      <c r="B761" t="str">
        <f t="shared" si="12"/>
        <v>No</v>
      </c>
    </row>
    <row r="762" spans="1:2">
      <c r="A762" s="2">
        <v>35523</v>
      </c>
      <c r="B762" t="str">
        <f t="shared" si="12"/>
        <v>No</v>
      </c>
    </row>
    <row r="763" spans="1:2">
      <c r="A763" s="2">
        <v>79146</v>
      </c>
      <c r="B763" t="str">
        <f t="shared" si="12"/>
        <v>No</v>
      </c>
    </row>
    <row r="764" spans="1:2">
      <c r="A764" s="2">
        <v>78285</v>
      </c>
      <c r="B764" t="str">
        <f t="shared" si="12"/>
        <v>No</v>
      </c>
    </row>
    <row r="765" spans="1:2">
      <c r="A765" s="2">
        <v>31626</v>
      </c>
      <c r="B765" t="str">
        <f t="shared" si="12"/>
        <v>No</v>
      </c>
    </row>
    <row r="766" spans="1:2">
      <c r="A766" s="2">
        <v>75127</v>
      </c>
      <c r="B766" t="str">
        <f t="shared" si="12"/>
        <v>No</v>
      </c>
    </row>
    <row r="767" spans="1:2">
      <c r="A767" s="2">
        <v>48726</v>
      </c>
      <c r="B767" t="str">
        <f t="shared" si="12"/>
        <v>No</v>
      </c>
    </row>
    <row r="768" spans="1:2">
      <c r="A768" s="2">
        <v>74985</v>
      </c>
      <c r="B768" t="str">
        <f t="shared" si="12"/>
        <v>No</v>
      </c>
    </row>
    <row r="769" spans="1:2">
      <c r="A769" s="2">
        <v>67430</v>
      </c>
      <c r="B769" t="str">
        <f t="shared" si="12"/>
        <v>No</v>
      </c>
    </row>
    <row r="770" spans="1:2">
      <c r="A770" s="2">
        <v>46891</v>
      </c>
      <c r="B770" t="str">
        <f t="shared" si="12"/>
        <v>No</v>
      </c>
    </row>
    <row r="771" spans="1:2">
      <c r="A771" s="2">
        <v>62058</v>
      </c>
      <c r="B771" t="str">
        <f t="shared" ref="B771:B834" si="13">IF(OR(A771&lt;$E$4,A771&gt;$E$5),"Yes","No")</f>
        <v>No</v>
      </c>
    </row>
    <row r="772" spans="1:2">
      <c r="A772" s="2">
        <v>72063</v>
      </c>
      <c r="B772" t="str">
        <f t="shared" si="13"/>
        <v>No</v>
      </c>
    </row>
    <row r="773" spans="1:2">
      <c r="A773" s="2">
        <v>78939</v>
      </c>
      <c r="B773" t="str">
        <f t="shared" si="13"/>
        <v>No</v>
      </c>
    </row>
    <row r="774" spans="1:2">
      <c r="A774" s="2">
        <v>42720</v>
      </c>
      <c r="B774" t="str">
        <f t="shared" si="13"/>
        <v>No</v>
      </c>
    </row>
    <row r="775" spans="1:2">
      <c r="A775" s="2">
        <v>33622</v>
      </c>
      <c r="B775" t="str">
        <f t="shared" si="13"/>
        <v>No</v>
      </c>
    </row>
    <row r="776" spans="1:2">
      <c r="A776" s="2">
        <v>6835</v>
      </c>
      <c r="B776" t="str">
        <f t="shared" si="13"/>
        <v>No</v>
      </c>
    </row>
    <row r="777" spans="1:2">
      <c r="A777" s="2">
        <v>41452</v>
      </c>
      <c r="B777" t="str">
        <f t="shared" si="13"/>
        <v>No</v>
      </c>
    </row>
    <row r="778" spans="1:2">
      <c r="A778" s="2">
        <v>40760</v>
      </c>
      <c r="B778" t="str">
        <f t="shared" si="13"/>
        <v>No</v>
      </c>
    </row>
    <row r="779" spans="1:2">
      <c r="A779" s="2">
        <v>74250</v>
      </c>
      <c r="B779" t="str">
        <f t="shared" si="13"/>
        <v>No</v>
      </c>
    </row>
    <row r="780" spans="1:2">
      <c r="A780" s="2">
        <v>51124</v>
      </c>
      <c r="B780" t="str">
        <f t="shared" si="13"/>
        <v>No</v>
      </c>
    </row>
    <row r="781" spans="1:2">
      <c r="A781" s="2">
        <v>72258</v>
      </c>
      <c r="B781" t="str">
        <f t="shared" si="13"/>
        <v>No</v>
      </c>
    </row>
    <row r="782" spans="1:2">
      <c r="A782" s="2">
        <v>71466</v>
      </c>
      <c r="B782" t="str">
        <f t="shared" si="13"/>
        <v>No</v>
      </c>
    </row>
    <row r="783" spans="1:2">
      <c r="A783" s="2">
        <v>36283</v>
      </c>
      <c r="B783" t="str">
        <f t="shared" si="13"/>
        <v>No</v>
      </c>
    </row>
    <row r="784" spans="1:2">
      <c r="A784" s="2">
        <v>20587</v>
      </c>
      <c r="B784" t="str">
        <f t="shared" si="13"/>
        <v>No</v>
      </c>
    </row>
    <row r="785" spans="1:2">
      <c r="A785" s="2">
        <v>30467</v>
      </c>
      <c r="B785" t="str">
        <f t="shared" si="13"/>
        <v>No</v>
      </c>
    </row>
    <row r="786" spans="1:2">
      <c r="A786" s="2">
        <v>31590</v>
      </c>
      <c r="B786" t="str">
        <f t="shared" si="13"/>
        <v>No</v>
      </c>
    </row>
    <row r="787" spans="1:2">
      <c r="A787" s="2">
        <v>20425</v>
      </c>
      <c r="B787" t="str">
        <f t="shared" si="13"/>
        <v>No</v>
      </c>
    </row>
    <row r="788" spans="1:2">
      <c r="A788" s="2">
        <v>17144</v>
      </c>
      <c r="B788" t="str">
        <f t="shared" si="13"/>
        <v>No</v>
      </c>
    </row>
    <row r="789" spans="1:2">
      <c r="A789" s="2">
        <v>42564</v>
      </c>
      <c r="B789" t="str">
        <f t="shared" si="13"/>
        <v>No</v>
      </c>
    </row>
    <row r="790" spans="1:2">
      <c r="A790" s="2">
        <v>43783</v>
      </c>
      <c r="B790" t="str">
        <f t="shared" si="13"/>
        <v>No</v>
      </c>
    </row>
    <row r="791" spans="1:2">
      <c r="A791" s="2">
        <v>40780</v>
      </c>
      <c r="B791" t="str">
        <f t="shared" si="13"/>
        <v>No</v>
      </c>
    </row>
    <row r="792" spans="1:2">
      <c r="A792" s="2">
        <v>62847</v>
      </c>
      <c r="B792" t="str">
        <f t="shared" si="13"/>
        <v>No</v>
      </c>
    </row>
    <row r="793" spans="1:2">
      <c r="A793" s="2">
        <v>82017</v>
      </c>
      <c r="B793" t="str">
        <f t="shared" si="13"/>
        <v>No</v>
      </c>
    </row>
    <row r="794" spans="1:2">
      <c r="A794" s="2">
        <v>16813</v>
      </c>
      <c r="B794" t="str">
        <f t="shared" si="13"/>
        <v>No</v>
      </c>
    </row>
    <row r="795" spans="1:2">
      <c r="A795" s="2">
        <v>51267</v>
      </c>
      <c r="B795" t="str">
        <f t="shared" si="13"/>
        <v>No</v>
      </c>
    </row>
    <row r="796" spans="1:2">
      <c r="A796" s="2">
        <v>46524</v>
      </c>
      <c r="B796" t="str">
        <f t="shared" si="13"/>
        <v>No</v>
      </c>
    </row>
    <row r="797" spans="1:2">
      <c r="A797" s="2">
        <v>45183</v>
      </c>
      <c r="B797" t="str">
        <f t="shared" si="13"/>
        <v>No</v>
      </c>
    </row>
    <row r="798" spans="1:2">
      <c r="A798" s="2">
        <v>70421</v>
      </c>
      <c r="B798" t="str">
        <f t="shared" si="13"/>
        <v>No</v>
      </c>
    </row>
    <row r="799" spans="1:2">
      <c r="A799" s="2">
        <v>60161</v>
      </c>
      <c r="B799" t="str">
        <f t="shared" si="13"/>
        <v>No</v>
      </c>
    </row>
    <row r="800" spans="1:2">
      <c r="A800" s="2">
        <v>73926</v>
      </c>
      <c r="B800" t="str">
        <f t="shared" si="13"/>
        <v>No</v>
      </c>
    </row>
    <row r="801" spans="1:2">
      <c r="A801" s="2">
        <v>19329</v>
      </c>
      <c r="B801" t="str">
        <f t="shared" si="13"/>
        <v>No</v>
      </c>
    </row>
    <row r="802" spans="1:2">
      <c r="A802" s="2">
        <v>61872</v>
      </c>
      <c r="B802" t="str">
        <f t="shared" si="13"/>
        <v>No</v>
      </c>
    </row>
    <row r="803" spans="1:2">
      <c r="A803" s="2">
        <v>46984</v>
      </c>
      <c r="B803" t="str">
        <f t="shared" si="13"/>
        <v>No</v>
      </c>
    </row>
    <row r="804" spans="1:2">
      <c r="A804" s="2">
        <v>34838</v>
      </c>
      <c r="B804" t="str">
        <f t="shared" si="13"/>
        <v>No</v>
      </c>
    </row>
    <row r="805" spans="1:2">
      <c r="A805" s="2">
        <v>82716</v>
      </c>
      <c r="B805" t="str">
        <f t="shared" si="13"/>
        <v>No</v>
      </c>
    </row>
    <row r="806" spans="1:2">
      <c r="A806" s="2">
        <v>48192</v>
      </c>
      <c r="B806" t="str">
        <f t="shared" si="13"/>
        <v>No</v>
      </c>
    </row>
    <row r="807" spans="1:2">
      <c r="A807" s="2">
        <v>49681</v>
      </c>
      <c r="B807" t="str">
        <f t="shared" si="13"/>
        <v>No</v>
      </c>
    </row>
    <row r="808" spans="1:2">
      <c r="A808" s="2">
        <v>56850</v>
      </c>
      <c r="B808" t="str">
        <f t="shared" si="13"/>
        <v>No</v>
      </c>
    </row>
    <row r="809" spans="1:2">
      <c r="A809" s="2">
        <v>55267</v>
      </c>
      <c r="B809" t="str">
        <f t="shared" si="13"/>
        <v>No</v>
      </c>
    </row>
    <row r="810" spans="1:2">
      <c r="A810" s="2">
        <v>59666</v>
      </c>
      <c r="B810" t="str">
        <f t="shared" si="13"/>
        <v>No</v>
      </c>
    </row>
    <row r="811" spans="1:2">
      <c r="A811" s="2">
        <v>72504</v>
      </c>
      <c r="B811" t="str">
        <f t="shared" si="13"/>
        <v>No</v>
      </c>
    </row>
    <row r="812" spans="1:2">
      <c r="A812" s="2">
        <v>26872</v>
      </c>
      <c r="B812" t="str">
        <f t="shared" si="13"/>
        <v>No</v>
      </c>
    </row>
    <row r="813" spans="1:2">
      <c r="A813" s="2">
        <v>21359</v>
      </c>
      <c r="B813" t="str">
        <f t="shared" si="13"/>
        <v>No</v>
      </c>
    </row>
    <row r="814" spans="1:2">
      <c r="A814" s="2">
        <v>73170</v>
      </c>
      <c r="B814" t="str">
        <f t="shared" si="13"/>
        <v>No</v>
      </c>
    </row>
    <row r="815" spans="1:2">
      <c r="A815" s="2">
        <v>52750</v>
      </c>
      <c r="B815" t="str">
        <f t="shared" si="13"/>
        <v>No</v>
      </c>
    </row>
    <row r="816" spans="1:2">
      <c r="A816" s="2">
        <v>91820</v>
      </c>
      <c r="B816" t="str">
        <f t="shared" si="13"/>
        <v>No</v>
      </c>
    </row>
    <row r="817" spans="1:2">
      <c r="A817" s="2">
        <v>65968</v>
      </c>
      <c r="B817" t="str">
        <f t="shared" si="13"/>
        <v>No</v>
      </c>
    </row>
    <row r="818" spans="1:2">
      <c r="A818" s="2">
        <v>30772</v>
      </c>
      <c r="B818" t="str">
        <f t="shared" si="13"/>
        <v>No</v>
      </c>
    </row>
    <row r="819" spans="1:2">
      <c r="A819" s="2">
        <v>22507</v>
      </c>
      <c r="B819" t="str">
        <f t="shared" si="13"/>
        <v>No</v>
      </c>
    </row>
    <row r="820" spans="1:2">
      <c r="A820" s="2">
        <v>65685</v>
      </c>
      <c r="B820" t="str">
        <f t="shared" si="13"/>
        <v>No</v>
      </c>
    </row>
    <row r="821" spans="1:2">
      <c r="A821" s="2">
        <v>25804</v>
      </c>
      <c r="B821" t="str">
        <f t="shared" si="13"/>
        <v>No</v>
      </c>
    </row>
    <row r="822" spans="1:2">
      <c r="A822" s="2">
        <v>76412</v>
      </c>
      <c r="B822" t="str">
        <f t="shared" si="13"/>
        <v>No</v>
      </c>
    </row>
    <row r="823" spans="1:2">
      <c r="A823" s="2">
        <v>22063</v>
      </c>
      <c r="B823" t="str">
        <f t="shared" si="13"/>
        <v>No</v>
      </c>
    </row>
    <row r="824" spans="1:2">
      <c r="A824" s="2">
        <v>57091</v>
      </c>
      <c r="B824" t="str">
        <f t="shared" si="13"/>
        <v>No</v>
      </c>
    </row>
    <row r="825" spans="1:2">
      <c r="A825" s="2">
        <v>22419</v>
      </c>
      <c r="B825" t="str">
        <f t="shared" si="13"/>
        <v>No</v>
      </c>
    </row>
    <row r="826" spans="1:2">
      <c r="A826" s="2">
        <v>87771</v>
      </c>
      <c r="B826" t="str">
        <f t="shared" si="13"/>
        <v>No</v>
      </c>
    </row>
    <row r="827" spans="1:2">
      <c r="A827" s="2">
        <v>78353</v>
      </c>
      <c r="B827" t="str">
        <f t="shared" si="13"/>
        <v>No</v>
      </c>
    </row>
    <row r="828" spans="1:2">
      <c r="A828" s="2">
        <v>93404</v>
      </c>
      <c r="B828" t="str">
        <f t="shared" si="13"/>
        <v>No</v>
      </c>
    </row>
    <row r="829" spans="1:2">
      <c r="A829" s="2">
        <v>37859</v>
      </c>
      <c r="B829" t="str">
        <f t="shared" si="13"/>
        <v>No</v>
      </c>
    </row>
    <row r="830" spans="1:2">
      <c r="A830" s="2">
        <v>80995</v>
      </c>
      <c r="B830" t="str">
        <f t="shared" si="13"/>
        <v>No</v>
      </c>
    </row>
    <row r="831" spans="1:2">
      <c r="A831" s="2">
        <v>16529</v>
      </c>
      <c r="B831" t="str">
        <f t="shared" si="13"/>
        <v>No</v>
      </c>
    </row>
    <row r="832" spans="1:2">
      <c r="A832" s="2">
        <v>55412</v>
      </c>
      <c r="B832" t="str">
        <f t="shared" si="13"/>
        <v>No</v>
      </c>
    </row>
    <row r="833" spans="1:2">
      <c r="A833" s="2">
        <v>48789</v>
      </c>
      <c r="B833" t="str">
        <f t="shared" si="13"/>
        <v>No</v>
      </c>
    </row>
    <row r="834" spans="1:2">
      <c r="A834" s="2">
        <v>56575</v>
      </c>
      <c r="B834" t="str">
        <f t="shared" si="13"/>
        <v>No</v>
      </c>
    </row>
    <row r="835" spans="1:2">
      <c r="A835" s="2">
        <v>25130</v>
      </c>
      <c r="B835" t="str">
        <f t="shared" ref="B835:B898" si="14">IF(OR(A835&lt;$E$4,A835&gt;$E$5),"Yes","No")</f>
        <v>No</v>
      </c>
    </row>
    <row r="836" spans="1:2">
      <c r="A836" s="2">
        <v>35441</v>
      </c>
      <c r="B836" t="str">
        <f t="shared" si="14"/>
        <v>No</v>
      </c>
    </row>
    <row r="837" spans="1:2">
      <c r="A837" s="2">
        <v>71391</v>
      </c>
      <c r="B837" t="str">
        <f t="shared" si="14"/>
        <v>No</v>
      </c>
    </row>
    <row r="838" spans="1:2">
      <c r="A838" s="2">
        <v>49494</v>
      </c>
      <c r="B838" t="str">
        <f t="shared" si="14"/>
        <v>No</v>
      </c>
    </row>
    <row r="839" spans="1:2">
      <c r="A839" s="2">
        <v>81702</v>
      </c>
      <c r="B839" t="str">
        <f t="shared" si="14"/>
        <v>No</v>
      </c>
    </row>
    <row r="840" spans="1:2">
      <c r="A840" s="2">
        <v>45889</v>
      </c>
      <c r="B840" t="str">
        <f t="shared" si="14"/>
        <v>No</v>
      </c>
    </row>
    <row r="841" spans="1:2">
      <c r="A841" s="2">
        <v>56628</v>
      </c>
      <c r="B841" t="str">
        <f t="shared" si="14"/>
        <v>No</v>
      </c>
    </row>
    <row r="842" spans="1:2">
      <c r="A842" s="2">
        <v>34026</v>
      </c>
      <c r="B842" t="str">
        <f t="shared" si="14"/>
        <v>No</v>
      </c>
    </row>
    <row r="843" spans="1:2">
      <c r="A843" s="2">
        <v>40049</v>
      </c>
      <c r="B843" t="str">
        <f t="shared" si="14"/>
        <v>No</v>
      </c>
    </row>
    <row r="844" spans="1:2">
      <c r="A844" s="2">
        <v>34176</v>
      </c>
      <c r="B844" t="str">
        <f t="shared" si="14"/>
        <v>No</v>
      </c>
    </row>
    <row r="845" spans="1:2">
      <c r="A845" s="2">
        <v>19419</v>
      </c>
      <c r="B845" t="str">
        <f t="shared" si="14"/>
        <v>No</v>
      </c>
    </row>
    <row r="846" spans="1:2">
      <c r="A846" s="2">
        <v>82504</v>
      </c>
      <c r="B846" t="str">
        <f t="shared" si="14"/>
        <v>No</v>
      </c>
    </row>
    <row r="847" spans="1:2">
      <c r="A847" s="2">
        <v>81205</v>
      </c>
      <c r="B847" t="str">
        <f t="shared" si="14"/>
        <v>No</v>
      </c>
    </row>
    <row r="848" spans="1:2">
      <c r="A848" s="2">
        <v>61618</v>
      </c>
      <c r="B848" t="str">
        <f t="shared" si="14"/>
        <v>No</v>
      </c>
    </row>
    <row r="849" spans="1:2">
      <c r="A849" s="2">
        <v>55284</v>
      </c>
      <c r="B849" t="str">
        <f t="shared" si="14"/>
        <v>No</v>
      </c>
    </row>
    <row r="850" spans="1:2">
      <c r="A850" s="2">
        <v>49980</v>
      </c>
      <c r="B850" t="str">
        <f t="shared" si="14"/>
        <v>No</v>
      </c>
    </row>
    <row r="851" spans="1:2">
      <c r="A851" s="2">
        <v>15072</v>
      </c>
      <c r="B851" t="str">
        <f t="shared" si="14"/>
        <v>No</v>
      </c>
    </row>
    <row r="852" spans="1:2">
      <c r="A852" s="2">
        <v>49166</v>
      </c>
      <c r="B852" t="str">
        <f t="shared" si="14"/>
        <v>No</v>
      </c>
    </row>
    <row r="853" spans="1:2">
      <c r="A853" s="2">
        <v>65324</v>
      </c>
      <c r="B853" t="str">
        <f t="shared" si="14"/>
        <v>No</v>
      </c>
    </row>
    <row r="854" spans="1:2">
      <c r="A854" s="2">
        <v>82347</v>
      </c>
      <c r="B854" t="str">
        <f t="shared" si="14"/>
        <v>No</v>
      </c>
    </row>
    <row r="855" spans="1:2">
      <c r="A855" s="2">
        <v>30843</v>
      </c>
      <c r="B855" t="str">
        <f t="shared" si="14"/>
        <v>No</v>
      </c>
    </row>
    <row r="856" spans="1:2">
      <c r="A856" s="2">
        <v>46374</v>
      </c>
      <c r="B856" t="str">
        <f t="shared" si="14"/>
        <v>No</v>
      </c>
    </row>
    <row r="857" spans="1:2">
      <c r="A857" s="2">
        <v>60474</v>
      </c>
      <c r="B857" t="str">
        <f t="shared" si="14"/>
        <v>No</v>
      </c>
    </row>
    <row r="858" spans="1:2">
      <c r="A858" s="2">
        <v>38576</v>
      </c>
      <c r="B858" t="str">
        <f t="shared" si="14"/>
        <v>No</v>
      </c>
    </row>
    <row r="859" spans="1:2">
      <c r="A859" s="2">
        <v>55357</v>
      </c>
      <c r="B859" t="str">
        <f t="shared" si="14"/>
        <v>No</v>
      </c>
    </row>
    <row r="860" spans="1:2">
      <c r="A860" s="2">
        <v>37758</v>
      </c>
      <c r="B860" t="str">
        <f t="shared" si="14"/>
        <v>No</v>
      </c>
    </row>
    <row r="861" spans="1:2">
      <c r="A861" s="2">
        <v>85710</v>
      </c>
      <c r="B861" t="str">
        <f t="shared" si="14"/>
        <v>No</v>
      </c>
    </row>
    <row r="862" spans="1:2">
      <c r="A862" s="2">
        <v>23228</v>
      </c>
      <c r="B862" t="str">
        <f t="shared" si="14"/>
        <v>No</v>
      </c>
    </row>
    <row r="863" spans="1:2">
      <c r="A863" s="2">
        <v>44602</v>
      </c>
      <c r="B863" t="str">
        <f t="shared" si="14"/>
        <v>No</v>
      </c>
    </row>
    <row r="864" spans="1:2">
      <c r="A864" s="2">
        <v>7500</v>
      </c>
      <c r="B864" t="str">
        <f t="shared" si="14"/>
        <v>No</v>
      </c>
    </row>
    <row r="865" spans="1:2">
      <c r="A865" s="2">
        <v>38683</v>
      </c>
      <c r="B865" t="str">
        <f t="shared" si="14"/>
        <v>No</v>
      </c>
    </row>
    <row r="866" spans="1:2">
      <c r="A866" s="2">
        <v>49514</v>
      </c>
      <c r="B866" t="str">
        <f t="shared" si="14"/>
        <v>No</v>
      </c>
    </row>
    <row r="867" spans="1:2">
      <c r="A867" s="2">
        <v>57906</v>
      </c>
      <c r="B867" t="str">
        <f t="shared" si="14"/>
        <v>No</v>
      </c>
    </row>
    <row r="868" spans="1:2">
      <c r="A868" s="2">
        <v>43456</v>
      </c>
      <c r="B868" t="str">
        <f t="shared" si="14"/>
        <v>No</v>
      </c>
    </row>
    <row r="869" spans="1:2">
      <c r="A869" s="2">
        <v>19485</v>
      </c>
      <c r="B869" t="str">
        <f t="shared" si="14"/>
        <v>No</v>
      </c>
    </row>
    <row r="870" spans="1:2">
      <c r="A870" s="2">
        <v>53172</v>
      </c>
      <c r="B870" t="str">
        <f t="shared" si="14"/>
        <v>No</v>
      </c>
    </row>
    <row r="871" spans="1:2">
      <c r="A871" s="2">
        <v>30545</v>
      </c>
      <c r="B871" t="str">
        <f t="shared" si="14"/>
        <v>No</v>
      </c>
    </row>
    <row r="872" spans="1:2">
      <c r="A872" s="2">
        <v>70123</v>
      </c>
      <c r="B872" t="str">
        <f t="shared" si="14"/>
        <v>No</v>
      </c>
    </row>
    <row r="873" spans="1:2">
      <c r="A873" s="2">
        <v>62450</v>
      </c>
      <c r="B873" t="str">
        <f t="shared" si="14"/>
        <v>No</v>
      </c>
    </row>
    <row r="874" spans="1:2">
      <c r="A874" s="2">
        <v>21675</v>
      </c>
      <c r="B874" t="str">
        <f t="shared" si="14"/>
        <v>No</v>
      </c>
    </row>
    <row r="875" spans="1:2">
      <c r="A875" s="2">
        <v>42395</v>
      </c>
      <c r="B875" t="str">
        <f t="shared" si="14"/>
        <v>No</v>
      </c>
    </row>
    <row r="876" spans="1:2">
      <c r="A876" s="2">
        <v>61346</v>
      </c>
      <c r="B876" t="str">
        <f t="shared" si="14"/>
        <v>No</v>
      </c>
    </row>
    <row r="877" spans="1:2">
      <c r="A877" s="2">
        <v>80812</v>
      </c>
      <c r="B877" t="str">
        <f t="shared" si="14"/>
        <v>No</v>
      </c>
    </row>
    <row r="878" spans="1:2">
      <c r="A878" s="2">
        <v>42835</v>
      </c>
      <c r="B878" t="str">
        <f t="shared" si="14"/>
        <v>No</v>
      </c>
    </row>
    <row r="879" spans="1:2">
      <c r="A879" s="2">
        <v>39922</v>
      </c>
      <c r="B879" t="str">
        <f t="shared" si="14"/>
        <v>No</v>
      </c>
    </row>
    <row r="880" spans="1:2">
      <c r="A880" s="2">
        <v>86424</v>
      </c>
      <c r="B880" t="str">
        <f t="shared" si="14"/>
        <v>No</v>
      </c>
    </row>
    <row r="881" spans="1:2">
      <c r="A881" s="2">
        <v>17117</v>
      </c>
      <c r="B881" t="str">
        <f t="shared" si="14"/>
        <v>No</v>
      </c>
    </row>
    <row r="882" spans="1:2">
      <c r="A882" s="2">
        <v>24762</v>
      </c>
      <c r="B882" t="str">
        <f t="shared" si="14"/>
        <v>No</v>
      </c>
    </row>
    <row r="883" spans="1:2">
      <c r="A883" s="2">
        <v>35797</v>
      </c>
      <c r="B883" t="str">
        <f t="shared" si="14"/>
        <v>No</v>
      </c>
    </row>
    <row r="884" spans="1:2">
      <c r="A884" s="2">
        <v>36627</v>
      </c>
      <c r="B884" t="str">
        <f t="shared" si="14"/>
        <v>No</v>
      </c>
    </row>
    <row r="885" spans="1:2">
      <c r="A885" s="2">
        <v>51111</v>
      </c>
      <c r="B885" t="str">
        <f t="shared" si="14"/>
        <v>No</v>
      </c>
    </row>
    <row r="886" spans="1:2">
      <c r="A886" s="2">
        <v>86857</v>
      </c>
      <c r="B886" t="str">
        <f t="shared" si="14"/>
        <v>No</v>
      </c>
    </row>
    <row r="887" spans="1:2">
      <c r="A887" s="2">
        <v>82072</v>
      </c>
      <c r="B887" t="str">
        <f t="shared" si="14"/>
        <v>No</v>
      </c>
    </row>
    <row r="888" spans="1:2">
      <c r="A888" s="2">
        <v>46231</v>
      </c>
      <c r="B888" t="str">
        <f t="shared" si="14"/>
        <v>No</v>
      </c>
    </row>
    <row r="889" spans="1:2">
      <c r="A889" s="2">
        <v>42243</v>
      </c>
      <c r="B889" t="str">
        <f t="shared" si="14"/>
        <v>No</v>
      </c>
    </row>
    <row r="890" spans="1:2">
      <c r="A890" s="2">
        <v>51195</v>
      </c>
      <c r="B890" t="str">
        <f t="shared" si="14"/>
        <v>No</v>
      </c>
    </row>
    <row r="891" spans="1:2">
      <c r="A891" s="2">
        <v>68092</v>
      </c>
      <c r="B891" t="str">
        <f t="shared" si="14"/>
        <v>No</v>
      </c>
    </row>
    <row r="892" spans="1:2">
      <c r="A892" s="2">
        <v>31814</v>
      </c>
      <c r="B892" t="str">
        <f t="shared" si="14"/>
        <v>No</v>
      </c>
    </row>
    <row r="893" spans="1:2">
      <c r="A893" s="2">
        <v>51390</v>
      </c>
      <c r="B893" t="str">
        <f t="shared" si="14"/>
        <v>No</v>
      </c>
    </row>
    <row r="894" spans="1:2">
      <c r="A894" s="2">
        <v>76630</v>
      </c>
      <c r="B894" t="str">
        <f t="shared" si="14"/>
        <v>No</v>
      </c>
    </row>
    <row r="895" spans="1:2">
      <c r="A895" s="2">
        <v>26868</v>
      </c>
      <c r="B895" t="str">
        <f t="shared" si="14"/>
        <v>No</v>
      </c>
    </row>
    <row r="896" spans="1:2">
      <c r="A896" s="2">
        <v>48948</v>
      </c>
      <c r="B896" t="str">
        <f t="shared" si="14"/>
        <v>No</v>
      </c>
    </row>
    <row r="897" spans="1:2">
      <c r="A897" s="2">
        <v>55260</v>
      </c>
      <c r="B897" t="str">
        <f t="shared" si="14"/>
        <v>No</v>
      </c>
    </row>
    <row r="898" spans="1:2">
      <c r="A898" s="2">
        <v>64090</v>
      </c>
      <c r="B898" t="str">
        <f t="shared" si="14"/>
        <v>No</v>
      </c>
    </row>
    <row r="899" spans="1:2">
      <c r="A899" s="2">
        <v>78331</v>
      </c>
      <c r="B899" t="str">
        <f t="shared" ref="B899:B962" si="15">IF(OR(A899&lt;$E$4,A899&gt;$E$5),"Yes","No")</f>
        <v>No</v>
      </c>
    </row>
    <row r="900" spans="1:2">
      <c r="A900" s="2">
        <v>37087</v>
      </c>
      <c r="B900" t="str">
        <f t="shared" si="15"/>
        <v>No</v>
      </c>
    </row>
    <row r="901" spans="1:2">
      <c r="A901" s="2">
        <v>21846</v>
      </c>
      <c r="B901" t="str">
        <f t="shared" si="15"/>
        <v>No</v>
      </c>
    </row>
    <row r="902" spans="1:2">
      <c r="A902" s="2">
        <v>81320</v>
      </c>
      <c r="B902" t="str">
        <f t="shared" si="15"/>
        <v>No</v>
      </c>
    </row>
    <row r="903" spans="1:2">
      <c r="A903" s="2">
        <v>54137</v>
      </c>
      <c r="B903" t="str">
        <f t="shared" si="15"/>
        <v>No</v>
      </c>
    </row>
    <row r="904" spans="1:2">
      <c r="A904" s="2">
        <v>66825</v>
      </c>
      <c r="B904" t="str">
        <f t="shared" si="15"/>
        <v>No</v>
      </c>
    </row>
    <row r="905" spans="1:2">
      <c r="A905" s="2">
        <v>57100</v>
      </c>
      <c r="B905" t="str">
        <f t="shared" si="15"/>
        <v>No</v>
      </c>
    </row>
    <row r="906" spans="1:2">
      <c r="A906" s="2">
        <v>58917</v>
      </c>
      <c r="B906" t="str">
        <f t="shared" si="15"/>
        <v>No</v>
      </c>
    </row>
    <row r="907" spans="1:2">
      <c r="A907" s="2">
        <v>85072</v>
      </c>
      <c r="B907" t="str">
        <f t="shared" si="15"/>
        <v>No</v>
      </c>
    </row>
    <row r="908" spans="1:2">
      <c r="A908" s="2">
        <v>86429</v>
      </c>
      <c r="B908" t="str">
        <f t="shared" si="15"/>
        <v>No</v>
      </c>
    </row>
    <row r="909" spans="1:2">
      <c r="A909" s="2">
        <v>45684</v>
      </c>
      <c r="B909" t="str">
        <f t="shared" si="15"/>
        <v>No</v>
      </c>
    </row>
    <row r="910" spans="1:2">
      <c r="A910" s="2">
        <v>47889</v>
      </c>
      <c r="B910" t="str">
        <f t="shared" si="15"/>
        <v>No</v>
      </c>
    </row>
    <row r="911" spans="1:2">
      <c r="A911" s="2">
        <v>45921</v>
      </c>
      <c r="B911" t="str">
        <f t="shared" si="15"/>
        <v>No</v>
      </c>
    </row>
    <row r="912" spans="1:2">
      <c r="A912" s="2">
        <v>78420</v>
      </c>
      <c r="B912" t="str">
        <f t="shared" si="15"/>
        <v>No</v>
      </c>
    </row>
    <row r="913" spans="1:2">
      <c r="A913" s="2">
        <v>75114</v>
      </c>
      <c r="B913" t="str">
        <f t="shared" si="15"/>
        <v>No</v>
      </c>
    </row>
    <row r="914" spans="1:2">
      <c r="A914" s="2">
        <v>52278</v>
      </c>
      <c r="B914" t="str">
        <f t="shared" si="15"/>
        <v>No</v>
      </c>
    </row>
    <row r="915" spans="1:2">
      <c r="A915" s="2">
        <v>35641</v>
      </c>
      <c r="B915" t="str">
        <f t="shared" si="15"/>
        <v>No</v>
      </c>
    </row>
    <row r="916" spans="1:2">
      <c r="A916" s="2">
        <v>95529</v>
      </c>
      <c r="B916" t="str">
        <f t="shared" si="15"/>
        <v>No</v>
      </c>
    </row>
    <row r="917" spans="1:2">
      <c r="A917" s="2">
        <v>62820</v>
      </c>
      <c r="B917" t="str">
        <f t="shared" si="15"/>
        <v>No</v>
      </c>
    </row>
    <row r="918" spans="1:2">
      <c r="A918" s="2">
        <v>73113</v>
      </c>
      <c r="B918" t="str">
        <f t="shared" si="15"/>
        <v>No</v>
      </c>
    </row>
    <row r="919" spans="1:2">
      <c r="A919" s="2">
        <v>84169</v>
      </c>
      <c r="B919" t="str">
        <f t="shared" si="15"/>
        <v>No</v>
      </c>
    </row>
    <row r="920" spans="1:2">
      <c r="A920" s="2">
        <v>42607</v>
      </c>
      <c r="B920" t="str">
        <f t="shared" si="15"/>
        <v>No</v>
      </c>
    </row>
    <row r="921" spans="1:2">
      <c r="A921" s="2">
        <v>74637</v>
      </c>
      <c r="B921" t="str">
        <f t="shared" si="15"/>
        <v>No</v>
      </c>
    </row>
    <row r="922" spans="1:2">
      <c r="A922" s="2">
        <v>46015</v>
      </c>
      <c r="B922" t="str">
        <f t="shared" si="15"/>
        <v>No</v>
      </c>
    </row>
    <row r="923" spans="1:2">
      <c r="A923" s="2">
        <v>72354</v>
      </c>
      <c r="B923" t="str">
        <f t="shared" si="15"/>
        <v>No</v>
      </c>
    </row>
    <row r="924" spans="1:2">
      <c r="A924" s="2">
        <v>39858</v>
      </c>
      <c r="B924" t="str">
        <f t="shared" si="15"/>
        <v>No</v>
      </c>
    </row>
    <row r="925" spans="1:2">
      <c r="A925" s="2">
        <v>34469</v>
      </c>
      <c r="B925" t="str">
        <f t="shared" si="15"/>
        <v>No</v>
      </c>
    </row>
    <row r="926" spans="1:2">
      <c r="A926" s="2">
        <v>83033</v>
      </c>
      <c r="B926" t="str">
        <f t="shared" si="15"/>
        <v>No</v>
      </c>
    </row>
    <row r="927" spans="1:2">
      <c r="A927" s="2">
        <v>24401</v>
      </c>
      <c r="B927" t="str">
        <f t="shared" si="15"/>
        <v>No</v>
      </c>
    </row>
    <row r="928" spans="1:2">
      <c r="A928" s="2">
        <v>77583</v>
      </c>
      <c r="B928" t="str">
        <f t="shared" si="15"/>
        <v>No</v>
      </c>
    </row>
    <row r="929" spans="1:2">
      <c r="A929" s="2">
        <v>74116</v>
      </c>
      <c r="B929" t="str">
        <f t="shared" si="15"/>
        <v>No</v>
      </c>
    </row>
    <row r="930" spans="1:2">
      <c r="A930" s="2">
        <v>74293</v>
      </c>
      <c r="B930" t="str">
        <f t="shared" si="15"/>
        <v>No</v>
      </c>
    </row>
    <row r="931" spans="1:2">
      <c r="A931" s="2">
        <v>68397</v>
      </c>
      <c r="B931" t="str">
        <f t="shared" si="15"/>
        <v>No</v>
      </c>
    </row>
    <row r="932" spans="1:2">
      <c r="A932" s="2">
        <v>79632</v>
      </c>
      <c r="B932" t="str">
        <f t="shared" si="15"/>
        <v>No</v>
      </c>
    </row>
    <row r="933" spans="1:2">
      <c r="A933" s="2">
        <v>46107</v>
      </c>
      <c r="B933" t="str">
        <f t="shared" si="15"/>
        <v>No</v>
      </c>
    </row>
    <row r="934" spans="1:2">
      <c r="A934" s="2">
        <v>64950</v>
      </c>
      <c r="B934" t="str">
        <f t="shared" si="15"/>
        <v>No</v>
      </c>
    </row>
    <row r="935" spans="1:2">
      <c r="A935" s="2">
        <v>25443</v>
      </c>
      <c r="B935" t="str">
        <f t="shared" si="15"/>
        <v>No</v>
      </c>
    </row>
    <row r="936" spans="1:2">
      <c r="A936" s="2">
        <v>75127</v>
      </c>
      <c r="B936" t="str">
        <f t="shared" si="15"/>
        <v>No</v>
      </c>
    </row>
    <row r="937" spans="1:2">
      <c r="A937" s="2">
        <v>32892</v>
      </c>
      <c r="B937" t="str">
        <f t="shared" si="15"/>
        <v>No</v>
      </c>
    </row>
    <row r="938" spans="1:2">
      <c r="A938" s="2">
        <v>71796</v>
      </c>
      <c r="B938" t="str">
        <f t="shared" si="15"/>
        <v>No</v>
      </c>
    </row>
    <row r="939" spans="1:2">
      <c r="A939" s="2">
        <v>67536</v>
      </c>
      <c r="B939" t="str">
        <f t="shared" si="15"/>
        <v>No</v>
      </c>
    </row>
    <row r="940" spans="1:2">
      <c r="A940" s="2">
        <v>55239</v>
      </c>
      <c r="B940" t="str">
        <f t="shared" si="15"/>
        <v>No</v>
      </c>
    </row>
    <row r="941" spans="1:2">
      <c r="A941" s="2">
        <v>60554</v>
      </c>
      <c r="B941" t="str">
        <f t="shared" si="15"/>
        <v>No</v>
      </c>
    </row>
    <row r="942" spans="1:2">
      <c r="A942" s="2">
        <v>64831</v>
      </c>
      <c r="B942" t="str">
        <f t="shared" si="15"/>
        <v>No</v>
      </c>
    </row>
    <row r="943" spans="1:2">
      <c r="A943" s="2">
        <v>56067</v>
      </c>
      <c r="B943" t="str">
        <f t="shared" si="15"/>
        <v>No</v>
      </c>
    </row>
    <row r="944" spans="1:2">
      <c r="A944" s="2">
        <v>82025</v>
      </c>
      <c r="B944" t="str">
        <f t="shared" si="15"/>
        <v>No</v>
      </c>
    </row>
    <row r="945" spans="1:2">
      <c r="A945" s="2">
        <v>94384</v>
      </c>
      <c r="B945" t="str">
        <f t="shared" si="15"/>
        <v>No</v>
      </c>
    </row>
    <row r="946" spans="1:2">
      <c r="A946" s="2">
        <v>14906</v>
      </c>
      <c r="B946" t="str">
        <f t="shared" si="15"/>
        <v>No</v>
      </c>
    </row>
    <row r="947" spans="1:2">
      <c r="A947" s="2">
        <v>51563</v>
      </c>
      <c r="B947" t="str">
        <f t="shared" si="15"/>
        <v>No</v>
      </c>
    </row>
    <row r="948" spans="1:2">
      <c r="A948" s="2">
        <v>57937</v>
      </c>
      <c r="B948" t="str">
        <f t="shared" si="15"/>
        <v>No</v>
      </c>
    </row>
    <row r="949" spans="1:2">
      <c r="A949" s="2">
        <v>68274</v>
      </c>
      <c r="B949" t="str">
        <f t="shared" si="15"/>
        <v>No</v>
      </c>
    </row>
    <row r="950" spans="1:2">
      <c r="A950" s="2">
        <v>39771</v>
      </c>
      <c r="B950" t="str">
        <f t="shared" si="15"/>
        <v>No</v>
      </c>
    </row>
    <row r="951" spans="1:2">
      <c r="A951" s="2">
        <v>67893</v>
      </c>
      <c r="B951" t="str">
        <f t="shared" si="15"/>
        <v>No</v>
      </c>
    </row>
    <row r="952" spans="1:2">
      <c r="A952" s="2">
        <v>27922</v>
      </c>
      <c r="B952" t="str">
        <f t="shared" si="15"/>
        <v>No</v>
      </c>
    </row>
    <row r="953" spans="1:2">
      <c r="A953" s="2">
        <v>52190</v>
      </c>
      <c r="B953" t="str">
        <f t="shared" si="15"/>
        <v>No</v>
      </c>
    </row>
    <row r="954" spans="1:2">
      <c r="A954" s="2">
        <v>44051</v>
      </c>
      <c r="B954" t="str">
        <f t="shared" si="15"/>
        <v>No</v>
      </c>
    </row>
    <row r="955" spans="1:2">
      <c r="A955" s="2">
        <v>42767</v>
      </c>
      <c r="B955" t="str">
        <f t="shared" si="15"/>
        <v>No</v>
      </c>
    </row>
    <row r="956" spans="1:2">
      <c r="A956" s="2">
        <v>46106</v>
      </c>
      <c r="B956" t="str">
        <f t="shared" si="15"/>
        <v>No</v>
      </c>
    </row>
    <row r="957" spans="1:2">
      <c r="A957" s="2">
        <v>16927</v>
      </c>
      <c r="B957" t="str">
        <f t="shared" si="15"/>
        <v>No</v>
      </c>
    </row>
    <row r="958" spans="1:2">
      <c r="A958" s="2">
        <v>59754</v>
      </c>
      <c r="B958" t="str">
        <f t="shared" si="15"/>
        <v>No</v>
      </c>
    </row>
    <row r="959" spans="1:2">
      <c r="A959" s="2">
        <v>53700</v>
      </c>
      <c r="B959" t="str">
        <f t="shared" si="15"/>
        <v>No</v>
      </c>
    </row>
    <row r="960" spans="1:2">
      <c r="A960" s="2">
        <v>59041</v>
      </c>
      <c r="B960" t="str">
        <f t="shared" si="15"/>
        <v>No</v>
      </c>
    </row>
    <row r="961" spans="1:2">
      <c r="A961" s="2">
        <v>54237</v>
      </c>
      <c r="B961" t="str">
        <f t="shared" si="15"/>
        <v>No</v>
      </c>
    </row>
    <row r="962" spans="1:2">
      <c r="A962" s="2">
        <v>70647</v>
      </c>
      <c r="B962" t="str">
        <f t="shared" si="15"/>
        <v>No</v>
      </c>
    </row>
    <row r="963" spans="1:2">
      <c r="A963" s="2">
        <v>52597</v>
      </c>
      <c r="B963" t="str">
        <f t="shared" ref="B963:B1026" si="16">IF(OR(A963&lt;$E$4,A963&gt;$E$5),"Yes","No")</f>
        <v>No</v>
      </c>
    </row>
    <row r="964" spans="1:2">
      <c r="A964" s="2">
        <v>41021</v>
      </c>
      <c r="B964" t="str">
        <f t="shared" si="16"/>
        <v>No</v>
      </c>
    </row>
    <row r="965" spans="1:2">
      <c r="A965" s="2">
        <v>40233</v>
      </c>
      <c r="B965" t="str">
        <f t="shared" si="16"/>
        <v>No</v>
      </c>
    </row>
    <row r="966" spans="1:2">
      <c r="A966" s="2">
        <v>50183</v>
      </c>
      <c r="B966" t="str">
        <f t="shared" si="16"/>
        <v>No</v>
      </c>
    </row>
    <row r="967" spans="1:2">
      <c r="A967" s="2">
        <v>54753</v>
      </c>
      <c r="B967" t="str">
        <f t="shared" si="16"/>
        <v>No</v>
      </c>
    </row>
    <row r="968" spans="1:2">
      <c r="A968" s="2">
        <v>92955</v>
      </c>
      <c r="B968" t="str">
        <f t="shared" si="16"/>
        <v>No</v>
      </c>
    </row>
    <row r="969" spans="1:2">
      <c r="A969" s="2">
        <v>33471</v>
      </c>
      <c r="B969" t="str">
        <f t="shared" si="16"/>
        <v>No</v>
      </c>
    </row>
    <row r="970" spans="1:2">
      <c r="A970" s="2">
        <v>34596</v>
      </c>
      <c r="B970" t="str">
        <f t="shared" si="16"/>
        <v>No</v>
      </c>
    </row>
    <row r="971" spans="1:2">
      <c r="A971" s="2">
        <v>44010</v>
      </c>
      <c r="B971" t="str">
        <f t="shared" si="16"/>
        <v>No</v>
      </c>
    </row>
    <row r="972" spans="1:2">
      <c r="A972" s="2">
        <v>84219</v>
      </c>
      <c r="B972" t="str">
        <f t="shared" si="16"/>
        <v>No</v>
      </c>
    </row>
    <row r="973" spans="1:2">
      <c r="A973" s="2">
        <v>40706</v>
      </c>
      <c r="B973" t="str">
        <f t="shared" si="16"/>
        <v>No</v>
      </c>
    </row>
    <row r="974" spans="1:2">
      <c r="A974" s="2">
        <v>15716</v>
      </c>
      <c r="B974" t="str">
        <f t="shared" si="16"/>
        <v>No</v>
      </c>
    </row>
    <row r="975" spans="1:2">
      <c r="A975" s="2">
        <v>59052</v>
      </c>
      <c r="B975" t="str">
        <f t="shared" si="16"/>
        <v>No</v>
      </c>
    </row>
    <row r="976" spans="1:2">
      <c r="A976" s="2">
        <v>80573</v>
      </c>
      <c r="B976" t="str">
        <f t="shared" si="16"/>
        <v>No</v>
      </c>
    </row>
    <row r="977" spans="1:2">
      <c r="A977" s="2">
        <v>83715</v>
      </c>
      <c r="B977" t="str">
        <f t="shared" si="16"/>
        <v>No</v>
      </c>
    </row>
    <row r="978" spans="1:2">
      <c r="A978" s="2">
        <v>82576</v>
      </c>
      <c r="B978" t="str">
        <f t="shared" si="16"/>
        <v>No</v>
      </c>
    </row>
    <row r="979" spans="1:2">
      <c r="A979" s="2">
        <v>56962</v>
      </c>
      <c r="B979" t="str">
        <f t="shared" si="16"/>
        <v>No</v>
      </c>
    </row>
    <row r="980" spans="1:2">
      <c r="A980" s="2">
        <v>35704</v>
      </c>
      <c r="B980" t="str">
        <f t="shared" si="16"/>
        <v>No</v>
      </c>
    </row>
    <row r="981" spans="1:2">
      <c r="A981" s="2">
        <v>53103</v>
      </c>
      <c r="B981" t="str">
        <f t="shared" si="16"/>
        <v>No</v>
      </c>
    </row>
    <row r="982" spans="1:2">
      <c r="A982" s="2">
        <v>46779</v>
      </c>
      <c r="B982" t="str">
        <f t="shared" si="16"/>
        <v>No</v>
      </c>
    </row>
    <row r="983" spans="1:2">
      <c r="A983" s="2">
        <v>4861</v>
      </c>
      <c r="B983" t="str">
        <f t="shared" si="16"/>
        <v>No</v>
      </c>
    </row>
    <row r="984" spans="1:2">
      <c r="A984" s="2">
        <v>33462</v>
      </c>
      <c r="B984" t="str">
        <f t="shared" si="16"/>
        <v>No</v>
      </c>
    </row>
    <row r="985" spans="1:2">
      <c r="A985" s="2">
        <v>63693</v>
      </c>
      <c r="B985" t="str">
        <f t="shared" si="16"/>
        <v>No</v>
      </c>
    </row>
    <row r="986" spans="1:2">
      <c r="A986" s="2">
        <v>80763</v>
      </c>
      <c r="B986" t="str">
        <f t="shared" si="16"/>
        <v>No</v>
      </c>
    </row>
    <row r="987" spans="1:2">
      <c r="A987" s="2">
        <v>65352</v>
      </c>
      <c r="B987" t="str">
        <f t="shared" si="16"/>
        <v>No</v>
      </c>
    </row>
    <row r="988" spans="1:2">
      <c r="A988" s="2">
        <v>82170</v>
      </c>
      <c r="B988" t="str">
        <f t="shared" si="16"/>
        <v>No</v>
      </c>
    </row>
    <row r="989" spans="1:2">
      <c r="A989" s="2">
        <v>75759</v>
      </c>
      <c r="B989" t="str">
        <f t="shared" si="16"/>
        <v>No</v>
      </c>
    </row>
    <row r="990" spans="1:2">
      <c r="A990" s="2">
        <v>79689</v>
      </c>
      <c r="B990" t="str">
        <f t="shared" si="16"/>
        <v>No</v>
      </c>
    </row>
    <row r="991" spans="1:2">
      <c r="A991" s="2">
        <v>35340</v>
      </c>
      <c r="B991" t="str">
        <f t="shared" si="16"/>
        <v>No</v>
      </c>
    </row>
    <row r="992" spans="1:2">
      <c r="A992" s="2">
        <v>85683</v>
      </c>
      <c r="B992" t="str">
        <f t="shared" si="16"/>
        <v>No</v>
      </c>
    </row>
    <row r="993" spans="1:2">
      <c r="A993" s="2">
        <v>24884</v>
      </c>
      <c r="B993" t="str">
        <f t="shared" si="16"/>
        <v>No</v>
      </c>
    </row>
    <row r="994" spans="1:2">
      <c r="A994" s="2">
        <v>42021</v>
      </c>
      <c r="B994" t="str">
        <f t="shared" si="16"/>
        <v>No</v>
      </c>
    </row>
    <row r="995" spans="1:2">
      <c r="A995" s="2">
        <v>64449</v>
      </c>
      <c r="B995" t="str">
        <f t="shared" si="16"/>
        <v>No</v>
      </c>
    </row>
    <row r="996" spans="1:2">
      <c r="A996" s="2">
        <v>64587</v>
      </c>
      <c r="B996" t="str">
        <f t="shared" si="16"/>
        <v>No</v>
      </c>
    </row>
    <row r="997" spans="1:2">
      <c r="A997" s="2">
        <v>34824</v>
      </c>
      <c r="B997" t="str">
        <f t="shared" si="16"/>
        <v>No</v>
      </c>
    </row>
    <row r="998" spans="1:2">
      <c r="A998" s="2">
        <v>75437</v>
      </c>
      <c r="B998" t="str">
        <f t="shared" si="16"/>
        <v>No</v>
      </c>
    </row>
    <row r="999" spans="1:2">
      <c r="A999" s="2">
        <v>26091</v>
      </c>
      <c r="B999" t="str">
        <f t="shared" si="16"/>
        <v>No</v>
      </c>
    </row>
    <row r="1000" spans="1:2">
      <c r="A1000" s="2">
        <v>52845</v>
      </c>
      <c r="B1000" t="str">
        <f t="shared" si="16"/>
        <v>No</v>
      </c>
    </row>
    <row r="1001" spans="1:2">
      <c r="A1001" s="2">
        <v>46086</v>
      </c>
      <c r="B1001" t="str">
        <f t="shared" si="16"/>
        <v>No</v>
      </c>
    </row>
    <row r="1002" spans="1:2">
      <c r="A1002" s="2">
        <v>78028</v>
      </c>
      <c r="B1002" t="str">
        <f t="shared" si="16"/>
        <v>No</v>
      </c>
    </row>
    <row r="1003" spans="1:2">
      <c r="A1003" s="2">
        <v>95169</v>
      </c>
      <c r="B1003" t="str">
        <f t="shared" si="16"/>
        <v>No</v>
      </c>
    </row>
    <row r="1004" spans="1:2">
      <c r="A1004" s="2">
        <v>56337</v>
      </c>
      <c r="B1004" t="str">
        <f t="shared" si="16"/>
        <v>No</v>
      </c>
    </row>
    <row r="1005" spans="1:2">
      <c r="A1005" s="2">
        <v>22434</v>
      </c>
      <c r="B1005" t="str">
        <f t="shared" si="16"/>
        <v>No</v>
      </c>
    </row>
    <row r="1006" spans="1:2">
      <c r="A1006" s="2">
        <v>36930</v>
      </c>
      <c r="B1006" t="str">
        <f t="shared" si="16"/>
        <v>No</v>
      </c>
    </row>
    <row r="1007" spans="1:2">
      <c r="A1007" s="2">
        <v>36130</v>
      </c>
      <c r="B1007" t="str">
        <f t="shared" si="16"/>
        <v>No</v>
      </c>
    </row>
    <row r="1008" spans="1:2">
      <c r="A1008" s="2">
        <v>65569</v>
      </c>
      <c r="B1008" t="str">
        <f t="shared" si="16"/>
        <v>No</v>
      </c>
    </row>
    <row r="1009" spans="1:2">
      <c r="A1009" s="2">
        <v>83844</v>
      </c>
      <c r="B1009" t="str">
        <f t="shared" si="16"/>
        <v>No</v>
      </c>
    </row>
    <row r="1010" spans="1:2">
      <c r="A1010" s="2">
        <v>19514</v>
      </c>
      <c r="B1010" t="str">
        <f t="shared" si="16"/>
        <v>No</v>
      </c>
    </row>
    <row r="1011" spans="1:2">
      <c r="A1011" s="2">
        <v>36736</v>
      </c>
      <c r="B1011" t="str">
        <f t="shared" si="16"/>
        <v>No</v>
      </c>
    </row>
    <row r="1012" spans="1:2">
      <c r="A1012" s="2">
        <v>77568</v>
      </c>
      <c r="B1012" t="str">
        <f t="shared" si="16"/>
        <v>No</v>
      </c>
    </row>
    <row r="1013" spans="1:2">
      <c r="A1013" s="2">
        <v>49187</v>
      </c>
      <c r="B1013" t="str">
        <f t="shared" si="16"/>
        <v>No</v>
      </c>
    </row>
    <row r="1014" spans="1:2">
      <c r="A1014" s="2">
        <v>30168</v>
      </c>
      <c r="B1014" t="str">
        <f t="shared" si="16"/>
        <v>No</v>
      </c>
    </row>
    <row r="1015" spans="1:2">
      <c r="A1015" s="2">
        <v>34053</v>
      </c>
      <c r="B1015" t="str">
        <f t="shared" si="16"/>
        <v>No</v>
      </c>
    </row>
    <row r="1016" spans="1:2">
      <c r="A1016" s="2">
        <v>38196</v>
      </c>
      <c r="B1016" t="str">
        <f t="shared" si="16"/>
        <v>No</v>
      </c>
    </row>
    <row r="1017" spans="1:2">
      <c r="A1017" s="2">
        <v>59412</v>
      </c>
      <c r="B1017" t="str">
        <f t="shared" si="16"/>
        <v>No</v>
      </c>
    </row>
    <row r="1018" spans="1:2">
      <c r="A1018" s="2">
        <v>70924</v>
      </c>
      <c r="B1018" t="str">
        <f t="shared" si="16"/>
        <v>No</v>
      </c>
    </row>
    <row r="1019" spans="1:2">
      <c r="A1019" s="2">
        <v>54165</v>
      </c>
      <c r="B1019" t="str">
        <f t="shared" si="16"/>
        <v>No</v>
      </c>
    </row>
    <row r="1020" spans="1:2">
      <c r="A1020" s="2">
        <v>32300</v>
      </c>
      <c r="B1020" t="str">
        <f t="shared" si="16"/>
        <v>No</v>
      </c>
    </row>
    <row r="1021" spans="1:2">
      <c r="A1021" s="2">
        <v>20180</v>
      </c>
      <c r="B1021" t="str">
        <f t="shared" si="16"/>
        <v>No</v>
      </c>
    </row>
    <row r="1022" spans="1:2">
      <c r="A1022" s="2">
        <v>34961</v>
      </c>
      <c r="B1022" t="str">
        <f t="shared" si="16"/>
        <v>No</v>
      </c>
    </row>
    <row r="1023" spans="1:2">
      <c r="A1023" s="2">
        <v>28440</v>
      </c>
      <c r="B1023" t="str">
        <f t="shared" si="16"/>
        <v>No</v>
      </c>
    </row>
    <row r="1024" spans="1:2">
      <c r="A1024" s="2">
        <v>64504</v>
      </c>
      <c r="B1024" t="str">
        <f t="shared" si="16"/>
        <v>No</v>
      </c>
    </row>
    <row r="1025" spans="1:2">
      <c r="A1025" s="2">
        <v>33564</v>
      </c>
      <c r="B1025" t="str">
        <f t="shared" si="16"/>
        <v>No</v>
      </c>
    </row>
    <row r="1026" spans="1:2">
      <c r="A1026" s="2">
        <v>17345</v>
      </c>
      <c r="B1026" t="str">
        <f t="shared" si="16"/>
        <v>No</v>
      </c>
    </row>
    <row r="1027" spans="1:2">
      <c r="A1027" s="2">
        <v>56320</v>
      </c>
      <c r="B1027" t="str">
        <f t="shared" ref="B1027:B1090" si="17">IF(OR(A1027&lt;$E$4,A1027&gt;$E$5),"Yes","No")</f>
        <v>No</v>
      </c>
    </row>
    <row r="1028" spans="1:2">
      <c r="A1028" s="2">
        <v>28647</v>
      </c>
      <c r="B1028" t="str">
        <f t="shared" si="17"/>
        <v>No</v>
      </c>
    </row>
    <row r="1029" spans="1:2">
      <c r="A1029" s="2">
        <v>15038</v>
      </c>
      <c r="B1029" t="str">
        <f t="shared" si="17"/>
        <v>No</v>
      </c>
    </row>
    <row r="1030" spans="1:2">
      <c r="A1030" s="2">
        <v>32173</v>
      </c>
      <c r="B1030" t="str">
        <f t="shared" si="17"/>
        <v>No</v>
      </c>
    </row>
    <row r="1031" spans="1:2">
      <c r="A1031" s="2">
        <v>68316</v>
      </c>
      <c r="B1031" t="str">
        <f t="shared" si="17"/>
        <v>No</v>
      </c>
    </row>
    <row r="1032" spans="1:2">
      <c r="A1032" s="2">
        <v>74538</v>
      </c>
      <c r="B1032" t="str">
        <f t="shared" si="17"/>
        <v>No</v>
      </c>
    </row>
    <row r="1033" spans="1:2">
      <c r="A1033" s="2">
        <v>91700</v>
      </c>
      <c r="B1033" t="str">
        <f t="shared" si="17"/>
        <v>No</v>
      </c>
    </row>
    <row r="1034" spans="1:2">
      <c r="A1034" s="2">
        <v>68695</v>
      </c>
      <c r="B1034" t="str">
        <f t="shared" si="17"/>
        <v>No</v>
      </c>
    </row>
    <row r="1035" spans="1:2">
      <c r="A1035" s="2">
        <v>31056</v>
      </c>
      <c r="B1035" t="str">
        <f t="shared" si="17"/>
        <v>No</v>
      </c>
    </row>
    <row r="1036" spans="1:2">
      <c r="A1036" s="2">
        <v>79593</v>
      </c>
      <c r="B1036" t="str">
        <f t="shared" si="17"/>
        <v>No</v>
      </c>
    </row>
    <row r="1037" spans="1:2">
      <c r="A1037" s="2">
        <v>28071</v>
      </c>
      <c r="B1037" t="str">
        <f t="shared" si="17"/>
        <v>No</v>
      </c>
    </row>
    <row r="1038" spans="1:2">
      <c r="A1038" s="2">
        <v>37334</v>
      </c>
      <c r="B1038" t="str">
        <f t="shared" si="17"/>
        <v>No</v>
      </c>
    </row>
    <row r="1039" spans="1:2">
      <c r="A1039" s="2">
        <v>46423</v>
      </c>
      <c r="B1039" t="str">
        <f t="shared" si="17"/>
        <v>No</v>
      </c>
    </row>
    <row r="1040" spans="1:2">
      <c r="A1040" s="2">
        <v>37126</v>
      </c>
      <c r="B1040" t="str">
        <f t="shared" si="17"/>
        <v>No</v>
      </c>
    </row>
    <row r="1041" spans="1:2">
      <c r="A1041" s="2">
        <v>47703</v>
      </c>
      <c r="B1041" t="str">
        <f t="shared" si="17"/>
        <v>No</v>
      </c>
    </row>
    <row r="1042" spans="1:2">
      <c r="A1042" s="2">
        <v>61180</v>
      </c>
      <c r="B1042" t="str">
        <f t="shared" si="17"/>
        <v>No</v>
      </c>
    </row>
    <row r="1043" spans="1:2">
      <c r="A1043" s="2">
        <v>38998</v>
      </c>
      <c r="B1043" t="str">
        <f t="shared" si="17"/>
        <v>No</v>
      </c>
    </row>
    <row r="1044" spans="1:2">
      <c r="A1044" s="2">
        <v>8028</v>
      </c>
      <c r="B1044" t="str">
        <f t="shared" si="17"/>
        <v>No</v>
      </c>
    </row>
    <row r="1045" spans="1:2">
      <c r="A1045" s="2">
        <v>76081</v>
      </c>
      <c r="B1045" t="str">
        <f t="shared" si="17"/>
        <v>No</v>
      </c>
    </row>
    <row r="1046" spans="1:2">
      <c r="A1046" s="2">
        <v>34728</v>
      </c>
      <c r="B1046" t="str">
        <f t="shared" si="17"/>
        <v>No</v>
      </c>
    </row>
    <row r="1047" spans="1:2">
      <c r="A1047" s="2">
        <v>33168</v>
      </c>
      <c r="B1047" t="str">
        <f t="shared" si="17"/>
        <v>No</v>
      </c>
    </row>
    <row r="1048" spans="1:2">
      <c r="A1048" s="2">
        <v>33585</v>
      </c>
      <c r="B1048" t="str">
        <f t="shared" si="17"/>
        <v>No</v>
      </c>
    </row>
    <row r="1049" spans="1:2">
      <c r="A1049" s="2">
        <v>77037</v>
      </c>
      <c r="B1049" t="str">
        <f t="shared" si="17"/>
        <v>No</v>
      </c>
    </row>
    <row r="1050" spans="1:2">
      <c r="A1050" s="2">
        <v>35196</v>
      </c>
      <c r="B1050" t="str">
        <f t="shared" si="17"/>
        <v>No</v>
      </c>
    </row>
    <row r="1051" spans="1:2">
      <c r="A1051" s="2">
        <v>44529</v>
      </c>
      <c r="B1051" t="str">
        <f t="shared" si="17"/>
        <v>No</v>
      </c>
    </row>
    <row r="1052" spans="1:2">
      <c r="A1052" s="2">
        <v>70924</v>
      </c>
      <c r="B1052" t="str">
        <f t="shared" si="17"/>
        <v>No</v>
      </c>
    </row>
    <row r="1053" spans="1:2">
      <c r="A1053" s="2">
        <v>28764</v>
      </c>
      <c r="B1053" t="str">
        <f t="shared" si="17"/>
        <v>No</v>
      </c>
    </row>
    <row r="1054" spans="1:2">
      <c r="A1054" s="2">
        <v>69098</v>
      </c>
      <c r="B1054" t="str">
        <f t="shared" si="17"/>
        <v>No</v>
      </c>
    </row>
    <row r="1055" spans="1:2">
      <c r="A1055" s="2">
        <v>25959</v>
      </c>
      <c r="B1055" t="str">
        <f t="shared" si="17"/>
        <v>No</v>
      </c>
    </row>
    <row r="1056" spans="1:2">
      <c r="A1056" s="2">
        <v>27100</v>
      </c>
      <c r="B1056" t="str">
        <f t="shared" si="17"/>
        <v>No</v>
      </c>
    </row>
    <row r="1057" spans="1:2">
      <c r="A1057" s="2">
        <v>70596</v>
      </c>
      <c r="B1057" t="str">
        <f t="shared" si="17"/>
        <v>No</v>
      </c>
    </row>
    <row r="1058" spans="1:2">
      <c r="A1058" s="2">
        <v>42557</v>
      </c>
      <c r="B1058" t="str">
        <f t="shared" si="17"/>
        <v>No</v>
      </c>
    </row>
    <row r="1059" spans="1:2">
      <c r="A1059" s="2">
        <v>53312</v>
      </c>
      <c r="B1059" t="str">
        <f t="shared" si="17"/>
        <v>No</v>
      </c>
    </row>
    <row r="1060" spans="1:2">
      <c r="A1060" s="2">
        <v>72228</v>
      </c>
      <c r="B1060" t="str">
        <f t="shared" si="17"/>
        <v>No</v>
      </c>
    </row>
    <row r="1061" spans="1:2">
      <c r="A1061" s="2">
        <v>67605</v>
      </c>
      <c r="B1061" t="str">
        <f t="shared" si="17"/>
        <v>No</v>
      </c>
    </row>
    <row r="1062" spans="1:2">
      <c r="A1062" s="2">
        <v>62845</v>
      </c>
      <c r="B1062" t="str">
        <f t="shared" si="17"/>
        <v>No</v>
      </c>
    </row>
    <row r="1063" spans="1:2">
      <c r="A1063" s="2">
        <v>65196</v>
      </c>
      <c r="B1063" t="str">
        <f t="shared" si="17"/>
        <v>No</v>
      </c>
    </row>
    <row r="1064" spans="1:2">
      <c r="A1064" s="2">
        <v>42000</v>
      </c>
      <c r="B1064" t="str">
        <f t="shared" si="17"/>
        <v>No</v>
      </c>
    </row>
    <row r="1065" spans="1:2">
      <c r="A1065" s="2">
        <v>35860</v>
      </c>
      <c r="B1065" t="str">
        <f t="shared" si="17"/>
        <v>No</v>
      </c>
    </row>
    <row r="1066" spans="1:2">
      <c r="A1066" s="2">
        <v>65526</v>
      </c>
      <c r="B1066" t="str">
        <f t="shared" si="17"/>
        <v>No</v>
      </c>
    </row>
    <row r="1067" spans="1:2">
      <c r="A1067" s="2">
        <v>16860</v>
      </c>
      <c r="B1067" t="str">
        <f t="shared" si="17"/>
        <v>No</v>
      </c>
    </row>
    <row r="1068" spans="1:2">
      <c r="A1068" s="2">
        <v>83528</v>
      </c>
      <c r="B1068" t="str">
        <f t="shared" si="17"/>
        <v>No</v>
      </c>
    </row>
    <row r="1069" spans="1:2">
      <c r="A1069" s="2">
        <v>64176</v>
      </c>
      <c r="B1069" t="str">
        <f t="shared" si="17"/>
        <v>No</v>
      </c>
    </row>
    <row r="1070" spans="1:2">
      <c r="A1070" s="2">
        <v>22304</v>
      </c>
      <c r="B1070" t="str">
        <f t="shared" si="17"/>
        <v>No</v>
      </c>
    </row>
    <row r="1071" spans="1:2">
      <c r="A1071" s="2">
        <v>67023</v>
      </c>
      <c r="B1071" t="str">
        <f t="shared" si="17"/>
        <v>No</v>
      </c>
    </row>
    <row r="1072" spans="1:2">
      <c r="A1072" s="2">
        <v>32892</v>
      </c>
      <c r="B1072" t="str">
        <f t="shared" si="17"/>
        <v>No</v>
      </c>
    </row>
    <row r="1073" spans="1:2">
      <c r="A1073" s="2">
        <v>70713</v>
      </c>
      <c r="B1073" t="str">
        <f t="shared" si="17"/>
        <v>No</v>
      </c>
    </row>
    <row r="1074" spans="1:2">
      <c r="A1074" s="2">
        <v>59925</v>
      </c>
      <c r="B1074" t="str">
        <f t="shared" si="17"/>
        <v>No</v>
      </c>
    </row>
    <row r="1075" spans="1:2">
      <c r="A1075" s="2">
        <v>39722</v>
      </c>
      <c r="B1075" t="str">
        <f t="shared" si="17"/>
        <v>No</v>
      </c>
    </row>
    <row r="1076" spans="1:2">
      <c r="A1076" s="2">
        <v>46610</v>
      </c>
      <c r="B1076" t="str">
        <f t="shared" si="17"/>
        <v>No</v>
      </c>
    </row>
    <row r="1077" spans="1:2">
      <c r="A1077" s="2">
        <v>88347</v>
      </c>
      <c r="B1077" t="str">
        <f t="shared" si="17"/>
        <v>No</v>
      </c>
    </row>
    <row r="1078" spans="1:2">
      <c r="A1078" s="2">
        <v>87171</v>
      </c>
      <c r="B1078" t="str">
        <f t="shared" si="17"/>
        <v>No</v>
      </c>
    </row>
    <row r="1079" spans="1:2">
      <c r="A1079" s="2">
        <v>26907</v>
      </c>
      <c r="B1079" t="str">
        <f t="shared" si="17"/>
        <v>No</v>
      </c>
    </row>
    <row r="1080" spans="1:2">
      <c r="A1080" s="2">
        <v>50014</v>
      </c>
      <c r="B1080" t="str">
        <f t="shared" si="17"/>
        <v>No</v>
      </c>
    </row>
    <row r="1081" spans="1:2">
      <c r="A1081" s="2">
        <v>41014</v>
      </c>
      <c r="B1081" t="str">
        <f t="shared" si="17"/>
        <v>No</v>
      </c>
    </row>
    <row r="1082" spans="1:2">
      <c r="A1082" s="2">
        <v>66294</v>
      </c>
      <c r="B1082" t="str">
        <f t="shared" si="17"/>
        <v>No</v>
      </c>
    </row>
    <row r="1083" spans="1:2">
      <c r="A1083" s="2">
        <v>36715</v>
      </c>
      <c r="B1083" t="str">
        <f t="shared" si="17"/>
        <v>No</v>
      </c>
    </row>
    <row r="1084" spans="1:2">
      <c r="A1084" s="2">
        <v>79456</v>
      </c>
      <c r="B1084" t="str">
        <f t="shared" si="17"/>
        <v>No</v>
      </c>
    </row>
    <row r="1085" spans="1:2">
      <c r="A1085" s="2">
        <v>40479</v>
      </c>
      <c r="B1085" t="str">
        <f t="shared" si="17"/>
        <v>No</v>
      </c>
    </row>
    <row r="1086" spans="1:2">
      <c r="A1086" s="2">
        <v>75345</v>
      </c>
      <c r="B1086" t="str">
        <f t="shared" si="17"/>
        <v>No</v>
      </c>
    </row>
    <row r="1087" spans="1:2">
      <c r="A1087" s="2">
        <v>54233</v>
      </c>
      <c r="B1087" t="str">
        <f t="shared" si="17"/>
        <v>No</v>
      </c>
    </row>
    <row r="1088" spans="1:2">
      <c r="A1088" s="2">
        <v>24163</v>
      </c>
      <c r="B1088" t="str">
        <f t="shared" si="17"/>
        <v>No</v>
      </c>
    </row>
    <row r="1089" spans="1:2">
      <c r="A1089" s="2">
        <v>84460</v>
      </c>
      <c r="B1089" t="str">
        <f t="shared" si="17"/>
        <v>No</v>
      </c>
    </row>
    <row r="1090" spans="1:2">
      <c r="A1090" s="2">
        <v>43776</v>
      </c>
      <c r="B1090" t="str">
        <f t="shared" si="17"/>
        <v>No</v>
      </c>
    </row>
    <row r="1091" spans="1:2">
      <c r="A1091" s="2">
        <v>71691</v>
      </c>
      <c r="B1091" t="str">
        <f t="shared" ref="B1091:B1154" si="18">IF(OR(A1091&lt;$E$4,A1091&gt;$E$5),"Yes","No")</f>
        <v>No</v>
      </c>
    </row>
    <row r="1092" spans="1:2">
      <c r="A1092" s="2">
        <v>85844</v>
      </c>
      <c r="B1092" t="str">
        <f t="shared" si="18"/>
        <v>No</v>
      </c>
    </row>
    <row r="1093" spans="1:2">
      <c r="A1093" s="2">
        <v>39190</v>
      </c>
      <c r="B1093" t="str">
        <f t="shared" si="18"/>
        <v>No</v>
      </c>
    </row>
    <row r="1094" spans="1:2">
      <c r="A1094" s="2">
        <v>71367</v>
      </c>
      <c r="B1094" t="str">
        <f t="shared" si="18"/>
        <v>No</v>
      </c>
    </row>
    <row r="1095" spans="1:2">
      <c r="A1095" s="2">
        <v>38578</v>
      </c>
      <c r="B1095" t="str">
        <f t="shared" si="18"/>
        <v>No</v>
      </c>
    </row>
    <row r="1096" spans="1:2">
      <c r="A1096" s="2">
        <v>57236</v>
      </c>
      <c r="B1096" t="str">
        <f t="shared" si="18"/>
        <v>No</v>
      </c>
    </row>
    <row r="1097" spans="1:2">
      <c r="A1097" s="2">
        <v>61825</v>
      </c>
      <c r="B1097" t="str">
        <f t="shared" si="18"/>
        <v>No</v>
      </c>
    </row>
    <row r="1098" spans="1:2">
      <c r="A1098" s="2">
        <v>79803</v>
      </c>
      <c r="B1098" t="str">
        <f t="shared" si="18"/>
        <v>No</v>
      </c>
    </row>
    <row r="1099" spans="1:2">
      <c r="A1099" s="2">
        <v>80910</v>
      </c>
      <c r="B1099" t="str">
        <f t="shared" si="18"/>
        <v>No</v>
      </c>
    </row>
    <row r="1100" spans="1:2">
      <c r="A1100" s="2">
        <v>27590</v>
      </c>
      <c r="B1100" t="str">
        <f t="shared" si="18"/>
        <v>No</v>
      </c>
    </row>
    <row r="1101" spans="1:2">
      <c r="A1101" s="2">
        <v>56775</v>
      </c>
      <c r="B1101" t="str">
        <f t="shared" si="18"/>
        <v>No</v>
      </c>
    </row>
    <row r="1102" spans="1:2">
      <c r="A1102" s="2">
        <v>83829</v>
      </c>
      <c r="B1102" t="str">
        <f t="shared" si="18"/>
        <v>No</v>
      </c>
    </row>
    <row r="1103" spans="1:2">
      <c r="A1103" s="2">
        <v>54210</v>
      </c>
      <c r="B1103" t="str">
        <f t="shared" si="18"/>
        <v>No</v>
      </c>
    </row>
    <row r="1104" spans="1:2">
      <c r="A1104" s="2">
        <v>38508</v>
      </c>
      <c r="B1104" t="str">
        <f t="shared" si="18"/>
        <v>No</v>
      </c>
    </row>
    <row r="1105" spans="1:2">
      <c r="A1105" s="2">
        <v>53187</v>
      </c>
      <c r="B1105" t="str">
        <f t="shared" si="18"/>
        <v>No</v>
      </c>
    </row>
    <row r="1106" spans="1:2">
      <c r="A1106" s="2">
        <v>30023</v>
      </c>
      <c r="B1106" t="str">
        <f t="shared" si="18"/>
        <v>No</v>
      </c>
    </row>
    <row r="1107" spans="1:2">
      <c r="A1107" s="2">
        <v>76045</v>
      </c>
      <c r="B1107" t="str">
        <f t="shared" si="18"/>
        <v>No</v>
      </c>
    </row>
    <row r="1108" spans="1:2">
      <c r="A1108" s="2">
        <v>50870</v>
      </c>
      <c r="B1108" t="str">
        <f t="shared" si="18"/>
        <v>No</v>
      </c>
    </row>
    <row r="1109" spans="1:2">
      <c r="A1109" s="2">
        <v>15315</v>
      </c>
      <c r="B1109" t="str">
        <f t="shared" si="18"/>
        <v>No</v>
      </c>
    </row>
    <row r="1110" spans="1:2">
      <c r="A1110" s="2">
        <v>65463</v>
      </c>
      <c r="B1110" t="str">
        <f t="shared" si="18"/>
        <v>No</v>
      </c>
    </row>
    <row r="1111" spans="1:2">
      <c r="A1111" s="2">
        <v>66480</v>
      </c>
      <c r="B1111" t="str">
        <f t="shared" si="18"/>
        <v>No</v>
      </c>
    </row>
    <row r="1112" spans="1:2">
      <c r="A1112" s="2">
        <v>76773</v>
      </c>
      <c r="B1112" t="str">
        <f t="shared" si="18"/>
        <v>No</v>
      </c>
    </row>
    <row r="1113" spans="1:2">
      <c r="A1113" s="2">
        <v>81698</v>
      </c>
      <c r="B1113" t="str">
        <f t="shared" si="18"/>
        <v>No</v>
      </c>
    </row>
    <row r="1114" spans="1:2">
      <c r="A1114" s="2">
        <v>54466</v>
      </c>
      <c r="B1114" t="str">
        <f t="shared" si="18"/>
        <v>No</v>
      </c>
    </row>
    <row r="1115" spans="1:2">
      <c r="A1115" s="2">
        <v>98777</v>
      </c>
      <c r="B1115" t="str">
        <f t="shared" si="18"/>
        <v>No</v>
      </c>
    </row>
    <row r="1116" spans="1:2">
      <c r="A1116" s="2">
        <v>16269</v>
      </c>
      <c r="B1116" t="str">
        <f t="shared" si="18"/>
        <v>No</v>
      </c>
    </row>
    <row r="1117" spans="1:2">
      <c r="A1117" s="2">
        <v>71819</v>
      </c>
      <c r="B1117" t="str">
        <f t="shared" si="18"/>
        <v>No</v>
      </c>
    </row>
    <row r="1118" spans="1:2">
      <c r="A1118" s="2">
        <v>33569</v>
      </c>
      <c r="B1118" t="str">
        <f t="shared" si="18"/>
        <v>No</v>
      </c>
    </row>
    <row r="1119" spans="1:2">
      <c r="A1119" s="2">
        <v>36262</v>
      </c>
      <c r="B1119" t="str">
        <f t="shared" si="18"/>
        <v>No</v>
      </c>
    </row>
    <row r="1120" spans="1:2">
      <c r="A1120" s="2">
        <v>22634</v>
      </c>
      <c r="B1120" t="str">
        <f t="shared" si="18"/>
        <v>No</v>
      </c>
    </row>
    <row r="1121" spans="1:2">
      <c r="A1121" s="2">
        <v>47025</v>
      </c>
      <c r="B1121" t="str">
        <f t="shared" si="18"/>
        <v>No</v>
      </c>
    </row>
    <row r="1122" spans="1:2">
      <c r="A1122" s="2">
        <v>70566</v>
      </c>
      <c r="B1122" t="str">
        <f t="shared" si="18"/>
        <v>No</v>
      </c>
    </row>
    <row r="1123" spans="1:2">
      <c r="A1123" s="2">
        <v>31605</v>
      </c>
      <c r="B1123" t="str">
        <f t="shared" si="18"/>
        <v>No</v>
      </c>
    </row>
    <row r="1124" spans="1:2">
      <c r="A1124" s="2">
        <v>52034</v>
      </c>
      <c r="B1124" t="str">
        <f t="shared" si="18"/>
        <v>No</v>
      </c>
    </row>
    <row r="1125" spans="1:2">
      <c r="A1125" s="2">
        <v>48526</v>
      </c>
      <c r="B1125" t="str">
        <f t="shared" si="18"/>
        <v>No</v>
      </c>
    </row>
    <row r="1126" spans="1:2">
      <c r="A1126" s="2">
        <v>46734</v>
      </c>
      <c r="B1126" t="str">
        <f t="shared" si="18"/>
        <v>No</v>
      </c>
    </row>
    <row r="1127" spans="1:2">
      <c r="A1127" s="2">
        <v>39552</v>
      </c>
      <c r="B1127" t="str">
        <f t="shared" si="18"/>
        <v>No</v>
      </c>
    </row>
    <row r="1128" spans="1:2">
      <c r="A1128" s="2">
        <v>86358</v>
      </c>
      <c r="B1128" t="str">
        <f t="shared" si="18"/>
        <v>No</v>
      </c>
    </row>
    <row r="1129" spans="1:2">
      <c r="A1129" s="2">
        <v>46931</v>
      </c>
      <c r="B1129" t="str">
        <f t="shared" si="18"/>
        <v>No</v>
      </c>
    </row>
    <row r="1130" spans="1:2">
      <c r="A1130" s="2">
        <v>16581</v>
      </c>
      <c r="B1130" t="str">
        <f t="shared" si="18"/>
        <v>No</v>
      </c>
    </row>
    <row r="1131" spans="1:2">
      <c r="A1131" s="2">
        <v>63998</v>
      </c>
      <c r="B1131" t="str">
        <f t="shared" si="18"/>
        <v>No</v>
      </c>
    </row>
    <row r="1132" spans="1:2">
      <c r="A1132" s="2">
        <v>67381</v>
      </c>
      <c r="B1132" t="str">
        <f t="shared" si="18"/>
        <v>No</v>
      </c>
    </row>
    <row r="1133" spans="1:2">
      <c r="A1133" s="2">
        <v>25930</v>
      </c>
      <c r="B1133" t="str">
        <f t="shared" si="18"/>
        <v>No</v>
      </c>
    </row>
    <row r="1134" spans="1:2">
      <c r="A1134" s="2">
        <v>42693</v>
      </c>
      <c r="B1134" t="str">
        <f t="shared" si="18"/>
        <v>No</v>
      </c>
    </row>
    <row r="1135" spans="1:2">
      <c r="A1135" s="2">
        <v>85606</v>
      </c>
      <c r="B1135" t="str">
        <f t="shared" si="18"/>
        <v>No</v>
      </c>
    </row>
    <row r="1136" spans="1:2">
      <c r="A1136" s="2">
        <v>72903</v>
      </c>
      <c r="B1136" t="str">
        <f t="shared" si="18"/>
        <v>No</v>
      </c>
    </row>
    <row r="1137" spans="1:2">
      <c r="A1137" s="2">
        <v>49669</v>
      </c>
      <c r="B1137" t="str">
        <f t="shared" si="18"/>
        <v>No</v>
      </c>
    </row>
    <row r="1138" spans="1:2">
      <c r="A1138" s="2">
        <v>36778</v>
      </c>
      <c r="B1138" t="str">
        <f t="shared" si="18"/>
        <v>No</v>
      </c>
    </row>
    <row r="1139" spans="1:2">
      <c r="A1139" s="2">
        <v>85696</v>
      </c>
      <c r="B1139" t="str">
        <f t="shared" si="18"/>
        <v>No</v>
      </c>
    </row>
    <row r="1140" spans="1:2">
      <c r="A1140" s="2">
        <v>10979</v>
      </c>
      <c r="B1140" t="str">
        <f t="shared" si="18"/>
        <v>No</v>
      </c>
    </row>
    <row r="1141" spans="1:2">
      <c r="A1141" s="2">
        <v>49678</v>
      </c>
      <c r="B1141" t="str">
        <f t="shared" si="18"/>
        <v>No</v>
      </c>
    </row>
    <row r="1142" spans="1:2">
      <c r="A1142" s="2">
        <v>56129</v>
      </c>
      <c r="B1142" t="str">
        <f t="shared" si="18"/>
        <v>No</v>
      </c>
    </row>
    <row r="1143" spans="1:2">
      <c r="A1143" s="2">
        <v>37155</v>
      </c>
      <c r="B1143" t="str">
        <f t="shared" si="18"/>
        <v>No</v>
      </c>
    </row>
    <row r="1144" spans="1:2">
      <c r="A1144" s="2">
        <v>21282</v>
      </c>
      <c r="B1144" t="str">
        <f t="shared" si="18"/>
        <v>No</v>
      </c>
    </row>
    <row r="1145" spans="1:2">
      <c r="A1145" s="2">
        <v>33419</v>
      </c>
      <c r="B1145" t="str">
        <f t="shared" si="18"/>
        <v>No</v>
      </c>
    </row>
    <row r="1146" spans="1:2">
      <c r="A1146" s="2">
        <v>63285</v>
      </c>
      <c r="B1146" t="str">
        <f t="shared" si="18"/>
        <v>No</v>
      </c>
    </row>
    <row r="1147" spans="1:2">
      <c r="A1147" s="2">
        <v>21255</v>
      </c>
      <c r="B1147" t="str">
        <f t="shared" si="18"/>
        <v>No</v>
      </c>
    </row>
    <row r="1148" spans="1:2">
      <c r="A1148" s="2">
        <v>42162</v>
      </c>
      <c r="B1148" t="str">
        <f t="shared" si="18"/>
        <v>No</v>
      </c>
    </row>
    <row r="1149" spans="1:2">
      <c r="A1149" s="2">
        <v>54450</v>
      </c>
      <c r="B1149" t="str">
        <f t="shared" si="18"/>
        <v>No</v>
      </c>
    </row>
    <row r="1150" spans="1:2">
      <c r="A1150" s="2">
        <v>57744</v>
      </c>
      <c r="B1150" t="str">
        <f t="shared" si="18"/>
        <v>No</v>
      </c>
    </row>
    <row r="1151" spans="1:2">
      <c r="A1151" s="2">
        <v>26576</v>
      </c>
      <c r="B1151" t="str">
        <f t="shared" si="18"/>
        <v>No</v>
      </c>
    </row>
    <row r="1152" spans="1:2">
      <c r="A1152" s="2">
        <v>57513</v>
      </c>
      <c r="B1152" t="str">
        <f t="shared" si="18"/>
        <v>No</v>
      </c>
    </row>
    <row r="1153" spans="1:2">
      <c r="A1153" s="2">
        <v>68142</v>
      </c>
      <c r="B1153" t="str">
        <f t="shared" si="18"/>
        <v>No</v>
      </c>
    </row>
    <row r="1154" spans="1:2">
      <c r="A1154" s="2">
        <v>7500</v>
      </c>
      <c r="B1154" t="str">
        <f t="shared" si="18"/>
        <v>No</v>
      </c>
    </row>
    <row r="1155" spans="1:2">
      <c r="A1155" s="2">
        <v>83145</v>
      </c>
      <c r="B1155" t="str">
        <f t="shared" ref="B1155:B1218" si="19">IF(OR(A1155&lt;$E$4,A1155&gt;$E$5),"Yes","No")</f>
        <v>No</v>
      </c>
    </row>
    <row r="1156" spans="1:2">
      <c r="A1156" s="2">
        <v>54197</v>
      </c>
      <c r="B1156" t="str">
        <f t="shared" si="19"/>
        <v>No</v>
      </c>
    </row>
    <row r="1157" spans="1:2">
      <c r="A1157" s="2">
        <v>23091</v>
      </c>
      <c r="B1157" t="str">
        <f t="shared" si="19"/>
        <v>No</v>
      </c>
    </row>
    <row r="1158" spans="1:2">
      <c r="A1158" s="2">
        <v>46049</v>
      </c>
      <c r="B1158" t="str">
        <f t="shared" si="19"/>
        <v>No</v>
      </c>
    </row>
    <row r="1159" spans="1:2">
      <c r="A1159" s="2">
        <v>56715</v>
      </c>
      <c r="B1159" t="str">
        <f t="shared" si="19"/>
        <v>No</v>
      </c>
    </row>
    <row r="1160" spans="1:2">
      <c r="A1160" s="2">
        <v>79410</v>
      </c>
      <c r="B1160" t="str">
        <f t="shared" si="19"/>
        <v>No</v>
      </c>
    </row>
    <row r="1161" spans="1:2">
      <c r="A1161" s="2">
        <v>57304</v>
      </c>
      <c r="B1161" t="str">
        <f t="shared" si="19"/>
        <v>No</v>
      </c>
    </row>
    <row r="1162" spans="1:2">
      <c r="A1162" s="2">
        <v>44375</v>
      </c>
      <c r="B1162" t="str">
        <f t="shared" si="19"/>
        <v>No</v>
      </c>
    </row>
    <row r="1163" spans="1:2">
      <c r="A1163" s="2">
        <v>54450</v>
      </c>
      <c r="B1163" t="str">
        <f t="shared" si="19"/>
        <v>No</v>
      </c>
    </row>
    <row r="1164" spans="1:2">
      <c r="A1164" s="2">
        <v>59594</v>
      </c>
      <c r="B1164" t="str">
        <f t="shared" si="19"/>
        <v>No</v>
      </c>
    </row>
    <row r="1165" spans="1:2">
      <c r="A1165" s="2">
        <v>80685</v>
      </c>
      <c r="B1165" t="str">
        <f t="shared" si="19"/>
        <v>No</v>
      </c>
    </row>
    <row r="1166" spans="1:2">
      <c r="A1166" s="2">
        <v>40344</v>
      </c>
      <c r="B1166" t="str">
        <f t="shared" si="19"/>
        <v>No</v>
      </c>
    </row>
    <row r="1167" spans="1:2">
      <c r="A1167" s="2">
        <v>62710</v>
      </c>
      <c r="B1167" t="str">
        <f t="shared" si="19"/>
        <v>No</v>
      </c>
    </row>
    <row r="1168" spans="1:2">
      <c r="A1168" s="2">
        <v>48985</v>
      </c>
      <c r="B1168" t="str">
        <f t="shared" si="19"/>
        <v>No</v>
      </c>
    </row>
    <row r="1169" spans="1:2">
      <c r="A1169" s="2">
        <v>35322</v>
      </c>
      <c r="B1169" t="str">
        <f t="shared" si="19"/>
        <v>No</v>
      </c>
    </row>
    <row r="1170" spans="1:2">
      <c r="A1170" s="2">
        <v>77142</v>
      </c>
      <c r="B1170" t="str">
        <f t="shared" si="19"/>
        <v>No</v>
      </c>
    </row>
    <row r="1171" spans="1:2">
      <c r="A1171" s="2">
        <v>81657</v>
      </c>
      <c r="B1171" t="str">
        <f t="shared" si="19"/>
        <v>No</v>
      </c>
    </row>
    <row r="1172" spans="1:2">
      <c r="A1172" s="2">
        <v>14421</v>
      </c>
      <c r="B1172" t="str">
        <f t="shared" si="19"/>
        <v>No</v>
      </c>
    </row>
    <row r="1173" spans="1:2">
      <c r="A1173" s="2">
        <v>20130</v>
      </c>
      <c r="B1173" t="str">
        <f t="shared" si="19"/>
        <v>No</v>
      </c>
    </row>
    <row r="1174" spans="1:2">
      <c r="A1174" s="2">
        <v>74214</v>
      </c>
      <c r="B1174" t="str">
        <f t="shared" si="19"/>
        <v>No</v>
      </c>
    </row>
    <row r="1175" spans="1:2">
      <c r="A1175" s="2">
        <v>66726</v>
      </c>
      <c r="B1175" t="str">
        <f t="shared" si="19"/>
        <v>No</v>
      </c>
    </row>
    <row r="1176" spans="1:2">
      <c r="A1176" s="2">
        <v>23724</v>
      </c>
      <c r="B1176" t="str">
        <f t="shared" si="19"/>
        <v>No</v>
      </c>
    </row>
    <row r="1177" spans="1:2">
      <c r="A1177" s="2">
        <v>47353</v>
      </c>
      <c r="B1177" t="str">
        <f t="shared" si="19"/>
        <v>No</v>
      </c>
    </row>
    <row r="1178" spans="1:2">
      <c r="A1178" s="2">
        <v>33444</v>
      </c>
      <c r="B1178" t="str">
        <f t="shared" si="19"/>
        <v>No</v>
      </c>
    </row>
    <row r="1179" spans="1:2">
      <c r="A1179" s="2">
        <v>54386</v>
      </c>
      <c r="B1179" t="str">
        <f t="shared" si="19"/>
        <v>No</v>
      </c>
    </row>
    <row r="1180" spans="1:2">
      <c r="A1180" s="2">
        <v>28510</v>
      </c>
      <c r="B1180" t="str">
        <f t="shared" si="19"/>
        <v>No</v>
      </c>
    </row>
    <row r="1181" spans="1:2">
      <c r="A1181" s="2">
        <v>90638</v>
      </c>
      <c r="B1181" t="str">
        <f t="shared" si="19"/>
        <v>No</v>
      </c>
    </row>
    <row r="1182" spans="1:2">
      <c r="A1182" s="2">
        <v>48070</v>
      </c>
      <c r="B1182" t="str">
        <f t="shared" si="19"/>
        <v>No</v>
      </c>
    </row>
    <row r="1183" spans="1:2">
      <c r="A1183" s="2">
        <v>43140</v>
      </c>
      <c r="B1183" t="str">
        <f t="shared" si="19"/>
        <v>No</v>
      </c>
    </row>
    <row r="1184" spans="1:2">
      <c r="A1184" s="2">
        <v>54959</v>
      </c>
      <c r="B1184" t="str">
        <f t="shared" si="19"/>
        <v>No</v>
      </c>
    </row>
    <row r="1185" spans="1:2">
      <c r="A1185" s="2">
        <v>15056</v>
      </c>
      <c r="B1185" t="str">
        <f t="shared" si="19"/>
        <v>No</v>
      </c>
    </row>
    <row r="1186" spans="1:2">
      <c r="A1186" s="2">
        <v>26954</v>
      </c>
      <c r="B1186" t="str">
        <f t="shared" si="19"/>
        <v>No</v>
      </c>
    </row>
    <row r="1187" spans="1:2">
      <c r="A1187" s="2">
        <v>22327</v>
      </c>
      <c r="B1187" t="str">
        <f t="shared" si="19"/>
        <v>No</v>
      </c>
    </row>
    <row r="1188" spans="1:2">
      <c r="A1188" s="2">
        <v>44393</v>
      </c>
      <c r="B1188" t="str">
        <f t="shared" si="19"/>
        <v>No</v>
      </c>
    </row>
    <row r="1189" spans="1:2">
      <c r="A1189" s="2">
        <v>62000</v>
      </c>
      <c r="B1189" t="str">
        <f t="shared" si="19"/>
        <v>No</v>
      </c>
    </row>
    <row r="1190" spans="1:2">
      <c r="A1190" s="2">
        <v>31497</v>
      </c>
      <c r="B1190" t="str">
        <f t="shared" si="19"/>
        <v>No</v>
      </c>
    </row>
    <row r="1191" spans="1:2">
      <c r="A1191" s="2">
        <v>45894</v>
      </c>
      <c r="B1191" t="str">
        <f t="shared" si="19"/>
        <v>No</v>
      </c>
    </row>
    <row r="1192" spans="1:2">
      <c r="A1192" s="2">
        <v>78579</v>
      </c>
      <c r="B1192" t="str">
        <f t="shared" si="19"/>
        <v>No</v>
      </c>
    </row>
    <row r="1193" spans="1:2">
      <c r="A1193" s="2">
        <v>67369</v>
      </c>
      <c r="B1193" t="str">
        <f t="shared" si="19"/>
        <v>No</v>
      </c>
    </row>
    <row r="1194" spans="1:2">
      <c r="A1194" s="2">
        <v>58401</v>
      </c>
      <c r="B1194" t="str">
        <f t="shared" si="19"/>
        <v>No</v>
      </c>
    </row>
    <row r="1195" spans="1:2">
      <c r="A1195" s="2">
        <v>62307</v>
      </c>
      <c r="B1195" t="str">
        <f t="shared" si="19"/>
        <v>No</v>
      </c>
    </row>
    <row r="1196" spans="1:2">
      <c r="A1196" s="2">
        <v>43641</v>
      </c>
      <c r="B1196" t="str">
        <f t="shared" si="19"/>
        <v>No</v>
      </c>
    </row>
    <row r="1197" spans="1:2">
      <c r="A1197" s="2">
        <v>63841</v>
      </c>
      <c r="B1197" t="str">
        <f t="shared" si="19"/>
        <v>No</v>
      </c>
    </row>
    <row r="1198" spans="1:2">
      <c r="A1198" s="2">
        <v>46891</v>
      </c>
      <c r="B1198" t="str">
        <f t="shared" si="19"/>
        <v>No</v>
      </c>
    </row>
    <row r="1199" spans="1:2">
      <c r="A1199" s="2">
        <v>70091</v>
      </c>
      <c r="B1199" t="str">
        <f t="shared" si="19"/>
        <v>No</v>
      </c>
    </row>
    <row r="1200" spans="1:2">
      <c r="A1200" s="2">
        <v>78075</v>
      </c>
      <c r="B1200" t="str">
        <f t="shared" si="19"/>
        <v>No</v>
      </c>
    </row>
    <row r="1201" spans="1:2">
      <c r="A1201" s="2">
        <v>59184</v>
      </c>
      <c r="B1201" t="str">
        <f t="shared" si="19"/>
        <v>No</v>
      </c>
    </row>
    <row r="1202" spans="1:2">
      <c r="A1202" s="2">
        <v>54809</v>
      </c>
      <c r="B1202" t="str">
        <f t="shared" si="19"/>
        <v>No</v>
      </c>
    </row>
    <row r="1203" spans="1:2">
      <c r="A1203" s="2">
        <v>58113</v>
      </c>
      <c r="B1203" t="str">
        <f t="shared" si="19"/>
        <v>No</v>
      </c>
    </row>
    <row r="1204" spans="1:2">
      <c r="A1204" s="2">
        <v>51412</v>
      </c>
      <c r="B1204" t="str">
        <f t="shared" si="19"/>
        <v>No</v>
      </c>
    </row>
    <row r="1205" spans="1:2">
      <c r="A1205" s="2">
        <v>15287</v>
      </c>
      <c r="B1205" t="str">
        <f t="shared" si="19"/>
        <v>No</v>
      </c>
    </row>
    <row r="1206" spans="1:2">
      <c r="A1206" s="2">
        <v>66636</v>
      </c>
      <c r="B1206" t="str">
        <f t="shared" si="19"/>
        <v>No</v>
      </c>
    </row>
    <row r="1207" spans="1:2">
      <c r="A1207" s="2">
        <v>50965</v>
      </c>
      <c r="B1207" t="str">
        <f t="shared" si="19"/>
        <v>No</v>
      </c>
    </row>
    <row r="1208" spans="1:2">
      <c r="A1208" s="2">
        <v>84618</v>
      </c>
      <c r="B1208" t="str">
        <f t="shared" si="19"/>
        <v>No</v>
      </c>
    </row>
    <row r="1209" spans="1:2">
      <c r="A1209" s="2">
        <v>18351</v>
      </c>
      <c r="B1209" t="str">
        <f t="shared" si="19"/>
        <v>No</v>
      </c>
    </row>
    <row r="1210" spans="1:2">
      <c r="A1210" s="2">
        <v>40451</v>
      </c>
      <c r="B1210" t="str">
        <f t="shared" si="19"/>
        <v>No</v>
      </c>
    </row>
    <row r="1211" spans="1:2">
      <c r="A1211" s="2">
        <v>36317</v>
      </c>
      <c r="B1211" t="str">
        <f t="shared" si="19"/>
        <v>No</v>
      </c>
    </row>
    <row r="1212" spans="1:2">
      <c r="A1212" s="2">
        <v>42213</v>
      </c>
      <c r="B1212" t="str">
        <f t="shared" si="19"/>
        <v>No</v>
      </c>
    </row>
    <row r="1213" spans="1:2">
      <c r="A1213" s="2">
        <v>65748</v>
      </c>
      <c r="B1213" t="str">
        <f t="shared" si="19"/>
        <v>No</v>
      </c>
    </row>
    <row r="1214" spans="1:2">
      <c r="A1214" s="2">
        <v>77044</v>
      </c>
      <c r="B1214" t="str">
        <f t="shared" si="19"/>
        <v>No</v>
      </c>
    </row>
    <row r="1215" spans="1:2">
      <c r="A1215" s="2">
        <v>74918</v>
      </c>
      <c r="B1215" t="str">
        <f t="shared" si="19"/>
        <v>No</v>
      </c>
    </row>
    <row r="1216" spans="1:2">
      <c r="A1216" s="2">
        <v>56721</v>
      </c>
      <c r="B1216" t="str">
        <f t="shared" si="19"/>
        <v>No</v>
      </c>
    </row>
    <row r="1217" spans="1:2">
      <c r="A1217" s="2">
        <v>42160</v>
      </c>
      <c r="B1217" t="str">
        <f t="shared" si="19"/>
        <v>No</v>
      </c>
    </row>
    <row r="1218" spans="1:2">
      <c r="A1218" s="2">
        <v>61559</v>
      </c>
      <c r="B1218" t="str">
        <f t="shared" si="19"/>
        <v>No</v>
      </c>
    </row>
    <row r="1219" spans="1:2">
      <c r="A1219" s="2">
        <v>33629</v>
      </c>
      <c r="B1219" t="str">
        <f t="shared" ref="B1219:B1282" si="20">IF(OR(A1219&lt;$E$4,A1219&gt;$E$5),"Yes","No")</f>
        <v>No</v>
      </c>
    </row>
    <row r="1220" spans="1:2">
      <c r="A1220" s="2">
        <v>68682</v>
      </c>
      <c r="B1220" t="str">
        <f t="shared" si="20"/>
        <v>No</v>
      </c>
    </row>
    <row r="1221" spans="1:2">
      <c r="A1221" s="2">
        <v>34377</v>
      </c>
      <c r="B1221" t="str">
        <f t="shared" si="20"/>
        <v>No</v>
      </c>
    </row>
    <row r="1222" spans="1:2">
      <c r="A1222" s="2">
        <v>8940</v>
      </c>
      <c r="B1222" t="str">
        <f t="shared" si="20"/>
        <v>No</v>
      </c>
    </row>
    <row r="1223" spans="1:2">
      <c r="A1223" s="2">
        <v>26228</v>
      </c>
      <c r="B1223" t="str">
        <f t="shared" si="20"/>
        <v>No</v>
      </c>
    </row>
    <row r="1224" spans="1:2">
      <c r="A1224" s="2">
        <v>77297</v>
      </c>
      <c r="B1224" t="str">
        <f t="shared" si="20"/>
        <v>No</v>
      </c>
    </row>
    <row r="1225" spans="1:2">
      <c r="A1225" s="2">
        <v>40211</v>
      </c>
      <c r="B1225" t="str">
        <f t="shared" si="20"/>
        <v>No</v>
      </c>
    </row>
    <row r="1226" spans="1:2">
      <c r="A1226" s="2">
        <v>33438</v>
      </c>
      <c r="B1226" t="str">
        <f t="shared" si="20"/>
        <v>No</v>
      </c>
    </row>
    <row r="1227" spans="1:2">
      <c r="A1227" s="2">
        <v>75032</v>
      </c>
      <c r="B1227" t="str">
        <f t="shared" si="20"/>
        <v>No</v>
      </c>
    </row>
    <row r="1228" spans="1:2">
      <c r="A1228" s="2">
        <v>61284</v>
      </c>
      <c r="B1228" t="str">
        <f t="shared" si="20"/>
        <v>No</v>
      </c>
    </row>
    <row r="1229" spans="1:2">
      <c r="A1229" s="2">
        <v>22518</v>
      </c>
      <c r="B1229" t="str">
        <f t="shared" si="20"/>
        <v>No</v>
      </c>
    </row>
    <row r="1230" spans="1:2">
      <c r="A1230" s="2">
        <v>54730</v>
      </c>
      <c r="B1230" t="str">
        <f t="shared" si="20"/>
        <v>No</v>
      </c>
    </row>
    <row r="1231" spans="1:2">
      <c r="A1231" s="2">
        <v>38452</v>
      </c>
      <c r="B1231" t="str">
        <f t="shared" si="20"/>
        <v>No</v>
      </c>
    </row>
    <row r="1232" spans="1:2">
      <c r="A1232" s="2">
        <v>44421</v>
      </c>
      <c r="B1232" t="str">
        <f t="shared" si="20"/>
        <v>No</v>
      </c>
    </row>
    <row r="1233" spans="1:2">
      <c r="A1233" s="2">
        <v>38197</v>
      </c>
      <c r="B1233" t="str">
        <f t="shared" si="20"/>
        <v>No</v>
      </c>
    </row>
    <row r="1234" spans="1:2">
      <c r="A1234" s="2">
        <v>41986</v>
      </c>
      <c r="B1234" t="str">
        <f t="shared" si="20"/>
        <v>No</v>
      </c>
    </row>
    <row r="1235" spans="1:2">
      <c r="A1235" s="2">
        <v>28427</v>
      </c>
      <c r="B1235" t="str">
        <f t="shared" si="20"/>
        <v>No</v>
      </c>
    </row>
    <row r="1236" spans="1:2">
      <c r="A1236" s="2">
        <v>37395</v>
      </c>
      <c r="B1236" t="str">
        <f t="shared" si="20"/>
        <v>No</v>
      </c>
    </row>
    <row r="1237" spans="1:2">
      <c r="A1237" s="2">
        <v>64722</v>
      </c>
      <c r="B1237" t="str">
        <f t="shared" si="20"/>
        <v>No</v>
      </c>
    </row>
    <row r="1238" spans="1:2">
      <c r="A1238" s="2">
        <v>55249</v>
      </c>
      <c r="B1238" t="str">
        <f t="shared" si="20"/>
        <v>No</v>
      </c>
    </row>
    <row r="1239" spans="1:2">
      <c r="A1239" s="2">
        <v>84906</v>
      </c>
      <c r="B1239" t="str">
        <f t="shared" si="20"/>
        <v>No</v>
      </c>
    </row>
    <row r="1240" spans="1:2">
      <c r="A1240" s="2">
        <v>28691</v>
      </c>
      <c r="B1240" t="str">
        <f t="shared" si="20"/>
        <v>No</v>
      </c>
    </row>
    <row r="1241" spans="1:2">
      <c r="A1241" s="2">
        <v>44213</v>
      </c>
      <c r="B1241" t="str">
        <f t="shared" si="20"/>
        <v>No</v>
      </c>
    </row>
    <row r="1242" spans="1:2">
      <c r="A1242" s="2">
        <v>25707</v>
      </c>
      <c r="B1242" t="str">
        <f t="shared" si="20"/>
        <v>No</v>
      </c>
    </row>
    <row r="1243" spans="1:2">
      <c r="A1243" s="2">
        <v>59062</v>
      </c>
      <c r="B1243" t="str">
        <f t="shared" si="20"/>
        <v>No</v>
      </c>
    </row>
    <row r="1244" spans="1:2">
      <c r="A1244" s="2">
        <v>76624</v>
      </c>
      <c r="B1244" t="str">
        <f t="shared" si="20"/>
        <v>No</v>
      </c>
    </row>
    <row r="1245" spans="1:2">
      <c r="A1245" s="2">
        <v>66000</v>
      </c>
      <c r="B1245" t="str">
        <f t="shared" si="20"/>
        <v>No</v>
      </c>
    </row>
    <row r="1246" spans="1:2">
      <c r="A1246" s="2">
        <v>27683</v>
      </c>
      <c r="B1246" t="str">
        <f t="shared" si="20"/>
        <v>No</v>
      </c>
    </row>
    <row r="1247" spans="1:2">
      <c r="A1247" s="2">
        <v>1730</v>
      </c>
      <c r="B1247" t="str">
        <f t="shared" si="20"/>
        <v>No</v>
      </c>
    </row>
    <row r="1248" spans="1:2">
      <c r="A1248" s="2">
        <v>7500</v>
      </c>
      <c r="B1248" t="str">
        <f t="shared" si="20"/>
        <v>No</v>
      </c>
    </row>
    <row r="1249" spans="1:2">
      <c r="A1249" s="2">
        <v>40521</v>
      </c>
      <c r="B1249" t="str">
        <f t="shared" si="20"/>
        <v>No</v>
      </c>
    </row>
    <row r="1250" spans="1:2">
      <c r="A1250" s="2">
        <v>20427</v>
      </c>
      <c r="B1250" t="str">
        <f t="shared" si="20"/>
        <v>No</v>
      </c>
    </row>
    <row r="1251" spans="1:2">
      <c r="A1251" s="2">
        <v>65106</v>
      </c>
      <c r="B1251" t="str">
        <f t="shared" si="20"/>
        <v>No</v>
      </c>
    </row>
    <row r="1252" spans="1:2">
      <c r="A1252" s="2">
        <v>69969</v>
      </c>
      <c r="B1252" t="str">
        <f t="shared" si="20"/>
        <v>No</v>
      </c>
    </row>
    <row r="1253" spans="1:2">
      <c r="A1253" s="2">
        <v>67433</v>
      </c>
      <c r="B1253" t="str">
        <f t="shared" si="20"/>
        <v>No</v>
      </c>
    </row>
    <row r="1254" spans="1:2">
      <c r="A1254" s="2">
        <v>77766</v>
      </c>
      <c r="B1254" t="str">
        <f t="shared" si="20"/>
        <v>No</v>
      </c>
    </row>
    <row r="1255" spans="1:2">
      <c r="A1255" s="2">
        <v>74716</v>
      </c>
      <c r="B1255" t="str">
        <f t="shared" si="20"/>
        <v>No</v>
      </c>
    </row>
    <row r="1256" spans="1:2">
      <c r="A1256" s="2">
        <v>68118</v>
      </c>
      <c r="B1256" t="str">
        <f t="shared" si="20"/>
        <v>No</v>
      </c>
    </row>
    <row r="1257" spans="1:2">
      <c r="A1257" s="2">
        <v>55158</v>
      </c>
      <c r="B1257" t="str">
        <f t="shared" si="20"/>
        <v>No</v>
      </c>
    </row>
    <row r="1258" spans="1:2">
      <c r="A1258" s="2">
        <v>62972</v>
      </c>
      <c r="B1258" t="str">
        <f t="shared" si="20"/>
        <v>No</v>
      </c>
    </row>
    <row r="1259" spans="1:2">
      <c r="A1259" s="2">
        <v>74190</v>
      </c>
      <c r="B1259" t="str">
        <f t="shared" si="20"/>
        <v>No</v>
      </c>
    </row>
    <row r="1260" spans="1:2">
      <c r="A1260" s="2">
        <v>39356</v>
      </c>
      <c r="B1260" t="str">
        <f t="shared" si="20"/>
        <v>No</v>
      </c>
    </row>
    <row r="1261" spans="1:2">
      <c r="A1261" s="2">
        <v>76653</v>
      </c>
      <c r="B1261" t="str">
        <f t="shared" si="20"/>
        <v>No</v>
      </c>
    </row>
    <row r="1262" spans="1:2">
      <c r="A1262" s="2">
        <v>35860</v>
      </c>
      <c r="B1262" t="str">
        <f t="shared" si="20"/>
        <v>No</v>
      </c>
    </row>
    <row r="1263" spans="1:2">
      <c r="A1263" s="2">
        <v>90687</v>
      </c>
      <c r="B1263" t="str">
        <f t="shared" si="20"/>
        <v>No</v>
      </c>
    </row>
    <row r="1264" spans="1:2">
      <c r="A1264" s="2">
        <v>73450</v>
      </c>
      <c r="B1264" t="str">
        <f t="shared" si="20"/>
        <v>No</v>
      </c>
    </row>
    <row r="1265" spans="1:2">
      <c r="A1265" s="2">
        <v>31454</v>
      </c>
      <c r="B1265" t="str">
        <f t="shared" si="20"/>
        <v>No</v>
      </c>
    </row>
    <row r="1266" spans="1:2">
      <c r="A1266" s="2">
        <v>47139</v>
      </c>
      <c r="B1266" t="str">
        <f t="shared" si="20"/>
        <v>No</v>
      </c>
    </row>
    <row r="1267" spans="1:2">
      <c r="A1267" s="2">
        <v>83829</v>
      </c>
      <c r="B1267" t="str">
        <f t="shared" si="20"/>
        <v>No</v>
      </c>
    </row>
    <row r="1268" spans="1:2">
      <c r="A1268" s="2">
        <v>53378</v>
      </c>
      <c r="B1268" t="str">
        <f t="shared" si="20"/>
        <v>No</v>
      </c>
    </row>
    <row r="1269" spans="1:2">
      <c r="A1269" s="2">
        <v>19656</v>
      </c>
      <c r="B1269" t="str">
        <f t="shared" si="20"/>
        <v>No</v>
      </c>
    </row>
    <row r="1270" spans="1:2">
      <c r="A1270" s="2">
        <v>45579</v>
      </c>
      <c r="B1270" t="str">
        <f t="shared" si="20"/>
        <v>No</v>
      </c>
    </row>
    <row r="1271" spans="1:2">
      <c r="A1271" s="2">
        <v>85485</v>
      </c>
      <c r="B1271" t="str">
        <f t="shared" si="20"/>
        <v>No</v>
      </c>
    </row>
    <row r="1272" spans="1:2">
      <c r="A1272" s="2">
        <v>55956</v>
      </c>
      <c r="B1272" t="str">
        <f t="shared" si="20"/>
        <v>No</v>
      </c>
    </row>
    <row r="1273" spans="1:2">
      <c r="A1273" s="2">
        <v>64191</v>
      </c>
      <c r="B1273" t="str">
        <f t="shared" si="20"/>
        <v>No</v>
      </c>
    </row>
    <row r="1274" spans="1:2">
      <c r="A1274" s="2">
        <v>38808</v>
      </c>
      <c r="B1274" t="str">
        <f t="shared" si="20"/>
        <v>No</v>
      </c>
    </row>
    <row r="1275" spans="1:2">
      <c r="A1275" s="2">
        <v>57183</v>
      </c>
      <c r="B1275" t="str">
        <f t="shared" si="20"/>
        <v>No</v>
      </c>
    </row>
    <row r="1276" spans="1:2">
      <c r="A1276" s="2">
        <v>23748</v>
      </c>
      <c r="B1276" t="str">
        <f t="shared" si="20"/>
        <v>No</v>
      </c>
    </row>
    <row r="1277" spans="1:2">
      <c r="A1277" s="2">
        <v>66303</v>
      </c>
      <c r="B1277" t="str">
        <f t="shared" si="20"/>
        <v>No</v>
      </c>
    </row>
    <row r="1278" spans="1:2">
      <c r="A1278" s="2">
        <v>37368</v>
      </c>
      <c r="B1278" t="str">
        <f t="shared" si="20"/>
        <v>No</v>
      </c>
    </row>
    <row r="1279" spans="1:2">
      <c r="A1279" s="2">
        <v>40800</v>
      </c>
      <c r="B1279" t="str">
        <f t="shared" si="20"/>
        <v>No</v>
      </c>
    </row>
    <row r="1280" spans="1:2">
      <c r="A1280" s="2">
        <v>71847</v>
      </c>
      <c r="B1280" t="str">
        <f t="shared" si="20"/>
        <v>No</v>
      </c>
    </row>
    <row r="1281" spans="1:2">
      <c r="A1281" s="2">
        <v>46149</v>
      </c>
      <c r="B1281" t="str">
        <f t="shared" si="20"/>
        <v>No</v>
      </c>
    </row>
    <row r="1282" spans="1:2">
      <c r="A1282" s="2">
        <v>78687</v>
      </c>
      <c r="B1282" t="str">
        <f t="shared" si="20"/>
        <v>No</v>
      </c>
    </row>
    <row r="1283" spans="1:2">
      <c r="A1283" s="2">
        <v>49118</v>
      </c>
      <c r="B1283" t="str">
        <f t="shared" ref="B1283:B1346" si="21">IF(OR(A1283&lt;$E$4,A1283&gt;$E$5),"Yes","No")</f>
        <v>No</v>
      </c>
    </row>
    <row r="1284" spans="1:2">
      <c r="A1284" s="2">
        <v>37633</v>
      </c>
      <c r="B1284" t="str">
        <f t="shared" si="21"/>
        <v>No</v>
      </c>
    </row>
    <row r="1285" spans="1:2">
      <c r="A1285" s="2">
        <v>39767</v>
      </c>
      <c r="B1285" t="str">
        <f t="shared" si="21"/>
        <v>No</v>
      </c>
    </row>
    <row r="1286" spans="1:2">
      <c r="A1286" s="2">
        <v>26997</v>
      </c>
      <c r="B1286" t="str">
        <f t="shared" si="21"/>
        <v>No</v>
      </c>
    </row>
    <row r="1287" spans="1:2">
      <c r="A1287" s="2">
        <v>33986</v>
      </c>
      <c r="B1287" t="str">
        <f t="shared" si="21"/>
        <v>No</v>
      </c>
    </row>
    <row r="1288" spans="1:2">
      <c r="A1288" s="2">
        <v>57091</v>
      </c>
      <c r="B1288" t="str">
        <f t="shared" si="21"/>
        <v>No</v>
      </c>
    </row>
    <row r="1289" spans="1:2">
      <c r="A1289" s="2">
        <v>46831</v>
      </c>
      <c r="B1289" t="str">
        <f t="shared" si="21"/>
        <v>No</v>
      </c>
    </row>
    <row r="1290" spans="1:2">
      <c r="A1290" s="2">
        <v>83151</v>
      </c>
      <c r="B1290" t="str">
        <f t="shared" si="21"/>
        <v>No</v>
      </c>
    </row>
    <row r="1291" spans="1:2">
      <c r="A1291" s="2">
        <v>52531</v>
      </c>
      <c r="B1291" t="str">
        <f t="shared" si="21"/>
        <v>No</v>
      </c>
    </row>
    <row r="1292" spans="1:2">
      <c r="A1292" s="2">
        <v>15759</v>
      </c>
      <c r="B1292" t="str">
        <f t="shared" si="21"/>
        <v>No</v>
      </c>
    </row>
    <row r="1293" spans="1:2">
      <c r="A1293" s="2">
        <v>22804</v>
      </c>
      <c r="B1293" t="str">
        <f t="shared" si="21"/>
        <v>No</v>
      </c>
    </row>
    <row r="1294" spans="1:2">
      <c r="A1294" s="2">
        <v>43050</v>
      </c>
      <c r="B1294" t="str">
        <f t="shared" si="21"/>
        <v>No</v>
      </c>
    </row>
    <row r="1295" spans="1:2">
      <c r="A1295" s="2">
        <v>42997</v>
      </c>
      <c r="B1295" t="str">
        <f t="shared" si="21"/>
        <v>No</v>
      </c>
    </row>
    <row r="1296" spans="1:2">
      <c r="A1296" s="2">
        <v>48918</v>
      </c>
      <c r="B1296" t="str">
        <f t="shared" si="21"/>
        <v>No</v>
      </c>
    </row>
    <row r="1297" spans="1:2">
      <c r="A1297" s="2">
        <v>60033</v>
      </c>
      <c r="B1297" t="str">
        <f t="shared" si="21"/>
        <v>No</v>
      </c>
    </row>
    <row r="1298" spans="1:2">
      <c r="A1298" s="2">
        <v>34043</v>
      </c>
      <c r="B1298" t="str">
        <f t="shared" si="21"/>
        <v>No</v>
      </c>
    </row>
    <row r="1299" spans="1:2">
      <c r="A1299" s="2">
        <v>57811</v>
      </c>
      <c r="B1299" t="str">
        <f t="shared" si="21"/>
        <v>No</v>
      </c>
    </row>
    <row r="1300" spans="1:2">
      <c r="A1300" s="2">
        <v>78569</v>
      </c>
      <c r="B1300" t="str">
        <f t="shared" si="21"/>
        <v>No</v>
      </c>
    </row>
    <row r="1301" spans="1:2">
      <c r="A1301" s="2">
        <v>7500</v>
      </c>
      <c r="B1301" t="str">
        <f t="shared" si="21"/>
        <v>No</v>
      </c>
    </row>
    <row r="1302" spans="1:2">
      <c r="A1302" s="2">
        <v>157733</v>
      </c>
      <c r="B1302" t="str">
        <f t="shared" si="21"/>
        <v>Yes</v>
      </c>
    </row>
    <row r="1303" spans="1:2">
      <c r="A1303" s="2">
        <v>94384</v>
      </c>
      <c r="B1303" t="str">
        <f t="shared" si="21"/>
        <v>No</v>
      </c>
    </row>
    <row r="1304" spans="1:2">
      <c r="A1304" s="2">
        <v>23148</v>
      </c>
      <c r="B1304" t="str">
        <f t="shared" si="21"/>
        <v>No</v>
      </c>
    </row>
    <row r="1305" spans="1:2">
      <c r="A1305" s="2">
        <v>44267</v>
      </c>
      <c r="B1305" t="str">
        <f t="shared" si="21"/>
        <v>No</v>
      </c>
    </row>
    <row r="1306" spans="1:2">
      <c r="A1306" s="2">
        <v>71626</v>
      </c>
      <c r="B1306" t="str">
        <f t="shared" si="21"/>
        <v>No</v>
      </c>
    </row>
    <row r="1307" spans="1:2">
      <c r="A1307" s="2">
        <v>60894</v>
      </c>
      <c r="B1307" t="str">
        <f t="shared" si="21"/>
        <v>No</v>
      </c>
    </row>
    <row r="1308" spans="1:2">
      <c r="A1308" s="2">
        <v>50200</v>
      </c>
      <c r="B1308" t="str">
        <f t="shared" si="21"/>
        <v>No</v>
      </c>
    </row>
    <row r="1309" spans="1:2">
      <c r="A1309" s="2">
        <v>81051</v>
      </c>
      <c r="B1309" t="str">
        <f t="shared" si="21"/>
        <v>No</v>
      </c>
    </row>
    <row r="1310" spans="1:2">
      <c r="A1310" s="2">
        <v>65169</v>
      </c>
      <c r="B1310" t="str">
        <f t="shared" si="21"/>
        <v>No</v>
      </c>
    </row>
    <row r="1311" spans="1:2">
      <c r="A1311" s="2">
        <v>59868</v>
      </c>
      <c r="B1311" t="str">
        <f t="shared" si="21"/>
        <v>No</v>
      </c>
    </row>
    <row r="1312" spans="1:2">
      <c r="A1312" s="2">
        <v>65695</v>
      </c>
      <c r="B1312" t="str">
        <f t="shared" si="21"/>
        <v>No</v>
      </c>
    </row>
    <row r="1313" spans="1:2">
      <c r="A1313" s="2">
        <v>64857</v>
      </c>
      <c r="B1313" t="str">
        <f t="shared" si="21"/>
        <v>No</v>
      </c>
    </row>
    <row r="1314" spans="1:2">
      <c r="A1314" s="2">
        <v>45143</v>
      </c>
      <c r="B1314" t="str">
        <f t="shared" si="21"/>
        <v>No</v>
      </c>
    </row>
    <row r="1315" spans="1:2">
      <c r="A1315" s="2">
        <v>74805</v>
      </c>
      <c r="B1315" t="str">
        <f t="shared" si="21"/>
        <v>No</v>
      </c>
    </row>
    <row r="1316" spans="1:2">
      <c r="A1316" s="2">
        <v>59060</v>
      </c>
      <c r="B1316" t="str">
        <f t="shared" si="21"/>
        <v>No</v>
      </c>
    </row>
    <row r="1317" spans="1:2">
      <c r="A1317" s="2">
        <v>27238</v>
      </c>
      <c r="B1317" t="str">
        <f t="shared" si="21"/>
        <v>No</v>
      </c>
    </row>
    <row r="1318" spans="1:2">
      <c r="A1318" s="2">
        <v>47009</v>
      </c>
      <c r="B1318" t="str">
        <f t="shared" si="21"/>
        <v>No</v>
      </c>
    </row>
    <row r="1319" spans="1:2">
      <c r="A1319" s="2">
        <v>46094</v>
      </c>
      <c r="B1319" t="str">
        <f t="shared" si="21"/>
        <v>No</v>
      </c>
    </row>
    <row r="1320" spans="1:2">
      <c r="A1320" s="2">
        <v>40321</v>
      </c>
      <c r="B1320" t="str">
        <f t="shared" si="21"/>
        <v>No</v>
      </c>
    </row>
    <row r="1321" spans="1:2">
      <c r="A1321" s="2">
        <v>37235</v>
      </c>
      <c r="B1321" t="str">
        <f t="shared" si="21"/>
        <v>No</v>
      </c>
    </row>
    <row r="1322" spans="1:2">
      <c r="A1322" s="2">
        <v>81843</v>
      </c>
      <c r="B1322" t="str">
        <f t="shared" si="21"/>
        <v>No</v>
      </c>
    </row>
    <row r="1323" spans="1:2">
      <c r="A1323" s="2">
        <v>46692</v>
      </c>
      <c r="B1323" t="str">
        <f t="shared" si="21"/>
        <v>No</v>
      </c>
    </row>
    <row r="1324" spans="1:2">
      <c r="A1324" s="2">
        <v>77382</v>
      </c>
      <c r="B1324" t="str">
        <f t="shared" si="21"/>
        <v>No</v>
      </c>
    </row>
    <row r="1325" spans="1:2">
      <c r="A1325" s="2">
        <v>37774</v>
      </c>
      <c r="B1325" t="str">
        <f t="shared" si="21"/>
        <v>No</v>
      </c>
    </row>
    <row r="1326" spans="1:2">
      <c r="A1326" s="2">
        <v>18393</v>
      </c>
      <c r="B1326" t="str">
        <f t="shared" si="21"/>
        <v>No</v>
      </c>
    </row>
    <row r="1327" spans="1:2">
      <c r="A1327" s="2">
        <v>72828</v>
      </c>
      <c r="B1327" t="str">
        <f t="shared" si="21"/>
        <v>No</v>
      </c>
    </row>
    <row r="1328" spans="1:2">
      <c r="A1328" s="2">
        <v>24711</v>
      </c>
      <c r="B1328" t="str">
        <f t="shared" si="21"/>
        <v>No</v>
      </c>
    </row>
    <row r="1329" spans="1:2">
      <c r="A1329" s="2">
        <v>45503</v>
      </c>
      <c r="B1329" t="str">
        <f t="shared" si="21"/>
        <v>No</v>
      </c>
    </row>
    <row r="1330" spans="1:2">
      <c r="A1330" s="2">
        <v>6560</v>
      </c>
      <c r="B1330" t="str">
        <f t="shared" si="21"/>
        <v>No</v>
      </c>
    </row>
    <row r="1331" spans="1:2">
      <c r="A1331" s="2">
        <v>71604</v>
      </c>
      <c r="B1331" t="str">
        <f t="shared" si="21"/>
        <v>No</v>
      </c>
    </row>
    <row r="1332" spans="1:2">
      <c r="A1332" s="2">
        <v>27244</v>
      </c>
      <c r="B1332" t="str">
        <f t="shared" si="21"/>
        <v>No</v>
      </c>
    </row>
    <row r="1333" spans="1:2">
      <c r="A1333" s="2">
        <v>48752</v>
      </c>
      <c r="B1333" t="str">
        <f t="shared" si="21"/>
        <v>No</v>
      </c>
    </row>
    <row r="1334" spans="1:2">
      <c r="A1334" s="2">
        <v>71434</v>
      </c>
      <c r="B1334" t="str">
        <f t="shared" si="21"/>
        <v>No</v>
      </c>
    </row>
    <row r="1335" spans="1:2">
      <c r="A1335" s="2">
        <v>90842</v>
      </c>
      <c r="B1335" t="str">
        <f t="shared" si="21"/>
        <v>No</v>
      </c>
    </row>
    <row r="1336" spans="1:2">
      <c r="A1336" s="2">
        <v>88097</v>
      </c>
      <c r="B1336" t="str">
        <f t="shared" si="21"/>
        <v>No</v>
      </c>
    </row>
    <row r="1337" spans="1:2">
      <c r="A1337" s="2">
        <v>51948</v>
      </c>
      <c r="B1337" t="str">
        <f t="shared" si="21"/>
        <v>No</v>
      </c>
    </row>
    <row r="1338" spans="1:2">
      <c r="A1338" s="2">
        <v>71853</v>
      </c>
      <c r="B1338" t="str">
        <f t="shared" si="21"/>
        <v>No</v>
      </c>
    </row>
    <row r="1339" spans="1:2">
      <c r="A1339" s="2">
        <v>35876</v>
      </c>
      <c r="B1339" t="str">
        <f t="shared" si="21"/>
        <v>No</v>
      </c>
    </row>
    <row r="1340" spans="1:2">
      <c r="A1340" s="2">
        <v>40049</v>
      </c>
      <c r="B1340" t="str">
        <f t="shared" si="21"/>
        <v>No</v>
      </c>
    </row>
    <row r="1341" spans="1:2">
      <c r="A1341" s="2">
        <v>39660</v>
      </c>
      <c r="B1341" t="str">
        <f t="shared" si="21"/>
        <v>No</v>
      </c>
    </row>
    <row r="1342" spans="1:2">
      <c r="A1342" s="2">
        <v>50127</v>
      </c>
      <c r="B1342" t="str">
        <f t="shared" si="21"/>
        <v>No</v>
      </c>
    </row>
    <row r="1343" spans="1:2">
      <c r="A1343" s="2">
        <v>43263</v>
      </c>
      <c r="B1343" t="str">
        <f t="shared" si="21"/>
        <v>No</v>
      </c>
    </row>
    <row r="1344" spans="1:2">
      <c r="A1344" s="2">
        <v>62845</v>
      </c>
      <c r="B1344" t="str">
        <f t="shared" si="21"/>
        <v>No</v>
      </c>
    </row>
    <row r="1345" spans="1:2">
      <c r="A1345" s="2">
        <v>18929</v>
      </c>
      <c r="B1345" t="str">
        <f t="shared" si="21"/>
        <v>No</v>
      </c>
    </row>
    <row r="1346" spans="1:2">
      <c r="A1346" s="2">
        <v>24367</v>
      </c>
      <c r="B1346" t="str">
        <f t="shared" si="21"/>
        <v>No</v>
      </c>
    </row>
    <row r="1347" spans="1:2">
      <c r="A1347" s="2">
        <v>33249</v>
      </c>
      <c r="B1347" t="str">
        <f t="shared" ref="B1347:B1410" si="22">IF(OR(A1347&lt;$E$4,A1347&gt;$E$5),"Yes","No")</f>
        <v>No</v>
      </c>
    </row>
    <row r="1348" spans="1:2">
      <c r="A1348" s="2">
        <v>26887</v>
      </c>
      <c r="B1348" t="str">
        <f t="shared" si="22"/>
        <v>No</v>
      </c>
    </row>
    <row r="1349" spans="1:2">
      <c r="A1349" s="2">
        <v>50150</v>
      </c>
      <c r="B1349" t="str">
        <f t="shared" si="22"/>
        <v>No</v>
      </c>
    </row>
    <row r="1350" spans="1:2">
      <c r="A1350" s="2">
        <v>62061</v>
      </c>
      <c r="B1350" t="str">
        <f t="shared" si="22"/>
        <v>No</v>
      </c>
    </row>
    <row r="1351" spans="1:2">
      <c r="A1351" s="2">
        <v>85696</v>
      </c>
      <c r="B1351" t="str">
        <f t="shared" si="22"/>
        <v>No</v>
      </c>
    </row>
    <row r="1352" spans="1:2">
      <c r="A1352" s="2">
        <v>76542</v>
      </c>
      <c r="B1352" t="str">
        <f t="shared" si="22"/>
        <v>No</v>
      </c>
    </row>
    <row r="1353" spans="1:2">
      <c r="A1353" s="2">
        <v>70515</v>
      </c>
      <c r="B1353" t="str">
        <f t="shared" si="22"/>
        <v>No</v>
      </c>
    </row>
    <row r="1354" spans="1:2">
      <c r="A1354" s="2">
        <v>18227</v>
      </c>
      <c r="B1354" t="str">
        <f t="shared" si="22"/>
        <v>No</v>
      </c>
    </row>
    <row r="1355" spans="1:2">
      <c r="A1355" s="2">
        <v>69139</v>
      </c>
      <c r="B1355" t="str">
        <f t="shared" si="22"/>
        <v>No</v>
      </c>
    </row>
    <row r="1356" spans="1:2">
      <c r="A1356" s="2">
        <v>69109</v>
      </c>
      <c r="B1356" t="str">
        <f t="shared" si="22"/>
        <v>No</v>
      </c>
    </row>
    <row r="1357" spans="1:2">
      <c r="A1357" s="2">
        <v>69627</v>
      </c>
      <c r="B1357" t="str">
        <f t="shared" si="22"/>
        <v>No</v>
      </c>
    </row>
    <row r="1358" spans="1:2">
      <c r="A1358" s="2">
        <v>38136</v>
      </c>
      <c r="B1358" t="str">
        <f t="shared" si="22"/>
        <v>No</v>
      </c>
    </row>
    <row r="1359" spans="1:2">
      <c r="A1359" s="2">
        <v>62159</v>
      </c>
      <c r="B1359" t="str">
        <f t="shared" si="22"/>
        <v>No</v>
      </c>
    </row>
    <row r="1360" spans="1:2">
      <c r="A1360" s="2">
        <v>80695</v>
      </c>
      <c r="B1360" t="str">
        <f t="shared" si="22"/>
        <v>No</v>
      </c>
    </row>
    <row r="1361" spans="1:2">
      <c r="A1361" s="2">
        <v>33316</v>
      </c>
      <c r="B1361" t="str">
        <f t="shared" si="22"/>
        <v>No</v>
      </c>
    </row>
    <row r="1362" spans="1:2">
      <c r="A1362" s="2">
        <v>58554</v>
      </c>
      <c r="B1362" t="str">
        <f t="shared" si="22"/>
        <v>No</v>
      </c>
    </row>
    <row r="1363" spans="1:2">
      <c r="A1363" s="2">
        <v>17256</v>
      </c>
      <c r="B1363" t="str">
        <f t="shared" si="22"/>
        <v>No</v>
      </c>
    </row>
    <row r="1364" spans="1:2">
      <c r="A1364" s="2">
        <v>53034</v>
      </c>
      <c r="B1364" t="str">
        <f t="shared" si="22"/>
        <v>No</v>
      </c>
    </row>
    <row r="1365" spans="1:2">
      <c r="A1365" s="2">
        <v>52203</v>
      </c>
      <c r="B1365" t="str">
        <f t="shared" si="22"/>
        <v>No</v>
      </c>
    </row>
    <row r="1366" spans="1:2">
      <c r="A1366" s="2">
        <v>59601</v>
      </c>
      <c r="B1366" t="str">
        <f t="shared" si="22"/>
        <v>No</v>
      </c>
    </row>
    <row r="1367" spans="1:2">
      <c r="A1367" s="2">
        <v>75154</v>
      </c>
      <c r="B1367" t="str">
        <f t="shared" si="22"/>
        <v>No</v>
      </c>
    </row>
    <row r="1368" spans="1:2">
      <c r="A1368" s="2">
        <v>47025</v>
      </c>
      <c r="B1368" t="str">
        <f t="shared" si="22"/>
        <v>No</v>
      </c>
    </row>
    <row r="1369" spans="1:2">
      <c r="A1369" s="2">
        <v>37971</v>
      </c>
      <c r="B1369" t="str">
        <f t="shared" si="22"/>
        <v>No</v>
      </c>
    </row>
    <row r="1370" spans="1:2">
      <c r="A1370" s="2">
        <v>41335</v>
      </c>
      <c r="B1370" t="str">
        <f t="shared" si="22"/>
        <v>No</v>
      </c>
    </row>
    <row r="1371" spans="1:2">
      <c r="A1371" s="2">
        <v>67267</v>
      </c>
      <c r="B1371" t="str">
        <f t="shared" si="22"/>
        <v>No</v>
      </c>
    </row>
    <row r="1372" spans="1:2">
      <c r="A1372" s="2">
        <v>57338</v>
      </c>
      <c r="B1372" t="str">
        <f t="shared" si="22"/>
        <v>No</v>
      </c>
    </row>
    <row r="1373" spans="1:2">
      <c r="A1373" s="2">
        <v>50523</v>
      </c>
      <c r="B1373" t="str">
        <f t="shared" si="22"/>
        <v>No</v>
      </c>
    </row>
    <row r="1374" spans="1:2">
      <c r="A1374" s="2">
        <v>35791</v>
      </c>
      <c r="B1374" t="str">
        <f t="shared" si="22"/>
        <v>No</v>
      </c>
    </row>
    <row r="1375" spans="1:2">
      <c r="A1375" s="2">
        <v>50611</v>
      </c>
      <c r="B1375" t="str">
        <f t="shared" si="22"/>
        <v>No</v>
      </c>
    </row>
    <row r="1376" spans="1:2">
      <c r="A1376" s="2">
        <v>56242</v>
      </c>
      <c r="B1376" t="str">
        <f t="shared" si="22"/>
        <v>No</v>
      </c>
    </row>
    <row r="1377" spans="1:2">
      <c r="A1377" s="2">
        <v>48904</v>
      </c>
      <c r="B1377" t="str">
        <f t="shared" si="22"/>
        <v>No</v>
      </c>
    </row>
    <row r="1378" spans="1:2">
      <c r="A1378" s="2">
        <v>56243</v>
      </c>
      <c r="B1378" t="str">
        <f t="shared" si="22"/>
        <v>No</v>
      </c>
    </row>
    <row r="1379" spans="1:2">
      <c r="A1379" s="2">
        <v>21355</v>
      </c>
      <c r="B1379" t="str">
        <f t="shared" si="22"/>
        <v>No</v>
      </c>
    </row>
    <row r="1380" spans="1:2">
      <c r="A1380" s="2">
        <v>57420</v>
      </c>
      <c r="B1380" t="str">
        <f t="shared" si="22"/>
        <v>No</v>
      </c>
    </row>
    <row r="1381" spans="1:2">
      <c r="A1381" s="11">
        <f>'Missing Values'!$D$3</f>
        <v>51381.5</v>
      </c>
      <c r="B1381" t="str">
        <f t="shared" si="22"/>
        <v>No</v>
      </c>
    </row>
    <row r="1382" spans="1:2">
      <c r="A1382" s="2">
        <v>46390</v>
      </c>
      <c r="B1382" t="str">
        <f t="shared" si="22"/>
        <v>No</v>
      </c>
    </row>
    <row r="1383" spans="1:2">
      <c r="A1383" s="2">
        <v>54342</v>
      </c>
      <c r="B1383" t="str">
        <f t="shared" si="22"/>
        <v>No</v>
      </c>
    </row>
    <row r="1384" spans="1:2">
      <c r="A1384" s="11">
        <f>'Missing Values'!$D$3</f>
        <v>51381.5</v>
      </c>
      <c r="B1384" t="str">
        <f t="shared" si="22"/>
        <v>No</v>
      </c>
    </row>
    <row r="1385" spans="1:2">
      <c r="A1385" s="11">
        <f>'Missing Values'!$D$3</f>
        <v>51381.5</v>
      </c>
      <c r="B1385" t="str">
        <f t="shared" si="22"/>
        <v>No</v>
      </c>
    </row>
    <row r="1386" spans="1:2">
      <c r="A1386" s="2">
        <v>20895</v>
      </c>
      <c r="B1386" t="str">
        <f t="shared" si="22"/>
        <v>No</v>
      </c>
    </row>
    <row r="1387" spans="1:2">
      <c r="A1387" s="2">
        <v>92344</v>
      </c>
      <c r="B1387" t="str">
        <f t="shared" si="22"/>
        <v>No</v>
      </c>
    </row>
    <row r="1388" spans="1:2">
      <c r="A1388" s="11">
        <f>'Missing Values'!$D$3</f>
        <v>51381.5</v>
      </c>
      <c r="B1388" t="str">
        <f t="shared" si="22"/>
        <v>No</v>
      </c>
    </row>
    <row r="1389" spans="1:2">
      <c r="A1389" s="2">
        <v>26907</v>
      </c>
      <c r="B1389" t="str">
        <f t="shared" si="22"/>
        <v>No</v>
      </c>
    </row>
    <row r="1390" spans="1:2">
      <c r="A1390" s="2">
        <v>44964</v>
      </c>
      <c r="B1390" t="str">
        <f t="shared" si="22"/>
        <v>No</v>
      </c>
    </row>
    <row r="1391" spans="1:2">
      <c r="A1391" s="2">
        <v>75507</v>
      </c>
      <c r="B1391" t="str">
        <f t="shared" si="22"/>
        <v>No</v>
      </c>
    </row>
    <row r="1392" spans="1:2">
      <c r="A1392" s="2">
        <v>53761</v>
      </c>
      <c r="B1392" t="str">
        <f t="shared" si="22"/>
        <v>No</v>
      </c>
    </row>
    <row r="1393" spans="1:2">
      <c r="A1393" s="2">
        <v>22682</v>
      </c>
      <c r="B1393" t="str">
        <f t="shared" si="22"/>
        <v>No</v>
      </c>
    </row>
    <row r="1394" spans="1:2">
      <c r="A1394" s="2">
        <v>38887</v>
      </c>
      <c r="B1394" t="str">
        <f t="shared" si="22"/>
        <v>No</v>
      </c>
    </row>
    <row r="1395" spans="1:2">
      <c r="A1395" s="2">
        <v>41658</v>
      </c>
      <c r="B1395" t="str">
        <f t="shared" si="22"/>
        <v>No</v>
      </c>
    </row>
    <row r="1396" spans="1:2">
      <c r="A1396" s="2">
        <v>29791</v>
      </c>
      <c r="B1396" t="str">
        <f t="shared" si="22"/>
        <v>No</v>
      </c>
    </row>
    <row r="1397" spans="1:2">
      <c r="A1397" s="2">
        <v>63915</v>
      </c>
      <c r="B1397" t="str">
        <f t="shared" si="22"/>
        <v>No</v>
      </c>
    </row>
    <row r="1398" spans="1:2">
      <c r="A1398" s="2">
        <v>39996</v>
      </c>
      <c r="B1398" t="str">
        <f t="shared" si="22"/>
        <v>No</v>
      </c>
    </row>
    <row r="1399" spans="1:2">
      <c r="A1399" s="2">
        <v>26759</v>
      </c>
      <c r="B1399" t="str">
        <f t="shared" si="22"/>
        <v>No</v>
      </c>
    </row>
    <row r="1400" spans="1:2">
      <c r="A1400" s="2">
        <v>63841</v>
      </c>
      <c r="B1400" t="str">
        <f t="shared" si="22"/>
        <v>No</v>
      </c>
    </row>
    <row r="1401" spans="1:2">
      <c r="A1401" s="2">
        <v>51039</v>
      </c>
      <c r="B1401" t="str">
        <f t="shared" si="22"/>
        <v>No</v>
      </c>
    </row>
    <row r="1402" spans="1:2">
      <c r="A1402" s="2">
        <v>60544</v>
      </c>
      <c r="B1402" t="str">
        <f t="shared" si="22"/>
        <v>No</v>
      </c>
    </row>
    <row r="1403" spans="1:2">
      <c r="A1403" s="2">
        <v>65685</v>
      </c>
      <c r="B1403" t="str">
        <f t="shared" si="22"/>
        <v>No</v>
      </c>
    </row>
    <row r="1404" spans="1:2">
      <c r="A1404" s="2">
        <v>37716</v>
      </c>
      <c r="B1404" t="str">
        <f t="shared" si="22"/>
        <v>No</v>
      </c>
    </row>
    <row r="1405" spans="1:2">
      <c r="A1405" s="2">
        <v>36864</v>
      </c>
      <c r="B1405" t="str">
        <f t="shared" si="22"/>
        <v>No</v>
      </c>
    </row>
    <row r="1406" spans="1:2">
      <c r="A1406" s="2">
        <v>44511</v>
      </c>
      <c r="B1406" t="str">
        <f t="shared" si="22"/>
        <v>No</v>
      </c>
    </row>
    <row r="1407" spans="1:2">
      <c r="A1407" s="2">
        <v>36947</v>
      </c>
      <c r="B1407" t="str">
        <f t="shared" si="22"/>
        <v>No</v>
      </c>
    </row>
    <row r="1408" spans="1:2">
      <c r="A1408" s="2">
        <v>47352</v>
      </c>
      <c r="B1408" t="str">
        <f t="shared" si="22"/>
        <v>No</v>
      </c>
    </row>
    <row r="1409" spans="1:2">
      <c r="A1409" s="2">
        <v>67087</v>
      </c>
      <c r="B1409" t="str">
        <f t="shared" si="22"/>
        <v>No</v>
      </c>
    </row>
    <row r="1410" spans="1:2">
      <c r="A1410" s="2">
        <v>57045</v>
      </c>
      <c r="B1410" t="str">
        <f t="shared" si="22"/>
        <v>No</v>
      </c>
    </row>
    <row r="1411" spans="1:2">
      <c r="A1411" s="2">
        <v>36957</v>
      </c>
      <c r="B1411" t="str">
        <f t="shared" ref="B1411:B1474" si="23">IF(OR(A1411&lt;$E$4,A1411&gt;$E$5),"Yes","No")</f>
        <v>No</v>
      </c>
    </row>
    <row r="1412" spans="1:2">
      <c r="A1412" s="2">
        <v>69389</v>
      </c>
      <c r="B1412" t="str">
        <f t="shared" si="23"/>
        <v>No</v>
      </c>
    </row>
    <row r="1413" spans="1:2">
      <c r="A1413" s="2">
        <v>80134</v>
      </c>
      <c r="B1413" t="str">
        <f t="shared" si="23"/>
        <v>No</v>
      </c>
    </row>
    <row r="1414" spans="1:2">
      <c r="A1414" s="2">
        <v>43142</v>
      </c>
      <c r="B1414" t="str">
        <f t="shared" si="23"/>
        <v>No</v>
      </c>
    </row>
    <row r="1415" spans="1:2">
      <c r="A1415" s="2">
        <v>80589</v>
      </c>
      <c r="B1415" t="str">
        <f t="shared" si="23"/>
        <v>No</v>
      </c>
    </row>
    <row r="1416" spans="1:2">
      <c r="A1416" s="2">
        <v>34412</v>
      </c>
      <c r="B1416" t="str">
        <f t="shared" si="23"/>
        <v>No</v>
      </c>
    </row>
    <row r="1417" spans="1:2">
      <c r="A1417" s="2">
        <v>57537</v>
      </c>
      <c r="B1417" t="str">
        <f t="shared" si="23"/>
        <v>No</v>
      </c>
    </row>
    <row r="1418" spans="1:2">
      <c r="A1418" s="2">
        <v>22634</v>
      </c>
      <c r="B1418" t="str">
        <f t="shared" si="23"/>
        <v>No</v>
      </c>
    </row>
    <row r="1419" spans="1:2">
      <c r="A1419" s="2">
        <v>51315</v>
      </c>
      <c r="B1419" t="str">
        <f t="shared" si="23"/>
        <v>No</v>
      </c>
    </row>
    <row r="1420" spans="1:2">
      <c r="A1420" s="2">
        <v>36026</v>
      </c>
      <c r="B1420" t="str">
        <f t="shared" si="23"/>
        <v>No</v>
      </c>
    </row>
    <row r="1421" spans="1:2">
      <c r="A1421" s="2">
        <v>24639</v>
      </c>
      <c r="B1421" t="str">
        <f t="shared" si="23"/>
        <v>No</v>
      </c>
    </row>
    <row r="1422" spans="1:2">
      <c r="A1422" s="2">
        <v>34578</v>
      </c>
      <c r="B1422" t="str">
        <f t="shared" si="23"/>
        <v>No</v>
      </c>
    </row>
    <row r="1423" spans="1:2">
      <c r="A1423" s="2">
        <v>65704</v>
      </c>
      <c r="B1423" t="str">
        <f t="shared" si="23"/>
        <v>No</v>
      </c>
    </row>
    <row r="1424" spans="1:2">
      <c r="A1424" s="2">
        <v>63810</v>
      </c>
      <c r="B1424" t="str">
        <f t="shared" si="23"/>
        <v>No</v>
      </c>
    </row>
    <row r="1425" spans="1:2">
      <c r="A1425" s="2">
        <v>54132</v>
      </c>
      <c r="B1425" t="str">
        <f t="shared" si="23"/>
        <v>No</v>
      </c>
    </row>
    <row r="1426" spans="1:2">
      <c r="A1426" s="2">
        <v>18690</v>
      </c>
      <c r="B1426" t="str">
        <f t="shared" si="23"/>
        <v>No</v>
      </c>
    </row>
    <row r="1427" spans="1:2">
      <c r="A1427" s="2">
        <v>28164</v>
      </c>
      <c r="B1427" t="str">
        <f t="shared" si="23"/>
        <v>No</v>
      </c>
    </row>
    <row r="1428" spans="1:2">
      <c r="A1428" s="2">
        <v>34596</v>
      </c>
      <c r="B1428" t="str">
        <f t="shared" si="23"/>
        <v>No</v>
      </c>
    </row>
    <row r="1429" spans="1:2">
      <c r="A1429" s="2">
        <v>43269</v>
      </c>
      <c r="B1429" t="str">
        <f t="shared" si="23"/>
        <v>No</v>
      </c>
    </row>
    <row r="1430" spans="1:2">
      <c r="A1430" s="2">
        <v>38741</v>
      </c>
      <c r="B1430" t="str">
        <f t="shared" si="23"/>
        <v>No</v>
      </c>
    </row>
    <row r="1431" spans="1:2">
      <c r="A1431" s="2">
        <v>31907</v>
      </c>
      <c r="B1431" t="str">
        <f t="shared" si="23"/>
        <v>No</v>
      </c>
    </row>
    <row r="1432" spans="1:2">
      <c r="A1432" s="2">
        <v>27100</v>
      </c>
      <c r="B1432" t="str">
        <f t="shared" si="23"/>
        <v>No</v>
      </c>
    </row>
    <row r="1433" spans="1:2">
      <c r="A1433" s="2">
        <v>31163</v>
      </c>
      <c r="B1433" t="str">
        <f t="shared" si="23"/>
        <v>No</v>
      </c>
    </row>
    <row r="1434" spans="1:2">
      <c r="A1434" s="2">
        <v>92533</v>
      </c>
      <c r="B1434" t="str">
        <f t="shared" si="23"/>
        <v>No</v>
      </c>
    </row>
    <row r="1435" spans="1:2">
      <c r="A1435" s="2">
        <v>34853</v>
      </c>
      <c r="B1435" t="str">
        <f t="shared" si="23"/>
        <v>No</v>
      </c>
    </row>
    <row r="1436" spans="1:2">
      <c r="A1436" s="2">
        <v>70844</v>
      </c>
      <c r="B1436" t="str">
        <f t="shared" si="23"/>
        <v>No</v>
      </c>
    </row>
    <row r="1437" spans="1:2">
      <c r="A1437" s="2">
        <v>31086</v>
      </c>
      <c r="B1437" t="str">
        <f t="shared" si="23"/>
        <v>No</v>
      </c>
    </row>
    <row r="1438" spans="1:2">
      <c r="A1438" s="2">
        <v>60544</v>
      </c>
      <c r="B1438" t="str">
        <f t="shared" si="23"/>
        <v>No</v>
      </c>
    </row>
    <row r="1439" spans="1:2">
      <c r="A1439" s="2">
        <v>20491</v>
      </c>
      <c r="B1439" t="str">
        <f t="shared" si="23"/>
        <v>No</v>
      </c>
    </row>
    <row r="1440" spans="1:2">
      <c r="A1440" s="2">
        <v>42523</v>
      </c>
      <c r="B1440" t="str">
        <f t="shared" si="23"/>
        <v>No</v>
      </c>
    </row>
    <row r="1441" spans="1:2">
      <c r="A1441" s="2">
        <v>39922</v>
      </c>
      <c r="B1441" t="str">
        <f t="shared" si="23"/>
        <v>No</v>
      </c>
    </row>
    <row r="1442" spans="1:2">
      <c r="A1442" s="2">
        <v>33402</v>
      </c>
      <c r="B1442" t="str">
        <f t="shared" si="23"/>
        <v>No</v>
      </c>
    </row>
    <row r="1443" spans="1:2">
      <c r="A1443" s="2">
        <v>36408</v>
      </c>
      <c r="B1443" t="str">
        <f t="shared" si="23"/>
        <v>No</v>
      </c>
    </row>
    <row r="1444" spans="1:2">
      <c r="A1444" s="2">
        <v>21645</v>
      </c>
      <c r="B1444" t="str">
        <f t="shared" si="23"/>
        <v>No</v>
      </c>
    </row>
    <row r="1445" spans="1:2">
      <c r="A1445" s="2">
        <v>78427</v>
      </c>
      <c r="B1445" t="str">
        <f t="shared" si="23"/>
        <v>No</v>
      </c>
    </row>
    <row r="1446" spans="1:2">
      <c r="A1446" s="2">
        <v>82657</v>
      </c>
      <c r="B1446" t="str">
        <f t="shared" si="23"/>
        <v>No</v>
      </c>
    </row>
    <row r="1447" spans="1:2">
      <c r="A1447" s="2">
        <v>51876</v>
      </c>
      <c r="B1447" t="str">
        <f t="shared" si="23"/>
        <v>No</v>
      </c>
    </row>
    <row r="1448" spans="1:2">
      <c r="A1448" s="2">
        <v>78041</v>
      </c>
      <c r="B1448" t="str">
        <f t="shared" si="23"/>
        <v>No</v>
      </c>
    </row>
    <row r="1449" spans="1:2">
      <c r="A1449" s="2">
        <v>52852</v>
      </c>
      <c r="B1449" t="str">
        <f t="shared" si="23"/>
        <v>No</v>
      </c>
    </row>
    <row r="1450" spans="1:2">
      <c r="A1450" s="2">
        <v>70038</v>
      </c>
      <c r="B1450" t="str">
        <f t="shared" si="23"/>
        <v>No</v>
      </c>
    </row>
    <row r="1451" spans="1:2">
      <c r="A1451" s="2">
        <v>69401</v>
      </c>
      <c r="B1451" t="str">
        <f t="shared" si="23"/>
        <v>No</v>
      </c>
    </row>
    <row r="1452" spans="1:2">
      <c r="A1452" s="2">
        <v>46053</v>
      </c>
      <c r="B1452" t="str">
        <f t="shared" si="23"/>
        <v>No</v>
      </c>
    </row>
    <row r="1453" spans="1:2">
      <c r="A1453" s="2">
        <v>77343</v>
      </c>
      <c r="B1453" t="str">
        <f t="shared" si="23"/>
        <v>No</v>
      </c>
    </row>
    <row r="1454" spans="1:2">
      <c r="A1454" s="2">
        <v>73892</v>
      </c>
      <c r="B1454" t="str">
        <f t="shared" si="23"/>
        <v>No</v>
      </c>
    </row>
    <row r="1455" spans="1:2">
      <c r="A1455" s="2">
        <v>40304</v>
      </c>
      <c r="B1455" t="str">
        <f t="shared" si="23"/>
        <v>No</v>
      </c>
    </row>
    <row r="1456" spans="1:2">
      <c r="A1456" s="2">
        <v>32727</v>
      </c>
      <c r="B1456" t="str">
        <f t="shared" si="23"/>
        <v>No</v>
      </c>
    </row>
    <row r="1457" spans="1:2">
      <c r="A1457" s="2">
        <v>68695</v>
      </c>
      <c r="B1457" t="str">
        <f t="shared" si="23"/>
        <v>No</v>
      </c>
    </row>
    <row r="1458" spans="1:2">
      <c r="A1458" s="2">
        <v>43300</v>
      </c>
      <c r="B1458" t="str">
        <f t="shared" si="23"/>
        <v>No</v>
      </c>
    </row>
    <row r="1459" spans="1:2">
      <c r="A1459" s="2">
        <v>26290</v>
      </c>
      <c r="B1459" t="str">
        <f t="shared" si="23"/>
        <v>No</v>
      </c>
    </row>
    <row r="1460" spans="1:2">
      <c r="A1460" s="2">
        <v>93790</v>
      </c>
      <c r="B1460" t="str">
        <f t="shared" si="23"/>
        <v>No</v>
      </c>
    </row>
    <row r="1461" spans="1:2">
      <c r="A1461" s="2">
        <v>38410</v>
      </c>
      <c r="B1461" t="str">
        <f t="shared" si="23"/>
        <v>No</v>
      </c>
    </row>
    <row r="1462" spans="1:2">
      <c r="A1462" s="2">
        <v>64866</v>
      </c>
      <c r="B1462" t="str">
        <f t="shared" si="23"/>
        <v>No</v>
      </c>
    </row>
    <row r="1463" spans="1:2">
      <c r="A1463" s="2">
        <v>57957</v>
      </c>
      <c r="B1463" t="str">
        <f t="shared" si="23"/>
        <v>No</v>
      </c>
    </row>
    <row r="1464" spans="1:2">
      <c r="A1464" s="2">
        <v>46015</v>
      </c>
      <c r="B1464" t="str">
        <f t="shared" si="23"/>
        <v>No</v>
      </c>
    </row>
    <row r="1465" spans="1:2">
      <c r="A1465" s="2">
        <v>16531</v>
      </c>
      <c r="B1465" t="str">
        <f t="shared" si="23"/>
        <v>No</v>
      </c>
    </row>
    <row r="1466" spans="1:2">
      <c r="A1466" s="2">
        <v>28072</v>
      </c>
      <c r="B1466" t="str">
        <f t="shared" si="23"/>
        <v>No</v>
      </c>
    </row>
    <row r="1467" spans="1:2">
      <c r="A1467" s="2">
        <v>49476</v>
      </c>
      <c r="B1467" t="str">
        <f t="shared" si="23"/>
        <v>No</v>
      </c>
    </row>
    <row r="1468" spans="1:2">
      <c r="A1468" s="2">
        <v>50725</v>
      </c>
      <c r="B1468" t="str">
        <f t="shared" si="23"/>
        <v>No</v>
      </c>
    </row>
    <row r="1469" spans="1:2">
      <c r="A1469" s="2">
        <v>83844</v>
      </c>
      <c r="B1469" t="str">
        <f t="shared" si="23"/>
        <v>No</v>
      </c>
    </row>
    <row r="1470" spans="1:2">
      <c r="A1470" s="2">
        <v>41145</v>
      </c>
      <c r="B1470" t="str">
        <f t="shared" si="23"/>
        <v>No</v>
      </c>
    </row>
    <row r="1471" spans="1:2">
      <c r="A1471" s="2">
        <v>67419</v>
      </c>
      <c r="B1471" t="str">
        <f t="shared" si="23"/>
        <v>No</v>
      </c>
    </row>
    <row r="1472" spans="1:2">
      <c r="A1472" s="2">
        <v>23162</v>
      </c>
      <c r="B1472" t="str">
        <f t="shared" si="23"/>
        <v>No</v>
      </c>
    </row>
    <row r="1473" spans="1:2">
      <c r="A1473" s="2">
        <v>34380</v>
      </c>
      <c r="B1473" t="str">
        <f t="shared" si="23"/>
        <v>No</v>
      </c>
    </row>
    <row r="1474" spans="1:2">
      <c r="A1474" s="2">
        <v>34704</v>
      </c>
      <c r="B1474" t="str">
        <f t="shared" si="23"/>
        <v>No</v>
      </c>
    </row>
    <row r="1475" spans="1:2">
      <c r="A1475" s="2">
        <v>94871</v>
      </c>
      <c r="B1475" t="str">
        <f t="shared" ref="B1475:B1538" si="24">IF(OR(A1475&lt;$E$4,A1475&gt;$E$5),"Yes","No")</f>
        <v>No</v>
      </c>
    </row>
    <row r="1476" spans="1:2">
      <c r="A1476" s="2">
        <v>65148</v>
      </c>
      <c r="B1476" t="str">
        <f t="shared" si="24"/>
        <v>No</v>
      </c>
    </row>
    <row r="1477" spans="1:2">
      <c r="A1477" s="2">
        <v>39898</v>
      </c>
      <c r="B1477" t="str">
        <f t="shared" si="24"/>
        <v>No</v>
      </c>
    </row>
    <row r="1478" spans="1:2">
      <c r="A1478" s="2">
        <v>64857</v>
      </c>
      <c r="B1478" t="str">
        <f t="shared" si="24"/>
        <v>No</v>
      </c>
    </row>
    <row r="1479" spans="1:2">
      <c r="A1479" s="2">
        <v>59892</v>
      </c>
      <c r="B1479" t="str">
        <f t="shared" si="24"/>
        <v>No</v>
      </c>
    </row>
    <row r="1480" spans="1:2">
      <c r="A1480" s="2">
        <v>41020</v>
      </c>
      <c r="B1480" t="str">
        <f t="shared" si="24"/>
        <v>No</v>
      </c>
    </row>
    <row r="1481" spans="1:2">
      <c r="A1481" s="2">
        <v>57072</v>
      </c>
      <c r="B1481" t="str">
        <f t="shared" si="24"/>
        <v>No</v>
      </c>
    </row>
    <row r="1482" spans="1:2">
      <c r="A1482" s="2">
        <v>60474</v>
      </c>
      <c r="B1482" t="str">
        <f t="shared" si="24"/>
        <v>No</v>
      </c>
    </row>
    <row r="1483" spans="1:2">
      <c r="A1483" s="2">
        <v>62807</v>
      </c>
      <c r="B1483" t="str">
        <f t="shared" si="24"/>
        <v>No</v>
      </c>
    </row>
    <row r="1484" spans="1:2">
      <c r="A1484" s="2">
        <v>19414</v>
      </c>
      <c r="B1484" t="str">
        <f t="shared" si="24"/>
        <v>No</v>
      </c>
    </row>
    <row r="1485" spans="1:2">
      <c r="A1485" s="2">
        <v>19107</v>
      </c>
      <c r="B1485" t="str">
        <f t="shared" si="24"/>
        <v>No</v>
      </c>
    </row>
    <row r="1486" spans="1:2">
      <c r="A1486" s="2">
        <v>75484</v>
      </c>
      <c r="B1486" t="str">
        <f t="shared" si="24"/>
        <v>No</v>
      </c>
    </row>
    <row r="1487" spans="1:2">
      <c r="A1487" s="2">
        <v>70379</v>
      </c>
      <c r="B1487" t="str">
        <f t="shared" si="24"/>
        <v>No</v>
      </c>
    </row>
    <row r="1488" spans="1:2">
      <c r="A1488" s="2">
        <v>79419</v>
      </c>
      <c r="B1488" t="str">
        <f t="shared" si="24"/>
        <v>No</v>
      </c>
    </row>
    <row r="1489" spans="1:2">
      <c r="A1489" s="2">
        <v>64014</v>
      </c>
      <c r="B1489" t="str">
        <f t="shared" si="24"/>
        <v>No</v>
      </c>
    </row>
    <row r="1490" spans="1:2">
      <c r="A1490" s="2">
        <v>76998</v>
      </c>
      <c r="B1490" t="str">
        <f t="shared" si="24"/>
        <v>No</v>
      </c>
    </row>
    <row r="1491" spans="1:2">
      <c r="A1491" s="2">
        <v>49854</v>
      </c>
      <c r="B1491" t="str">
        <f t="shared" si="24"/>
        <v>No</v>
      </c>
    </row>
    <row r="1492" spans="1:2">
      <c r="A1492" s="2">
        <v>60585</v>
      </c>
      <c r="B1492" t="str">
        <f t="shared" si="24"/>
        <v>No</v>
      </c>
    </row>
    <row r="1493" spans="1:2">
      <c r="A1493" s="2">
        <v>42873</v>
      </c>
      <c r="B1493" t="str">
        <f t="shared" si="24"/>
        <v>No</v>
      </c>
    </row>
    <row r="1494" spans="1:2">
      <c r="A1494" s="2">
        <v>87679</v>
      </c>
      <c r="B1494" t="str">
        <f t="shared" si="24"/>
        <v>No</v>
      </c>
    </row>
    <row r="1495" spans="1:2">
      <c r="A1495" s="2">
        <v>57867</v>
      </c>
      <c r="B1495" t="str">
        <f t="shared" si="24"/>
        <v>No</v>
      </c>
    </row>
    <row r="1496" spans="1:2">
      <c r="A1496" s="2">
        <v>35765</v>
      </c>
      <c r="B1496" t="str">
        <f t="shared" si="24"/>
        <v>No</v>
      </c>
    </row>
    <row r="1497" spans="1:2">
      <c r="A1497" s="2">
        <v>65492</v>
      </c>
      <c r="B1497" t="str">
        <f t="shared" si="24"/>
        <v>No</v>
      </c>
    </row>
    <row r="1498" spans="1:2">
      <c r="A1498" s="2">
        <v>32952</v>
      </c>
      <c r="B1498" t="str">
        <f t="shared" si="24"/>
        <v>No</v>
      </c>
    </row>
    <row r="1499" spans="1:2">
      <c r="A1499" s="2">
        <v>53374</v>
      </c>
      <c r="B1499" t="str">
        <f t="shared" si="24"/>
        <v>No</v>
      </c>
    </row>
    <row r="1500" spans="1:2">
      <c r="A1500" s="2">
        <v>71706</v>
      </c>
      <c r="B1500" t="str">
        <f t="shared" si="24"/>
        <v>No</v>
      </c>
    </row>
    <row r="1501" spans="1:2">
      <c r="A1501" s="2">
        <v>68487</v>
      </c>
      <c r="B1501" t="str">
        <f t="shared" si="24"/>
        <v>No</v>
      </c>
    </row>
    <row r="1502" spans="1:2">
      <c r="A1502" s="2">
        <v>53253</v>
      </c>
      <c r="B1502" t="str">
        <f t="shared" si="24"/>
        <v>No</v>
      </c>
    </row>
    <row r="1503" spans="1:2">
      <c r="A1503" s="2">
        <v>31163</v>
      </c>
      <c r="B1503" t="str">
        <f t="shared" si="24"/>
        <v>No</v>
      </c>
    </row>
    <row r="1504" spans="1:2">
      <c r="A1504" s="2">
        <v>42014</v>
      </c>
      <c r="B1504" t="str">
        <f t="shared" si="24"/>
        <v>No</v>
      </c>
    </row>
    <row r="1505" spans="1:2">
      <c r="A1505" s="2">
        <v>54108</v>
      </c>
      <c r="B1505" t="str">
        <f t="shared" si="24"/>
        <v>No</v>
      </c>
    </row>
    <row r="1506" spans="1:2">
      <c r="A1506" s="2">
        <v>49667</v>
      </c>
      <c r="B1506" t="str">
        <f t="shared" si="24"/>
        <v>No</v>
      </c>
    </row>
    <row r="1507" spans="1:2">
      <c r="A1507" s="2">
        <v>63206</v>
      </c>
      <c r="B1507" t="str">
        <f t="shared" si="24"/>
        <v>No</v>
      </c>
    </row>
    <row r="1508" spans="1:2">
      <c r="A1508" s="2">
        <v>57136</v>
      </c>
      <c r="B1508" t="str">
        <f t="shared" si="24"/>
        <v>No</v>
      </c>
    </row>
    <row r="1509" spans="1:2">
      <c r="A1509" s="2">
        <v>46772</v>
      </c>
      <c r="B1509" t="str">
        <f t="shared" si="24"/>
        <v>No</v>
      </c>
    </row>
    <row r="1510" spans="1:2">
      <c r="A1510" s="2">
        <v>78931</v>
      </c>
      <c r="B1510" t="str">
        <f t="shared" si="24"/>
        <v>No</v>
      </c>
    </row>
    <row r="1511" spans="1:2">
      <c r="A1511" s="2">
        <v>53977</v>
      </c>
      <c r="B1511" t="str">
        <f t="shared" si="24"/>
        <v>No</v>
      </c>
    </row>
    <row r="1512" spans="1:2">
      <c r="A1512" s="2">
        <v>84219</v>
      </c>
      <c r="B1512" t="str">
        <f t="shared" si="24"/>
        <v>No</v>
      </c>
    </row>
    <row r="1513" spans="1:2">
      <c r="A1513" s="2">
        <v>46098</v>
      </c>
      <c r="B1513" t="str">
        <f t="shared" si="24"/>
        <v>No</v>
      </c>
    </row>
    <row r="1514" spans="1:2">
      <c r="A1514" s="2">
        <v>73538</v>
      </c>
      <c r="B1514" t="str">
        <f t="shared" si="24"/>
        <v>No</v>
      </c>
    </row>
    <row r="1515" spans="1:2">
      <c r="A1515" s="2">
        <v>79529</v>
      </c>
      <c r="B1515" t="str">
        <f t="shared" si="24"/>
        <v>No</v>
      </c>
    </row>
    <row r="1516" spans="1:2">
      <c r="A1516" s="2">
        <v>20981</v>
      </c>
      <c r="B1516" t="str">
        <f t="shared" si="24"/>
        <v>No</v>
      </c>
    </row>
    <row r="1517" spans="1:2">
      <c r="A1517" s="2">
        <v>51766</v>
      </c>
      <c r="B1517" t="str">
        <f t="shared" si="24"/>
        <v>No</v>
      </c>
    </row>
    <row r="1518" spans="1:2">
      <c r="A1518" s="2">
        <v>55759</v>
      </c>
      <c r="B1518" t="str">
        <f t="shared" si="24"/>
        <v>No</v>
      </c>
    </row>
    <row r="1519" spans="1:2">
      <c r="A1519" s="2">
        <v>33039</v>
      </c>
      <c r="B1519" t="str">
        <f t="shared" si="24"/>
        <v>No</v>
      </c>
    </row>
    <row r="1520" spans="1:2">
      <c r="A1520" s="2">
        <v>37787</v>
      </c>
      <c r="B1520" t="str">
        <f t="shared" si="24"/>
        <v>No</v>
      </c>
    </row>
    <row r="1521" spans="1:2">
      <c r="A1521" s="2">
        <v>27242</v>
      </c>
      <c r="B1521" t="str">
        <f t="shared" si="24"/>
        <v>No</v>
      </c>
    </row>
    <row r="1522" spans="1:2">
      <c r="A1522" s="2">
        <v>87188</v>
      </c>
      <c r="B1522" t="str">
        <f t="shared" si="24"/>
        <v>No</v>
      </c>
    </row>
    <row r="1523" spans="1:2">
      <c r="A1523" s="2">
        <v>69930</v>
      </c>
      <c r="B1523" t="str">
        <f t="shared" si="24"/>
        <v>No</v>
      </c>
    </row>
    <row r="1524" spans="1:2">
      <c r="A1524" s="2">
        <v>37697</v>
      </c>
      <c r="B1524" t="str">
        <f t="shared" si="24"/>
        <v>No</v>
      </c>
    </row>
    <row r="1525" spans="1:2">
      <c r="A1525" s="2">
        <v>37401</v>
      </c>
      <c r="B1525" t="str">
        <f t="shared" si="24"/>
        <v>No</v>
      </c>
    </row>
    <row r="1526" spans="1:2">
      <c r="A1526" s="2">
        <v>3502</v>
      </c>
      <c r="B1526" t="str">
        <f t="shared" si="24"/>
        <v>No</v>
      </c>
    </row>
    <row r="1527" spans="1:2">
      <c r="A1527" s="2">
        <v>58597</v>
      </c>
      <c r="B1527" t="str">
        <f t="shared" si="24"/>
        <v>No</v>
      </c>
    </row>
    <row r="1528" spans="1:2">
      <c r="A1528" s="2">
        <v>82032</v>
      </c>
      <c r="B1528" t="str">
        <f t="shared" si="24"/>
        <v>No</v>
      </c>
    </row>
    <row r="1529" spans="1:2">
      <c r="A1529" s="2">
        <v>28087</v>
      </c>
      <c r="B1529" t="str">
        <f t="shared" si="24"/>
        <v>No</v>
      </c>
    </row>
    <row r="1530" spans="1:2">
      <c r="A1530" s="2">
        <v>74004</v>
      </c>
      <c r="B1530" t="str">
        <f t="shared" si="24"/>
        <v>No</v>
      </c>
    </row>
    <row r="1531" spans="1:2">
      <c r="A1531" s="2">
        <v>19740</v>
      </c>
      <c r="B1531" t="str">
        <f t="shared" si="24"/>
        <v>No</v>
      </c>
    </row>
    <row r="1532" spans="1:2">
      <c r="A1532" s="2">
        <v>57036</v>
      </c>
      <c r="B1532" t="str">
        <f t="shared" si="24"/>
        <v>No</v>
      </c>
    </row>
    <row r="1533" spans="1:2">
      <c r="A1533" s="2">
        <v>53083</v>
      </c>
      <c r="B1533" t="str">
        <f t="shared" si="24"/>
        <v>No</v>
      </c>
    </row>
    <row r="1534" spans="1:2">
      <c r="A1534" s="2">
        <v>69283</v>
      </c>
      <c r="B1534" t="str">
        <f t="shared" si="24"/>
        <v>No</v>
      </c>
    </row>
    <row r="1535" spans="1:2">
      <c r="A1535" s="2">
        <v>46098</v>
      </c>
      <c r="B1535" t="str">
        <f t="shared" si="24"/>
        <v>No</v>
      </c>
    </row>
    <row r="1536" spans="1:2">
      <c r="A1536" s="2">
        <v>23331</v>
      </c>
      <c r="B1536" t="str">
        <f t="shared" si="24"/>
        <v>No</v>
      </c>
    </row>
    <row r="1537" spans="1:2">
      <c r="A1537" s="2">
        <v>23331</v>
      </c>
      <c r="B1537" t="str">
        <f t="shared" si="24"/>
        <v>No</v>
      </c>
    </row>
    <row r="1538" spans="1:2">
      <c r="A1538" s="2">
        <v>9255</v>
      </c>
      <c r="B1538" t="str">
        <f t="shared" si="24"/>
        <v>No</v>
      </c>
    </row>
    <row r="1539" spans="1:2">
      <c r="A1539" s="2">
        <v>67786</v>
      </c>
      <c r="B1539" t="str">
        <f t="shared" ref="B1539:B1602" si="25">IF(OR(A1539&lt;$E$4,A1539&gt;$E$5),"Yes","No")</f>
        <v>No</v>
      </c>
    </row>
    <row r="1540" spans="1:2">
      <c r="A1540" s="2">
        <v>71969</v>
      </c>
      <c r="B1540" t="str">
        <f t="shared" si="25"/>
        <v>No</v>
      </c>
    </row>
    <row r="1541" spans="1:2">
      <c r="A1541" s="2">
        <v>59235</v>
      </c>
      <c r="B1541" t="str">
        <f t="shared" si="25"/>
        <v>No</v>
      </c>
    </row>
    <row r="1542" spans="1:2">
      <c r="A1542" s="2">
        <v>31928</v>
      </c>
      <c r="B1542" t="str">
        <f t="shared" si="25"/>
        <v>No</v>
      </c>
    </row>
    <row r="1543" spans="1:2">
      <c r="A1543" s="2">
        <v>74881</v>
      </c>
      <c r="B1543" t="str">
        <f t="shared" si="25"/>
        <v>No</v>
      </c>
    </row>
    <row r="1544" spans="1:2">
      <c r="A1544" s="2">
        <v>65819</v>
      </c>
      <c r="B1544" t="str">
        <f t="shared" si="25"/>
        <v>No</v>
      </c>
    </row>
    <row r="1545" spans="1:2">
      <c r="A1545" s="2">
        <v>51411</v>
      </c>
      <c r="B1545" t="str">
        <f t="shared" si="25"/>
        <v>No</v>
      </c>
    </row>
    <row r="1546" spans="1:2">
      <c r="A1546" s="2">
        <v>51983</v>
      </c>
      <c r="B1546" t="str">
        <f t="shared" si="25"/>
        <v>No</v>
      </c>
    </row>
    <row r="1547" spans="1:2">
      <c r="A1547" s="2">
        <v>42386</v>
      </c>
      <c r="B1547" t="str">
        <f t="shared" si="25"/>
        <v>No</v>
      </c>
    </row>
    <row r="1548" spans="1:2">
      <c r="A1548" s="2">
        <v>30390</v>
      </c>
      <c r="B1548" t="str">
        <f t="shared" si="25"/>
        <v>No</v>
      </c>
    </row>
    <row r="1549" spans="1:2">
      <c r="A1549" s="2">
        <v>30983</v>
      </c>
      <c r="B1549" t="str">
        <f t="shared" si="25"/>
        <v>No</v>
      </c>
    </row>
    <row r="1550" spans="1:2">
      <c r="A1550" s="2">
        <v>66033</v>
      </c>
      <c r="B1550" t="str">
        <f t="shared" si="25"/>
        <v>No</v>
      </c>
    </row>
    <row r="1551" spans="1:2">
      <c r="A1551" s="2">
        <v>37284</v>
      </c>
      <c r="B1551" t="str">
        <f t="shared" si="25"/>
        <v>No</v>
      </c>
    </row>
    <row r="1552" spans="1:2">
      <c r="A1552" s="2">
        <v>57530</v>
      </c>
      <c r="B1552" t="str">
        <f t="shared" si="25"/>
        <v>No</v>
      </c>
    </row>
    <row r="1553" spans="1:2">
      <c r="A1553" s="2">
        <v>76800</v>
      </c>
      <c r="B1553" t="str">
        <f t="shared" si="25"/>
        <v>No</v>
      </c>
    </row>
    <row r="1554" spans="1:2">
      <c r="A1554" s="2">
        <v>63943</v>
      </c>
      <c r="B1554" t="str">
        <f t="shared" si="25"/>
        <v>No</v>
      </c>
    </row>
    <row r="1555" spans="1:2">
      <c r="A1555" s="2">
        <v>76081</v>
      </c>
      <c r="B1555" t="str">
        <f t="shared" si="25"/>
        <v>No</v>
      </c>
    </row>
    <row r="1556" spans="1:2">
      <c r="A1556" s="2">
        <v>67445</v>
      </c>
      <c r="B1556" t="str">
        <f t="shared" si="25"/>
        <v>No</v>
      </c>
    </row>
    <row r="1557" spans="1:2">
      <c r="A1557" s="2">
        <v>37054</v>
      </c>
      <c r="B1557" t="str">
        <f t="shared" si="25"/>
        <v>No</v>
      </c>
    </row>
    <row r="1558" spans="1:2">
      <c r="A1558" s="2">
        <v>47175</v>
      </c>
      <c r="B1558" t="str">
        <f t="shared" si="25"/>
        <v>No</v>
      </c>
    </row>
    <row r="1559" spans="1:2">
      <c r="A1559" s="2">
        <v>31859</v>
      </c>
      <c r="B1559" t="str">
        <f t="shared" si="25"/>
        <v>No</v>
      </c>
    </row>
    <row r="1560" spans="1:2">
      <c r="A1560" s="2">
        <v>27215</v>
      </c>
      <c r="B1560" t="str">
        <f t="shared" si="25"/>
        <v>No</v>
      </c>
    </row>
    <row r="1561" spans="1:2">
      <c r="A1561" s="2">
        <v>70179</v>
      </c>
      <c r="B1561" t="str">
        <f t="shared" si="25"/>
        <v>No</v>
      </c>
    </row>
    <row r="1562" spans="1:2">
      <c r="A1562" s="2">
        <v>39922</v>
      </c>
      <c r="B1562" t="str">
        <f t="shared" si="25"/>
        <v>No</v>
      </c>
    </row>
    <row r="1563" spans="1:2">
      <c r="A1563" s="2">
        <v>49681</v>
      </c>
      <c r="B1563" t="str">
        <f t="shared" si="25"/>
        <v>No</v>
      </c>
    </row>
    <row r="1564" spans="1:2">
      <c r="A1564" s="2">
        <v>24645</v>
      </c>
      <c r="B1564" t="str">
        <f t="shared" si="25"/>
        <v>No</v>
      </c>
    </row>
    <row r="1565" spans="1:2">
      <c r="A1565" s="2">
        <v>79865</v>
      </c>
      <c r="B1565" t="str">
        <f t="shared" si="25"/>
        <v>No</v>
      </c>
    </row>
    <row r="1566" spans="1:2">
      <c r="A1566" s="2">
        <v>44322</v>
      </c>
      <c r="B1566" t="str">
        <f t="shared" si="25"/>
        <v>No</v>
      </c>
    </row>
    <row r="1567" spans="1:2">
      <c r="A1567" s="2">
        <v>47958</v>
      </c>
      <c r="B1567" t="str">
        <f t="shared" si="25"/>
        <v>No</v>
      </c>
    </row>
    <row r="1568" spans="1:2">
      <c r="A1568" s="2">
        <v>63972</v>
      </c>
      <c r="B1568" t="str">
        <f t="shared" si="25"/>
        <v>No</v>
      </c>
    </row>
    <row r="1569" spans="1:2">
      <c r="A1569" s="2">
        <v>75315</v>
      </c>
      <c r="B1569" t="str">
        <f t="shared" si="25"/>
        <v>No</v>
      </c>
    </row>
    <row r="1570" spans="1:2">
      <c r="A1570" s="2">
        <v>55517</v>
      </c>
      <c r="B1570" t="str">
        <f t="shared" si="25"/>
        <v>No</v>
      </c>
    </row>
    <row r="1571" spans="1:2">
      <c r="A1571" s="2">
        <v>75283</v>
      </c>
      <c r="B1571" t="str">
        <f t="shared" si="25"/>
        <v>No</v>
      </c>
    </row>
    <row r="1572" spans="1:2">
      <c r="A1572" s="2">
        <v>82800</v>
      </c>
      <c r="B1572" t="str">
        <f t="shared" si="25"/>
        <v>No</v>
      </c>
    </row>
    <row r="1573" spans="1:2">
      <c r="A1573" s="2">
        <v>38998</v>
      </c>
      <c r="B1573" t="str">
        <f t="shared" si="25"/>
        <v>No</v>
      </c>
    </row>
    <row r="1574" spans="1:2">
      <c r="A1574" s="2">
        <v>90638</v>
      </c>
      <c r="B1574" t="str">
        <f t="shared" si="25"/>
        <v>No</v>
      </c>
    </row>
    <row r="1575" spans="1:2">
      <c r="A1575" s="2">
        <v>27161</v>
      </c>
      <c r="B1575" t="str">
        <f t="shared" si="25"/>
        <v>No</v>
      </c>
    </row>
    <row r="1576" spans="1:2">
      <c r="A1576" s="2">
        <v>42014</v>
      </c>
      <c r="B1576" t="str">
        <f t="shared" si="25"/>
        <v>No</v>
      </c>
    </row>
    <row r="1577" spans="1:2">
      <c r="A1577" s="2">
        <v>38201</v>
      </c>
      <c r="B1577" t="str">
        <f t="shared" si="25"/>
        <v>No</v>
      </c>
    </row>
    <row r="1578" spans="1:2">
      <c r="A1578" s="2">
        <v>45203</v>
      </c>
      <c r="B1578" t="str">
        <f t="shared" si="25"/>
        <v>No</v>
      </c>
    </row>
    <row r="1579" spans="1:2">
      <c r="A1579" s="2">
        <v>81574</v>
      </c>
      <c r="B1579" t="str">
        <f t="shared" si="25"/>
        <v>No</v>
      </c>
    </row>
    <row r="1580" spans="1:2">
      <c r="A1580" s="2">
        <v>34935</v>
      </c>
      <c r="B1580" t="str">
        <f t="shared" si="25"/>
        <v>No</v>
      </c>
    </row>
    <row r="1581" spans="1:2">
      <c r="A1581" s="2">
        <v>60482</v>
      </c>
      <c r="B1581" t="str">
        <f t="shared" si="25"/>
        <v>No</v>
      </c>
    </row>
    <row r="1582" spans="1:2">
      <c r="A1582" s="2">
        <v>34633</v>
      </c>
      <c r="B1582" t="str">
        <f t="shared" si="25"/>
        <v>No</v>
      </c>
    </row>
    <row r="1583" spans="1:2">
      <c r="A1583" s="2">
        <v>78093</v>
      </c>
      <c r="B1583" t="str">
        <f t="shared" si="25"/>
        <v>No</v>
      </c>
    </row>
    <row r="1584" spans="1:2">
      <c r="A1584" s="2">
        <v>82460</v>
      </c>
      <c r="B1584" t="str">
        <f t="shared" si="25"/>
        <v>No</v>
      </c>
    </row>
    <row r="1585" spans="1:2">
      <c r="A1585" s="2">
        <v>45903</v>
      </c>
      <c r="B1585" t="str">
        <f t="shared" si="25"/>
        <v>No</v>
      </c>
    </row>
    <row r="1586" spans="1:2">
      <c r="A1586" s="2">
        <v>81361</v>
      </c>
      <c r="B1586" t="str">
        <f t="shared" si="25"/>
        <v>No</v>
      </c>
    </row>
    <row r="1587" spans="1:2">
      <c r="A1587" s="2">
        <v>35860</v>
      </c>
      <c r="B1587" t="str">
        <f t="shared" si="25"/>
        <v>No</v>
      </c>
    </row>
    <row r="1588" spans="1:2">
      <c r="A1588" s="2">
        <v>40442</v>
      </c>
      <c r="B1588" t="str">
        <f t="shared" si="25"/>
        <v>No</v>
      </c>
    </row>
    <row r="1589" spans="1:2">
      <c r="A1589" s="2">
        <v>61482</v>
      </c>
      <c r="B1589" t="str">
        <f t="shared" si="25"/>
        <v>No</v>
      </c>
    </row>
    <row r="1590" spans="1:2">
      <c r="A1590" s="2">
        <v>34968</v>
      </c>
      <c r="B1590" t="str">
        <f t="shared" si="25"/>
        <v>No</v>
      </c>
    </row>
    <row r="1591" spans="1:2">
      <c r="A1591" s="2">
        <v>75794</v>
      </c>
      <c r="B1591" t="str">
        <f t="shared" si="25"/>
        <v>No</v>
      </c>
    </row>
    <row r="1592" spans="1:2">
      <c r="A1592" s="2">
        <v>31497</v>
      </c>
      <c r="B1592" t="str">
        <f t="shared" si="25"/>
        <v>No</v>
      </c>
    </row>
    <row r="1593" spans="1:2">
      <c r="A1593" s="2">
        <v>74268</v>
      </c>
      <c r="B1593" t="str">
        <f t="shared" si="25"/>
        <v>No</v>
      </c>
    </row>
    <row r="1594" spans="1:2">
      <c r="A1594" s="2">
        <v>13724</v>
      </c>
      <c r="B1594" t="str">
        <f t="shared" si="25"/>
        <v>No</v>
      </c>
    </row>
    <row r="1595" spans="1:2">
      <c r="A1595" s="2">
        <v>45143</v>
      </c>
      <c r="B1595" t="str">
        <f t="shared" si="25"/>
        <v>No</v>
      </c>
    </row>
    <row r="1596" spans="1:2">
      <c r="A1596" s="2">
        <v>52569</v>
      </c>
      <c r="B1596" t="str">
        <f t="shared" si="25"/>
        <v>No</v>
      </c>
    </row>
    <row r="1597" spans="1:2">
      <c r="A1597" s="2">
        <v>48432</v>
      </c>
      <c r="B1597" t="str">
        <f t="shared" si="25"/>
        <v>No</v>
      </c>
    </row>
    <row r="1598" spans="1:2">
      <c r="A1598" s="2">
        <v>17144</v>
      </c>
      <c r="B1598" t="str">
        <f t="shared" si="25"/>
        <v>No</v>
      </c>
    </row>
    <row r="1599" spans="1:2">
      <c r="A1599" s="2">
        <v>36108</v>
      </c>
      <c r="B1599" t="str">
        <f t="shared" si="25"/>
        <v>No</v>
      </c>
    </row>
    <row r="1600" spans="1:2">
      <c r="A1600" s="2">
        <v>76445</v>
      </c>
      <c r="B1600" t="str">
        <f t="shared" si="25"/>
        <v>No</v>
      </c>
    </row>
    <row r="1601" spans="1:2">
      <c r="A1601" s="2">
        <v>36663</v>
      </c>
      <c r="B1601" t="str">
        <f t="shared" si="25"/>
        <v>No</v>
      </c>
    </row>
    <row r="1602" spans="1:2">
      <c r="A1602" s="2">
        <v>53843</v>
      </c>
      <c r="B1602" t="str">
        <f t="shared" si="25"/>
        <v>No</v>
      </c>
    </row>
    <row r="1603" spans="1:2">
      <c r="A1603" s="2">
        <v>90226</v>
      </c>
      <c r="B1603" t="str">
        <f t="shared" ref="B1603:B1666" si="26">IF(OR(A1603&lt;$E$4,A1603&gt;$E$5),"Yes","No")</f>
        <v>No</v>
      </c>
    </row>
    <row r="1604" spans="1:2">
      <c r="A1604" s="2">
        <v>70638</v>
      </c>
      <c r="B1604" t="str">
        <f t="shared" si="26"/>
        <v>No</v>
      </c>
    </row>
    <row r="1605" spans="1:2">
      <c r="A1605" s="2">
        <v>44512</v>
      </c>
      <c r="B1605" t="str">
        <f t="shared" si="26"/>
        <v>No</v>
      </c>
    </row>
    <row r="1606" spans="1:2">
      <c r="A1606" s="2">
        <v>27116</v>
      </c>
      <c r="B1606" t="str">
        <f t="shared" si="26"/>
        <v>No</v>
      </c>
    </row>
    <row r="1607" spans="1:2">
      <c r="A1607" s="2">
        <v>54072</v>
      </c>
      <c r="B1607" t="str">
        <f t="shared" si="26"/>
        <v>No</v>
      </c>
    </row>
    <row r="1608" spans="1:2">
      <c r="A1608" s="2">
        <v>71855</v>
      </c>
      <c r="B1608" t="str">
        <f t="shared" si="26"/>
        <v>No</v>
      </c>
    </row>
    <row r="1609" spans="1:2">
      <c r="A1609" s="2">
        <v>51250</v>
      </c>
      <c r="B1609" t="str">
        <f t="shared" si="26"/>
        <v>No</v>
      </c>
    </row>
    <row r="1610" spans="1:2">
      <c r="A1610" s="2">
        <v>60432</v>
      </c>
      <c r="B1610" t="str">
        <f t="shared" si="26"/>
        <v>No</v>
      </c>
    </row>
    <row r="1611" spans="1:2">
      <c r="A1611" s="2">
        <v>65526</v>
      </c>
      <c r="B1611" t="str">
        <f t="shared" si="26"/>
        <v>No</v>
      </c>
    </row>
    <row r="1612" spans="1:2">
      <c r="A1612" s="2">
        <v>68655</v>
      </c>
      <c r="B1612" t="str">
        <f t="shared" si="26"/>
        <v>No</v>
      </c>
    </row>
    <row r="1613" spans="1:2">
      <c r="A1613" s="2">
        <v>12393</v>
      </c>
      <c r="B1613" t="str">
        <f t="shared" si="26"/>
        <v>No</v>
      </c>
    </row>
    <row r="1614" spans="1:2">
      <c r="A1614" s="2">
        <v>64509</v>
      </c>
      <c r="B1614" t="str">
        <f t="shared" si="26"/>
        <v>No</v>
      </c>
    </row>
    <row r="1615" spans="1:2">
      <c r="A1615" s="2">
        <v>33955</v>
      </c>
      <c r="B1615" t="str">
        <f t="shared" si="26"/>
        <v>No</v>
      </c>
    </row>
    <row r="1616" spans="1:2">
      <c r="A1616" s="2">
        <v>31353</v>
      </c>
      <c r="B1616" t="str">
        <f t="shared" si="26"/>
        <v>No</v>
      </c>
    </row>
    <row r="1617" spans="1:2">
      <c r="A1617" s="2">
        <v>55434</v>
      </c>
      <c r="B1617" t="str">
        <f t="shared" si="26"/>
        <v>No</v>
      </c>
    </row>
    <row r="1618" spans="1:2">
      <c r="A1618" s="2">
        <v>28359</v>
      </c>
      <c r="B1618" t="str">
        <f t="shared" si="26"/>
        <v>No</v>
      </c>
    </row>
    <row r="1619" spans="1:2">
      <c r="A1619" s="2">
        <v>57100</v>
      </c>
      <c r="B1619" t="str">
        <f t="shared" si="26"/>
        <v>No</v>
      </c>
    </row>
    <row r="1620" spans="1:2">
      <c r="A1620" s="2">
        <v>69139</v>
      </c>
      <c r="B1620" t="str">
        <f t="shared" si="26"/>
        <v>No</v>
      </c>
    </row>
    <row r="1621" spans="1:2">
      <c r="A1621" s="2">
        <v>52973</v>
      </c>
      <c r="B1621" t="str">
        <f t="shared" si="26"/>
        <v>No</v>
      </c>
    </row>
    <row r="1622" spans="1:2">
      <c r="A1622" s="2">
        <v>51717</v>
      </c>
      <c r="B1622" t="str">
        <f t="shared" si="26"/>
        <v>No</v>
      </c>
    </row>
    <row r="1623" spans="1:2">
      <c r="A1623" s="2">
        <v>18793</v>
      </c>
      <c r="B1623" t="str">
        <f t="shared" si="26"/>
        <v>No</v>
      </c>
    </row>
    <row r="1624" spans="1:2">
      <c r="A1624" s="2">
        <v>66664</v>
      </c>
      <c r="B1624" t="str">
        <f t="shared" si="26"/>
        <v>No</v>
      </c>
    </row>
    <row r="1625" spans="1:2">
      <c r="A1625" s="2">
        <v>50664</v>
      </c>
      <c r="B1625" t="str">
        <f t="shared" si="26"/>
        <v>No</v>
      </c>
    </row>
    <row r="1626" spans="1:2">
      <c r="A1626" s="2">
        <v>54414</v>
      </c>
      <c r="B1626" t="str">
        <f t="shared" si="26"/>
        <v>No</v>
      </c>
    </row>
    <row r="1627" spans="1:2">
      <c r="A1627" s="2">
        <v>54549</v>
      </c>
      <c r="B1627" t="str">
        <f t="shared" si="26"/>
        <v>No</v>
      </c>
    </row>
    <row r="1628" spans="1:2">
      <c r="A1628" s="2">
        <v>47111</v>
      </c>
      <c r="B1628" t="str">
        <f t="shared" si="26"/>
        <v>No</v>
      </c>
    </row>
    <row r="1629" spans="1:2">
      <c r="A1629" s="2">
        <v>41003</v>
      </c>
      <c r="B1629" t="str">
        <f t="shared" si="26"/>
        <v>No</v>
      </c>
    </row>
    <row r="1630" spans="1:2">
      <c r="A1630" s="2">
        <v>19444</v>
      </c>
      <c r="B1630" t="str">
        <f t="shared" si="26"/>
        <v>No</v>
      </c>
    </row>
    <row r="1631" spans="1:2">
      <c r="A1631" s="2">
        <v>36301</v>
      </c>
      <c r="B1631" t="str">
        <f t="shared" si="26"/>
        <v>No</v>
      </c>
    </row>
    <row r="1632" spans="1:2">
      <c r="A1632" s="2">
        <v>73059</v>
      </c>
      <c r="B1632" t="str">
        <f t="shared" si="26"/>
        <v>No</v>
      </c>
    </row>
    <row r="1633" spans="1:2">
      <c r="A1633" s="2">
        <v>42731</v>
      </c>
      <c r="B1633" t="str">
        <f t="shared" si="26"/>
        <v>No</v>
      </c>
    </row>
    <row r="1634" spans="1:2">
      <c r="A1634" s="2">
        <v>52854</v>
      </c>
      <c r="B1634" t="str">
        <f t="shared" si="26"/>
        <v>No</v>
      </c>
    </row>
    <row r="1635" spans="1:2">
      <c r="A1635" s="2">
        <v>22775</v>
      </c>
      <c r="B1635" t="str">
        <f t="shared" si="26"/>
        <v>No</v>
      </c>
    </row>
    <row r="1636" spans="1:2">
      <c r="A1636" s="2">
        <v>46681</v>
      </c>
      <c r="B1636" t="str">
        <f t="shared" si="26"/>
        <v>No</v>
      </c>
    </row>
    <row r="1637" spans="1:2">
      <c r="A1637" s="2">
        <v>59821</v>
      </c>
      <c r="B1637" t="str">
        <f t="shared" si="26"/>
        <v>No</v>
      </c>
    </row>
    <row r="1638" spans="1:2">
      <c r="A1638" s="2">
        <v>50002</v>
      </c>
      <c r="B1638" t="str">
        <f t="shared" si="26"/>
        <v>No</v>
      </c>
    </row>
    <row r="1639" spans="1:2">
      <c r="A1639" s="2">
        <v>69755</v>
      </c>
      <c r="B1639" t="str">
        <f t="shared" si="26"/>
        <v>No</v>
      </c>
    </row>
    <row r="1640" spans="1:2">
      <c r="A1640" s="2">
        <v>44078</v>
      </c>
      <c r="B1640" t="str">
        <f t="shared" si="26"/>
        <v>No</v>
      </c>
    </row>
    <row r="1641" spans="1:2">
      <c r="A1641" s="2">
        <v>30560</v>
      </c>
      <c r="B1641" t="str">
        <f t="shared" si="26"/>
        <v>No</v>
      </c>
    </row>
    <row r="1642" spans="1:2">
      <c r="A1642" s="2">
        <v>35924</v>
      </c>
      <c r="B1642" t="str">
        <f t="shared" si="26"/>
        <v>No</v>
      </c>
    </row>
    <row r="1643" spans="1:2">
      <c r="A1643" s="2">
        <v>64140</v>
      </c>
      <c r="B1643" t="str">
        <f t="shared" si="26"/>
        <v>No</v>
      </c>
    </row>
    <row r="1644" spans="1:2">
      <c r="A1644" s="2">
        <v>56386</v>
      </c>
      <c r="B1644" t="str">
        <f t="shared" si="26"/>
        <v>No</v>
      </c>
    </row>
    <row r="1645" spans="1:2">
      <c r="A1645" s="2">
        <v>24594</v>
      </c>
      <c r="B1645" t="str">
        <f t="shared" si="26"/>
        <v>No</v>
      </c>
    </row>
    <row r="1646" spans="1:2">
      <c r="A1646" s="2">
        <v>75774</v>
      </c>
      <c r="B1646" t="str">
        <f t="shared" si="26"/>
        <v>No</v>
      </c>
    </row>
    <row r="1647" spans="1:2">
      <c r="A1647" s="2">
        <v>39228</v>
      </c>
      <c r="B1647" t="str">
        <f t="shared" si="26"/>
        <v>No</v>
      </c>
    </row>
    <row r="1648" spans="1:2">
      <c r="A1648" s="2">
        <v>58494</v>
      </c>
      <c r="B1648" t="str">
        <f t="shared" si="26"/>
        <v>No</v>
      </c>
    </row>
    <row r="1649" spans="1:2">
      <c r="A1649" s="2">
        <v>58684</v>
      </c>
      <c r="B1649" t="str">
        <f t="shared" si="26"/>
        <v>No</v>
      </c>
    </row>
    <row r="1650" spans="1:2">
      <c r="A1650" s="2">
        <v>57136</v>
      </c>
      <c r="B1650" t="str">
        <f t="shared" si="26"/>
        <v>No</v>
      </c>
    </row>
    <row r="1651" spans="1:2">
      <c r="A1651" s="2">
        <v>56551</v>
      </c>
      <c r="B1651" t="str">
        <f t="shared" si="26"/>
        <v>No</v>
      </c>
    </row>
    <row r="1652" spans="1:2">
      <c r="A1652" s="2">
        <v>22448</v>
      </c>
      <c r="B1652" t="str">
        <f t="shared" si="26"/>
        <v>No</v>
      </c>
    </row>
    <row r="1653" spans="1:2">
      <c r="A1653" s="2">
        <v>82014</v>
      </c>
      <c r="B1653" t="str">
        <f t="shared" si="26"/>
        <v>No</v>
      </c>
    </row>
    <row r="1654" spans="1:2">
      <c r="A1654" s="2">
        <v>34213</v>
      </c>
      <c r="B1654" t="str">
        <f t="shared" si="26"/>
        <v>No</v>
      </c>
    </row>
    <row r="1655" spans="1:2">
      <c r="A1655" s="2">
        <v>157146</v>
      </c>
      <c r="B1655" t="str">
        <f t="shared" si="26"/>
        <v>Yes</v>
      </c>
    </row>
    <row r="1656" spans="1:2">
      <c r="A1656" s="2">
        <v>25358</v>
      </c>
      <c r="B1656" t="str">
        <f t="shared" si="26"/>
        <v>No</v>
      </c>
    </row>
    <row r="1657" spans="1:2">
      <c r="A1657" s="2">
        <v>35544</v>
      </c>
      <c r="B1657" t="str">
        <f t="shared" si="26"/>
        <v>No</v>
      </c>
    </row>
    <row r="1658" spans="1:2">
      <c r="A1658" s="2">
        <v>36634</v>
      </c>
      <c r="B1658" t="str">
        <f t="shared" si="26"/>
        <v>No</v>
      </c>
    </row>
    <row r="1659" spans="1:2">
      <c r="A1659" s="2">
        <v>62670</v>
      </c>
      <c r="B1659" t="str">
        <f t="shared" si="26"/>
        <v>No</v>
      </c>
    </row>
    <row r="1660" spans="1:2">
      <c r="A1660" s="2">
        <v>50334</v>
      </c>
      <c r="B1660" t="str">
        <f t="shared" si="26"/>
        <v>No</v>
      </c>
    </row>
    <row r="1661" spans="1:2">
      <c r="A1661" s="2">
        <v>72066</v>
      </c>
      <c r="B1661" t="str">
        <f t="shared" si="26"/>
        <v>No</v>
      </c>
    </row>
    <row r="1662" spans="1:2">
      <c r="A1662" s="2">
        <v>50729</v>
      </c>
      <c r="B1662" t="str">
        <f t="shared" si="26"/>
        <v>No</v>
      </c>
    </row>
    <row r="1663" spans="1:2">
      <c r="A1663" s="2">
        <v>34916</v>
      </c>
      <c r="B1663" t="str">
        <f t="shared" si="26"/>
        <v>No</v>
      </c>
    </row>
    <row r="1664" spans="1:2">
      <c r="A1664" s="2">
        <v>64892</v>
      </c>
      <c r="B1664" t="str">
        <f t="shared" si="26"/>
        <v>No</v>
      </c>
    </row>
    <row r="1665" spans="1:2">
      <c r="A1665" s="2">
        <v>43602</v>
      </c>
      <c r="B1665" t="str">
        <f t="shared" si="26"/>
        <v>No</v>
      </c>
    </row>
    <row r="1666" spans="1:2">
      <c r="A1666" s="2">
        <v>33996</v>
      </c>
      <c r="B1666" t="str">
        <f t="shared" si="26"/>
        <v>No</v>
      </c>
    </row>
    <row r="1667" spans="1:2">
      <c r="A1667" s="2">
        <v>41473</v>
      </c>
      <c r="B1667" t="str">
        <f t="shared" ref="B1667:B1730" si="27">IF(OR(A1667&lt;$E$4,A1667&gt;$E$5),"Yes","No")</f>
        <v>No</v>
      </c>
    </row>
    <row r="1668" spans="1:2">
      <c r="A1668" s="2">
        <v>63246</v>
      </c>
      <c r="B1668" t="str">
        <f t="shared" si="27"/>
        <v>No</v>
      </c>
    </row>
    <row r="1669" spans="1:2">
      <c r="A1669" s="2">
        <v>36732</v>
      </c>
      <c r="B1669" t="str">
        <f t="shared" si="27"/>
        <v>No</v>
      </c>
    </row>
    <row r="1670" spans="1:2">
      <c r="A1670" s="2">
        <v>69084</v>
      </c>
      <c r="B1670" t="str">
        <f t="shared" si="27"/>
        <v>No</v>
      </c>
    </row>
    <row r="1671" spans="1:2">
      <c r="A1671" s="2">
        <v>77766</v>
      </c>
      <c r="B1671" t="str">
        <f t="shared" si="27"/>
        <v>No</v>
      </c>
    </row>
    <row r="1672" spans="1:2">
      <c r="A1672" s="2">
        <v>37929</v>
      </c>
      <c r="B1672" t="str">
        <f t="shared" si="27"/>
        <v>No</v>
      </c>
    </row>
    <row r="1673" spans="1:2">
      <c r="A1673" s="2">
        <v>86610</v>
      </c>
      <c r="B1673" t="str">
        <f t="shared" si="27"/>
        <v>No</v>
      </c>
    </row>
    <row r="1674" spans="1:2">
      <c r="A1674" s="2">
        <v>80141</v>
      </c>
      <c r="B1674" t="str">
        <f t="shared" si="27"/>
        <v>No</v>
      </c>
    </row>
    <row r="1675" spans="1:2">
      <c r="A1675" s="2">
        <v>72635</v>
      </c>
      <c r="B1675" t="str">
        <f t="shared" si="27"/>
        <v>No</v>
      </c>
    </row>
    <row r="1676" spans="1:2">
      <c r="A1676" s="2">
        <v>69016</v>
      </c>
      <c r="B1676" t="str">
        <f t="shared" si="27"/>
        <v>No</v>
      </c>
    </row>
    <row r="1677" spans="1:2">
      <c r="A1677" s="2">
        <v>20193</v>
      </c>
      <c r="B1677" t="str">
        <f t="shared" si="27"/>
        <v>No</v>
      </c>
    </row>
    <row r="1678" spans="1:2">
      <c r="A1678" s="2">
        <v>27573</v>
      </c>
      <c r="B1678" t="str">
        <f t="shared" si="27"/>
        <v>No</v>
      </c>
    </row>
    <row r="1679" spans="1:2">
      <c r="A1679" s="2">
        <v>15862</v>
      </c>
      <c r="B1679" t="str">
        <f t="shared" si="27"/>
        <v>No</v>
      </c>
    </row>
    <row r="1680" spans="1:2">
      <c r="A1680" s="2">
        <v>49544</v>
      </c>
      <c r="B1680" t="str">
        <f t="shared" si="27"/>
        <v>No</v>
      </c>
    </row>
    <row r="1681" spans="1:2">
      <c r="A1681" s="2">
        <v>33228</v>
      </c>
      <c r="B1681" t="str">
        <f t="shared" si="27"/>
        <v>No</v>
      </c>
    </row>
    <row r="1682" spans="1:2">
      <c r="A1682" s="2">
        <v>70440</v>
      </c>
      <c r="B1682" t="str">
        <f t="shared" si="27"/>
        <v>No</v>
      </c>
    </row>
    <row r="1683" spans="1:2">
      <c r="A1683" s="2">
        <v>38232</v>
      </c>
      <c r="B1683" t="str">
        <f t="shared" si="27"/>
        <v>No</v>
      </c>
    </row>
    <row r="1684" spans="1:2">
      <c r="A1684" s="2">
        <v>22554</v>
      </c>
      <c r="B1684" t="str">
        <f t="shared" si="27"/>
        <v>No</v>
      </c>
    </row>
    <row r="1685" spans="1:2">
      <c r="A1685" s="2">
        <v>23536</v>
      </c>
      <c r="B1685" t="str">
        <f t="shared" si="27"/>
        <v>No</v>
      </c>
    </row>
    <row r="1686" spans="1:2">
      <c r="A1686" s="2">
        <v>49413</v>
      </c>
      <c r="B1686" t="str">
        <f t="shared" si="27"/>
        <v>No</v>
      </c>
    </row>
    <row r="1687" spans="1:2">
      <c r="A1687" s="2">
        <v>42231</v>
      </c>
      <c r="B1687" t="str">
        <f t="shared" si="27"/>
        <v>No</v>
      </c>
    </row>
    <row r="1688" spans="1:2">
      <c r="A1688" s="2">
        <v>78789</v>
      </c>
      <c r="B1688" t="str">
        <f t="shared" si="27"/>
        <v>No</v>
      </c>
    </row>
    <row r="1689" spans="1:2">
      <c r="A1689" s="2">
        <v>56534</v>
      </c>
      <c r="B1689" t="str">
        <f t="shared" si="27"/>
        <v>No</v>
      </c>
    </row>
    <row r="1690" spans="1:2">
      <c r="A1690" s="2">
        <v>58350</v>
      </c>
      <c r="B1690" t="str">
        <f t="shared" si="27"/>
        <v>No</v>
      </c>
    </row>
    <row r="1691" spans="1:2">
      <c r="A1691" s="2">
        <v>81217</v>
      </c>
      <c r="B1691" t="str">
        <f t="shared" si="27"/>
        <v>No</v>
      </c>
    </row>
    <row r="1692" spans="1:2">
      <c r="A1692" s="2">
        <v>49090</v>
      </c>
      <c r="B1692" t="str">
        <f t="shared" si="27"/>
        <v>No</v>
      </c>
    </row>
    <row r="1693" spans="1:2">
      <c r="A1693" s="2">
        <v>61787</v>
      </c>
      <c r="B1693" t="str">
        <f t="shared" si="27"/>
        <v>No</v>
      </c>
    </row>
    <row r="1694" spans="1:2">
      <c r="A1694" s="2">
        <v>18169</v>
      </c>
      <c r="B1694" t="str">
        <f t="shared" si="27"/>
        <v>No</v>
      </c>
    </row>
    <row r="1695" spans="1:2">
      <c r="A1695" s="2">
        <v>24336</v>
      </c>
      <c r="B1695" t="str">
        <f t="shared" si="27"/>
        <v>No</v>
      </c>
    </row>
    <row r="1696" spans="1:2">
      <c r="A1696" s="2">
        <v>18222</v>
      </c>
      <c r="B1696" t="str">
        <f t="shared" si="27"/>
        <v>No</v>
      </c>
    </row>
    <row r="1697" spans="1:2">
      <c r="A1697" s="2">
        <v>62335</v>
      </c>
      <c r="B1697" t="str">
        <f t="shared" si="27"/>
        <v>No</v>
      </c>
    </row>
    <row r="1698" spans="1:2">
      <c r="A1698" s="2">
        <v>42033</v>
      </c>
      <c r="B1698" t="str">
        <f t="shared" si="27"/>
        <v>No</v>
      </c>
    </row>
    <row r="1699" spans="1:2">
      <c r="A1699" s="2">
        <v>86580</v>
      </c>
      <c r="B1699" t="str">
        <f t="shared" si="27"/>
        <v>No</v>
      </c>
    </row>
    <row r="1700" spans="1:2">
      <c r="A1700" s="2">
        <v>41437</v>
      </c>
      <c r="B1700" t="str">
        <f t="shared" si="27"/>
        <v>No</v>
      </c>
    </row>
    <row r="1701" spans="1:2">
      <c r="A1701" s="2">
        <v>73705</v>
      </c>
      <c r="B1701" t="str">
        <f t="shared" si="27"/>
        <v>No</v>
      </c>
    </row>
    <row r="1702" spans="1:2">
      <c r="A1702" s="2">
        <v>61064</v>
      </c>
      <c r="B1702" t="str">
        <f t="shared" si="27"/>
        <v>No</v>
      </c>
    </row>
    <row r="1703" spans="1:2">
      <c r="A1703" s="2">
        <v>38452</v>
      </c>
      <c r="B1703" t="str">
        <f t="shared" si="27"/>
        <v>No</v>
      </c>
    </row>
    <row r="1704" spans="1:2">
      <c r="A1704" s="2">
        <v>18358</v>
      </c>
      <c r="B1704" t="str">
        <f t="shared" si="27"/>
        <v>No</v>
      </c>
    </row>
    <row r="1705" spans="1:2">
      <c r="A1705" s="2">
        <v>55012</v>
      </c>
      <c r="B1705" t="str">
        <f t="shared" si="27"/>
        <v>No</v>
      </c>
    </row>
    <row r="1706" spans="1:2">
      <c r="A1706" s="2">
        <v>9722</v>
      </c>
      <c r="B1706" t="str">
        <f t="shared" si="27"/>
        <v>No</v>
      </c>
    </row>
    <row r="1707" spans="1:2">
      <c r="A1707" s="2">
        <v>38175</v>
      </c>
      <c r="B1707" t="str">
        <f t="shared" si="27"/>
        <v>No</v>
      </c>
    </row>
    <row r="1708" spans="1:2">
      <c r="A1708" s="2">
        <v>58656</v>
      </c>
      <c r="B1708" t="str">
        <f t="shared" si="27"/>
        <v>No</v>
      </c>
    </row>
    <row r="1709" spans="1:2">
      <c r="A1709" s="2">
        <v>52117</v>
      </c>
      <c r="B1709" t="str">
        <f t="shared" si="27"/>
        <v>No</v>
      </c>
    </row>
    <row r="1710" spans="1:2">
      <c r="A1710" s="2">
        <v>64813</v>
      </c>
      <c r="B1710" t="str">
        <f t="shared" si="27"/>
        <v>No</v>
      </c>
    </row>
    <row r="1711" spans="1:2">
      <c r="A1711" s="2">
        <v>54222</v>
      </c>
      <c r="B1711" t="str">
        <f t="shared" si="27"/>
        <v>No</v>
      </c>
    </row>
    <row r="1712" spans="1:2">
      <c r="A1712" s="2">
        <v>83512</v>
      </c>
      <c r="B1712" t="str">
        <f t="shared" si="27"/>
        <v>No</v>
      </c>
    </row>
    <row r="1713" spans="1:2">
      <c r="A1713" s="2">
        <v>77520</v>
      </c>
      <c r="B1713" t="str">
        <f t="shared" si="27"/>
        <v>No</v>
      </c>
    </row>
    <row r="1714" spans="1:2">
      <c r="A1714" s="2">
        <v>41154</v>
      </c>
      <c r="B1714" t="str">
        <f t="shared" si="27"/>
        <v>No</v>
      </c>
    </row>
    <row r="1715" spans="1:2">
      <c r="A1715" s="2">
        <v>80398</v>
      </c>
      <c r="B1715" t="str">
        <f t="shared" si="27"/>
        <v>No</v>
      </c>
    </row>
    <row r="1716" spans="1:2">
      <c r="A1716" s="2">
        <v>18746</v>
      </c>
      <c r="B1716" t="str">
        <f t="shared" si="27"/>
        <v>No</v>
      </c>
    </row>
    <row r="1717" spans="1:2">
      <c r="A1717" s="2">
        <v>35196</v>
      </c>
      <c r="B1717" t="str">
        <f t="shared" si="27"/>
        <v>No</v>
      </c>
    </row>
    <row r="1718" spans="1:2">
      <c r="A1718" s="2">
        <v>60230</v>
      </c>
      <c r="B1718" t="str">
        <f t="shared" si="27"/>
        <v>No</v>
      </c>
    </row>
    <row r="1719" spans="1:2">
      <c r="A1719" s="2">
        <v>22108</v>
      </c>
      <c r="B1719" t="str">
        <f t="shared" si="27"/>
        <v>No</v>
      </c>
    </row>
    <row r="1720" spans="1:2">
      <c r="A1720" s="2">
        <v>44392</v>
      </c>
      <c r="B1720" t="str">
        <f t="shared" si="27"/>
        <v>No</v>
      </c>
    </row>
    <row r="1721" spans="1:2">
      <c r="A1721" s="2">
        <v>55424</v>
      </c>
      <c r="B1721" t="str">
        <f t="shared" si="27"/>
        <v>No</v>
      </c>
    </row>
    <row r="1722" spans="1:2">
      <c r="A1722" s="2">
        <v>17688</v>
      </c>
      <c r="B1722" t="str">
        <f t="shared" si="27"/>
        <v>No</v>
      </c>
    </row>
    <row r="1723" spans="1:2">
      <c r="A1723" s="2">
        <v>92491</v>
      </c>
      <c r="B1723" t="str">
        <f t="shared" si="27"/>
        <v>No</v>
      </c>
    </row>
    <row r="1724" spans="1:2">
      <c r="A1724" s="2">
        <v>90273</v>
      </c>
      <c r="B1724" t="str">
        <f t="shared" si="27"/>
        <v>No</v>
      </c>
    </row>
    <row r="1725" spans="1:2">
      <c r="A1725" s="2">
        <v>82571</v>
      </c>
      <c r="B1725" t="str">
        <f t="shared" si="27"/>
        <v>No</v>
      </c>
    </row>
    <row r="1726" spans="1:2">
      <c r="A1726" s="2">
        <v>38513</v>
      </c>
      <c r="B1726" t="str">
        <f t="shared" si="27"/>
        <v>No</v>
      </c>
    </row>
    <row r="1727" spans="1:2">
      <c r="A1727" s="2">
        <v>16653</v>
      </c>
      <c r="B1727" t="str">
        <f t="shared" si="27"/>
        <v>No</v>
      </c>
    </row>
    <row r="1728" spans="1:2">
      <c r="A1728" s="2">
        <v>42586</v>
      </c>
      <c r="B1728" t="str">
        <f t="shared" si="27"/>
        <v>No</v>
      </c>
    </row>
    <row r="1729" spans="1:2">
      <c r="A1729" s="2">
        <v>23529</v>
      </c>
      <c r="B1729" t="str">
        <f t="shared" si="27"/>
        <v>No</v>
      </c>
    </row>
    <row r="1730" spans="1:2">
      <c r="A1730" s="2">
        <v>74881</v>
      </c>
      <c r="B1730" t="str">
        <f t="shared" si="27"/>
        <v>No</v>
      </c>
    </row>
    <row r="1731" spans="1:2">
      <c r="A1731" s="2">
        <v>71107</v>
      </c>
      <c r="B1731" t="str">
        <f t="shared" ref="B1731:B1794" si="28">IF(OR(A1731&lt;$E$4,A1731&gt;$E$5),"Yes","No")</f>
        <v>No</v>
      </c>
    </row>
    <row r="1732" spans="1:2">
      <c r="A1732" s="2">
        <v>46910</v>
      </c>
      <c r="B1732" t="str">
        <f t="shared" si="28"/>
        <v>No</v>
      </c>
    </row>
    <row r="1733" spans="1:2">
      <c r="A1733" s="2">
        <v>18690</v>
      </c>
      <c r="B1733" t="str">
        <f t="shared" si="28"/>
        <v>No</v>
      </c>
    </row>
    <row r="1734" spans="1:2">
      <c r="A1734" s="2">
        <v>37244</v>
      </c>
      <c r="B1734" t="str">
        <f t="shared" si="28"/>
        <v>No</v>
      </c>
    </row>
    <row r="1735" spans="1:2">
      <c r="A1735" s="2">
        <v>82427</v>
      </c>
      <c r="B1735" t="str">
        <f t="shared" si="28"/>
        <v>No</v>
      </c>
    </row>
    <row r="1736" spans="1:2">
      <c r="A1736" s="2">
        <v>75342</v>
      </c>
      <c r="B1736" t="str">
        <f t="shared" si="28"/>
        <v>No</v>
      </c>
    </row>
    <row r="1737" spans="1:2">
      <c r="A1737" s="2">
        <v>70044</v>
      </c>
      <c r="B1737" t="str">
        <f t="shared" si="28"/>
        <v>No</v>
      </c>
    </row>
    <row r="1738" spans="1:2">
      <c r="A1738" s="2">
        <v>79146</v>
      </c>
      <c r="B1738" t="str">
        <f t="shared" si="28"/>
        <v>No</v>
      </c>
    </row>
    <row r="1739" spans="1:2">
      <c r="A1739" s="2">
        <v>77437</v>
      </c>
      <c r="B1739" t="str">
        <f t="shared" si="28"/>
        <v>No</v>
      </c>
    </row>
    <row r="1740" spans="1:2">
      <c r="A1740" s="2">
        <v>54984</v>
      </c>
      <c r="B1740" t="str">
        <f t="shared" si="28"/>
        <v>No</v>
      </c>
    </row>
    <row r="1741" spans="1:2">
      <c r="A1741" s="2">
        <v>42403</v>
      </c>
      <c r="B1741" t="str">
        <f t="shared" si="28"/>
        <v>No</v>
      </c>
    </row>
    <row r="1742" spans="1:2">
      <c r="A1742" s="2">
        <v>55761</v>
      </c>
      <c r="B1742" t="str">
        <f t="shared" si="28"/>
        <v>No</v>
      </c>
    </row>
    <row r="1743" spans="1:2">
      <c r="A1743" s="2">
        <v>37292</v>
      </c>
      <c r="B1743" t="str">
        <f t="shared" si="28"/>
        <v>No</v>
      </c>
    </row>
    <row r="1744" spans="1:2">
      <c r="A1744" s="2">
        <v>45576</v>
      </c>
      <c r="B1744" t="str">
        <f t="shared" si="28"/>
        <v>No</v>
      </c>
    </row>
    <row r="1745" spans="1:2">
      <c r="A1745" s="2">
        <v>70321</v>
      </c>
      <c r="B1745" t="str">
        <f t="shared" si="28"/>
        <v>No</v>
      </c>
    </row>
    <row r="1746" spans="1:2">
      <c r="A1746" s="2">
        <v>58086</v>
      </c>
      <c r="B1746" t="str">
        <f t="shared" si="28"/>
        <v>No</v>
      </c>
    </row>
    <row r="1747" spans="1:2">
      <c r="A1747" s="2">
        <v>81795</v>
      </c>
      <c r="B1747" t="str">
        <f t="shared" si="28"/>
        <v>No</v>
      </c>
    </row>
    <row r="1748" spans="1:2">
      <c r="A1748" s="2">
        <v>28389</v>
      </c>
      <c r="B1748" t="str">
        <f t="shared" si="28"/>
        <v>No</v>
      </c>
    </row>
    <row r="1749" spans="1:2">
      <c r="A1749" s="2">
        <v>66835</v>
      </c>
      <c r="B1749" t="str">
        <f t="shared" si="28"/>
        <v>No</v>
      </c>
    </row>
    <row r="1750" spans="1:2">
      <c r="A1750" s="2">
        <v>69901</v>
      </c>
      <c r="B1750" t="str">
        <f t="shared" si="28"/>
        <v>No</v>
      </c>
    </row>
    <row r="1751" spans="1:2">
      <c r="A1751" s="2">
        <v>80360</v>
      </c>
      <c r="B1751" t="str">
        <f t="shared" si="28"/>
        <v>No</v>
      </c>
    </row>
    <row r="1752" spans="1:2">
      <c r="A1752" s="2">
        <v>63342</v>
      </c>
      <c r="B1752" t="str">
        <f t="shared" si="28"/>
        <v>No</v>
      </c>
    </row>
    <row r="1753" spans="1:2">
      <c r="A1753" s="2">
        <v>44989</v>
      </c>
      <c r="B1753" t="str">
        <f t="shared" si="28"/>
        <v>No</v>
      </c>
    </row>
    <row r="1754" spans="1:2">
      <c r="A1754" s="2">
        <v>31859</v>
      </c>
      <c r="B1754" t="str">
        <f t="shared" si="28"/>
        <v>No</v>
      </c>
    </row>
    <row r="1755" spans="1:2">
      <c r="A1755" s="2">
        <v>51569</v>
      </c>
      <c r="B1755" t="str">
        <f t="shared" si="28"/>
        <v>No</v>
      </c>
    </row>
    <row r="1756" spans="1:2">
      <c r="A1756" s="2">
        <v>30372</v>
      </c>
      <c r="B1756" t="str">
        <f t="shared" si="28"/>
        <v>No</v>
      </c>
    </row>
    <row r="1757" spans="1:2">
      <c r="A1757" s="2">
        <v>16014</v>
      </c>
      <c r="B1757" t="str">
        <f t="shared" si="28"/>
        <v>No</v>
      </c>
    </row>
    <row r="1758" spans="1:2">
      <c r="A1758" s="2">
        <v>41120</v>
      </c>
      <c r="B1758" t="str">
        <f t="shared" si="28"/>
        <v>No</v>
      </c>
    </row>
    <row r="1759" spans="1:2">
      <c r="A1759" s="2">
        <v>39763</v>
      </c>
      <c r="B1759" t="str">
        <f t="shared" si="28"/>
        <v>No</v>
      </c>
    </row>
    <row r="1760" spans="1:2">
      <c r="A1760" s="2">
        <v>38725</v>
      </c>
      <c r="B1760" t="str">
        <f t="shared" si="28"/>
        <v>No</v>
      </c>
    </row>
    <row r="1761" spans="1:2">
      <c r="A1761" s="2">
        <v>77981</v>
      </c>
      <c r="B1761" t="str">
        <f t="shared" si="28"/>
        <v>No</v>
      </c>
    </row>
    <row r="1762" spans="1:2">
      <c r="A1762" s="2">
        <v>62905</v>
      </c>
      <c r="B1762" t="str">
        <f t="shared" si="28"/>
        <v>No</v>
      </c>
    </row>
    <row r="1763" spans="1:2">
      <c r="A1763" s="2">
        <v>13533</v>
      </c>
      <c r="B1763" t="str">
        <f t="shared" si="28"/>
        <v>No</v>
      </c>
    </row>
    <row r="1764" spans="1:2">
      <c r="A1764" s="2">
        <v>59481</v>
      </c>
      <c r="B1764" t="str">
        <f t="shared" si="28"/>
        <v>No</v>
      </c>
    </row>
    <row r="1765" spans="1:2">
      <c r="A1765" s="2">
        <v>72117</v>
      </c>
      <c r="B1765" t="str">
        <f t="shared" si="28"/>
        <v>No</v>
      </c>
    </row>
    <row r="1766" spans="1:2">
      <c r="A1766" s="2">
        <v>21955</v>
      </c>
      <c r="B1766" t="str">
        <f t="shared" si="28"/>
        <v>No</v>
      </c>
    </row>
    <row r="1767" spans="1:2">
      <c r="A1767" s="2">
        <v>67131</v>
      </c>
      <c r="B1767" t="str">
        <f t="shared" si="28"/>
        <v>No</v>
      </c>
    </row>
    <row r="1768" spans="1:2">
      <c r="A1768" s="2">
        <v>36802</v>
      </c>
      <c r="B1768" t="str">
        <f t="shared" si="28"/>
        <v>No</v>
      </c>
    </row>
    <row r="1769" spans="1:2">
      <c r="A1769" s="2">
        <v>71853</v>
      </c>
      <c r="B1769" t="str">
        <f t="shared" si="28"/>
        <v>No</v>
      </c>
    </row>
    <row r="1770" spans="1:2">
      <c r="A1770" s="2">
        <v>28249</v>
      </c>
      <c r="B1770" t="str">
        <f t="shared" si="28"/>
        <v>No</v>
      </c>
    </row>
    <row r="1771" spans="1:2">
      <c r="A1771" s="2">
        <v>47808</v>
      </c>
      <c r="B1771" t="str">
        <f t="shared" si="28"/>
        <v>No</v>
      </c>
    </row>
    <row r="1772" spans="1:2">
      <c r="A1772" s="2">
        <v>25509</v>
      </c>
      <c r="B1772" t="str">
        <f t="shared" si="28"/>
        <v>No</v>
      </c>
    </row>
    <row r="1773" spans="1:2">
      <c r="A1773" s="2">
        <v>51012</v>
      </c>
      <c r="B1773" t="str">
        <f t="shared" si="28"/>
        <v>No</v>
      </c>
    </row>
    <row r="1774" spans="1:2">
      <c r="A1774" s="2">
        <v>70596</v>
      </c>
      <c r="B1774" t="str">
        <f t="shared" si="28"/>
        <v>No</v>
      </c>
    </row>
    <row r="1775" spans="1:2">
      <c r="A1775" s="2">
        <v>85431</v>
      </c>
      <c r="B1775" t="str">
        <f t="shared" si="28"/>
        <v>No</v>
      </c>
    </row>
    <row r="1776" spans="1:2">
      <c r="A1776" s="2">
        <v>42664</v>
      </c>
      <c r="B1776" t="str">
        <f t="shared" si="28"/>
        <v>No</v>
      </c>
    </row>
    <row r="1777" spans="1:2">
      <c r="A1777" s="2">
        <v>42586</v>
      </c>
      <c r="B1777" t="str">
        <f t="shared" si="28"/>
        <v>No</v>
      </c>
    </row>
    <row r="1778" spans="1:2">
      <c r="A1778" s="2">
        <v>29760</v>
      </c>
      <c r="B1778" t="str">
        <f t="shared" si="28"/>
        <v>No</v>
      </c>
    </row>
    <row r="1779" spans="1:2">
      <c r="A1779" s="2">
        <v>28973</v>
      </c>
      <c r="B1779" t="str">
        <f t="shared" si="28"/>
        <v>No</v>
      </c>
    </row>
    <row r="1780" spans="1:2">
      <c r="A1780" s="2">
        <v>39435</v>
      </c>
      <c r="B1780" t="str">
        <f t="shared" si="28"/>
        <v>No</v>
      </c>
    </row>
    <row r="1781" spans="1:2">
      <c r="A1781" s="2">
        <v>65370</v>
      </c>
      <c r="B1781" t="str">
        <f t="shared" si="28"/>
        <v>No</v>
      </c>
    </row>
    <row r="1782" spans="1:2">
      <c r="A1782" s="2">
        <v>20194</v>
      </c>
      <c r="B1782" t="str">
        <f t="shared" si="28"/>
        <v>No</v>
      </c>
    </row>
    <row r="1783" spans="1:2">
      <c r="A1783" s="2">
        <v>42473</v>
      </c>
      <c r="B1783" t="str">
        <f t="shared" si="28"/>
        <v>No</v>
      </c>
    </row>
    <row r="1784" spans="1:2">
      <c r="A1784" s="2">
        <v>64590</v>
      </c>
      <c r="B1784" t="str">
        <f t="shared" si="28"/>
        <v>No</v>
      </c>
    </row>
    <row r="1785" spans="1:2">
      <c r="A1785" s="2">
        <v>71232</v>
      </c>
      <c r="B1785" t="str">
        <f t="shared" si="28"/>
        <v>No</v>
      </c>
    </row>
    <row r="1786" spans="1:2">
      <c r="A1786" s="2">
        <v>34600</v>
      </c>
      <c r="B1786" t="str">
        <f t="shared" si="28"/>
        <v>No</v>
      </c>
    </row>
    <row r="1787" spans="1:2">
      <c r="A1787" s="2">
        <v>46904</v>
      </c>
      <c r="B1787" t="str">
        <f t="shared" si="28"/>
        <v>No</v>
      </c>
    </row>
    <row r="1788" spans="1:2">
      <c r="A1788" s="2">
        <v>49094</v>
      </c>
      <c r="B1788" t="str">
        <f t="shared" si="28"/>
        <v>No</v>
      </c>
    </row>
    <row r="1789" spans="1:2">
      <c r="A1789" s="2">
        <v>36075</v>
      </c>
      <c r="B1789" t="str">
        <f t="shared" si="28"/>
        <v>No</v>
      </c>
    </row>
    <row r="1790" spans="1:2">
      <c r="A1790" s="2">
        <v>60839</v>
      </c>
      <c r="B1790" t="str">
        <f t="shared" si="28"/>
        <v>No</v>
      </c>
    </row>
    <row r="1791" spans="1:2">
      <c r="A1791" s="2">
        <v>77298</v>
      </c>
      <c r="B1791" t="str">
        <f t="shared" si="28"/>
        <v>No</v>
      </c>
    </row>
    <row r="1792" spans="1:2">
      <c r="A1792" s="2">
        <v>34026</v>
      </c>
      <c r="B1792" t="str">
        <f t="shared" si="28"/>
        <v>No</v>
      </c>
    </row>
    <row r="1793" spans="1:2">
      <c r="A1793" s="2">
        <v>48918</v>
      </c>
      <c r="B1793" t="str">
        <f t="shared" si="28"/>
        <v>No</v>
      </c>
    </row>
    <row r="1794" spans="1:2">
      <c r="A1794" s="2">
        <v>82122</v>
      </c>
      <c r="B1794" t="str">
        <f t="shared" si="28"/>
        <v>No</v>
      </c>
    </row>
    <row r="1795" spans="1:2">
      <c r="A1795" s="2">
        <v>37697</v>
      </c>
      <c r="B1795" t="str">
        <f t="shared" ref="B1795:B1858" si="29">IF(OR(A1795&lt;$E$4,A1795&gt;$E$5),"Yes","No")</f>
        <v>No</v>
      </c>
    </row>
    <row r="1796" spans="1:2">
      <c r="A1796" s="2">
        <v>34074</v>
      </c>
      <c r="B1796" t="str">
        <f t="shared" si="29"/>
        <v>No</v>
      </c>
    </row>
    <row r="1797" spans="1:2">
      <c r="A1797" s="2">
        <v>28520</v>
      </c>
      <c r="B1797" t="str">
        <f t="shared" si="29"/>
        <v>No</v>
      </c>
    </row>
    <row r="1798" spans="1:2">
      <c r="A1798" s="2">
        <v>62535</v>
      </c>
      <c r="B1798" t="str">
        <f t="shared" si="29"/>
        <v>No</v>
      </c>
    </row>
    <row r="1799" spans="1:2">
      <c r="A1799" s="2">
        <v>36273</v>
      </c>
      <c r="B1799" t="str">
        <f t="shared" si="29"/>
        <v>No</v>
      </c>
    </row>
    <row r="1800" spans="1:2">
      <c r="A1800" s="2">
        <v>63404</v>
      </c>
      <c r="B1800" t="str">
        <f t="shared" si="29"/>
        <v>No</v>
      </c>
    </row>
    <row r="1801" spans="1:2">
      <c r="A1801" s="2">
        <v>75774</v>
      </c>
      <c r="B1801" t="str">
        <f t="shared" si="29"/>
        <v>No</v>
      </c>
    </row>
    <row r="1802" spans="1:2">
      <c r="A1802" s="2">
        <v>78416</v>
      </c>
      <c r="B1802" t="str">
        <f t="shared" si="29"/>
        <v>No</v>
      </c>
    </row>
    <row r="1803" spans="1:2">
      <c r="A1803" s="2">
        <v>75702</v>
      </c>
      <c r="B1803" t="str">
        <f t="shared" si="29"/>
        <v>No</v>
      </c>
    </row>
    <row r="1804" spans="1:2">
      <c r="A1804" s="2">
        <v>59385</v>
      </c>
      <c r="B1804" t="str">
        <f t="shared" si="29"/>
        <v>No</v>
      </c>
    </row>
    <row r="1805" spans="1:2">
      <c r="A1805" s="2">
        <v>37070</v>
      </c>
      <c r="B1805" t="str">
        <f t="shared" si="29"/>
        <v>No</v>
      </c>
    </row>
    <row r="1806" spans="1:2">
      <c r="A1806" s="2">
        <v>44689</v>
      </c>
      <c r="B1806" t="str">
        <f t="shared" si="29"/>
        <v>No</v>
      </c>
    </row>
    <row r="1807" spans="1:2">
      <c r="A1807" s="2">
        <v>53977</v>
      </c>
      <c r="B1807" t="str">
        <f t="shared" si="29"/>
        <v>No</v>
      </c>
    </row>
    <row r="1808" spans="1:2">
      <c r="A1808" s="2">
        <v>7144</v>
      </c>
      <c r="B1808" t="str">
        <f t="shared" si="29"/>
        <v>No</v>
      </c>
    </row>
    <row r="1809" spans="1:2">
      <c r="A1809" s="2">
        <v>18701</v>
      </c>
      <c r="B1809" t="str">
        <f t="shared" si="29"/>
        <v>No</v>
      </c>
    </row>
    <row r="1810" spans="1:2">
      <c r="A1810" s="2">
        <v>90369</v>
      </c>
      <c r="B1810" t="str">
        <f t="shared" si="29"/>
        <v>No</v>
      </c>
    </row>
    <row r="1811" spans="1:2">
      <c r="A1811" s="2">
        <v>63159</v>
      </c>
      <c r="B1811" t="str">
        <f t="shared" si="29"/>
        <v>No</v>
      </c>
    </row>
    <row r="1812" spans="1:2">
      <c r="A1812" s="2">
        <v>37758</v>
      </c>
      <c r="B1812" t="str">
        <f t="shared" si="29"/>
        <v>No</v>
      </c>
    </row>
    <row r="1813" spans="1:2">
      <c r="A1813" s="2">
        <v>46757</v>
      </c>
      <c r="B1813" t="str">
        <f t="shared" si="29"/>
        <v>No</v>
      </c>
    </row>
    <row r="1814" spans="1:2">
      <c r="A1814" s="2">
        <v>79734</v>
      </c>
      <c r="B1814" t="str">
        <f t="shared" si="29"/>
        <v>No</v>
      </c>
    </row>
    <row r="1815" spans="1:2">
      <c r="A1815" s="2">
        <v>63207</v>
      </c>
      <c r="B1815" t="str">
        <f t="shared" si="29"/>
        <v>No</v>
      </c>
    </row>
    <row r="1816" spans="1:2">
      <c r="A1816" s="2">
        <v>72071</v>
      </c>
      <c r="B1816" t="str">
        <f t="shared" si="29"/>
        <v>No</v>
      </c>
    </row>
    <row r="1817" spans="1:2">
      <c r="A1817" s="2">
        <v>21840</v>
      </c>
      <c r="B1817" t="str">
        <f t="shared" si="29"/>
        <v>No</v>
      </c>
    </row>
    <row r="1818" spans="1:2">
      <c r="A1818" s="2">
        <v>58582</v>
      </c>
      <c r="B1818" t="str">
        <f t="shared" si="29"/>
        <v>No</v>
      </c>
    </row>
    <row r="1819" spans="1:2">
      <c r="A1819" s="2">
        <v>72282</v>
      </c>
      <c r="B1819" t="str">
        <f t="shared" si="29"/>
        <v>No</v>
      </c>
    </row>
    <row r="1820" spans="1:2">
      <c r="A1820" s="2">
        <v>50387</v>
      </c>
      <c r="B1820" t="str">
        <f t="shared" si="29"/>
        <v>No</v>
      </c>
    </row>
    <row r="1821" spans="1:2">
      <c r="A1821" s="2">
        <v>32583</v>
      </c>
      <c r="B1821" t="str">
        <f t="shared" si="29"/>
        <v>No</v>
      </c>
    </row>
    <row r="1822" spans="1:2">
      <c r="A1822" s="2">
        <v>62568</v>
      </c>
      <c r="B1822" t="str">
        <f t="shared" si="29"/>
        <v>No</v>
      </c>
    </row>
    <row r="1823" spans="1:2">
      <c r="A1823" s="2">
        <v>44635</v>
      </c>
      <c r="B1823" t="str">
        <f t="shared" si="29"/>
        <v>No</v>
      </c>
    </row>
    <row r="1824" spans="1:2">
      <c r="A1824" s="2">
        <v>33316</v>
      </c>
      <c r="B1824" t="str">
        <f t="shared" si="29"/>
        <v>No</v>
      </c>
    </row>
    <row r="1825" spans="1:2">
      <c r="A1825" s="2">
        <v>63967</v>
      </c>
      <c r="B1825" t="str">
        <f t="shared" si="29"/>
        <v>No</v>
      </c>
    </row>
    <row r="1826" spans="1:2">
      <c r="A1826" s="2">
        <v>52513</v>
      </c>
      <c r="B1826" t="str">
        <f t="shared" si="29"/>
        <v>No</v>
      </c>
    </row>
    <row r="1827" spans="1:2">
      <c r="A1827" s="2">
        <v>25293</v>
      </c>
      <c r="B1827" t="str">
        <f t="shared" si="29"/>
        <v>No</v>
      </c>
    </row>
    <row r="1828" spans="1:2">
      <c r="A1828" s="2">
        <v>54111</v>
      </c>
      <c r="B1828" t="str">
        <f t="shared" si="29"/>
        <v>No</v>
      </c>
    </row>
    <row r="1829" spans="1:2">
      <c r="A1829" s="2">
        <v>78394</v>
      </c>
      <c r="B1829" t="str">
        <f t="shared" si="29"/>
        <v>No</v>
      </c>
    </row>
    <row r="1830" spans="1:2">
      <c r="A1830" s="2">
        <v>80739</v>
      </c>
      <c r="B1830" t="str">
        <f t="shared" si="29"/>
        <v>No</v>
      </c>
    </row>
    <row r="1831" spans="1:2">
      <c r="A1831" s="2">
        <v>22669</v>
      </c>
      <c r="B1831" t="str">
        <f t="shared" si="29"/>
        <v>No</v>
      </c>
    </row>
    <row r="1832" spans="1:2">
      <c r="A1832" s="2">
        <v>29236</v>
      </c>
      <c r="B1832" t="str">
        <f t="shared" si="29"/>
        <v>No</v>
      </c>
    </row>
    <row r="1833" spans="1:2">
      <c r="A1833" s="2">
        <v>44911</v>
      </c>
      <c r="B1833" t="str">
        <f t="shared" si="29"/>
        <v>No</v>
      </c>
    </row>
    <row r="1834" spans="1:2">
      <c r="A1834" s="2">
        <v>54693</v>
      </c>
      <c r="B1834" t="str">
        <f t="shared" si="29"/>
        <v>No</v>
      </c>
    </row>
    <row r="1835" spans="1:2">
      <c r="A1835" s="2">
        <v>48186</v>
      </c>
      <c r="B1835" t="str">
        <f t="shared" si="29"/>
        <v>No</v>
      </c>
    </row>
    <row r="1836" spans="1:2">
      <c r="A1836" s="2">
        <v>54809</v>
      </c>
      <c r="B1836" t="str">
        <f t="shared" si="29"/>
        <v>No</v>
      </c>
    </row>
    <row r="1837" spans="1:2">
      <c r="A1837" s="2">
        <v>41580</v>
      </c>
      <c r="B1837" t="str">
        <f t="shared" si="29"/>
        <v>No</v>
      </c>
    </row>
    <row r="1838" spans="1:2">
      <c r="A1838" s="2">
        <v>80336</v>
      </c>
      <c r="B1838" t="str">
        <f t="shared" si="29"/>
        <v>No</v>
      </c>
    </row>
    <row r="1839" spans="1:2">
      <c r="A1839" s="2">
        <v>47743</v>
      </c>
      <c r="B1839" t="str">
        <f t="shared" si="29"/>
        <v>No</v>
      </c>
    </row>
    <row r="1840" spans="1:2">
      <c r="A1840" s="2">
        <v>62972</v>
      </c>
      <c r="B1840" t="str">
        <f t="shared" si="29"/>
        <v>No</v>
      </c>
    </row>
    <row r="1841" spans="1:2">
      <c r="A1841" s="2">
        <v>57333</v>
      </c>
      <c r="B1841" t="str">
        <f t="shared" si="29"/>
        <v>No</v>
      </c>
    </row>
    <row r="1842" spans="1:2">
      <c r="A1842" s="2">
        <v>32313</v>
      </c>
      <c r="B1842" t="str">
        <f t="shared" si="29"/>
        <v>No</v>
      </c>
    </row>
    <row r="1843" spans="1:2">
      <c r="A1843" s="2">
        <v>84953</v>
      </c>
      <c r="B1843" t="str">
        <f t="shared" si="29"/>
        <v>No</v>
      </c>
    </row>
    <row r="1844" spans="1:2">
      <c r="A1844" s="2">
        <v>27071</v>
      </c>
      <c r="B1844" t="str">
        <f t="shared" si="29"/>
        <v>No</v>
      </c>
    </row>
    <row r="1845" spans="1:2">
      <c r="A1845" s="2">
        <v>68148</v>
      </c>
      <c r="B1845" t="str">
        <f t="shared" si="29"/>
        <v>No</v>
      </c>
    </row>
    <row r="1846" spans="1:2">
      <c r="A1846" s="2">
        <v>65735</v>
      </c>
      <c r="B1846" t="str">
        <f t="shared" si="29"/>
        <v>No</v>
      </c>
    </row>
    <row r="1847" spans="1:2">
      <c r="A1847" s="2">
        <v>86836</v>
      </c>
      <c r="B1847" t="str">
        <f t="shared" si="29"/>
        <v>No</v>
      </c>
    </row>
    <row r="1848" spans="1:2">
      <c r="A1848" s="2">
        <v>4023</v>
      </c>
      <c r="B1848" t="str">
        <f t="shared" si="29"/>
        <v>No</v>
      </c>
    </row>
    <row r="1849" spans="1:2">
      <c r="A1849" s="2">
        <v>30093</v>
      </c>
      <c r="B1849" t="str">
        <f t="shared" si="29"/>
        <v>No</v>
      </c>
    </row>
    <row r="1850" spans="1:2">
      <c r="A1850" s="2">
        <v>57705</v>
      </c>
      <c r="B1850" t="str">
        <f t="shared" si="29"/>
        <v>No</v>
      </c>
    </row>
    <row r="1851" spans="1:2">
      <c r="A1851" s="2">
        <v>25008</v>
      </c>
      <c r="B1851" t="str">
        <f t="shared" si="29"/>
        <v>No</v>
      </c>
    </row>
    <row r="1852" spans="1:2">
      <c r="A1852" s="2">
        <v>83257</v>
      </c>
      <c r="B1852" t="str">
        <f t="shared" si="29"/>
        <v>No</v>
      </c>
    </row>
    <row r="1853" spans="1:2">
      <c r="A1853" s="2">
        <v>22280</v>
      </c>
      <c r="B1853" t="str">
        <f t="shared" si="29"/>
        <v>No</v>
      </c>
    </row>
    <row r="1854" spans="1:2">
      <c r="A1854" s="2">
        <v>72159</v>
      </c>
      <c r="B1854" t="str">
        <f t="shared" si="29"/>
        <v>No</v>
      </c>
    </row>
    <row r="1855" spans="1:2">
      <c r="A1855" s="2">
        <v>64260</v>
      </c>
      <c r="B1855" t="str">
        <f t="shared" si="29"/>
        <v>No</v>
      </c>
    </row>
    <row r="1856" spans="1:2">
      <c r="A1856" s="2">
        <v>82733</v>
      </c>
      <c r="B1856" t="str">
        <f t="shared" si="29"/>
        <v>No</v>
      </c>
    </row>
    <row r="1857" spans="1:2">
      <c r="A1857" s="2">
        <v>74290</v>
      </c>
      <c r="B1857" t="str">
        <f t="shared" si="29"/>
        <v>No</v>
      </c>
    </row>
    <row r="1858" spans="1:2">
      <c r="A1858" s="2">
        <v>58217</v>
      </c>
      <c r="B1858" t="str">
        <f t="shared" si="29"/>
        <v>No</v>
      </c>
    </row>
    <row r="1859" spans="1:2">
      <c r="A1859" s="2">
        <v>21024</v>
      </c>
      <c r="B1859" t="str">
        <f t="shared" ref="B1859:B1922" si="30">IF(OR(A1859&lt;$E$4,A1859&gt;$E$5),"Yes","No")</f>
        <v>No</v>
      </c>
    </row>
    <row r="1860" spans="1:2">
      <c r="A1860" s="2">
        <v>70116</v>
      </c>
      <c r="B1860" t="str">
        <f t="shared" si="30"/>
        <v>No</v>
      </c>
    </row>
    <row r="1861" spans="1:2">
      <c r="A1861" s="2">
        <v>54006</v>
      </c>
      <c r="B1861" t="str">
        <f t="shared" si="30"/>
        <v>No</v>
      </c>
    </row>
    <row r="1862" spans="1:2">
      <c r="A1862" s="2">
        <v>69063</v>
      </c>
      <c r="B1862" t="str">
        <f t="shared" si="30"/>
        <v>No</v>
      </c>
    </row>
    <row r="1863" spans="1:2">
      <c r="A1863" s="2">
        <v>11448</v>
      </c>
      <c r="B1863" t="str">
        <f t="shared" si="30"/>
        <v>No</v>
      </c>
    </row>
    <row r="1864" spans="1:2">
      <c r="A1864" s="2">
        <v>61825</v>
      </c>
      <c r="B1864" t="str">
        <f t="shared" si="30"/>
        <v>No</v>
      </c>
    </row>
    <row r="1865" spans="1:2">
      <c r="A1865" s="2">
        <v>70886</v>
      </c>
      <c r="B1865" t="str">
        <f t="shared" si="30"/>
        <v>No</v>
      </c>
    </row>
    <row r="1866" spans="1:2">
      <c r="A1866" s="2">
        <v>69109</v>
      </c>
      <c r="B1866" t="str">
        <f t="shared" si="30"/>
        <v>No</v>
      </c>
    </row>
    <row r="1867" spans="1:2">
      <c r="A1867" s="2">
        <v>60208</v>
      </c>
      <c r="B1867" t="str">
        <f t="shared" si="30"/>
        <v>No</v>
      </c>
    </row>
    <row r="1868" spans="1:2">
      <c r="A1868" s="2">
        <v>32889</v>
      </c>
      <c r="B1868" t="str">
        <f t="shared" si="30"/>
        <v>No</v>
      </c>
    </row>
    <row r="1869" spans="1:2">
      <c r="A1869" s="2">
        <v>34738</v>
      </c>
      <c r="B1869" t="str">
        <f t="shared" si="30"/>
        <v>No</v>
      </c>
    </row>
    <row r="1870" spans="1:2">
      <c r="A1870" s="2">
        <v>30538</v>
      </c>
      <c r="B1870" t="str">
        <f t="shared" si="30"/>
        <v>No</v>
      </c>
    </row>
    <row r="1871" spans="1:2">
      <c r="A1871" s="2">
        <v>82326</v>
      </c>
      <c r="B1871" t="str">
        <f t="shared" si="30"/>
        <v>No</v>
      </c>
    </row>
    <row r="1872" spans="1:2">
      <c r="A1872" s="2">
        <v>26642</v>
      </c>
      <c r="B1872" t="str">
        <f t="shared" si="30"/>
        <v>No</v>
      </c>
    </row>
    <row r="1873" spans="1:2">
      <c r="A1873" s="2">
        <v>69932</v>
      </c>
      <c r="B1873" t="str">
        <f t="shared" si="30"/>
        <v>No</v>
      </c>
    </row>
    <row r="1874" spans="1:2">
      <c r="A1874" s="2">
        <v>44503</v>
      </c>
      <c r="B1874" t="str">
        <f t="shared" si="30"/>
        <v>No</v>
      </c>
    </row>
    <row r="1875" spans="1:2">
      <c r="A1875" s="2">
        <v>60200</v>
      </c>
      <c r="B1875" t="str">
        <f t="shared" si="30"/>
        <v>No</v>
      </c>
    </row>
    <row r="1876" spans="1:2">
      <c r="A1876" s="2">
        <v>49638</v>
      </c>
      <c r="B1876" t="str">
        <f t="shared" si="30"/>
        <v>No</v>
      </c>
    </row>
    <row r="1877" spans="1:2">
      <c r="A1877" s="2">
        <v>23830</v>
      </c>
      <c r="B1877" t="str">
        <f t="shared" si="30"/>
        <v>No</v>
      </c>
    </row>
    <row r="1878" spans="1:2">
      <c r="A1878" s="2">
        <v>33051</v>
      </c>
      <c r="B1878" t="str">
        <f t="shared" si="30"/>
        <v>No</v>
      </c>
    </row>
    <row r="1879" spans="1:2">
      <c r="A1879" s="2">
        <v>72905</v>
      </c>
      <c r="B1879" t="str">
        <f t="shared" si="30"/>
        <v>No</v>
      </c>
    </row>
    <row r="1880" spans="1:2">
      <c r="A1880" s="2">
        <v>69702</v>
      </c>
      <c r="B1880" t="str">
        <f t="shared" si="30"/>
        <v>No</v>
      </c>
    </row>
    <row r="1881" spans="1:2">
      <c r="A1881" s="2">
        <v>70300</v>
      </c>
      <c r="B1881" t="str">
        <f t="shared" si="30"/>
        <v>No</v>
      </c>
    </row>
    <row r="1882" spans="1:2">
      <c r="A1882" s="2">
        <v>70643</v>
      </c>
      <c r="B1882" t="str">
        <f t="shared" si="30"/>
        <v>No</v>
      </c>
    </row>
    <row r="1883" spans="1:2">
      <c r="A1883" s="2">
        <v>30396</v>
      </c>
      <c r="B1883" t="str">
        <f t="shared" si="30"/>
        <v>No</v>
      </c>
    </row>
    <row r="1884" spans="1:2">
      <c r="A1884" s="2">
        <v>50616</v>
      </c>
      <c r="B1884" t="str">
        <f t="shared" si="30"/>
        <v>No</v>
      </c>
    </row>
    <row r="1885" spans="1:2">
      <c r="A1885" s="2">
        <v>62772</v>
      </c>
      <c r="B1885" t="str">
        <f t="shared" si="30"/>
        <v>No</v>
      </c>
    </row>
    <row r="1886" spans="1:2">
      <c r="A1886" s="2">
        <v>30298</v>
      </c>
      <c r="B1886" t="str">
        <f t="shared" si="30"/>
        <v>No</v>
      </c>
    </row>
    <row r="1887" spans="1:2">
      <c r="A1887" s="2">
        <v>52413</v>
      </c>
      <c r="B1887" t="str">
        <f t="shared" si="30"/>
        <v>No</v>
      </c>
    </row>
    <row r="1888" spans="1:2">
      <c r="A1888" s="2">
        <v>44155</v>
      </c>
      <c r="B1888" t="str">
        <f t="shared" si="30"/>
        <v>No</v>
      </c>
    </row>
    <row r="1889" spans="1:2">
      <c r="A1889" s="2">
        <v>86979</v>
      </c>
      <c r="B1889" t="str">
        <f t="shared" si="30"/>
        <v>No</v>
      </c>
    </row>
    <row r="1890" spans="1:2">
      <c r="A1890" s="2">
        <v>76532</v>
      </c>
      <c r="B1890" t="str">
        <f t="shared" si="30"/>
        <v>No</v>
      </c>
    </row>
    <row r="1891" spans="1:2">
      <c r="A1891" s="2">
        <v>42081</v>
      </c>
      <c r="B1891" t="str">
        <f t="shared" si="30"/>
        <v>No</v>
      </c>
    </row>
    <row r="1892" spans="1:2">
      <c r="A1892" s="2">
        <v>67546</v>
      </c>
      <c r="B1892" t="str">
        <f t="shared" si="30"/>
        <v>No</v>
      </c>
    </row>
    <row r="1893" spans="1:2">
      <c r="A1893" s="2">
        <v>88420</v>
      </c>
      <c r="B1893" t="str">
        <f t="shared" si="30"/>
        <v>No</v>
      </c>
    </row>
    <row r="1894" spans="1:2">
      <c r="A1894" s="2">
        <v>31158</v>
      </c>
      <c r="B1894" t="str">
        <f t="shared" si="30"/>
        <v>No</v>
      </c>
    </row>
    <row r="1895" spans="1:2">
      <c r="A1895" s="2">
        <v>61671</v>
      </c>
      <c r="B1895" t="str">
        <f t="shared" si="30"/>
        <v>No</v>
      </c>
    </row>
    <row r="1896" spans="1:2">
      <c r="A1896" s="2">
        <v>69719</v>
      </c>
      <c r="B1896" t="str">
        <f t="shared" si="30"/>
        <v>No</v>
      </c>
    </row>
    <row r="1897" spans="1:2">
      <c r="A1897" s="2">
        <v>49160</v>
      </c>
      <c r="B1897" t="str">
        <f t="shared" si="30"/>
        <v>No</v>
      </c>
    </row>
    <row r="1898" spans="1:2">
      <c r="A1898" s="2">
        <v>24882</v>
      </c>
      <c r="B1898" t="str">
        <f t="shared" si="30"/>
        <v>No</v>
      </c>
    </row>
    <row r="1899" spans="1:2">
      <c r="A1899" s="2">
        <v>90933</v>
      </c>
      <c r="B1899" t="str">
        <f t="shared" si="30"/>
        <v>No</v>
      </c>
    </row>
    <row r="1900" spans="1:2">
      <c r="A1900" s="2">
        <v>113734</v>
      </c>
      <c r="B1900" t="str">
        <f t="shared" si="30"/>
        <v>No</v>
      </c>
    </row>
    <row r="1901" spans="1:2">
      <c r="A1901" s="2">
        <v>59292</v>
      </c>
      <c r="B1901" t="str">
        <f t="shared" si="30"/>
        <v>No</v>
      </c>
    </row>
    <row r="1902" spans="1:2">
      <c r="A1902" s="2">
        <v>45759</v>
      </c>
      <c r="B1902" t="str">
        <f t="shared" si="30"/>
        <v>No</v>
      </c>
    </row>
    <row r="1903" spans="1:2">
      <c r="A1903" s="2">
        <v>22148</v>
      </c>
      <c r="B1903" t="str">
        <f t="shared" si="30"/>
        <v>No</v>
      </c>
    </row>
    <row r="1904" spans="1:2">
      <c r="A1904" s="2">
        <v>73395</v>
      </c>
      <c r="B1904" t="str">
        <f t="shared" si="30"/>
        <v>No</v>
      </c>
    </row>
    <row r="1905" spans="1:2">
      <c r="A1905" s="2">
        <v>29819</v>
      </c>
      <c r="B1905" t="str">
        <f t="shared" si="30"/>
        <v>No</v>
      </c>
    </row>
    <row r="1906" spans="1:2">
      <c r="A1906" s="2">
        <v>45688</v>
      </c>
      <c r="B1906" t="str">
        <f t="shared" si="30"/>
        <v>No</v>
      </c>
    </row>
    <row r="1907" spans="1:2">
      <c r="A1907" s="2">
        <v>62820</v>
      </c>
      <c r="B1907" t="str">
        <f t="shared" si="30"/>
        <v>No</v>
      </c>
    </row>
    <row r="1908" spans="1:2">
      <c r="A1908" s="2">
        <v>60491</v>
      </c>
      <c r="B1908" t="str">
        <f t="shared" si="30"/>
        <v>No</v>
      </c>
    </row>
    <row r="1909" spans="1:2">
      <c r="A1909" s="2">
        <v>33235</v>
      </c>
      <c r="B1909" t="str">
        <f t="shared" si="30"/>
        <v>No</v>
      </c>
    </row>
    <row r="1910" spans="1:2">
      <c r="A1910" s="2">
        <v>35701</v>
      </c>
      <c r="B1910" t="str">
        <f t="shared" si="30"/>
        <v>No</v>
      </c>
    </row>
    <row r="1911" spans="1:2">
      <c r="A1911" s="2">
        <v>31535</v>
      </c>
      <c r="B1911" t="str">
        <f t="shared" si="30"/>
        <v>No</v>
      </c>
    </row>
    <row r="1912" spans="1:2">
      <c r="A1912" s="2">
        <v>92556</v>
      </c>
      <c r="B1912" t="str">
        <f t="shared" si="30"/>
        <v>No</v>
      </c>
    </row>
    <row r="1913" spans="1:2">
      <c r="A1913" s="2">
        <v>67384</v>
      </c>
      <c r="B1913" t="str">
        <f t="shared" si="30"/>
        <v>No</v>
      </c>
    </row>
    <row r="1914" spans="1:2">
      <c r="A1914" s="2">
        <v>80573</v>
      </c>
      <c r="B1914" t="str">
        <f t="shared" si="30"/>
        <v>No</v>
      </c>
    </row>
    <row r="1915" spans="1:2">
      <c r="A1915" s="2">
        <v>77870</v>
      </c>
      <c r="B1915" t="str">
        <f t="shared" si="30"/>
        <v>No</v>
      </c>
    </row>
    <row r="1916" spans="1:2">
      <c r="A1916" s="2">
        <v>52278</v>
      </c>
      <c r="B1916" t="str">
        <f t="shared" si="30"/>
        <v>No</v>
      </c>
    </row>
    <row r="1917" spans="1:2">
      <c r="A1917" s="2">
        <v>57107</v>
      </c>
      <c r="B1917" t="str">
        <f t="shared" si="30"/>
        <v>No</v>
      </c>
    </row>
    <row r="1918" spans="1:2">
      <c r="A1918" s="2">
        <v>18929</v>
      </c>
      <c r="B1918" t="str">
        <f t="shared" si="30"/>
        <v>No</v>
      </c>
    </row>
    <row r="1919" spans="1:2">
      <c r="A1919" s="2">
        <v>36038</v>
      </c>
      <c r="B1919" t="str">
        <f t="shared" si="30"/>
        <v>No</v>
      </c>
    </row>
    <row r="1920" spans="1:2">
      <c r="A1920" s="2">
        <v>20180</v>
      </c>
      <c r="B1920" t="str">
        <f t="shared" si="30"/>
        <v>No</v>
      </c>
    </row>
    <row r="1921" spans="1:2">
      <c r="A1921" s="2">
        <v>34230</v>
      </c>
      <c r="B1921" t="str">
        <f t="shared" si="30"/>
        <v>No</v>
      </c>
    </row>
    <row r="1922" spans="1:2">
      <c r="A1922" s="2">
        <v>31878</v>
      </c>
      <c r="B1922" t="str">
        <f t="shared" si="30"/>
        <v>No</v>
      </c>
    </row>
    <row r="1923" spans="1:2">
      <c r="A1923" s="2">
        <v>70932</v>
      </c>
      <c r="B1923" t="str">
        <f t="shared" ref="B1923:B1986" si="31">IF(OR(A1923&lt;$E$4,A1923&gt;$E$5),"Yes","No")</f>
        <v>No</v>
      </c>
    </row>
    <row r="1924" spans="1:2">
      <c r="A1924" s="2">
        <v>91249</v>
      </c>
      <c r="B1924" t="str">
        <f t="shared" si="31"/>
        <v>No</v>
      </c>
    </row>
    <row r="1925" spans="1:2">
      <c r="A1925" s="2">
        <v>77598</v>
      </c>
      <c r="B1925" t="str">
        <f t="shared" si="31"/>
        <v>No</v>
      </c>
    </row>
    <row r="1926" spans="1:2">
      <c r="A1926" s="2">
        <v>80982</v>
      </c>
      <c r="B1926" t="str">
        <f t="shared" si="31"/>
        <v>No</v>
      </c>
    </row>
    <row r="1927" spans="1:2">
      <c r="A1927" s="2">
        <v>22701</v>
      </c>
      <c r="B1927" t="str">
        <f t="shared" si="31"/>
        <v>No</v>
      </c>
    </row>
    <row r="1928" spans="1:2">
      <c r="A1928" s="2">
        <v>55212</v>
      </c>
      <c r="B1928" t="str">
        <f t="shared" si="31"/>
        <v>No</v>
      </c>
    </row>
    <row r="1929" spans="1:2">
      <c r="A1929" s="2">
        <v>70617</v>
      </c>
      <c r="B1929" t="str">
        <f t="shared" si="31"/>
        <v>No</v>
      </c>
    </row>
    <row r="1930" spans="1:2">
      <c r="A1930" s="2">
        <v>64849</v>
      </c>
      <c r="B1930" t="str">
        <f t="shared" si="31"/>
        <v>No</v>
      </c>
    </row>
    <row r="1931" spans="1:2">
      <c r="A1931" s="2">
        <v>62694</v>
      </c>
      <c r="B1931" t="str">
        <f t="shared" si="31"/>
        <v>No</v>
      </c>
    </row>
    <row r="1932" spans="1:2">
      <c r="A1932" s="2">
        <v>61917</v>
      </c>
      <c r="B1932" t="str">
        <f t="shared" si="31"/>
        <v>No</v>
      </c>
    </row>
    <row r="1933" spans="1:2">
      <c r="A1933" s="2">
        <v>67472</v>
      </c>
      <c r="B1933" t="str">
        <f t="shared" si="31"/>
        <v>No</v>
      </c>
    </row>
    <row r="1934" spans="1:2">
      <c r="A1934" s="2">
        <v>21059</v>
      </c>
      <c r="B1934" t="str">
        <f t="shared" si="31"/>
        <v>No</v>
      </c>
    </row>
    <row r="1935" spans="1:2">
      <c r="A1935" s="2">
        <v>29543</v>
      </c>
      <c r="B1935" t="str">
        <f t="shared" si="31"/>
        <v>No</v>
      </c>
    </row>
    <row r="1936" spans="1:2">
      <c r="A1936" s="2">
        <v>75903</v>
      </c>
      <c r="B1936" t="str">
        <f t="shared" si="31"/>
        <v>No</v>
      </c>
    </row>
    <row r="1937" spans="1:2">
      <c r="A1937" s="2">
        <v>34984</v>
      </c>
      <c r="B1937" t="str">
        <f t="shared" si="31"/>
        <v>No</v>
      </c>
    </row>
    <row r="1938" spans="1:2">
      <c r="A1938" s="2">
        <v>54998</v>
      </c>
      <c r="B1938" t="str">
        <f t="shared" si="31"/>
        <v>No</v>
      </c>
    </row>
    <row r="1939" spans="1:2">
      <c r="A1939" s="2">
        <v>54356</v>
      </c>
      <c r="B1939" t="str">
        <f t="shared" si="31"/>
        <v>No</v>
      </c>
    </row>
    <row r="1940" spans="1:2">
      <c r="A1940" s="2">
        <v>34242</v>
      </c>
      <c r="B1940" t="str">
        <f t="shared" si="31"/>
        <v>No</v>
      </c>
    </row>
    <row r="1941" spans="1:2">
      <c r="A1941" s="2">
        <v>25410</v>
      </c>
      <c r="B1941" t="str">
        <f t="shared" si="31"/>
        <v>No</v>
      </c>
    </row>
    <row r="1942" spans="1:2">
      <c r="A1942" s="2">
        <v>73356</v>
      </c>
      <c r="B1942" t="str">
        <f t="shared" si="31"/>
        <v>No</v>
      </c>
    </row>
    <row r="1943" spans="1:2">
      <c r="A1943" s="2">
        <v>28320</v>
      </c>
      <c r="B1943" t="str">
        <f t="shared" si="31"/>
        <v>No</v>
      </c>
    </row>
    <row r="1944" spans="1:2">
      <c r="A1944" s="2">
        <v>23763</v>
      </c>
      <c r="B1944" t="str">
        <f t="shared" si="31"/>
        <v>No</v>
      </c>
    </row>
    <row r="1945" spans="1:2">
      <c r="A1945" s="2">
        <v>72570</v>
      </c>
      <c r="B1945" t="str">
        <f t="shared" si="31"/>
        <v>No</v>
      </c>
    </row>
    <row r="1946" spans="1:2">
      <c r="A1946" s="2">
        <v>34529</v>
      </c>
      <c r="B1946" t="str">
        <f t="shared" si="31"/>
        <v>No</v>
      </c>
    </row>
    <row r="1947" spans="1:2">
      <c r="A1947" s="2">
        <v>70792</v>
      </c>
      <c r="B1947" t="str">
        <f t="shared" si="31"/>
        <v>No</v>
      </c>
    </row>
    <row r="1948" spans="1:2">
      <c r="A1948" s="2">
        <v>63211</v>
      </c>
      <c r="B1948" t="str">
        <f t="shared" si="31"/>
        <v>No</v>
      </c>
    </row>
    <row r="1949" spans="1:2">
      <c r="A1949" s="2">
        <v>83891</v>
      </c>
      <c r="B1949" t="str">
        <f t="shared" si="31"/>
        <v>No</v>
      </c>
    </row>
    <row r="1950" spans="1:2">
      <c r="A1950" s="2">
        <v>36065</v>
      </c>
      <c r="B1950" t="str">
        <f t="shared" si="31"/>
        <v>No</v>
      </c>
    </row>
    <row r="1951" spans="1:2">
      <c r="A1951" s="2">
        <v>39898</v>
      </c>
      <c r="B1951" t="str">
        <f t="shared" si="31"/>
        <v>No</v>
      </c>
    </row>
    <row r="1952" spans="1:2">
      <c r="A1952" s="2">
        <v>51141</v>
      </c>
      <c r="B1952" t="str">
        <f t="shared" si="31"/>
        <v>No</v>
      </c>
    </row>
    <row r="1953" spans="1:2">
      <c r="A1953" s="2">
        <v>56939</v>
      </c>
      <c r="B1953" t="str">
        <f t="shared" si="31"/>
        <v>No</v>
      </c>
    </row>
    <row r="1954" spans="1:2">
      <c r="A1954" s="2">
        <v>80872</v>
      </c>
      <c r="B1954" t="str">
        <f t="shared" si="31"/>
        <v>No</v>
      </c>
    </row>
    <row r="1955" spans="1:2">
      <c r="A1955" s="2">
        <v>72335</v>
      </c>
      <c r="B1955" t="str">
        <f t="shared" si="31"/>
        <v>No</v>
      </c>
    </row>
    <row r="1956" spans="1:2">
      <c r="A1956" s="2">
        <v>61798</v>
      </c>
      <c r="B1956" t="str">
        <f t="shared" si="31"/>
        <v>No</v>
      </c>
    </row>
    <row r="1957" spans="1:2">
      <c r="A1957" s="2">
        <v>76842</v>
      </c>
      <c r="B1957" t="str">
        <f t="shared" si="31"/>
        <v>No</v>
      </c>
    </row>
    <row r="1958" spans="1:2">
      <c r="A1958" s="2">
        <v>29478</v>
      </c>
      <c r="B1958" t="str">
        <f t="shared" si="31"/>
        <v>No</v>
      </c>
    </row>
    <row r="1959" spans="1:2">
      <c r="A1959" s="2">
        <v>46998</v>
      </c>
      <c r="B1959" t="str">
        <f t="shared" si="31"/>
        <v>No</v>
      </c>
    </row>
    <row r="1960" spans="1:2">
      <c r="A1960" s="2">
        <v>96843</v>
      </c>
      <c r="B1960" t="str">
        <f t="shared" si="31"/>
        <v>No</v>
      </c>
    </row>
    <row r="1961" spans="1:2">
      <c r="A1961" s="2">
        <v>56551</v>
      </c>
      <c r="B1961" t="str">
        <f t="shared" si="31"/>
        <v>No</v>
      </c>
    </row>
    <row r="1962" spans="1:2">
      <c r="A1962" s="2">
        <v>70053</v>
      </c>
      <c r="B1962" t="str">
        <f t="shared" si="31"/>
        <v>No</v>
      </c>
    </row>
    <row r="1963" spans="1:2">
      <c r="A1963" s="2">
        <v>71670</v>
      </c>
      <c r="B1963" t="str">
        <f t="shared" si="31"/>
        <v>No</v>
      </c>
    </row>
    <row r="1964" spans="1:2">
      <c r="A1964" s="2">
        <v>44359</v>
      </c>
      <c r="B1964" t="str">
        <f t="shared" si="31"/>
        <v>No</v>
      </c>
    </row>
    <row r="1965" spans="1:2">
      <c r="A1965" s="2">
        <v>40887</v>
      </c>
      <c r="B1965" t="str">
        <f t="shared" si="31"/>
        <v>No</v>
      </c>
    </row>
    <row r="1966" spans="1:2">
      <c r="A1966" s="2">
        <v>48877</v>
      </c>
      <c r="B1966" t="str">
        <f t="shared" si="31"/>
        <v>No</v>
      </c>
    </row>
    <row r="1967" spans="1:2">
      <c r="A1967" s="2">
        <v>74485</v>
      </c>
      <c r="B1967" t="str">
        <f t="shared" si="31"/>
        <v>No</v>
      </c>
    </row>
    <row r="1968" spans="1:2">
      <c r="A1968" s="2">
        <v>64474</v>
      </c>
      <c r="B1968" t="str">
        <f t="shared" si="31"/>
        <v>No</v>
      </c>
    </row>
    <row r="1969" spans="1:2">
      <c r="A1969" s="2">
        <v>77226</v>
      </c>
      <c r="B1969" t="str">
        <f t="shared" si="31"/>
        <v>No</v>
      </c>
    </row>
    <row r="1970" spans="1:2">
      <c r="A1970" s="2">
        <v>72643</v>
      </c>
      <c r="B1970" t="str">
        <f t="shared" si="31"/>
        <v>No</v>
      </c>
    </row>
    <row r="1971" spans="1:2">
      <c r="A1971" s="2">
        <v>85738</v>
      </c>
      <c r="B1971" t="str">
        <f t="shared" si="31"/>
        <v>No</v>
      </c>
    </row>
    <row r="1972" spans="1:2">
      <c r="A1972" s="2">
        <v>55686</v>
      </c>
      <c r="B1972" t="str">
        <f t="shared" si="31"/>
        <v>No</v>
      </c>
    </row>
    <row r="1973" spans="1:2">
      <c r="A1973" s="2">
        <v>39062</v>
      </c>
      <c r="B1973" t="str">
        <f t="shared" si="31"/>
        <v>No</v>
      </c>
    </row>
    <row r="1974" spans="1:2">
      <c r="A1974" s="2">
        <v>34600</v>
      </c>
      <c r="B1974" t="str">
        <f t="shared" si="31"/>
        <v>No</v>
      </c>
    </row>
    <row r="1975" spans="1:2">
      <c r="A1975" s="2">
        <v>40794</v>
      </c>
      <c r="B1975" t="str">
        <f t="shared" si="31"/>
        <v>No</v>
      </c>
    </row>
    <row r="1976" spans="1:2">
      <c r="A1976" s="2">
        <v>54690</v>
      </c>
      <c r="B1976" t="str">
        <f t="shared" si="31"/>
        <v>No</v>
      </c>
    </row>
    <row r="1977" spans="1:2">
      <c r="A1977" s="2">
        <v>4428</v>
      </c>
      <c r="B1977" t="str">
        <f t="shared" si="31"/>
        <v>No</v>
      </c>
    </row>
    <row r="1978" spans="1:2">
      <c r="A1978" s="2">
        <v>32632</v>
      </c>
      <c r="B1978" t="str">
        <f t="shared" si="31"/>
        <v>No</v>
      </c>
    </row>
    <row r="1979" spans="1:2">
      <c r="A1979" s="2">
        <v>38236</v>
      </c>
      <c r="B1979" t="str">
        <f t="shared" si="31"/>
        <v>No</v>
      </c>
    </row>
    <row r="1980" spans="1:2">
      <c r="A1980" s="2">
        <v>36781</v>
      </c>
      <c r="B1980" t="str">
        <f t="shared" si="31"/>
        <v>No</v>
      </c>
    </row>
    <row r="1981" spans="1:2">
      <c r="A1981" s="2">
        <v>31385</v>
      </c>
      <c r="B1981" t="str">
        <f t="shared" si="31"/>
        <v>No</v>
      </c>
    </row>
    <row r="1982" spans="1:2">
      <c r="A1982" s="2">
        <v>24570</v>
      </c>
      <c r="B1982" t="str">
        <f t="shared" si="31"/>
        <v>No</v>
      </c>
    </row>
    <row r="1983" spans="1:2">
      <c r="A1983" s="2">
        <v>25509</v>
      </c>
      <c r="B1983" t="str">
        <f t="shared" si="31"/>
        <v>No</v>
      </c>
    </row>
    <row r="1984" spans="1:2">
      <c r="A1984" s="2">
        <v>94642</v>
      </c>
      <c r="B1984" t="str">
        <f t="shared" si="31"/>
        <v>No</v>
      </c>
    </row>
    <row r="1985" spans="1:2">
      <c r="A1985" s="2">
        <v>58646</v>
      </c>
      <c r="B1985" t="str">
        <f t="shared" si="31"/>
        <v>No</v>
      </c>
    </row>
    <row r="1986" spans="1:2">
      <c r="A1986" s="2">
        <v>53201</v>
      </c>
      <c r="B1986" t="str">
        <f t="shared" si="31"/>
        <v>No</v>
      </c>
    </row>
    <row r="1987" spans="1:2">
      <c r="A1987" s="2">
        <v>21994</v>
      </c>
      <c r="B1987" t="str">
        <f t="shared" ref="B1987:B2050" si="32">IF(OR(A1987&lt;$E$4,A1987&gt;$E$5),"Yes","No")</f>
        <v>No</v>
      </c>
    </row>
    <row r="1988" spans="1:2">
      <c r="A1988" s="2">
        <v>57113</v>
      </c>
      <c r="B1988" t="str">
        <f t="shared" si="32"/>
        <v>No</v>
      </c>
    </row>
    <row r="1989" spans="1:2">
      <c r="A1989" s="2">
        <v>51373</v>
      </c>
      <c r="B1989" t="str">
        <f t="shared" si="32"/>
        <v>No</v>
      </c>
    </row>
    <row r="1990" spans="1:2">
      <c r="A1990" s="2">
        <v>23477</v>
      </c>
      <c r="B1990" t="str">
        <f t="shared" si="32"/>
        <v>No</v>
      </c>
    </row>
    <row r="1991" spans="1:2">
      <c r="A1991" s="2">
        <v>58116</v>
      </c>
      <c r="B1991" t="str">
        <f t="shared" si="32"/>
        <v>No</v>
      </c>
    </row>
    <row r="1992" spans="1:2">
      <c r="A1992" s="2">
        <v>72968</v>
      </c>
      <c r="B1992" t="str">
        <f t="shared" si="32"/>
        <v>No</v>
      </c>
    </row>
    <row r="1993" spans="1:2">
      <c r="A1993" s="2">
        <v>39791</v>
      </c>
      <c r="B1993" t="str">
        <f t="shared" si="32"/>
        <v>No</v>
      </c>
    </row>
    <row r="1994" spans="1:2">
      <c r="A1994" s="2">
        <v>91712</v>
      </c>
      <c r="B1994" t="str">
        <f t="shared" si="32"/>
        <v>No</v>
      </c>
    </row>
    <row r="1995" spans="1:2">
      <c r="A1995" s="2">
        <v>94472</v>
      </c>
      <c r="B1995" t="str">
        <f t="shared" si="32"/>
        <v>No</v>
      </c>
    </row>
    <row r="1996" spans="1:2">
      <c r="A1996" s="2">
        <v>13672</v>
      </c>
      <c r="B1996" t="str">
        <f t="shared" si="32"/>
        <v>No</v>
      </c>
    </row>
    <row r="1997" spans="1:2">
      <c r="A1997" s="2">
        <v>96547</v>
      </c>
      <c r="B1997" t="str">
        <f t="shared" si="32"/>
        <v>No</v>
      </c>
    </row>
    <row r="1998" spans="1:2">
      <c r="A1998" s="2">
        <v>79205</v>
      </c>
      <c r="B1998" t="str">
        <f t="shared" si="32"/>
        <v>No</v>
      </c>
    </row>
    <row r="1999" spans="1:2">
      <c r="A1999" s="2">
        <v>56559</v>
      </c>
      <c r="B1999" t="str">
        <f t="shared" si="32"/>
        <v>No</v>
      </c>
    </row>
    <row r="2000" spans="1:2">
      <c r="A2000" s="2">
        <v>32644</v>
      </c>
      <c r="B2000" t="str">
        <f t="shared" si="32"/>
        <v>No</v>
      </c>
    </row>
    <row r="2001" spans="1:2">
      <c r="A2001" s="2">
        <v>67506</v>
      </c>
      <c r="B2001" t="str">
        <f t="shared" si="32"/>
        <v>No</v>
      </c>
    </row>
    <row r="2002" spans="1:2">
      <c r="A2002" s="2">
        <v>24206</v>
      </c>
      <c r="B2002" t="str">
        <f t="shared" si="32"/>
        <v>No</v>
      </c>
    </row>
    <row r="2003" spans="1:2">
      <c r="A2003" s="2">
        <v>28420</v>
      </c>
      <c r="B2003" t="str">
        <f t="shared" si="32"/>
        <v>No</v>
      </c>
    </row>
    <row r="2004" spans="1:2">
      <c r="A2004" s="2">
        <v>22979</v>
      </c>
      <c r="B2004" t="str">
        <f t="shared" si="32"/>
        <v>No</v>
      </c>
    </row>
    <row r="2005" spans="1:2">
      <c r="A2005" s="2">
        <v>33279</v>
      </c>
      <c r="B2005" t="str">
        <f t="shared" si="32"/>
        <v>No</v>
      </c>
    </row>
    <row r="2006" spans="1:2">
      <c r="A2006" s="2">
        <v>46423</v>
      </c>
      <c r="B2006" t="str">
        <f t="shared" si="32"/>
        <v>No</v>
      </c>
    </row>
    <row r="2007" spans="1:2">
      <c r="A2007" s="2">
        <v>30368</v>
      </c>
      <c r="B2007" t="str">
        <f t="shared" si="32"/>
        <v>No</v>
      </c>
    </row>
    <row r="2008" spans="1:2">
      <c r="A2008" s="2">
        <v>63684</v>
      </c>
      <c r="B2008" t="str">
        <f t="shared" si="32"/>
        <v>No</v>
      </c>
    </row>
    <row r="2009" spans="1:2">
      <c r="A2009" s="2">
        <v>41638</v>
      </c>
      <c r="B2009" t="str">
        <f t="shared" si="32"/>
        <v>No</v>
      </c>
    </row>
    <row r="2010" spans="1:2">
      <c r="A2010" s="2">
        <v>68805</v>
      </c>
      <c r="B2010" t="str">
        <f t="shared" si="32"/>
        <v>No</v>
      </c>
    </row>
    <row r="2011" spans="1:2">
      <c r="A2011" s="2">
        <v>65814</v>
      </c>
      <c r="B2011" t="str">
        <f t="shared" si="32"/>
        <v>No</v>
      </c>
    </row>
    <row r="2012" spans="1:2">
      <c r="A2012" s="2">
        <v>71964</v>
      </c>
      <c r="B2012" t="str">
        <f t="shared" si="32"/>
        <v>No</v>
      </c>
    </row>
    <row r="2013" spans="1:2">
      <c r="A2013" s="2">
        <v>39146</v>
      </c>
      <c r="B2013" t="str">
        <f t="shared" si="32"/>
        <v>No</v>
      </c>
    </row>
    <row r="2014" spans="1:2">
      <c r="A2014" s="2">
        <v>96876</v>
      </c>
      <c r="B2014" t="str">
        <f t="shared" si="32"/>
        <v>No</v>
      </c>
    </row>
    <row r="2015" spans="1:2">
      <c r="A2015" s="2">
        <v>34445</v>
      </c>
      <c r="B2015" t="str">
        <f t="shared" si="32"/>
        <v>No</v>
      </c>
    </row>
    <row r="2016" spans="1:2">
      <c r="A2016" s="2">
        <v>68281</v>
      </c>
      <c r="B2016" t="str">
        <f t="shared" si="32"/>
        <v>No</v>
      </c>
    </row>
    <row r="2017" spans="1:2">
      <c r="A2017" s="2">
        <v>37284</v>
      </c>
      <c r="B2017" t="str">
        <f t="shared" si="32"/>
        <v>No</v>
      </c>
    </row>
    <row r="2018" spans="1:2">
      <c r="A2018" s="2">
        <v>36790</v>
      </c>
      <c r="B2018" t="str">
        <f t="shared" si="32"/>
        <v>No</v>
      </c>
    </row>
    <row r="2019" spans="1:2">
      <c r="A2019" s="2">
        <v>27943</v>
      </c>
      <c r="B2019" t="str">
        <f t="shared" si="32"/>
        <v>No</v>
      </c>
    </row>
    <row r="2020" spans="1:2">
      <c r="A2020" s="2">
        <v>22263</v>
      </c>
      <c r="B2020" t="str">
        <f t="shared" si="32"/>
        <v>No</v>
      </c>
    </row>
    <row r="2021" spans="1:2">
      <c r="A2021" s="2">
        <v>30261</v>
      </c>
      <c r="B2021" t="str">
        <f t="shared" si="32"/>
        <v>No</v>
      </c>
    </row>
    <row r="2022" spans="1:2">
      <c r="A2022" s="2">
        <v>28587</v>
      </c>
      <c r="B2022" t="str">
        <f t="shared" si="32"/>
        <v>No</v>
      </c>
    </row>
    <row r="2023" spans="1:2">
      <c r="A2023" s="2">
        <v>43815</v>
      </c>
      <c r="B2023" t="str">
        <f t="shared" si="32"/>
        <v>No</v>
      </c>
    </row>
    <row r="2024" spans="1:2">
      <c r="A2024" s="2">
        <v>48195</v>
      </c>
      <c r="B2024" t="str">
        <f t="shared" si="32"/>
        <v>No</v>
      </c>
    </row>
    <row r="2025" spans="1:2">
      <c r="A2025" s="2">
        <v>77027</v>
      </c>
      <c r="B2025" t="str">
        <f t="shared" si="32"/>
        <v>No</v>
      </c>
    </row>
    <row r="2026" spans="1:2">
      <c r="A2026" s="2">
        <v>71322</v>
      </c>
      <c r="B2026" t="str">
        <f t="shared" si="32"/>
        <v>No</v>
      </c>
    </row>
    <row r="2027" spans="1:2">
      <c r="A2027" s="2">
        <v>32765</v>
      </c>
      <c r="B2027" t="str">
        <f t="shared" si="32"/>
        <v>No</v>
      </c>
    </row>
    <row r="2028" spans="1:2">
      <c r="A2028" s="2">
        <v>29672</v>
      </c>
      <c r="B2028" t="str">
        <f t="shared" si="32"/>
        <v>No</v>
      </c>
    </row>
    <row r="2029" spans="1:2">
      <c r="A2029" s="2">
        <v>23272</v>
      </c>
      <c r="B2029" t="str">
        <f t="shared" si="32"/>
        <v>No</v>
      </c>
    </row>
    <row r="2030" spans="1:2">
      <c r="A2030" s="2">
        <v>49912</v>
      </c>
      <c r="B2030" t="str">
        <f t="shared" si="32"/>
        <v>No</v>
      </c>
    </row>
    <row r="2031" spans="1:2">
      <c r="A2031" s="2">
        <v>7500</v>
      </c>
      <c r="B2031" t="str">
        <f t="shared" si="32"/>
        <v>No</v>
      </c>
    </row>
    <row r="2032" spans="1:2">
      <c r="A2032" s="2">
        <v>68117</v>
      </c>
      <c r="B2032" t="str">
        <f t="shared" si="32"/>
        <v>No</v>
      </c>
    </row>
    <row r="2033" spans="1:2">
      <c r="A2033" s="2">
        <v>67225</v>
      </c>
      <c r="B2033" t="str">
        <f t="shared" si="32"/>
        <v>No</v>
      </c>
    </row>
    <row r="2034" spans="1:2">
      <c r="A2034" s="2">
        <v>17649</v>
      </c>
      <c r="B2034" t="str">
        <f t="shared" si="32"/>
        <v>No</v>
      </c>
    </row>
    <row r="2035" spans="1:2">
      <c r="A2035" s="2">
        <v>55914</v>
      </c>
      <c r="B2035" t="str">
        <f t="shared" si="32"/>
        <v>No</v>
      </c>
    </row>
    <row r="2036" spans="1:2">
      <c r="A2036" s="2">
        <v>40059</v>
      </c>
      <c r="B2036" t="str">
        <f t="shared" si="32"/>
        <v>No</v>
      </c>
    </row>
    <row r="2037" spans="1:2">
      <c r="A2037" s="2">
        <v>60905</v>
      </c>
      <c r="B2037" t="str">
        <f t="shared" si="32"/>
        <v>No</v>
      </c>
    </row>
    <row r="2038" spans="1:2">
      <c r="A2038" s="2">
        <v>75330</v>
      </c>
      <c r="B2038" t="str">
        <f t="shared" si="32"/>
        <v>No</v>
      </c>
    </row>
    <row r="2039" spans="1:2">
      <c r="A2039" s="2">
        <v>60689</v>
      </c>
      <c r="B2039" t="str">
        <f t="shared" si="32"/>
        <v>No</v>
      </c>
    </row>
    <row r="2040" spans="1:2">
      <c r="A2040" s="2">
        <v>38680</v>
      </c>
      <c r="B2040" t="str">
        <f t="shared" si="32"/>
        <v>No</v>
      </c>
    </row>
    <row r="2041" spans="1:2">
      <c r="A2041" s="2">
        <v>61416</v>
      </c>
      <c r="B2041" t="str">
        <f t="shared" si="32"/>
        <v>No</v>
      </c>
    </row>
    <row r="2042" spans="1:2">
      <c r="A2042" s="2">
        <v>49767</v>
      </c>
      <c r="B2042" t="str">
        <f t="shared" si="32"/>
        <v>No</v>
      </c>
    </row>
    <row r="2043" spans="1:2">
      <c r="A2043" s="2">
        <v>83273</v>
      </c>
      <c r="B2043" t="str">
        <f t="shared" si="32"/>
        <v>No</v>
      </c>
    </row>
    <row r="2044" spans="1:2">
      <c r="A2044" s="2">
        <v>29009</v>
      </c>
      <c r="B2044" t="str">
        <f t="shared" si="32"/>
        <v>No</v>
      </c>
    </row>
    <row r="2045" spans="1:2">
      <c r="A2045" s="2">
        <v>45057</v>
      </c>
      <c r="B2045" t="str">
        <f t="shared" si="32"/>
        <v>No</v>
      </c>
    </row>
    <row r="2046" spans="1:2">
      <c r="A2046" s="2">
        <v>37150</v>
      </c>
      <c r="B2046" t="str">
        <f t="shared" si="32"/>
        <v>No</v>
      </c>
    </row>
    <row r="2047" spans="1:2">
      <c r="A2047" s="2">
        <v>43020</v>
      </c>
      <c r="B2047" t="str">
        <f t="shared" si="32"/>
        <v>No</v>
      </c>
    </row>
    <row r="2048" spans="1:2">
      <c r="A2048" s="2">
        <v>53154</v>
      </c>
      <c r="B2048" t="str">
        <f t="shared" si="32"/>
        <v>No</v>
      </c>
    </row>
    <row r="2049" spans="1:2">
      <c r="A2049" s="2">
        <v>65308</v>
      </c>
      <c r="B2049" t="str">
        <f t="shared" si="32"/>
        <v>No</v>
      </c>
    </row>
    <row r="2050" spans="1:2">
      <c r="A2050" s="2">
        <v>76467</v>
      </c>
      <c r="B2050" t="str">
        <f t="shared" si="32"/>
        <v>No</v>
      </c>
    </row>
    <row r="2051" spans="1:2">
      <c r="A2051" s="2">
        <v>81044</v>
      </c>
      <c r="B2051" t="str">
        <f t="shared" ref="B2051:B2114" si="33">IF(OR(A2051&lt;$E$4,A2051&gt;$E$5),"Yes","No")</f>
        <v>No</v>
      </c>
    </row>
    <row r="2052" spans="1:2">
      <c r="A2052" s="2">
        <v>32871</v>
      </c>
      <c r="B2052" t="str">
        <f t="shared" si="33"/>
        <v>No</v>
      </c>
    </row>
    <row r="2053" spans="1:2">
      <c r="A2053" s="2">
        <v>55801</v>
      </c>
      <c r="B2053" t="str">
        <f t="shared" si="33"/>
        <v>No</v>
      </c>
    </row>
    <row r="2054" spans="1:2">
      <c r="A2054" s="2">
        <v>76320</v>
      </c>
      <c r="B2054" t="str">
        <f t="shared" si="33"/>
        <v>No</v>
      </c>
    </row>
    <row r="2055" spans="1:2">
      <c r="A2055" s="2">
        <v>36927</v>
      </c>
      <c r="B2055" t="str">
        <f t="shared" si="33"/>
        <v>No</v>
      </c>
    </row>
    <row r="2056" spans="1:2">
      <c r="A2056" s="2">
        <v>48794</v>
      </c>
      <c r="B2056" t="str">
        <f t="shared" si="33"/>
        <v>No</v>
      </c>
    </row>
    <row r="2057" spans="1:2">
      <c r="A2057" s="2">
        <v>23478</v>
      </c>
      <c r="B2057" t="str">
        <f t="shared" si="33"/>
        <v>No</v>
      </c>
    </row>
    <row r="2058" spans="1:2">
      <c r="A2058" s="2">
        <v>71128</v>
      </c>
      <c r="B2058" t="str">
        <f t="shared" si="33"/>
        <v>No</v>
      </c>
    </row>
    <row r="2059" spans="1:2">
      <c r="A2059" s="2">
        <v>70179</v>
      </c>
      <c r="B2059" t="str">
        <f t="shared" si="33"/>
        <v>No</v>
      </c>
    </row>
    <row r="2060" spans="1:2">
      <c r="A2060" s="2">
        <v>59462</v>
      </c>
      <c r="B2060" t="str">
        <f t="shared" si="33"/>
        <v>No</v>
      </c>
    </row>
    <row r="2061" spans="1:2">
      <c r="A2061" s="11">
        <f>'Missing Values'!$D$3</f>
        <v>51381.5</v>
      </c>
      <c r="B2061" t="str">
        <f t="shared" si="33"/>
        <v>No</v>
      </c>
    </row>
    <row r="2062" spans="1:2">
      <c r="A2062" s="2">
        <v>38361</v>
      </c>
      <c r="B2062" t="str">
        <f t="shared" si="33"/>
        <v>No</v>
      </c>
    </row>
    <row r="2063" spans="1:2">
      <c r="A2063" s="11">
        <f>'Missing Values'!$D$3</f>
        <v>51381.5</v>
      </c>
      <c r="B2063" t="str">
        <f t="shared" si="33"/>
        <v>No</v>
      </c>
    </row>
    <row r="2064" spans="1:2">
      <c r="A2064" s="2">
        <v>70038</v>
      </c>
      <c r="B2064" t="str">
        <f t="shared" si="33"/>
        <v>No</v>
      </c>
    </row>
    <row r="2065" spans="1:2">
      <c r="A2065" s="2">
        <v>42554</v>
      </c>
      <c r="B2065" t="str">
        <f t="shared" si="33"/>
        <v>No</v>
      </c>
    </row>
    <row r="2066" spans="1:2">
      <c r="A2066" s="2">
        <v>67445</v>
      </c>
      <c r="B2066" t="str">
        <f t="shared" si="33"/>
        <v>No</v>
      </c>
    </row>
    <row r="2067" spans="1:2">
      <c r="A2067" s="2">
        <v>67046</v>
      </c>
      <c r="B2067" t="str">
        <f t="shared" si="33"/>
        <v>No</v>
      </c>
    </row>
    <row r="2068" spans="1:2">
      <c r="A2068" s="2">
        <v>42192</v>
      </c>
      <c r="B2068" t="str">
        <f t="shared" si="33"/>
        <v>No</v>
      </c>
    </row>
    <row r="2069" spans="1:2">
      <c r="A2069" s="2">
        <v>77610</v>
      </c>
      <c r="B2069" t="str">
        <f t="shared" si="33"/>
        <v>No</v>
      </c>
    </row>
    <row r="2070" spans="1:2">
      <c r="A2070" s="2">
        <v>31761</v>
      </c>
      <c r="B2070" t="str">
        <f t="shared" si="33"/>
        <v>No</v>
      </c>
    </row>
    <row r="2071" spans="1:2">
      <c r="A2071" s="2">
        <v>34350</v>
      </c>
      <c r="B2071" t="str">
        <f t="shared" si="33"/>
        <v>No</v>
      </c>
    </row>
    <row r="2072" spans="1:2">
      <c r="A2072" s="2">
        <v>54591</v>
      </c>
      <c r="B2072" t="str">
        <f t="shared" si="33"/>
        <v>No</v>
      </c>
    </row>
    <row r="2073" spans="1:2">
      <c r="A2073" s="2">
        <v>71866</v>
      </c>
      <c r="B2073" t="str">
        <f t="shared" si="33"/>
        <v>No</v>
      </c>
    </row>
    <row r="2074" spans="1:2">
      <c r="A2074" s="2">
        <v>25293</v>
      </c>
      <c r="B2074" t="str">
        <f t="shared" si="33"/>
        <v>No</v>
      </c>
    </row>
    <row r="2075" spans="1:2">
      <c r="A2075" s="2">
        <v>42000</v>
      </c>
      <c r="B2075" t="str">
        <f t="shared" si="33"/>
        <v>No</v>
      </c>
    </row>
    <row r="2076" spans="1:2">
      <c r="A2076" s="2">
        <v>69520</v>
      </c>
      <c r="B2076" t="str">
        <f t="shared" si="33"/>
        <v>No</v>
      </c>
    </row>
    <row r="2077" spans="1:2">
      <c r="A2077" s="2">
        <v>64713</v>
      </c>
      <c r="B2077" t="str">
        <f t="shared" si="33"/>
        <v>No</v>
      </c>
    </row>
    <row r="2078" spans="1:2">
      <c r="A2078" s="2">
        <v>27889</v>
      </c>
      <c r="B2078" t="str">
        <f t="shared" si="33"/>
        <v>No</v>
      </c>
    </row>
    <row r="2079" spans="1:2">
      <c r="A2079" s="2">
        <v>22123</v>
      </c>
      <c r="B2079" t="str">
        <f t="shared" si="33"/>
        <v>No</v>
      </c>
    </row>
    <row r="2080" spans="1:2">
      <c r="A2080" s="11">
        <f>'Missing Values'!$D$3</f>
        <v>51381.5</v>
      </c>
      <c r="B2080" t="str">
        <f t="shared" si="33"/>
        <v>No</v>
      </c>
    </row>
    <row r="2081" spans="1:2">
      <c r="A2081" s="11">
        <f>'Missing Values'!$D$3</f>
        <v>51381.5</v>
      </c>
      <c r="B2081" t="str">
        <f t="shared" si="33"/>
        <v>No</v>
      </c>
    </row>
    <row r="2082" spans="1:2">
      <c r="A2082" s="2">
        <v>27803</v>
      </c>
      <c r="B2082" t="str">
        <f t="shared" si="33"/>
        <v>No</v>
      </c>
    </row>
    <row r="2083" spans="1:2">
      <c r="A2083" s="11">
        <f>'Missing Values'!$D$3</f>
        <v>51381.5</v>
      </c>
      <c r="B2083" t="str">
        <f t="shared" si="33"/>
        <v>No</v>
      </c>
    </row>
    <row r="2084" spans="1:2">
      <c r="A2084" s="2">
        <v>51651</v>
      </c>
      <c r="B2084" t="str">
        <f t="shared" si="33"/>
        <v>No</v>
      </c>
    </row>
    <row r="2085" spans="1:2">
      <c r="A2085" s="2">
        <v>68487</v>
      </c>
      <c r="B2085" t="str">
        <f t="shared" si="33"/>
        <v>No</v>
      </c>
    </row>
    <row r="2086" spans="1:2">
      <c r="A2086" s="11">
        <f>'Missing Values'!$D$3</f>
        <v>51381.5</v>
      </c>
      <c r="B2086" t="str">
        <f t="shared" si="33"/>
        <v>No</v>
      </c>
    </row>
    <row r="2087" spans="1:2">
      <c r="A2087" s="2">
        <v>56796</v>
      </c>
      <c r="B2087" t="str">
        <f t="shared" si="33"/>
        <v>No</v>
      </c>
    </row>
    <row r="2088" spans="1:2">
      <c r="A2088" s="2">
        <v>87000</v>
      </c>
      <c r="B2088" t="str">
        <f t="shared" si="33"/>
        <v>No</v>
      </c>
    </row>
    <row r="2089" spans="1:2">
      <c r="A2089" s="2">
        <v>79823</v>
      </c>
      <c r="B2089" t="str">
        <f t="shared" si="33"/>
        <v>No</v>
      </c>
    </row>
    <row r="2090" spans="1:2">
      <c r="A2090" s="2">
        <v>30828</v>
      </c>
      <c r="B2090" t="str">
        <f t="shared" si="33"/>
        <v>No</v>
      </c>
    </row>
    <row r="2091" spans="1:2">
      <c r="A2091" s="2">
        <v>34109</v>
      </c>
      <c r="B2091" t="str">
        <f t="shared" si="33"/>
        <v>No</v>
      </c>
    </row>
    <row r="2092" spans="1:2">
      <c r="A2092" s="2">
        <v>53367</v>
      </c>
      <c r="B2092" t="str">
        <f t="shared" si="33"/>
        <v>No</v>
      </c>
    </row>
    <row r="2093" spans="1:2">
      <c r="A2093" s="2">
        <v>22390</v>
      </c>
      <c r="B2093" t="str">
        <f t="shared" si="33"/>
        <v>No</v>
      </c>
    </row>
    <row r="2094" spans="1:2">
      <c r="A2094" s="2">
        <v>71322</v>
      </c>
      <c r="B2094" t="str">
        <f t="shared" si="33"/>
        <v>No</v>
      </c>
    </row>
    <row r="2095" spans="1:2">
      <c r="A2095" s="2">
        <v>79244</v>
      </c>
      <c r="B2095" t="str">
        <f t="shared" si="33"/>
        <v>No</v>
      </c>
    </row>
    <row r="2096" spans="1:2">
      <c r="A2096" s="2">
        <v>49912</v>
      </c>
      <c r="B2096" t="str">
        <f t="shared" si="33"/>
        <v>No</v>
      </c>
    </row>
    <row r="2097" spans="1:2">
      <c r="A2097" s="2">
        <v>48699</v>
      </c>
      <c r="B2097" t="str">
        <f t="shared" si="33"/>
        <v>No</v>
      </c>
    </row>
    <row r="2098" spans="1:2">
      <c r="A2098" s="2">
        <v>80144</v>
      </c>
      <c r="B2098" t="str">
        <f t="shared" si="33"/>
        <v>No</v>
      </c>
    </row>
    <row r="2099" spans="1:2">
      <c r="A2099" s="2">
        <v>54252</v>
      </c>
      <c r="B2099" t="str">
        <f t="shared" si="33"/>
        <v>No</v>
      </c>
    </row>
    <row r="2100" spans="1:2">
      <c r="A2100" s="2">
        <v>81929</v>
      </c>
      <c r="B2100" t="str">
        <f t="shared" si="33"/>
        <v>No</v>
      </c>
    </row>
    <row r="2101" spans="1:2">
      <c r="A2101" s="2">
        <v>76068</v>
      </c>
      <c r="B2101" t="str">
        <f t="shared" si="33"/>
        <v>No</v>
      </c>
    </row>
    <row r="2102" spans="1:2">
      <c r="A2102" s="2">
        <v>53204</v>
      </c>
      <c r="B2102" t="str">
        <f t="shared" si="33"/>
        <v>No</v>
      </c>
    </row>
    <row r="2103" spans="1:2">
      <c r="A2103" s="2">
        <v>67911</v>
      </c>
      <c r="B2103" t="str">
        <f t="shared" si="33"/>
        <v>No</v>
      </c>
    </row>
    <row r="2104" spans="1:2">
      <c r="A2104" s="2">
        <v>14796</v>
      </c>
      <c r="B2104" t="str">
        <f t="shared" si="33"/>
        <v>No</v>
      </c>
    </row>
    <row r="2105" spans="1:2">
      <c r="A2105" s="2">
        <v>78128</v>
      </c>
      <c r="B2105" t="str">
        <f t="shared" si="33"/>
        <v>No</v>
      </c>
    </row>
    <row r="2106" spans="1:2">
      <c r="A2106" s="2">
        <v>14188</v>
      </c>
      <c r="B2106" t="str">
        <f t="shared" si="33"/>
        <v>No</v>
      </c>
    </row>
    <row r="2107" spans="1:2">
      <c r="A2107" s="2">
        <v>20425</v>
      </c>
      <c r="B2107" t="str">
        <f t="shared" si="33"/>
        <v>No</v>
      </c>
    </row>
    <row r="2108" spans="1:2">
      <c r="A2108" s="2">
        <v>58646</v>
      </c>
      <c r="B2108" t="str">
        <f t="shared" si="33"/>
        <v>No</v>
      </c>
    </row>
    <row r="2109" spans="1:2">
      <c r="A2109" s="2">
        <v>72967</v>
      </c>
      <c r="B2109" t="str">
        <f t="shared" si="33"/>
        <v>No</v>
      </c>
    </row>
    <row r="2110" spans="1:2">
      <c r="A2110" s="2">
        <v>48150</v>
      </c>
      <c r="B2110" t="str">
        <f t="shared" si="33"/>
        <v>No</v>
      </c>
    </row>
    <row r="2111" spans="1:2">
      <c r="A2111" s="2">
        <v>82332</v>
      </c>
      <c r="B2111" t="str">
        <f t="shared" si="33"/>
        <v>No</v>
      </c>
    </row>
    <row r="2112" spans="1:2">
      <c r="A2112" s="2">
        <v>58275</v>
      </c>
      <c r="B2112" t="str">
        <f t="shared" si="33"/>
        <v>No</v>
      </c>
    </row>
    <row r="2113" spans="1:2">
      <c r="A2113" s="2">
        <v>44953</v>
      </c>
      <c r="B2113" t="str">
        <f t="shared" si="33"/>
        <v>No</v>
      </c>
    </row>
    <row r="2114" spans="1:2">
      <c r="A2114" s="2">
        <v>34587</v>
      </c>
      <c r="B2114" t="str">
        <f t="shared" si="33"/>
        <v>No</v>
      </c>
    </row>
    <row r="2115" spans="1:2">
      <c r="A2115" s="2">
        <v>43018</v>
      </c>
      <c r="B2115" t="str">
        <f t="shared" ref="B2115:B2178" si="34">IF(OR(A2115&lt;$E$4,A2115&gt;$E$5),"Yes","No")</f>
        <v>No</v>
      </c>
    </row>
    <row r="2116" spans="1:2">
      <c r="A2116" s="2">
        <v>45736</v>
      </c>
      <c r="B2116" t="str">
        <f t="shared" si="34"/>
        <v>No</v>
      </c>
    </row>
    <row r="2117" spans="1:2">
      <c r="A2117" s="2">
        <v>66476</v>
      </c>
      <c r="B2117" t="str">
        <f t="shared" si="34"/>
        <v>No</v>
      </c>
    </row>
    <row r="2118" spans="1:2">
      <c r="A2118" s="2">
        <v>27733</v>
      </c>
      <c r="B2118" t="str">
        <f t="shared" si="34"/>
        <v>No</v>
      </c>
    </row>
    <row r="2119" spans="1:2">
      <c r="A2119" s="2">
        <v>69805</v>
      </c>
      <c r="B2119" t="str">
        <f t="shared" si="34"/>
        <v>No</v>
      </c>
    </row>
    <row r="2120" spans="1:2">
      <c r="A2120" s="2">
        <v>72217</v>
      </c>
      <c r="B2120" t="str">
        <f t="shared" si="34"/>
        <v>No</v>
      </c>
    </row>
    <row r="2121" spans="1:2">
      <c r="A2121" s="2">
        <v>25818</v>
      </c>
      <c r="B2121" t="str">
        <f t="shared" si="34"/>
        <v>No</v>
      </c>
    </row>
    <row r="2122" spans="1:2">
      <c r="A2122" s="2">
        <v>37509</v>
      </c>
      <c r="B2122" t="str">
        <f t="shared" si="34"/>
        <v>No</v>
      </c>
    </row>
    <row r="2123" spans="1:2">
      <c r="A2123" s="2">
        <v>25176</v>
      </c>
      <c r="B2123" t="str">
        <f t="shared" si="34"/>
        <v>No</v>
      </c>
    </row>
    <row r="2124" spans="1:2">
      <c r="A2124" s="2">
        <v>43586</v>
      </c>
      <c r="B2124" t="str">
        <f t="shared" si="34"/>
        <v>No</v>
      </c>
    </row>
    <row r="2125" spans="1:2">
      <c r="A2125" s="2">
        <v>53230</v>
      </c>
      <c r="B2125" t="str">
        <f t="shared" si="34"/>
        <v>No</v>
      </c>
    </row>
    <row r="2126" spans="1:2">
      <c r="A2126" s="2">
        <v>50116</v>
      </c>
      <c r="B2126" t="str">
        <f t="shared" si="34"/>
        <v>No</v>
      </c>
    </row>
    <row r="2127" spans="1:2">
      <c r="A2127" s="2">
        <v>84906</v>
      </c>
      <c r="B2127" t="str">
        <f t="shared" si="34"/>
        <v>No</v>
      </c>
    </row>
    <row r="2128" spans="1:2">
      <c r="A2128" s="2">
        <v>61286</v>
      </c>
      <c r="B2128" t="str">
        <f t="shared" si="34"/>
        <v>No</v>
      </c>
    </row>
    <row r="2129" spans="1:2">
      <c r="A2129" s="2">
        <v>82333</v>
      </c>
      <c r="B2129" t="str">
        <f t="shared" si="34"/>
        <v>No</v>
      </c>
    </row>
    <row r="2130" spans="1:2">
      <c r="A2130" s="2">
        <v>65220</v>
      </c>
      <c r="B2130" t="str">
        <f t="shared" si="34"/>
        <v>No</v>
      </c>
    </row>
    <row r="2131" spans="1:2">
      <c r="A2131" s="2">
        <v>33590</v>
      </c>
      <c r="B2131" t="str">
        <f t="shared" si="34"/>
        <v>No</v>
      </c>
    </row>
    <row r="2132" spans="1:2">
      <c r="A2132" s="2">
        <v>30992</v>
      </c>
      <c r="B2132" t="str">
        <f t="shared" si="34"/>
        <v>No</v>
      </c>
    </row>
    <row r="2133" spans="1:2">
      <c r="A2133" s="2">
        <v>72309</v>
      </c>
      <c r="B2133" t="str">
        <f t="shared" si="34"/>
        <v>No</v>
      </c>
    </row>
    <row r="2134" spans="1:2">
      <c r="A2134" s="2">
        <v>156924</v>
      </c>
      <c r="B2134" t="str">
        <f t="shared" si="34"/>
        <v>Yes</v>
      </c>
    </row>
    <row r="2135" spans="1:2">
      <c r="A2135" s="2">
        <v>16005</v>
      </c>
      <c r="B2135" t="str">
        <f t="shared" si="34"/>
        <v>No</v>
      </c>
    </row>
    <row r="2136" spans="1:2">
      <c r="A2136" s="2">
        <v>65487</v>
      </c>
      <c r="B2136" t="str">
        <f t="shared" si="34"/>
        <v>No</v>
      </c>
    </row>
    <row r="2137" spans="1:2">
      <c r="A2137" s="2">
        <v>58692</v>
      </c>
      <c r="B2137" t="str">
        <f t="shared" si="34"/>
        <v>No</v>
      </c>
    </row>
    <row r="2138" spans="1:2">
      <c r="A2138" s="2">
        <v>40590</v>
      </c>
      <c r="B2138" t="str">
        <f t="shared" si="34"/>
        <v>No</v>
      </c>
    </row>
    <row r="2139" spans="1:2">
      <c r="A2139" s="2">
        <v>20587</v>
      </c>
      <c r="B2139" t="str">
        <f t="shared" si="34"/>
        <v>No</v>
      </c>
    </row>
    <row r="2140" spans="1:2">
      <c r="A2140" s="2">
        <v>62637</v>
      </c>
      <c r="B2140" t="str">
        <f t="shared" si="34"/>
        <v>No</v>
      </c>
    </row>
    <row r="2141" spans="1:2">
      <c r="A2141" s="2">
        <v>29435</v>
      </c>
      <c r="B2141" t="str">
        <f t="shared" si="34"/>
        <v>No</v>
      </c>
    </row>
    <row r="2142" spans="1:2">
      <c r="A2142" s="2">
        <v>19346</v>
      </c>
      <c r="B2142" t="str">
        <f t="shared" si="34"/>
        <v>No</v>
      </c>
    </row>
    <row r="2143" spans="1:2">
      <c r="A2143" s="2">
        <v>35788</v>
      </c>
      <c r="B2143" t="str">
        <f t="shared" si="34"/>
        <v>No</v>
      </c>
    </row>
    <row r="2144" spans="1:2">
      <c r="A2144" s="2">
        <v>36997</v>
      </c>
      <c r="B2144" t="str">
        <f t="shared" si="34"/>
        <v>No</v>
      </c>
    </row>
    <row r="2145" spans="1:2">
      <c r="A2145" s="2">
        <v>23539</v>
      </c>
      <c r="B2145" t="str">
        <f t="shared" si="34"/>
        <v>No</v>
      </c>
    </row>
    <row r="2146" spans="1:2">
      <c r="A2146" s="2">
        <v>65333</v>
      </c>
      <c r="B2146" t="str">
        <f t="shared" si="34"/>
        <v>No</v>
      </c>
    </row>
    <row r="2147" spans="1:2">
      <c r="A2147" s="2">
        <v>78499</v>
      </c>
      <c r="B2147" t="str">
        <f t="shared" si="34"/>
        <v>No</v>
      </c>
    </row>
    <row r="2148" spans="1:2">
      <c r="A2148" s="2">
        <v>29732</v>
      </c>
      <c r="B2148" t="str">
        <f t="shared" si="34"/>
        <v>No</v>
      </c>
    </row>
    <row r="2149" spans="1:2">
      <c r="A2149" s="2">
        <v>41275</v>
      </c>
      <c r="B2149" t="str">
        <f t="shared" si="34"/>
        <v>No</v>
      </c>
    </row>
    <row r="2150" spans="1:2">
      <c r="A2150" s="2">
        <v>63516</v>
      </c>
      <c r="B2150" t="str">
        <f t="shared" si="34"/>
        <v>No</v>
      </c>
    </row>
    <row r="2151" spans="1:2">
      <c r="A2151" s="2">
        <v>42769</v>
      </c>
      <c r="B2151" t="str">
        <f t="shared" si="34"/>
        <v>No</v>
      </c>
    </row>
    <row r="2152" spans="1:2">
      <c r="A2152" s="2">
        <v>49572</v>
      </c>
      <c r="B2152" t="str">
        <f t="shared" si="34"/>
        <v>No</v>
      </c>
    </row>
    <row r="2153" spans="1:2">
      <c r="A2153" s="2">
        <v>69209</v>
      </c>
      <c r="B2153" t="str">
        <f t="shared" si="34"/>
        <v>No</v>
      </c>
    </row>
    <row r="2154" spans="1:2">
      <c r="A2154" s="2">
        <v>17148</v>
      </c>
      <c r="B2154" t="str">
        <f t="shared" si="34"/>
        <v>No</v>
      </c>
    </row>
    <row r="2155" spans="1:2">
      <c r="A2155" s="2">
        <v>40590</v>
      </c>
      <c r="B2155" t="str">
        <f t="shared" si="34"/>
        <v>No</v>
      </c>
    </row>
    <row r="2156" spans="1:2">
      <c r="A2156" s="2">
        <v>30560</v>
      </c>
      <c r="B2156" t="str">
        <f t="shared" si="34"/>
        <v>No</v>
      </c>
    </row>
    <row r="2157" spans="1:2">
      <c r="A2157" s="2">
        <v>32146</v>
      </c>
      <c r="B2157" t="str">
        <f t="shared" si="34"/>
        <v>No</v>
      </c>
    </row>
    <row r="2158" spans="1:2">
      <c r="A2158" s="2">
        <v>41713</v>
      </c>
      <c r="B2158" t="str">
        <f t="shared" si="34"/>
        <v>No</v>
      </c>
    </row>
    <row r="2159" spans="1:2">
      <c r="A2159" s="2">
        <v>34176</v>
      </c>
      <c r="B2159" t="str">
        <f t="shared" si="34"/>
        <v>No</v>
      </c>
    </row>
    <row r="2160" spans="1:2">
      <c r="A2160" s="2">
        <v>58482</v>
      </c>
      <c r="B2160" t="str">
        <f t="shared" si="34"/>
        <v>No</v>
      </c>
    </row>
    <row r="2161" spans="1:2">
      <c r="A2161" s="2">
        <v>59686</v>
      </c>
      <c r="B2161" t="str">
        <f t="shared" si="34"/>
        <v>No</v>
      </c>
    </row>
    <row r="2162" spans="1:2">
      <c r="A2162" s="2">
        <v>60896</v>
      </c>
      <c r="B2162" t="str">
        <f t="shared" si="34"/>
        <v>No</v>
      </c>
    </row>
    <row r="2163" spans="1:2">
      <c r="A2163" s="2">
        <v>62994</v>
      </c>
      <c r="B2163" t="str">
        <f t="shared" si="34"/>
        <v>No</v>
      </c>
    </row>
    <row r="2164" spans="1:2">
      <c r="A2164" s="2">
        <v>47320</v>
      </c>
      <c r="B2164" t="str">
        <f t="shared" si="34"/>
        <v>No</v>
      </c>
    </row>
    <row r="2165" spans="1:2">
      <c r="A2165" s="2">
        <v>74859</v>
      </c>
      <c r="B2165" t="str">
        <f t="shared" si="34"/>
        <v>No</v>
      </c>
    </row>
    <row r="2166" spans="1:2">
      <c r="A2166" s="2">
        <v>15253</v>
      </c>
      <c r="B2166" t="str">
        <f t="shared" si="34"/>
        <v>No</v>
      </c>
    </row>
    <row r="2167" spans="1:2">
      <c r="A2167" s="2">
        <v>31560</v>
      </c>
      <c r="B2167" t="str">
        <f t="shared" si="34"/>
        <v>No</v>
      </c>
    </row>
    <row r="2168" spans="1:2">
      <c r="A2168" s="2">
        <v>72071</v>
      </c>
      <c r="B2168" t="str">
        <f t="shared" si="34"/>
        <v>No</v>
      </c>
    </row>
    <row r="2169" spans="1:2">
      <c r="A2169" s="2">
        <v>91172</v>
      </c>
      <c r="B2169" t="str">
        <f t="shared" si="34"/>
        <v>No</v>
      </c>
    </row>
    <row r="2170" spans="1:2">
      <c r="A2170" s="2">
        <v>90000</v>
      </c>
      <c r="B2170" t="str">
        <f t="shared" si="34"/>
        <v>No</v>
      </c>
    </row>
    <row r="2171" spans="1:2">
      <c r="A2171" s="2">
        <v>41967</v>
      </c>
      <c r="B2171" t="str">
        <f t="shared" si="34"/>
        <v>No</v>
      </c>
    </row>
    <row r="2172" spans="1:2">
      <c r="A2172" s="2">
        <v>69263</v>
      </c>
      <c r="B2172" t="str">
        <f t="shared" si="34"/>
        <v>No</v>
      </c>
    </row>
    <row r="2173" spans="1:2">
      <c r="A2173" s="2">
        <v>65706</v>
      </c>
      <c r="B2173" t="str">
        <f t="shared" si="34"/>
        <v>No</v>
      </c>
    </row>
    <row r="2174" spans="1:2">
      <c r="A2174" s="2">
        <v>60934</v>
      </c>
      <c r="B2174" t="str">
        <f t="shared" si="34"/>
        <v>No</v>
      </c>
    </row>
    <row r="2175" spans="1:2">
      <c r="A2175" s="2">
        <v>71965</v>
      </c>
      <c r="B2175" t="str">
        <f t="shared" si="34"/>
        <v>No</v>
      </c>
    </row>
    <row r="2176" spans="1:2">
      <c r="A2176" s="2">
        <v>65210</v>
      </c>
      <c r="B2176" t="str">
        <f t="shared" si="34"/>
        <v>No</v>
      </c>
    </row>
    <row r="2177" spans="1:2">
      <c r="A2177" s="2">
        <v>79174</v>
      </c>
      <c r="B2177" t="str">
        <f t="shared" si="34"/>
        <v>No</v>
      </c>
    </row>
    <row r="2178" spans="1:2">
      <c r="A2178" s="2">
        <v>81380</v>
      </c>
      <c r="B2178" t="str">
        <f t="shared" si="34"/>
        <v>No</v>
      </c>
    </row>
    <row r="2179" spans="1:2">
      <c r="A2179" s="2">
        <v>48432</v>
      </c>
      <c r="B2179" t="str">
        <f t="shared" ref="B2179:B2241" si="35">IF(OR(A2179&lt;$E$4,A2179&gt;$E$5),"Yes","No")</f>
        <v>No</v>
      </c>
    </row>
    <row r="2180" spans="1:2">
      <c r="A2180" s="2">
        <v>52914</v>
      </c>
      <c r="B2180" t="str">
        <f t="shared" si="35"/>
        <v>No</v>
      </c>
    </row>
    <row r="2181" spans="1:2">
      <c r="A2181" s="2">
        <v>38946</v>
      </c>
      <c r="B2181" t="str">
        <f t="shared" si="35"/>
        <v>No</v>
      </c>
    </row>
    <row r="2182" spans="1:2">
      <c r="A2182" s="2">
        <v>26067</v>
      </c>
      <c r="B2182" t="str">
        <f t="shared" si="35"/>
        <v>No</v>
      </c>
    </row>
    <row r="2183" spans="1:2">
      <c r="A2183" s="2">
        <v>44325</v>
      </c>
      <c r="B2183" t="str">
        <f t="shared" si="35"/>
        <v>No</v>
      </c>
    </row>
    <row r="2184" spans="1:2">
      <c r="A2184" s="2">
        <v>42523</v>
      </c>
      <c r="B2184" t="str">
        <f t="shared" si="35"/>
        <v>No</v>
      </c>
    </row>
    <row r="2185" spans="1:2">
      <c r="A2185" s="2">
        <v>26487</v>
      </c>
      <c r="B2185" t="str">
        <f t="shared" si="35"/>
        <v>No</v>
      </c>
    </row>
    <row r="2186" spans="1:2">
      <c r="A2186" s="2">
        <v>53233</v>
      </c>
      <c r="B2186" t="str">
        <f t="shared" si="35"/>
        <v>No</v>
      </c>
    </row>
    <row r="2187" spans="1:2">
      <c r="A2187" s="2">
        <v>67716</v>
      </c>
      <c r="B2187" t="str">
        <f t="shared" si="35"/>
        <v>No</v>
      </c>
    </row>
    <row r="2188" spans="1:2">
      <c r="A2188" s="2">
        <v>76234</v>
      </c>
      <c r="B2188" t="str">
        <f t="shared" si="35"/>
        <v>No</v>
      </c>
    </row>
    <row r="2189" spans="1:2">
      <c r="A2189" s="2">
        <v>84117</v>
      </c>
      <c r="B2189" t="str">
        <f t="shared" si="35"/>
        <v>No</v>
      </c>
    </row>
    <row r="2190" spans="1:2">
      <c r="A2190" s="2">
        <v>65487</v>
      </c>
      <c r="B2190" t="str">
        <f t="shared" si="35"/>
        <v>No</v>
      </c>
    </row>
    <row r="2191" spans="1:2">
      <c r="A2191" s="2">
        <v>25224</v>
      </c>
      <c r="B2191" t="str">
        <f t="shared" si="35"/>
        <v>No</v>
      </c>
    </row>
    <row r="2192" spans="1:2">
      <c r="A2192" s="2">
        <v>89616</v>
      </c>
      <c r="B2192" t="str">
        <f t="shared" si="35"/>
        <v>No</v>
      </c>
    </row>
    <row r="2193" spans="1:2">
      <c r="A2193" s="2">
        <v>40851</v>
      </c>
      <c r="B2193" t="str">
        <f t="shared" si="35"/>
        <v>No</v>
      </c>
    </row>
    <row r="2194" spans="1:2">
      <c r="A2194" s="2">
        <v>27469</v>
      </c>
      <c r="B2194" t="str">
        <f t="shared" si="35"/>
        <v>No</v>
      </c>
    </row>
    <row r="2195" spans="1:2">
      <c r="A2195" s="2">
        <v>82347</v>
      </c>
      <c r="B2195" t="str">
        <f t="shared" si="35"/>
        <v>No</v>
      </c>
    </row>
    <row r="2196" spans="1:2">
      <c r="A2196" s="2">
        <v>73803</v>
      </c>
      <c r="B2196" t="str">
        <f t="shared" si="35"/>
        <v>No</v>
      </c>
    </row>
    <row r="2197" spans="1:2">
      <c r="A2197" s="2">
        <v>8820</v>
      </c>
      <c r="B2197" t="str">
        <f t="shared" si="35"/>
        <v>No</v>
      </c>
    </row>
    <row r="2198" spans="1:2">
      <c r="A2198" s="2">
        <v>43322</v>
      </c>
      <c r="B2198" t="str">
        <f t="shared" si="35"/>
        <v>No</v>
      </c>
    </row>
    <row r="2199" spans="1:2">
      <c r="A2199" s="2">
        <v>55593</v>
      </c>
      <c r="B2199" t="str">
        <f t="shared" si="35"/>
        <v>No</v>
      </c>
    </row>
    <row r="2200" spans="1:2">
      <c r="A2200" s="2">
        <v>50501</v>
      </c>
      <c r="B2200" t="str">
        <f t="shared" si="35"/>
        <v>No</v>
      </c>
    </row>
    <row r="2201" spans="1:2">
      <c r="A2201" s="2">
        <v>37085</v>
      </c>
      <c r="B2201" t="str">
        <f t="shared" si="35"/>
        <v>No</v>
      </c>
    </row>
    <row r="2202" spans="1:2">
      <c r="A2202" s="2">
        <v>16185</v>
      </c>
      <c r="B2202" t="str">
        <f t="shared" si="35"/>
        <v>No</v>
      </c>
    </row>
    <row r="2203" spans="1:2">
      <c r="A2203" s="2">
        <v>57731</v>
      </c>
      <c r="B2203" t="str">
        <f t="shared" si="35"/>
        <v>No</v>
      </c>
    </row>
    <row r="2204" spans="1:2">
      <c r="A2204" s="2">
        <v>48432</v>
      </c>
      <c r="B2204" t="str">
        <f t="shared" si="35"/>
        <v>No</v>
      </c>
    </row>
    <row r="2205" spans="1:2">
      <c r="A2205" s="2">
        <v>73807</v>
      </c>
      <c r="B2205" t="str">
        <f t="shared" si="35"/>
        <v>No</v>
      </c>
    </row>
    <row r="2206" spans="1:2">
      <c r="A2206" s="2">
        <v>18929</v>
      </c>
      <c r="B2206" t="str">
        <f t="shared" si="35"/>
        <v>No</v>
      </c>
    </row>
    <row r="2207" spans="1:2">
      <c r="A2207" s="2">
        <v>35893</v>
      </c>
      <c r="B2207" t="str">
        <f t="shared" si="35"/>
        <v>No</v>
      </c>
    </row>
    <row r="2208" spans="1:2">
      <c r="A2208" s="2">
        <v>61014</v>
      </c>
      <c r="B2208" t="str">
        <f t="shared" si="35"/>
        <v>No</v>
      </c>
    </row>
    <row r="2209" spans="1:2">
      <c r="A2209" s="2">
        <v>32144</v>
      </c>
      <c r="B2209" t="str">
        <f t="shared" si="35"/>
        <v>No</v>
      </c>
    </row>
    <row r="2210" spans="1:2">
      <c r="A2210" s="2">
        <v>14918</v>
      </c>
      <c r="B2210" t="str">
        <f t="shared" si="35"/>
        <v>No</v>
      </c>
    </row>
    <row r="2211" spans="1:2">
      <c r="A2211" s="2">
        <v>45146</v>
      </c>
      <c r="B2211" t="str">
        <f t="shared" si="35"/>
        <v>No</v>
      </c>
    </row>
    <row r="2212" spans="1:2">
      <c r="A2212" s="2">
        <v>41769</v>
      </c>
      <c r="B2212" t="str">
        <f t="shared" si="35"/>
        <v>No</v>
      </c>
    </row>
    <row r="2213" spans="1:2">
      <c r="A2213" s="2">
        <v>88325</v>
      </c>
      <c r="B2213" t="str">
        <f t="shared" si="35"/>
        <v>No</v>
      </c>
    </row>
    <row r="2214" spans="1:2">
      <c r="A2214" s="2">
        <v>38054</v>
      </c>
      <c r="B2214" t="str">
        <f t="shared" si="35"/>
        <v>No</v>
      </c>
    </row>
    <row r="2215" spans="1:2">
      <c r="A2215" s="2">
        <v>80617</v>
      </c>
      <c r="B2215" t="str">
        <f t="shared" si="35"/>
        <v>No</v>
      </c>
    </row>
    <row r="2216" spans="1:2">
      <c r="A2216" s="2">
        <v>5305</v>
      </c>
      <c r="B2216" t="str">
        <f t="shared" si="35"/>
        <v>No</v>
      </c>
    </row>
    <row r="2217" spans="1:2">
      <c r="A2217" s="2">
        <v>36807</v>
      </c>
      <c r="B2217" t="str">
        <f t="shared" si="35"/>
        <v>No</v>
      </c>
    </row>
    <row r="2218" spans="1:2">
      <c r="A2218" s="2">
        <v>28427</v>
      </c>
      <c r="B2218" t="str">
        <f t="shared" si="35"/>
        <v>No</v>
      </c>
    </row>
    <row r="2219" spans="1:2">
      <c r="A2219" s="2">
        <v>82032</v>
      </c>
      <c r="B2219" t="str">
        <f t="shared" si="35"/>
        <v>No</v>
      </c>
    </row>
    <row r="2220" spans="1:2">
      <c r="A2220" s="2">
        <v>22775</v>
      </c>
      <c r="B2220" t="str">
        <f t="shared" si="35"/>
        <v>No</v>
      </c>
    </row>
    <row r="2221" spans="1:2">
      <c r="A2221" s="2">
        <v>40101</v>
      </c>
      <c r="B2221" t="str">
        <f t="shared" si="35"/>
        <v>No</v>
      </c>
    </row>
    <row r="2222" spans="1:2">
      <c r="A2222" s="2">
        <v>58025</v>
      </c>
      <c r="B2222" t="str">
        <f t="shared" si="35"/>
        <v>No</v>
      </c>
    </row>
    <row r="2223" spans="1:2">
      <c r="A2223" s="2">
        <v>75777</v>
      </c>
      <c r="B2223" t="str">
        <f t="shared" si="35"/>
        <v>No</v>
      </c>
    </row>
    <row r="2224" spans="1:2">
      <c r="A2224" s="2">
        <v>7500</v>
      </c>
      <c r="B2224" t="str">
        <f t="shared" si="35"/>
        <v>No</v>
      </c>
    </row>
    <row r="2225" spans="1:2">
      <c r="A2225" s="2">
        <v>33562</v>
      </c>
      <c r="B2225" t="str">
        <f t="shared" si="35"/>
        <v>No</v>
      </c>
    </row>
    <row r="2226" spans="1:2">
      <c r="A2226" s="2">
        <v>57642</v>
      </c>
      <c r="B2226" t="str">
        <f t="shared" si="35"/>
        <v>No</v>
      </c>
    </row>
    <row r="2227" spans="1:2">
      <c r="A2227" s="2">
        <v>58554</v>
      </c>
      <c r="B2227" t="str">
        <f t="shared" si="35"/>
        <v>No</v>
      </c>
    </row>
    <row r="2228" spans="1:2">
      <c r="A2228" s="2">
        <v>63777</v>
      </c>
      <c r="B2228" t="str">
        <f t="shared" si="35"/>
        <v>No</v>
      </c>
    </row>
    <row r="2229" spans="1:2">
      <c r="A2229" s="2">
        <v>57967</v>
      </c>
      <c r="B2229" t="str">
        <f t="shared" si="35"/>
        <v>No</v>
      </c>
    </row>
    <row r="2230" spans="1:2">
      <c r="A2230" s="11">
        <f>'Missing Values'!$D$3</f>
        <v>51381.5</v>
      </c>
      <c r="B2230" t="str">
        <f t="shared" si="35"/>
        <v>No</v>
      </c>
    </row>
    <row r="2231" spans="1:2">
      <c r="A2231" s="2">
        <v>24434</v>
      </c>
      <c r="B2231" t="str">
        <f t="shared" si="35"/>
        <v>No</v>
      </c>
    </row>
    <row r="2232" spans="1:2">
      <c r="A2232" s="2">
        <v>11012</v>
      </c>
      <c r="B2232" t="str">
        <f t="shared" si="35"/>
        <v>No</v>
      </c>
    </row>
    <row r="2233" spans="1:2">
      <c r="A2233" s="2">
        <v>44802</v>
      </c>
      <c r="B2233" t="str">
        <f t="shared" si="35"/>
        <v>No</v>
      </c>
    </row>
    <row r="2234" spans="1:2">
      <c r="A2234" s="2">
        <v>26816</v>
      </c>
      <c r="B2234" t="str">
        <f t="shared" si="35"/>
        <v>No</v>
      </c>
    </row>
    <row r="2235" spans="1:2">
      <c r="A2235" s="2">
        <v>666666</v>
      </c>
      <c r="B2235" t="str">
        <f t="shared" si="35"/>
        <v>Yes</v>
      </c>
    </row>
    <row r="2236" spans="1:2">
      <c r="A2236" s="2">
        <v>34421</v>
      </c>
      <c r="B2236" t="str">
        <f t="shared" si="35"/>
        <v>No</v>
      </c>
    </row>
    <row r="2237" spans="1:2">
      <c r="A2237" s="2">
        <v>61223</v>
      </c>
      <c r="B2237" t="str">
        <f t="shared" si="35"/>
        <v>No</v>
      </c>
    </row>
    <row r="2238" spans="1:2">
      <c r="A2238" s="2">
        <v>64014</v>
      </c>
      <c r="B2238" t="str">
        <f t="shared" si="35"/>
        <v>No</v>
      </c>
    </row>
    <row r="2239" spans="1:2">
      <c r="A2239" s="2">
        <v>56981</v>
      </c>
      <c r="B2239" t="str">
        <f t="shared" si="35"/>
        <v>No</v>
      </c>
    </row>
    <row r="2240" spans="1:2">
      <c r="A2240" s="2">
        <v>69245</v>
      </c>
      <c r="B2240" t="str">
        <f t="shared" si="35"/>
        <v>No</v>
      </c>
    </row>
    <row r="2241" spans="1:2">
      <c r="A2241" s="2">
        <v>52869</v>
      </c>
      <c r="B2241" t="str">
        <f t="shared" si="35"/>
        <v>No</v>
      </c>
    </row>
  </sheetData>
  <autoFilter xmlns:etc="http://www.wps.cn/officeDocument/2017/etCustomData" ref="A1:B2241" etc:filterBottomFollowUsedRange="0">
    <extLst/>
  </autoFilter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41"/>
  <sheetViews>
    <sheetView zoomScale="205" zoomScaleNormal="205" workbookViewId="0">
      <selection activeCell="A1" sqref="A1"/>
    </sheetView>
  </sheetViews>
  <sheetFormatPr defaultColWidth="9" defaultRowHeight="14.4" outlineLevelCol="4"/>
  <cols>
    <col min="1" max="1" width="11.8571428571429" customWidth="1"/>
    <col min="4" max="4" width="11" customWidth="1"/>
    <col min="5" max="5" width="20.8571428571429" customWidth="1"/>
  </cols>
  <sheetData>
    <row r="1" ht="16.8" spans="1:1">
      <c r="A1" s="3" t="s">
        <v>5</v>
      </c>
    </row>
    <row r="2" spans="1:5">
      <c r="A2" s="4">
        <v>58138</v>
      </c>
      <c r="C2" t="s">
        <v>36</v>
      </c>
      <c r="D2" s="4">
        <f>AVERAGE(A2:A2241)</f>
        <v>52247.2513537906</v>
      </c>
      <c r="E2" t="str">
        <f>_xlfn.FORMULATEXT(D2)</f>
        <v>=AVERAGE(A2:A2241)</v>
      </c>
    </row>
    <row r="3" spans="1:5">
      <c r="A3" s="4">
        <v>46344</v>
      </c>
      <c r="C3" t="s">
        <v>37</v>
      </c>
      <c r="D3" s="5">
        <f>MEDIAN(A2:A2241)</f>
        <v>51381.5</v>
      </c>
      <c r="E3" t="str">
        <f t="shared" ref="E3:E4" si="0">_xlfn.FORMULATEXT(D3)</f>
        <v>=MEDIAN(A2:A2241)</v>
      </c>
    </row>
    <row r="4" spans="1:5">
      <c r="A4" s="4">
        <v>71613</v>
      </c>
      <c r="C4" t="s">
        <v>38</v>
      </c>
      <c r="D4" s="4">
        <f>STDEV(A2:A2241)</f>
        <v>25173.0766609014</v>
      </c>
      <c r="E4" t="str">
        <f t="shared" si="0"/>
        <v>=STDEV(A2:A2241)</v>
      </c>
    </row>
    <row r="5" spans="1:4">
      <c r="A5" s="4">
        <v>26646</v>
      </c>
      <c r="D5" s="4"/>
    </row>
    <row r="6" spans="1:3">
      <c r="A6" s="4">
        <v>58293</v>
      </c>
      <c r="C6" s="6" t="s">
        <v>39</v>
      </c>
    </row>
    <row r="7" spans="1:4">
      <c r="A7" s="4">
        <v>62513</v>
      </c>
      <c r="C7" s="6" t="s">
        <v>36</v>
      </c>
      <c r="D7" s="6" t="s">
        <v>40</v>
      </c>
    </row>
    <row r="8" spans="1:4">
      <c r="A8" s="4">
        <v>55635</v>
      </c>
      <c r="C8" s="6" t="s">
        <v>37</v>
      </c>
      <c r="D8" s="6" t="s">
        <v>41</v>
      </c>
    </row>
    <row r="9" spans="1:1">
      <c r="A9" s="4">
        <v>33454</v>
      </c>
    </row>
    <row r="10" spans="1:3">
      <c r="A10" s="4">
        <v>30351</v>
      </c>
      <c r="C10" s="7" t="s">
        <v>38</v>
      </c>
    </row>
    <row r="11" spans="1:4">
      <c r="A11" s="4">
        <v>5648</v>
      </c>
      <c r="C11" s="6" t="s">
        <v>42</v>
      </c>
      <c r="D11" s="6" t="s">
        <v>43</v>
      </c>
    </row>
    <row r="12" spans="1:4">
      <c r="A12" s="4"/>
      <c r="C12" s="6" t="s">
        <v>44</v>
      </c>
      <c r="D12" s="6" t="s">
        <v>45</v>
      </c>
    </row>
    <row r="13" spans="1:1">
      <c r="A13" s="4">
        <v>7500</v>
      </c>
    </row>
    <row r="14" spans="1:3">
      <c r="A14" s="4">
        <v>63033</v>
      </c>
      <c r="C14" s="6" t="s">
        <v>46</v>
      </c>
    </row>
    <row r="15" spans="1:1">
      <c r="A15" s="4">
        <v>59354</v>
      </c>
    </row>
    <row r="16" spans="1:1">
      <c r="A16" s="4">
        <v>17323</v>
      </c>
    </row>
    <row r="17" spans="1:1">
      <c r="A17" s="4">
        <v>82800</v>
      </c>
    </row>
    <row r="18" spans="1:1">
      <c r="A18" s="4">
        <v>41850</v>
      </c>
    </row>
    <row r="19" spans="1:1">
      <c r="A19" s="4">
        <v>37760</v>
      </c>
    </row>
    <row r="20" spans="1:1">
      <c r="A20" s="4">
        <v>76995</v>
      </c>
    </row>
    <row r="21" spans="1:1">
      <c r="A21" s="4">
        <v>33812</v>
      </c>
    </row>
    <row r="22" spans="1:1">
      <c r="A22" s="4">
        <v>37040</v>
      </c>
    </row>
    <row r="23" spans="1:1">
      <c r="A23" s="4">
        <v>2447</v>
      </c>
    </row>
    <row r="24" spans="1:1">
      <c r="A24" s="4">
        <v>58607</v>
      </c>
    </row>
    <row r="25" spans="1:1">
      <c r="A25" s="4">
        <v>65324</v>
      </c>
    </row>
    <row r="26" spans="1:1">
      <c r="A26" s="4">
        <v>40689</v>
      </c>
    </row>
    <row r="27" spans="1:1">
      <c r="A27" s="4">
        <v>18589</v>
      </c>
    </row>
    <row r="28" spans="1:1">
      <c r="A28" s="4">
        <v>53359</v>
      </c>
    </row>
    <row r="29" spans="1:1">
      <c r="A29" s="4"/>
    </row>
    <row r="30" spans="1:1">
      <c r="A30" s="4">
        <v>38360</v>
      </c>
    </row>
    <row r="31" spans="1:1">
      <c r="A31" s="4">
        <v>84618</v>
      </c>
    </row>
    <row r="32" spans="1:1">
      <c r="A32" s="4">
        <v>10979</v>
      </c>
    </row>
    <row r="33" spans="1:1">
      <c r="A33" s="4">
        <v>38620</v>
      </c>
    </row>
    <row r="34" spans="1:1">
      <c r="A34" s="4">
        <v>40548</v>
      </c>
    </row>
    <row r="35" spans="1:1">
      <c r="A35" s="4">
        <v>46610</v>
      </c>
    </row>
    <row r="36" spans="1:1">
      <c r="A36" s="4">
        <v>68657</v>
      </c>
    </row>
    <row r="37" spans="1:1">
      <c r="A37" s="4">
        <v>49389</v>
      </c>
    </row>
    <row r="38" spans="1:1">
      <c r="A38" s="4">
        <v>67353</v>
      </c>
    </row>
    <row r="39" spans="1:1">
      <c r="A39" s="4">
        <v>23718</v>
      </c>
    </row>
    <row r="40" spans="1:1">
      <c r="A40" s="4">
        <v>42429</v>
      </c>
    </row>
    <row r="41" spans="1:1">
      <c r="A41" s="4">
        <v>48948</v>
      </c>
    </row>
    <row r="42" spans="1:1">
      <c r="A42" s="4">
        <v>80011</v>
      </c>
    </row>
    <row r="43" spans="1:1">
      <c r="A43" s="4">
        <v>20559</v>
      </c>
    </row>
    <row r="44" spans="1:1">
      <c r="A44" s="4">
        <v>21994</v>
      </c>
    </row>
    <row r="45" spans="1:1">
      <c r="A45" s="4"/>
    </row>
    <row r="46" spans="1:1">
      <c r="A46" s="4">
        <v>7500</v>
      </c>
    </row>
    <row r="47" spans="1:1">
      <c r="A47" s="4">
        <v>79941</v>
      </c>
    </row>
    <row r="48" spans="1:1">
      <c r="A48" s="4">
        <v>7500</v>
      </c>
    </row>
    <row r="49" spans="1:1">
      <c r="A49" s="4">
        <v>41728</v>
      </c>
    </row>
    <row r="50" spans="1:1">
      <c r="A50" s="4"/>
    </row>
    <row r="51" spans="1:1">
      <c r="A51" s="4">
        <v>72550</v>
      </c>
    </row>
    <row r="52" spans="1:1">
      <c r="A52" s="4">
        <v>65486</v>
      </c>
    </row>
    <row r="53" spans="1:1">
      <c r="A53" s="4">
        <v>79143</v>
      </c>
    </row>
    <row r="54" spans="1:1">
      <c r="A54" s="4">
        <v>35790</v>
      </c>
    </row>
    <row r="55" spans="1:1">
      <c r="A55" s="4">
        <v>82582</v>
      </c>
    </row>
    <row r="56" spans="1:1">
      <c r="A56" s="4">
        <v>66373</v>
      </c>
    </row>
    <row r="57" spans="1:1">
      <c r="A57" s="4">
        <v>82384</v>
      </c>
    </row>
    <row r="58" spans="1:1">
      <c r="A58" s="4">
        <v>70287</v>
      </c>
    </row>
    <row r="59" spans="1:1">
      <c r="A59" s="4">
        <v>27938</v>
      </c>
    </row>
    <row r="60" spans="1:1">
      <c r="A60" s="4"/>
    </row>
    <row r="61" spans="1:1">
      <c r="A61" s="4">
        <v>55954</v>
      </c>
    </row>
    <row r="62" spans="1:1">
      <c r="A62" s="4">
        <v>75777</v>
      </c>
    </row>
    <row r="63" spans="1:1">
      <c r="A63" s="4">
        <v>66653</v>
      </c>
    </row>
    <row r="64" spans="1:1">
      <c r="A64" s="4">
        <v>61823</v>
      </c>
    </row>
    <row r="65" spans="1:1">
      <c r="A65" s="4">
        <v>67680</v>
      </c>
    </row>
    <row r="66" spans="1:1">
      <c r="A66" s="4">
        <v>70666</v>
      </c>
    </row>
    <row r="67" spans="1:1">
      <c r="A67" s="4">
        <v>25721</v>
      </c>
    </row>
    <row r="68" spans="1:1">
      <c r="A68" s="4">
        <v>32474</v>
      </c>
    </row>
    <row r="69" spans="1:1">
      <c r="A69" s="4">
        <v>88194</v>
      </c>
    </row>
    <row r="70" spans="1:1">
      <c r="A70" s="4">
        <v>69096</v>
      </c>
    </row>
    <row r="71" spans="1:1">
      <c r="A71" s="4">
        <v>74854</v>
      </c>
    </row>
    <row r="72" spans="1:1">
      <c r="A72" s="4">
        <v>66991</v>
      </c>
    </row>
    <row r="73" spans="1:1">
      <c r="A73" s="4"/>
    </row>
    <row r="74" spans="1:1">
      <c r="A74" s="4">
        <v>65031</v>
      </c>
    </row>
    <row r="75" spans="1:1">
      <c r="A75" s="4">
        <v>60631</v>
      </c>
    </row>
    <row r="76" spans="1:1">
      <c r="A76" s="4">
        <v>28332</v>
      </c>
    </row>
    <row r="77" spans="1:1">
      <c r="A77" s="4">
        <v>40246</v>
      </c>
    </row>
    <row r="78" spans="1:1">
      <c r="A78" s="4">
        <v>75251</v>
      </c>
    </row>
    <row r="79" spans="1:1">
      <c r="A79" s="4">
        <v>75825</v>
      </c>
    </row>
    <row r="80" spans="1:1">
      <c r="A80" s="4">
        <v>26326</v>
      </c>
    </row>
    <row r="81" spans="1:1">
      <c r="A81" s="4">
        <v>56046</v>
      </c>
    </row>
    <row r="82" spans="1:1">
      <c r="A82" s="4">
        <v>29760</v>
      </c>
    </row>
    <row r="83" spans="1:1">
      <c r="A83" s="4">
        <v>26304</v>
      </c>
    </row>
    <row r="84" spans="1:1">
      <c r="A84" s="4">
        <v>23559</v>
      </c>
    </row>
    <row r="85" spans="1:1">
      <c r="A85" s="4">
        <v>38620</v>
      </c>
    </row>
    <row r="86" spans="1:1">
      <c r="A86" s="4">
        <v>81361</v>
      </c>
    </row>
    <row r="87" spans="1:1">
      <c r="A87" s="4">
        <v>29440</v>
      </c>
    </row>
    <row r="88" spans="1:1">
      <c r="A88" s="4">
        <v>36138</v>
      </c>
    </row>
    <row r="89" spans="1:1">
      <c r="A89" s="4">
        <v>50388</v>
      </c>
    </row>
    <row r="90" spans="1:1">
      <c r="A90" s="4">
        <v>79593</v>
      </c>
    </row>
    <row r="91" spans="1:1">
      <c r="A91" s="4">
        <v>54178</v>
      </c>
    </row>
    <row r="92" spans="1:1">
      <c r="A92" s="4"/>
    </row>
    <row r="93" spans="1:1">
      <c r="A93" s="4"/>
    </row>
    <row r="94" spans="1:1">
      <c r="A94" s="4"/>
    </row>
    <row r="95" spans="1:1">
      <c r="A95" s="4">
        <v>42394</v>
      </c>
    </row>
    <row r="96" spans="1:1">
      <c r="A96" s="4">
        <v>23626</v>
      </c>
    </row>
    <row r="97" spans="1:1">
      <c r="A97" s="4">
        <v>30096</v>
      </c>
    </row>
    <row r="98" spans="1:1">
      <c r="A98" s="4">
        <v>47916</v>
      </c>
    </row>
    <row r="99" spans="1:1">
      <c r="A99" s="4">
        <v>51813</v>
      </c>
    </row>
    <row r="100" spans="1:1">
      <c r="A100" s="4">
        <v>78497</v>
      </c>
    </row>
    <row r="101" spans="1:1">
      <c r="A101" s="4">
        <v>50150</v>
      </c>
    </row>
    <row r="102" spans="1:1">
      <c r="A102" s="4">
        <v>47823</v>
      </c>
    </row>
    <row r="103" spans="1:1">
      <c r="A103" s="4">
        <v>34554</v>
      </c>
    </row>
    <row r="104" spans="1:1">
      <c r="A104" s="4">
        <v>85693</v>
      </c>
    </row>
    <row r="105" spans="1:1">
      <c r="A105" s="4">
        <v>65846</v>
      </c>
    </row>
    <row r="106" spans="1:1">
      <c r="A106" s="4">
        <v>87195</v>
      </c>
    </row>
    <row r="107" spans="1:1">
      <c r="A107" s="4">
        <v>24594</v>
      </c>
    </row>
    <row r="108" spans="1:1">
      <c r="A108" s="4">
        <v>49096</v>
      </c>
    </row>
    <row r="109" spans="1:1">
      <c r="A109" s="4">
        <v>52413</v>
      </c>
    </row>
    <row r="110" spans="1:1">
      <c r="A110" s="4">
        <v>38557</v>
      </c>
    </row>
    <row r="111" spans="1:1">
      <c r="A111" s="4">
        <v>89058</v>
      </c>
    </row>
    <row r="112" spans="1:1">
      <c r="A112" s="4">
        <v>77298</v>
      </c>
    </row>
    <row r="113" spans="1:1">
      <c r="A113" s="4">
        <v>68126</v>
      </c>
    </row>
    <row r="114" spans="1:1">
      <c r="A114" s="4">
        <v>57288</v>
      </c>
    </row>
    <row r="115" spans="1:1">
      <c r="A115" s="4">
        <v>86037</v>
      </c>
    </row>
    <row r="116" spans="1:1">
      <c r="A116" s="4">
        <v>43974</v>
      </c>
    </row>
    <row r="117" spans="1:1">
      <c r="A117" s="4">
        <v>50785</v>
      </c>
    </row>
    <row r="118" spans="1:1">
      <c r="A118" s="4">
        <v>90765</v>
      </c>
    </row>
    <row r="119" spans="1:1">
      <c r="A119" s="4">
        <v>36550</v>
      </c>
    </row>
    <row r="120" spans="1:1">
      <c r="A120" s="4">
        <v>30753</v>
      </c>
    </row>
    <row r="121" spans="1:1">
      <c r="A121" s="4">
        <v>21918</v>
      </c>
    </row>
    <row r="122" spans="1:1">
      <c r="A122" s="4">
        <v>56129</v>
      </c>
    </row>
    <row r="123" spans="1:1">
      <c r="A123" s="4">
        <v>32557</v>
      </c>
    </row>
    <row r="124" spans="1:1">
      <c r="A124" s="4">
        <v>19510</v>
      </c>
    </row>
    <row r="125" spans="1:1">
      <c r="A125" s="4">
        <v>30992</v>
      </c>
    </row>
    <row r="126" spans="1:1">
      <c r="A126" s="4">
        <v>101970</v>
      </c>
    </row>
    <row r="127" spans="1:1">
      <c r="A127" s="4">
        <v>71488</v>
      </c>
    </row>
    <row r="128" spans="1:1">
      <c r="A128" s="4">
        <v>79607</v>
      </c>
    </row>
    <row r="129" spans="1:1">
      <c r="A129" s="4">
        <v>54348</v>
      </c>
    </row>
    <row r="130" spans="1:1">
      <c r="A130" s="4"/>
    </row>
    <row r="131" spans="1:1">
      <c r="A131" s="4">
        <v>77376</v>
      </c>
    </row>
    <row r="132" spans="1:1">
      <c r="A132" s="4">
        <v>62998</v>
      </c>
    </row>
    <row r="133" spans="1:1">
      <c r="A133" s="4">
        <v>61331</v>
      </c>
    </row>
    <row r="134" spans="1:1">
      <c r="A134" s="4">
        <v>73448</v>
      </c>
    </row>
    <row r="135" spans="1:1">
      <c r="A135" s="4"/>
    </row>
    <row r="136" spans="1:1">
      <c r="A136" s="4">
        <v>41551</v>
      </c>
    </row>
    <row r="137" spans="1:1">
      <c r="A137" s="4">
        <v>62981</v>
      </c>
    </row>
    <row r="138" spans="1:1">
      <c r="A138" s="4">
        <v>9548</v>
      </c>
    </row>
    <row r="139" spans="1:1">
      <c r="A139" s="4">
        <v>33762</v>
      </c>
    </row>
    <row r="140" spans="1:1">
      <c r="A140" s="4">
        <v>35860</v>
      </c>
    </row>
    <row r="141" spans="1:1">
      <c r="A141" s="4">
        <v>36921</v>
      </c>
    </row>
    <row r="142" spans="1:1">
      <c r="A142" s="4">
        <v>92859</v>
      </c>
    </row>
    <row r="143" spans="1:1">
      <c r="A143" s="4">
        <v>65104</v>
      </c>
    </row>
    <row r="144" spans="1:1">
      <c r="A144" s="4">
        <v>86111</v>
      </c>
    </row>
    <row r="145" spans="1:1">
      <c r="A145" s="4">
        <v>68352</v>
      </c>
    </row>
    <row r="146" spans="1:1">
      <c r="A146" s="4">
        <v>41883</v>
      </c>
    </row>
    <row r="147" spans="1:1">
      <c r="A147" s="4">
        <v>59809</v>
      </c>
    </row>
    <row r="148" spans="1:1">
      <c r="A148" s="4">
        <v>23957</v>
      </c>
    </row>
    <row r="149" spans="1:1">
      <c r="A149" s="4">
        <v>38547</v>
      </c>
    </row>
    <row r="150" spans="1:1">
      <c r="A150" s="4">
        <v>35688</v>
      </c>
    </row>
    <row r="151" spans="1:1">
      <c r="A151" s="4">
        <v>49605</v>
      </c>
    </row>
    <row r="152" spans="1:1">
      <c r="A152" s="4">
        <v>59354</v>
      </c>
    </row>
    <row r="153" spans="1:1">
      <c r="A153" s="4">
        <v>65747</v>
      </c>
    </row>
    <row r="154" spans="1:1">
      <c r="A154" s="4">
        <v>46344</v>
      </c>
    </row>
    <row r="155" spans="1:1">
      <c r="A155" s="4">
        <v>34176</v>
      </c>
    </row>
    <row r="156" spans="1:1">
      <c r="A156" s="4">
        <v>61010</v>
      </c>
    </row>
    <row r="157" spans="1:1">
      <c r="A157" s="4">
        <v>69372</v>
      </c>
    </row>
    <row r="158" spans="1:1">
      <c r="A158" s="4">
        <v>49967</v>
      </c>
    </row>
    <row r="159" spans="1:1">
      <c r="A159" s="4">
        <v>60199</v>
      </c>
    </row>
    <row r="160" spans="1:1">
      <c r="A160" s="4">
        <v>55375</v>
      </c>
    </row>
    <row r="161" spans="1:1">
      <c r="A161" s="4">
        <v>80317</v>
      </c>
    </row>
    <row r="162" spans="1:1">
      <c r="A162" s="4">
        <v>30523</v>
      </c>
    </row>
    <row r="163" spans="1:1">
      <c r="A163" s="4">
        <v>70356</v>
      </c>
    </row>
    <row r="164" spans="1:1">
      <c r="A164" s="4">
        <v>23228</v>
      </c>
    </row>
    <row r="165" spans="1:1">
      <c r="A165" s="4">
        <v>74165</v>
      </c>
    </row>
    <row r="166" spans="1:1">
      <c r="A166" s="4">
        <v>157243</v>
      </c>
    </row>
    <row r="167" spans="1:1">
      <c r="A167" s="4">
        <v>43482</v>
      </c>
    </row>
    <row r="168" spans="1:1">
      <c r="A168" s="4">
        <v>62551</v>
      </c>
    </row>
    <row r="169" spans="1:1">
      <c r="A169" s="4">
        <v>52332</v>
      </c>
    </row>
    <row r="170" spans="1:1">
      <c r="A170" s="4">
        <v>66951</v>
      </c>
    </row>
    <row r="171" spans="1:1">
      <c r="A171" s="4">
        <v>26091</v>
      </c>
    </row>
    <row r="172" spans="1:1">
      <c r="A172" s="4">
        <v>33456</v>
      </c>
    </row>
    <row r="173" spans="1:1">
      <c r="A173" s="4">
        <v>28718</v>
      </c>
    </row>
    <row r="174" spans="1:1">
      <c r="A174" s="4">
        <v>50447</v>
      </c>
    </row>
    <row r="175" spans="1:1">
      <c r="A175" s="4">
        <v>53537</v>
      </c>
    </row>
    <row r="176" spans="1:1">
      <c r="A176" s="4">
        <v>52074</v>
      </c>
    </row>
    <row r="177" spans="1:1">
      <c r="A177" s="4">
        <v>80427</v>
      </c>
    </row>
    <row r="178" spans="1:1">
      <c r="A178" s="4">
        <v>83837</v>
      </c>
    </row>
    <row r="179" spans="1:1">
      <c r="A179" s="4">
        <v>38853</v>
      </c>
    </row>
    <row r="180" spans="1:1">
      <c r="A180" s="4">
        <v>38285</v>
      </c>
    </row>
    <row r="181" spans="1:1">
      <c r="A181" s="4">
        <v>78497</v>
      </c>
    </row>
    <row r="182" spans="1:1">
      <c r="A182" s="4">
        <v>51650</v>
      </c>
    </row>
    <row r="183" spans="1:1">
      <c r="A183" s="4">
        <v>16248</v>
      </c>
    </row>
    <row r="184" spans="1:1">
      <c r="A184" s="4">
        <v>66835</v>
      </c>
    </row>
    <row r="185" spans="1:1">
      <c r="A185" s="4">
        <v>30477</v>
      </c>
    </row>
    <row r="186" spans="1:1">
      <c r="A186" s="4">
        <v>28249</v>
      </c>
    </row>
    <row r="187" spans="1:1">
      <c r="A187" s="4">
        <v>25271</v>
      </c>
    </row>
    <row r="188" spans="1:1">
      <c r="A188" s="4">
        <v>32303</v>
      </c>
    </row>
    <row r="189" spans="1:1">
      <c r="A189" s="4">
        <v>61286</v>
      </c>
    </row>
    <row r="190" spans="1:1">
      <c r="A190" s="4">
        <v>74068</v>
      </c>
    </row>
    <row r="191" spans="1:1">
      <c r="A191" s="4">
        <v>45759</v>
      </c>
    </row>
    <row r="192" spans="1:1">
      <c r="A192" s="4">
        <v>24882</v>
      </c>
    </row>
    <row r="193" spans="1:1">
      <c r="A193" s="4">
        <v>66973</v>
      </c>
    </row>
    <row r="194" spans="1:1">
      <c r="A194" s="4">
        <v>36640</v>
      </c>
    </row>
    <row r="195" spans="1:1">
      <c r="A195" s="4">
        <v>38872</v>
      </c>
    </row>
    <row r="196" spans="1:1">
      <c r="A196" s="4">
        <v>51148</v>
      </c>
    </row>
    <row r="197" spans="1:1">
      <c r="A197" s="4">
        <v>31353</v>
      </c>
    </row>
    <row r="198" spans="1:1">
      <c r="A198" s="4">
        <v>69661</v>
      </c>
    </row>
    <row r="199" spans="1:1">
      <c r="A199" s="4">
        <v>80067</v>
      </c>
    </row>
    <row r="200" spans="1:1">
      <c r="A200" s="4">
        <v>86718</v>
      </c>
    </row>
    <row r="201" spans="1:1">
      <c r="A201" s="4">
        <v>46854</v>
      </c>
    </row>
    <row r="202" spans="1:1">
      <c r="A202" s="4">
        <v>69142</v>
      </c>
    </row>
    <row r="203" spans="1:1">
      <c r="A203" s="4">
        <v>75922</v>
      </c>
    </row>
    <row r="204" spans="1:1">
      <c r="A204" s="4">
        <v>63693</v>
      </c>
    </row>
    <row r="205" spans="1:1">
      <c r="A205" s="4">
        <v>102160</v>
      </c>
    </row>
    <row r="206" spans="1:1">
      <c r="A206" s="4">
        <v>40637</v>
      </c>
    </row>
    <row r="207" spans="1:1">
      <c r="A207" s="4">
        <v>18890</v>
      </c>
    </row>
    <row r="208" spans="1:1">
      <c r="A208" s="4">
        <v>29604</v>
      </c>
    </row>
    <row r="209" spans="1:1">
      <c r="A209" s="4">
        <v>48721</v>
      </c>
    </row>
    <row r="210" spans="1:1">
      <c r="A210" s="4">
        <v>44794</v>
      </c>
    </row>
    <row r="211" spans="1:1">
      <c r="A211" s="4">
        <v>64497</v>
      </c>
    </row>
    <row r="212" spans="1:1">
      <c r="A212" s="4">
        <v>46097</v>
      </c>
    </row>
    <row r="213" spans="1:1">
      <c r="A213" s="4">
        <v>77972</v>
      </c>
    </row>
    <row r="214" spans="1:1">
      <c r="A214" s="4">
        <v>44377</v>
      </c>
    </row>
    <row r="215" spans="1:1">
      <c r="A215" s="4">
        <v>46014</v>
      </c>
    </row>
    <row r="216" spans="1:1">
      <c r="A216" s="4">
        <v>70951</v>
      </c>
    </row>
    <row r="217" spans="1:1">
      <c r="A217" s="4">
        <v>41443</v>
      </c>
    </row>
    <row r="218" spans="1:1">
      <c r="A218" s="4">
        <v>52195</v>
      </c>
    </row>
    <row r="219" spans="1:1">
      <c r="A219" s="4">
        <v>83790</v>
      </c>
    </row>
    <row r="220" spans="1:1">
      <c r="A220" s="4">
        <v>44551</v>
      </c>
    </row>
    <row r="221" spans="1:1">
      <c r="A221" s="4">
        <v>69508</v>
      </c>
    </row>
    <row r="222" spans="1:1">
      <c r="A222" s="4">
        <v>45204</v>
      </c>
    </row>
    <row r="223" spans="1:1">
      <c r="A223" s="4">
        <v>72460</v>
      </c>
    </row>
    <row r="224" spans="1:1">
      <c r="A224" s="4">
        <v>77622</v>
      </c>
    </row>
    <row r="225" spans="1:1">
      <c r="A225" s="4">
        <v>30732</v>
      </c>
    </row>
    <row r="226" spans="1:1">
      <c r="A226" s="4">
        <v>63887</v>
      </c>
    </row>
    <row r="227" spans="1:1">
      <c r="A227" s="4">
        <v>42011</v>
      </c>
    </row>
    <row r="228" spans="1:1">
      <c r="A228" s="4">
        <v>51369</v>
      </c>
    </row>
    <row r="229" spans="1:1">
      <c r="A229" s="4">
        <v>51537</v>
      </c>
    </row>
    <row r="230" spans="1:1">
      <c r="A230" s="4">
        <v>79930</v>
      </c>
    </row>
    <row r="231" spans="1:1">
      <c r="A231" s="4">
        <v>34320</v>
      </c>
    </row>
    <row r="232" spans="1:1">
      <c r="A232" s="4">
        <v>37070</v>
      </c>
    </row>
    <row r="233" spans="1:1">
      <c r="A233" s="4">
        <v>81975</v>
      </c>
    </row>
    <row r="234" spans="1:1">
      <c r="A234" s="4">
        <v>38590</v>
      </c>
    </row>
    <row r="235" spans="1:1">
      <c r="A235" s="4">
        <v>15033</v>
      </c>
    </row>
    <row r="236" spans="1:1">
      <c r="A236" s="4">
        <v>62745</v>
      </c>
    </row>
    <row r="237" spans="1:1">
      <c r="A237" s="4">
        <v>22212</v>
      </c>
    </row>
    <row r="238" spans="1:1">
      <c r="A238" s="4">
        <v>23661</v>
      </c>
    </row>
    <row r="239" spans="1:1">
      <c r="A239" s="4">
        <v>79761</v>
      </c>
    </row>
    <row r="240" spans="1:1">
      <c r="A240" s="4">
        <v>7500</v>
      </c>
    </row>
    <row r="241" spans="1:1">
      <c r="A241" s="4">
        <v>60182</v>
      </c>
    </row>
    <row r="242" spans="1:1">
      <c r="A242" s="4">
        <v>73455</v>
      </c>
    </row>
    <row r="243" spans="1:1">
      <c r="A243" s="4">
        <v>64961</v>
      </c>
    </row>
    <row r="244" spans="1:1">
      <c r="A244" s="4">
        <v>22804</v>
      </c>
    </row>
    <row r="245" spans="1:1">
      <c r="A245" s="4">
        <v>73687</v>
      </c>
    </row>
    <row r="246" spans="1:1">
      <c r="A246" s="4">
        <v>61074</v>
      </c>
    </row>
    <row r="247" spans="1:1">
      <c r="A247" s="4">
        <v>31686</v>
      </c>
    </row>
    <row r="248" spans="1:1">
      <c r="A248" s="4">
        <v>80134</v>
      </c>
    </row>
    <row r="249" spans="1:1">
      <c r="A249" s="4">
        <v>75027</v>
      </c>
    </row>
    <row r="250" spans="1:1">
      <c r="A250" s="4">
        <v>67546</v>
      </c>
    </row>
    <row r="251" spans="1:1">
      <c r="A251" s="4">
        <v>65176</v>
      </c>
    </row>
    <row r="252" spans="1:1">
      <c r="A252" s="4">
        <v>31160</v>
      </c>
    </row>
    <row r="253" spans="1:1">
      <c r="A253" s="4">
        <v>29938</v>
      </c>
    </row>
    <row r="254" spans="1:1">
      <c r="A254" s="4">
        <v>102692</v>
      </c>
    </row>
    <row r="255" spans="1:1">
      <c r="A255" s="4">
        <v>26490</v>
      </c>
    </row>
    <row r="256" spans="1:1">
      <c r="A256" s="4">
        <v>75702</v>
      </c>
    </row>
    <row r="257" spans="1:1">
      <c r="A257" s="4">
        <v>30899</v>
      </c>
    </row>
    <row r="258" spans="1:1">
      <c r="A258" s="4">
        <v>63342</v>
      </c>
    </row>
    <row r="259" spans="1:1">
      <c r="A259" s="4">
        <v>45989</v>
      </c>
    </row>
    <row r="260" spans="1:1">
      <c r="A260" s="4">
        <v>18701</v>
      </c>
    </row>
    <row r="261" spans="1:1">
      <c r="A261" s="4">
        <v>40737</v>
      </c>
    </row>
    <row r="262" spans="1:1">
      <c r="A262" s="4">
        <v>15287</v>
      </c>
    </row>
    <row r="263" spans="1:1">
      <c r="A263" s="4">
        <v>69674</v>
      </c>
    </row>
    <row r="264" spans="1:1">
      <c r="A264" s="4">
        <v>44159</v>
      </c>
    </row>
    <row r="265" spans="1:1">
      <c r="A265" s="4">
        <v>37717</v>
      </c>
    </row>
    <row r="266" spans="1:1">
      <c r="A266" s="4">
        <v>43776</v>
      </c>
    </row>
    <row r="267" spans="1:1">
      <c r="A267" s="4">
        <v>38179</v>
      </c>
    </row>
    <row r="268" spans="1:1">
      <c r="A268" s="4">
        <v>80124</v>
      </c>
    </row>
    <row r="269" spans="1:1">
      <c r="A269" s="4">
        <v>38097</v>
      </c>
    </row>
    <row r="270" spans="1:1">
      <c r="A270" s="4">
        <v>72940</v>
      </c>
    </row>
    <row r="271" spans="1:1">
      <c r="A271" s="4">
        <v>22070</v>
      </c>
    </row>
    <row r="272" spans="1:1">
      <c r="A272" s="4">
        <v>69267</v>
      </c>
    </row>
    <row r="273" spans="1:1">
      <c r="A273" s="4">
        <v>31788</v>
      </c>
    </row>
    <row r="274" spans="1:1">
      <c r="A274" s="4">
        <v>61905</v>
      </c>
    </row>
    <row r="275" spans="1:1">
      <c r="A275" s="4">
        <v>29315</v>
      </c>
    </row>
    <row r="276" spans="1:1">
      <c r="A276" s="4">
        <v>33378</v>
      </c>
    </row>
    <row r="277" spans="1:1">
      <c r="A277" s="4">
        <v>66313</v>
      </c>
    </row>
    <row r="278" spans="1:1">
      <c r="A278" s="4">
        <v>60714</v>
      </c>
    </row>
    <row r="279" spans="1:1">
      <c r="A279" s="4">
        <v>77882</v>
      </c>
    </row>
    <row r="280" spans="1:1">
      <c r="A280" s="4">
        <v>69867</v>
      </c>
    </row>
    <row r="281" spans="1:1">
      <c r="A281" s="4">
        <v>63841</v>
      </c>
    </row>
    <row r="282" spans="1:1">
      <c r="A282" s="4">
        <v>24480</v>
      </c>
    </row>
    <row r="283" spans="1:1">
      <c r="A283" s="4">
        <v>51369</v>
      </c>
    </row>
    <row r="284" spans="1:1">
      <c r="A284" s="4">
        <v>37760</v>
      </c>
    </row>
    <row r="285" spans="1:1">
      <c r="A285" s="4">
        <v>65640</v>
      </c>
    </row>
    <row r="286" spans="1:1">
      <c r="A286" s="4">
        <v>44319</v>
      </c>
    </row>
    <row r="287" spans="1:1">
      <c r="A287" s="4">
        <v>30631</v>
      </c>
    </row>
    <row r="288" spans="1:1">
      <c r="A288" s="4">
        <v>75278</v>
      </c>
    </row>
    <row r="289" spans="1:1">
      <c r="A289" s="4">
        <v>50898</v>
      </c>
    </row>
    <row r="290" spans="1:1">
      <c r="A290" s="4">
        <v>79946</v>
      </c>
    </row>
    <row r="291" spans="1:1">
      <c r="A291" s="4">
        <v>35416</v>
      </c>
    </row>
    <row r="292" spans="1:1">
      <c r="A292" s="4">
        <v>32414</v>
      </c>
    </row>
    <row r="293" spans="1:1">
      <c r="A293" s="4">
        <v>38361</v>
      </c>
    </row>
    <row r="294" spans="1:1">
      <c r="A294" s="4">
        <v>82497</v>
      </c>
    </row>
    <row r="295" spans="1:1">
      <c r="A295" s="4">
        <v>16626</v>
      </c>
    </row>
    <row r="296" spans="1:1">
      <c r="A296" s="4">
        <v>29672</v>
      </c>
    </row>
    <row r="297" spans="1:1">
      <c r="A297" s="4">
        <v>55951</v>
      </c>
    </row>
    <row r="298" spans="1:1">
      <c r="A298" s="4">
        <v>35388</v>
      </c>
    </row>
    <row r="299" spans="1:1">
      <c r="A299" s="4">
        <v>42386</v>
      </c>
    </row>
    <row r="300" spans="1:1">
      <c r="A300" s="4">
        <v>68627</v>
      </c>
    </row>
    <row r="301" spans="1:1">
      <c r="A301" s="4">
        <v>57912</v>
      </c>
    </row>
    <row r="302" spans="1:1">
      <c r="A302" s="4">
        <v>35246</v>
      </c>
    </row>
    <row r="303" spans="1:1">
      <c r="A303" s="4">
        <v>58821</v>
      </c>
    </row>
    <row r="304" spans="1:1">
      <c r="A304" s="4">
        <v>46377</v>
      </c>
    </row>
    <row r="305" spans="1:1">
      <c r="A305" s="4">
        <v>39747</v>
      </c>
    </row>
    <row r="306" spans="1:1">
      <c r="A306" s="4">
        <v>23976</v>
      </c>
    </row>
    <row r="307" spans="1:1">
      <c r="A307" s="4">
        <v>80950</v>
      </c>
    </row>
    <row r="308" spans="1:1">
      <c r="A308" s="4">
        <v>27038</v>
      </c>
    </row>
    <row r="309" spans="1:1">
      <c r="A309" s="4">
        <v>77457</v>
      </c>
    </row>
    <row r="310" spans="1:1">
      <c r="A310" s="4">
        <v>64100</v>
      </c>
    </row>
    <row r="311" spans="1:1">
      <c r="A311" s="4">
        <v>42670</v>
      </c>
    </row>
    <row r="312" spans="1:1">
      <c r="A312" s="4">
        <v>12571</v>
      </c>
    </row>
    <row r="313" spans="1:1">
      <c r="A313" s="4">
        <v>22574</v>
      </c>
    </row>
    <row r="314" spans="1:1">
      <c r="A314" s="4"/>
    </row>
    <row r="315" spans="1:1">
      <c r="A315" s="4">
        <v>70893</v>
      </c>
    </row>
    <row r="316" spans="1:1">
      <c r="A316" s="4">
        <v>54198</v>
      </c>
    </row>
    <row r="317" spans="1:1">
      <c r="A317" s="4">
        <v>28839</v>
      </c>
    </row>
    <row r="318" spans="1:1">
      <c r="A318" s="4">
        <v>40321</v>
      </c>
    </row>
    <row r="319" spans="1:1">
      <c r="A319" s="4">
        <v>66503</v>
      </c>
    </row>
    <row r="320" spans="1:1">
      <c r="A320" s="4">
        <v>30833</v>
      </c>
    </row>
    <row r="321" spans="1:1">
      <c r="A321" s="4"/>
    </row>
    <row r="322" spans="1:1">
      <c r="A322" s="4">
        <v>64795</v>
      </c>
    </row>
    <row r="323" spans="1:1">
      <c r="A323" s="4">
        <v>34421</v>
      </c>
    </row>
    <row r="324" spans="1:1">
      <c r="A324" s="4">
        <v>47025</v>
      </c>
    </row>
    <row r="325" spans="1:1">
      <c r="A325" s="4">
        <v>64325</v>
      </c>
    </row>
    <row r="326" spans="1:1">
      <c r="A326" s="4">
        <v>40464</v>
      </c>
    </row>
    <row r="327" spans="1:1">
      <c r="A327" s="4">
        <v>62187</v>
      </c>
    </row>
    <row r="328" spans="1:1">
      <c r="A328" s="4">
        <v>14849</v>
      </c>
    </row>
    <row r="329" spans="1:1">
      <c r="A329" s="4">
        <v>27255</v>
      </c>
    </row>
    <row r="330" spans="1:1">
      <c r="A330" s="4">
        <v>54432</v>
      </c>
    </row>
    <row r="331" spans="1:1">
      <c r="A331" s="4">
        <v>29999</v>
      </c>
    </row>
    <row r="332" spans="1:1">
      <c r="A332" s="4">
        <v>24072</v>
      </c>
    </row>
    <row r="333" spans="1:1">
      <c r="A333" s="4">
        <v>33996</v>
      </c>
    </row>
    <row r="334" spans="1:1">
      <c r="A334" s="4">
        <v>66334</v>
      </c>
    </row>
    <row r="335" spans="1:1">
      <c r="A335" s="4">
        <v>35178</v>
      </c>
    </row>
    <row r="336" spans="1:1">
      <c r="A336" s="4">
        <v>22010</v>
      </c>
    </row>
    <row r="337" spans="1:1">
      <c r="A337" s="4">
        <v>62204</v>
      </c>
    </row>
    <row r="338" spans="1:1">
      <c r="A338" s="4">
        <v>75693</v>
      </c>
    </row>
    <row r="339" spans="1:1">
      <c r="A339" s="4">
        <v>30675</v>
      </c>
    </row>
    <row r="340" spans="1:1">
      <c r="A340" s="4">
        <v>83003</v>
      </c>
    </row>
    <row r="341" spans="1:1">
      <c r="A341" s="4">
        <v>83532</v>
      </c>
    </row>
    <row r="342" spans="1:1">
      <c r="A342" s="4">
        <v>68655</v>
      </c>
    </row>
    <row r="343" spans="1:1">
      <c r="A343" s="4">
        <v>41411</v>
      </c>
    </row>
    <row r="344" spans="1:1">
      <c r="A344" s="4">
        <v>55212</v>
      </c>
    </row>
    <row r="345" spans="1:1">
      <c r="A345" s="4">
        <v>59292</v>
      </c>
    </row>
    <row r="346" spans="1:1">
      <c r="A346" s="4">
        <v>27190</v>
      </c>
    </row>
    <row r="347" spans="1:1">
      <c r="A347" s="4">
        <v>82623</v>
      </c>
    </row>
    <row r="348" spans="1:1">
      <c r="A348" s="4">
        <v>44300</v>
      </c>
    </row>
    <row r="349" spans="1:1">
      <c r="A349" s="4">
        <v>84835</v>
      </c>
    </row>
    <row r="350" spans="1:1">
      <c r="A350" s="4">
        <v>30372</v>
      </c>
    </row>
    <row r="351" spans="1:1">
      <c r="A351" s="4">
        <v>33181</v>
      </c>
    </row>
    <row r="352" spans="1:1">
      <c r="A352" s="4">
        <v>71113</v>
      </c>
    </row>
    <row r="353" spans="1:1">
      <c r="A353" s="4">
        <v>71952</v>
      </c>
    </row>
    <row r="354" spans="1:1">
      <c r="A354" s="4">
        <v>69759</v>
      </c>
    </row>
    <row r="355" spans="1:1">
      <c r="A355" s="4">
        <v>72099</v>
      </c>
    </row>
    <row r="356" spans="1:1">
      <c r="A356" s="4">
        <v>60000</v>
      </c>
    </row>
    <row r="357" spans="1:1">
      <c r="A357" s="4">
        <v>38643</v>
      </c>
    </row>
    <row r="358" spans="1:1">
      <c r="A358" s="4">
        <v>50737</v>
      </c>
    </row>
    <row r="359" spans="1:1">
      <c r="A359" s="4">
        <v>68462</v>
      </c>
    </row>
    <row r="360" spans="1:1">
      <c r="A360" s="4">
        <v>65073</v>
      </c>
    </row>
    <row r="361" spans="1:1">
      <c r="A361" s="4">
        <v>46681</v>
      </c>
    </row>
    <row r="362" spans="1:1">
      <c r="A362" s="4">
        <v>78618</v>
      </c>
    </row>
    <row r="363" spans="1:1">
      <c r="A363" s="4">
        <v>62187</v>
      </c>
    </row>
    <row r="364" spans="1:1">
      <c r="A364" s="4">
        <v>28442</v>
      </c>
    </row>
    <row r="365" spans="1:1">
      <c r="A365" s="4">
        <v>37717</v>
      </c>
    </row>
    <row r="366" spans="1:1">
      <c r="A366" s="4">
        <v>51479</v>
      </c>
    </row>
    <row r="367" spans="1:1">
      <c r="A367" s="4">
        <v>54803</v>
      </c>
    </row>
    <row r="368" spans="1:1">
      <c r="A368" s="4">
        <v>79530</v>
      </c>
    </row>
    <row r="369" spans="1:1">
      <c r="A369" s="4">
        <v>31615</v>
      </c>
    </row>
    <row r="370" spans="1:1">
      <c r="A370" s="4">
        <v>72025</v>
      </c>
    </row>
    <row r="371" spans="1:1">
      <c r="A371" s="4">
        <v>52614</v>
      </c>
    </row>
    <row r="372" spans="1:1">
      <c r="A372" s="4">
        <v>35684</v>
      </c>
    </row>
    <row r="373" spans="1:1">
      <c r="A373" s="4">
        <v>48178</v>
      </c>
    </row>
    <row r="374" spans="1:1">
      <c r="A374" s="4">
        <v>29548</v>
      </c>
    </row>
    <row r="375" spans="1:1">
      <c r="A375" s="4">
        <v>63810</v>
      </c>
    </row>
    <row r="376" spans="1:1">
      <c r="A376" s="4">
        <v>38578</v>
      </c>
    </row>
    <row r="377" spans="1:1">
      <c r="A377" s="4">
        <v>46098</v>
      </c>
    </row>
    <row r="378" spans="1:1">
      <c r="A378" s="4">
        <v>22585</v>
      </c>
    </row>
    <row r="379" spans="1:1">
      <c r="A379" s="4">
        <v>30279</v>
      </c>
    </row>
    <row r="380" spans="1:1">
      <c r="A380" s="4">
        <v>66426</v>
      </c>
    </row>
    <row r="381" spans="1:1">
      <c r="A381" s="4">
        <v>30822</v>
      </c>
    </row>
    <row r="382" spans="1:1">
      <c r="A382" s="4">
        <v>33581</v>
      </c>
    </row>
    <row r="383" spans="1:1">
      <c r="A383" s="4">
        <v>19986</v>
      </c>
    </row>
    <row r="384" spans="1:1">
      <c r="A384" s="4">
        <v>27421</v>
      </c>
    </row>
    <row r="385" spans="1:1">
      <c r="A385" s="4">
        <v>35688</v>
      </c>
    </row>
    <row r="386" spans="1:1">
      <c r="A386" s="4">
        <v>36143</v>
      </c>
    </row>
    <row r="387" spans="1:1">
      <c r="A387" s="4">
        <v>10245</v>
      </c>
    </row>
    <row r="388" spans="1:1">
      <c r="A388" s="4">
        <v>43795</v>
      </c>
    </row>
    <row r="389" spans="1:1">
      <c r="A389" s="4">
        <v>63381</v>
      </c>
    </row>
    <row r="390" spans="1:1">
      <c r="A390" s="4">
        <v>38823</v>
      </c>
    </row>
    <row r="391" spans="1:1">
      <c r="A391" s="4">
        <v>83664</v>
      </c>
    </row>
    <row r="392" spans="1:1">
      <c r="A392" s="4">
        <v>90300</v>
      </c>
    </row>
    <row r="393" spans="1:1">
      <c r="A393" s="4">
        <v>62499</v>
      </c>
    </row>
    <row r="394" spans="1:1">
      <c r="A394" s="4">
        <v>74293</v>
      </c>
    </row>
    <row r="395" spans="1:1">
      <c r="A395" s="4">
        <v>51012</v>
      </c>
    </row>
    <row r="396" spans="1:1">
      <c r="A396" s="4">
        <v>70777</v>
      </c>
    </row>
    <row r="397" spans="1:1">
      <c r="A397" s="4">
        <v>68682</v>
      </c>
    </row>
    <row r="398" spans="1:1">
      <c r="A398" s="4">
        <v>43824</v>
      </c>
    </row>
    <row r="399" spans="1:1">
      <c r="A399" s="4">
        <v>15345</v>
      </c>
    </row>
    <row r="400" spans="1:1">
      <c r="A400" s="4">
        <v>23442</v>
      </c>
    </row>
    <row r="401" spans="1:1">
      <c r="A401" s="4">
        <v>14515</v>
      </c>
    </row>
    <row r="402" spans="1:1">
      <c r="A402" s="4">
        <v>31395</v>
      </c>
    </row>
    <row r="403" spans="1:1">
      <c r="A403" s="4">
        <v>75276</v>
      </c>
    </row>
    <row r="404" spans="1:1">
      <c r="A404" s="4">
        <v>42373</v>
      </c>
    </row>
    <row r="405" spans="1:1">
      <c r="A405" s="4">
        <v>30507</v>
      </c>
    </row>
    <row r="406" spans="1:1">
      <c r="A406" s="4">
        <v>55521</v>
      </c>
    </row>
    <row r="407" spans="1:1">
      <c r="A407" s="4">
        <v>48006</v>
      </c>
    </row>
    <row r="408" spans="1:1">
      <c r="A408" s="4">
        <v>27213</v>
      </c>
    </row>
    <row r="409" spans="1:1">
      <c r="A409" s="4">
        <v>65808</v>
      </c>
    </row>
    <row r="410" spans="1:1">
      <c r="A410" s="4">
        <v>30351</v>
      </c>
    </row>
    <row r="411" spans="1:1">
      <c r="A411" s="4">
        <v>50437</v>
      </c>
    </row>
    <row r="412" spans="1:1">
      <c r="A412" s="4">
        <v>23616</v>
      </c>
    </row>
    <row r="413" spans="1:1">
      <c r="A413" s="4">
        <v>53858</v>
      </c>
    </row>
    <row r="414" spans="1:1">
      <c r="A414" s="4">
        <v>66465</v>
      </c>
    </row>
    <row r="415" spans="1:1">
      <c r="A415" s="4">
        <v>46923</v>
      </c>
    </row>
    <row r="416" spans="1:1">
      <c r="A416" s="4">
        <v>75072</v>
      </c>
    </row>
    <row r="417" spans="1:1">
      <c r="A417" s="4">
        <v>75865</v>
      </c>
    </row>
    <row r="418" spans="1:1">
      <c r="A418" s="4">
        <v>19789</v>
      </c>
    </row>
    <row r="419" spans="1:1">
      <c r="A419" s="4">
        <v>80134</v>
      </c>
    </row>
    <row r="420" spans="1:1">
      <c r="A420" s="4">
        <v>91065</v>
      </c>
    </row>
    <row r="421" spans="1:1">
      <c r="A421" s="4">
        <v>49505</v>
      </c>
    </row>
    <row r="422" spans="1:1">
      <c r="A422" s="4">
        <v>37401</v>
      </c>
    </row>
    <row r="423" spans="1:1">
      <c r="A423" s="4">
        <v>30096</v>
      </c>
    </row>
    <row r="424" spans="1:1">
      <c r="A424" s="4">
        <v>18492</v>
      </c>
    </row>
    <row r="425" spans="1:1">
      <c r="A425" s="4">
        <v>82584</v>
      </c>
    </row>
    <row r="426" spans="1:1">
      <c r="A426" s="4">
        <v>93027</v>
      </c>
    </row>
    <row r="427" spans="1:1">
      <c r="A427" s="4">
        <v>48686</v>
      </c>
    </row>
    <row r="428" spans="1:1">
      <c r="A428" s="4">
        <v>92910</v>
      </c>
    </row>
    <row r="429" spans="1:1">
      <c r="A429" s="4">
        <v>75433</v>
      </c>
    </row>
    <row r="430" spans="1:1">
      <c r="A430" s="4">
        <v>10404</v>
      </c>
    </row>
    <row r="431" spans="1:1">
      <c r="A431" s="4">
        <v>61314</v>
      </c>
    </row>
    <row r="432" spans="1:1">
      <c r="A432" s="4">
        <v>84865</v>
      </c>
    </row>
    <row r="433" spans="1:1">
      <c r="A433" s="4">
        <v>42387</v>
      </c>
    </row>
    <row r="434" spans="1:1">
      <c r="A434" s="4">
        <v>67309</v>
      </c>
    </row>
    <row r="435" spans="1:1">
      <c r="A435" s="4">
        <v>75236</v>
      </c>
    </row>
    <row r="436" spans="1:1">
      <c r="A436" s="4">
        <v>30015</v>
      </c>
    </row>
    <row r="437" spans="1:1">
      <c r="A437" s="4">
        <v>50943</v>
      </c>
    </row>
    <row r="438" spans="1:1">
      <c r="A438" s="4">
        <v>67272</v>
      </c>
    </row>
    <row r="439" spans="1:1">
      <c r="A439" s="4">
        <v>51529</v>
      </c>
    </row>
    <row r="440" spans="1:1">
      <c r="A440" s="4">
        <v>32011</v>
      </c>
    </row>
    <row r="441" spans="1:1">
      <c r="A441" s="4">
        <v>7500</v>
      </c>
    </row>
    <row r="442" spans="1:1">
      <c r="A442" s="4">
        <v>28691</v>
      </c>
    </row>
    <row r="443" spans="1:1">
      <c r="A443" s="4">
        <v>56223</v>
      </c>
    </row>
    <row r="444" spans="1:1">
      <c r="A444" s="4">
        <v>18100</v>
      </c>
    </row>
    <row r="445" spans="1:1">
      <c r="A445" s="4">
        <v>30279</v>
      </c>
    </row>
    <row r="446" spans="1:1">
      <c r="A446" s="4">
        <v>20130</v>
      </c>
    </row>
    <row r="447" spans="1:1">
      <c r="A447" s="4">
        <v>23295</v>
      </c>
    </row>
    <row r="448" spans="1:1">
      <c r="A448" s="4">
        <v>42618</v>
      </c>
    </row>
    <row r="449" spans="1:1">
      <c r="A449" s="4">
        <v>81246</v>
      </c>
    </row>
    <row r="450" spans="1:1">
      <c r="A450" s="4">
        <v>24027</v>
      </c>
    </row>
    <row r="451" spans="1:1">
      <c r="A451" s="4">
        <v>55707</v>
      </c>
    </row>
    <row r="452" spans="1:1">
      <c r="A452" s="4">
        <v>57959</v>
      </c>
    </row>
    <row r="453" spans="1:1">
      <c r="A453" s="4">
        <v>56796</v>
      </c>
    </row>
    <row r="454" spans="1:1">
      <c r="A454" s="4">
        <v>36230</v>
      </c>
    </row>
    <row r="455" spans="1:1">
      <c r="A455" s="4">
        <v>70829</v>
      </c>
    </row>
    <row r="456" spans="1:1">
      <c r="A456" s="4">
        <v>65991</v>
      </c>
    </row>
    <row r="457" spans="1:1">
      <c r="A457" s="4">
        <v>38988</v>
      </c>
    </row>
    <row r="458" spans="1:1">
      <c r="A458" s="4">
        <v>89572</v>
      </c>
    </row>
    <row r="459" spans="1:1">
      <c r="A459" s="4">
        <v>42207</v>
      </c>
    </row>
    <row r="460" spans="1:1">
      <c r="A460" s="4">
        <v>50300</v>
      </c>
    </row>
    <row r="461" spans="1:1">
      <c r="A461" s="4">
        <v>66664</v>
      </c>
    </row>
    <row r="462" spans="1:1">
      <c r="A462" s="4">
        <v>60597</v>
      </c>
    </row>
    <row r="463" spans="1:1">
      <c r="A463" s="4">
        <v>70165</v>
      </c>
    </row>
    <row r="464" spans="1:1">
      <c r="A464" s="4">
        <v>50520</v>
      </c>
    </row>
    <row r="465" spans="1:1">
      <c r="A465" s="4">
        <v>80124</v>
      </c>
    </row>
    <row r="466" spans="1:1">
      <c r="A466" s="4">
        <v>33183</v>
      </c>
    </row>
    <row r="467" spans="1:1">
      <c r="A467" s="4">
        <v>66582</v>
      </c>
    </row>
    <row r="468" spans="1:1">
      <c r="A468" s="4">
        <v>75261</v>
      </c>
    </row>
    <row r="469" spans="1:1">
      <c r="A469" s="4">
        <v>31880</v>
      </c>
    </row>
    <row r="470" spans="1:1">
      <c r="A470" s="4">
        <v>53790</v>
      </c>
    </row>
    <row r="471" spans="1:1">
      <c r="A471" s="4">
        <v>49269</v>
      </c>
    </row>
    <row r="472" spans="1:1">
      <c r="A472" s="4">
        <v>61456</v>
      </c>
    </row>
    <row r="473" spans="1:1">
      <c r="A473" s="4">
        <v>37406</v>
      </c>
    </row>
    <row r="474" spans="1:1">
      <c r="A474" s="4">
        <v>56937</v>
      </c>
    </row>
    <row r="475" spans="1:1">
      <c r="A475" s="4">
        <v>38415</v>
      </c>
    </row>
    <row r="476" spans="1:1">
      <c r="A476" s="4">
        <v>20518</v>
      </c>
    </row>
    <row r="477" spans="1:1">
      <c r="A477" s="4">
        <v>62503</v>
      </c>
    </row>
    <row r="478" spans="1:1">
      <c r="A478" s="4">
        <v>41644</v>
      </c>
    </row>
    <row r="479" spans="1:1">
      <c r="A479" s="4">
        <v>55842</v>
      </c>
    </row>
    <row r="480" spans="1:1">
      <c r="A480" s="4">
        <v>62010</v>
      </c>
    </row>
    <row r="481" spans="1:1">
      <c r="A481" s="4">
        <v>41124</v>
      </c>
    </row>
    <row r="482" spans="1:1">
      <c r="A482" s="4">
        <v>38961</v>
      </c>
    </row>
    <row r="483" spans="1:1">
      <c r="A483" s="4">
        <v>37760</v>
      </c>
    </row>
    <row r="484" spans="1:1">
      <c r="A484" s="4">
        <v>32233</v>
      </c>
    </row>
    <row r="485" spans="1:1">
      <c r="A485" s="4">
        <v>43057</v>
      </c>
    </row>
    <row r="486" spans="1:1">
      <c r="A486" s="4">
        <v>83151</v>
      </c>
    </row>
    <row r="487" spans="1:1">
      <c r="A487" s="4">
        <v>78825</v>
      </c>
    </row>
    <row r="488" spans="1:1">
      <c r="A488" s="4">
        <v>65104</v>
      </c>
    </row>
    <row r="489" spans="1:1">
      <c r="A489" s="4">
        <v>60093</v>
      </c>
    </row>
    <row r="490" spans="1:1">
      <c r="A490" s="4">
        <v>14045</v>
      </c>
    </row>
    <row r="491" spans="1:1">
      <c r="A491" s="4">
        <v>28457</v>
      </c>
    </row>
    <row r="492" spans="1:1">
      <c r="A492" s="4">
        <v>78952</v>
      </c>
    </row>
    <row r="493" spans="1:1">
      <c r="A493" s="4">
        <v>46310</v>
      </c>
    </row>
    <row r="494" spans="1:1">
      <c r="A494" s="4">
        <v>76005</v>
      </c>
    </row>
    <row r="495" spans="1:1">
      <c r="A495" s="4">
        <v>58308</v>
      </c>
    </row>
    <row r="496" spans="1:1">
      <c r="A496" s="4">
        <v>55614</v>
      </c>
    </row>
    <row r="497" spans="1:1">
      <c r="A497" s="4">
        <v>59432</v>
      </c>
    </row>
    <row r="498" spans="1:1">
      <c r="A498" s="4">
        <v>55563</v>
      </c>
    </row>
    <row r="499" spans="1:1">
      <c r="A499" s="4">
        <v>78642</v>
      </c>
    </row>
    <row r="500" spans="1:1">
      <c r="A500" s="4">
        <v>67911</v>
      </c>
    </row>
    <row r="501" spans="1:1">
      <c r="A501" s="4">
        <v>65275</v>
      </c>
    </row>
    <row r="502" spans="1:1">
      <c r="A502" s="4">
        <v>27203</v>
      </c>
    </row>
    <row r="503" spans="1:1">
      <c r="A503" s="4">
        <v>48330</v>
      </c>
    </row>
    <row r="504" spans="1:1">
      <c r="A504" s="4">
        <v>24279</v>
      </c>
    </row>
    <row r="505" spans="1:1">
      <c r="A505" s="4">
        <v>64355</v>
      </c>
    </row>
    <row r="506" spans="1:1">
      <c r="A506" s="4">
        <v>50943</v>
      </c>
    </row>
    <row r="507" spans="1:1">
      <c r="A507" s="4">
        <v>53653</v>
      </c>
    </row>
    <row r="508" spans="1:1">
      <c r="A508" s="4">
        <v>65665</v>
      </c>
    </row>
    <row r="509" spans="1:1">
      <c r="A509" s="4">
        <v>81217</v>
      </c>
    </row>
    <row r="510" spans="1:1">
      <c r="A510" s="4">
        <v>34935</v>
      </c>
    </row>
    <row r="511" spans="1:1">
      <c r="A511" s="4">
        <v>61250</v>
      </c>
    </row>
    <row r="512" spans="1:1">
      <c r="A512" s="4">
        <v>39665</v>
      </c>
    </row>
    <row r="513" spans="1:1">
      <c r="A513" s="4">
        <v>60152</v>
      </c>
    </row>
    <row r="514" spans="1:1">
      <c r="A514" s="4">
        <v>48920</v>
      </c>
    </row>
    <row r="515" spans="1:1">
      <c r="A515" s="4">
        <v>89120</v>
      </c>
    </row>
    <row r="516" spans="1:1">
      <c r="A516" s="4">
        <v>44124</v>
      </c>
    </row>
    <row r="517" spans="1:1">
      <c r="A517" s="4">
        <v>81169</v>
      </c>
    </row>
    <row r="518" spans="1:1">
      <c r="A518" s="4">
        <v>36443</v>
      </c>
    </row>
    <row r="519" spans="1:1">
      <c r="A519" s="4">
        <v>26095</v>
      </c>
    </row>
    <row r="520" spans="1:1">
      <c r="A520" s="4">
        <v>71367</v>
      </c>
    </row>
    <row r="521" spans="1:1">
      <c r="A521" s="4">
        <v>80184</v>
      </c>
    </row>
    <row r="522" spans="1:1">
      <c r="A522" s="4">
        <v>30630</v>
      </c>
    </row>
    <row r="523" spans="1:1">
      <c r="A523" s="4">
        <v>73454</v>
      </c>
    </row>
    <row r="524" spans="1:1">
      <c r="A524" s="4">
        <v>42691</v>
      </c>
    </row>
    <row r="525" spans="1:1">
      <c r="A525" s="4">
        <v>70503</v>
      </c>
    </row>
    <row r="526" spans="1:1">
      <c r="A526" s="4">
        <v>25545</v>
      </c>
    </row>
    <row r="527" spans="1:1">
      <c r="A527" s="4">
        <v>32880</v>
      </c>
    </row>
    <row r="528" spans="1:1">
      <c r="A528" s="4">
        <v>77863</v>
      </c>
    </row>
    <row r="529" spans="1:1">
      <c r="A529" s="4">
        <v>50353</v>
      </c>
    </row>
    <row r="530" spans="1:1">
      <c r="A530" s="4">
        <v>61839</v>
      </c>
    </row>
    <row r="531" spans="1:1">
      <c r="A531" s="4">
        <v>49154</v>
      </c>
    </row>
    <row r="532" spans="1:1">
      <c r="A532" s="4">
        <v>47682</v>
      </c>
    </row>
    <row r="533" spans="1:1">
      <c r="A533" s="4">
        <v>72679</v>
      </c>
    </row>
    <row r="534" spans="1:1">
      <c r="A534" s="4">
        <v>57954</v>
      </c>
    </row>
    <row r="535" spans="1:1">
      <c r="A535" s="4">
        <v>65316</v>
      </c>
    </row>
    <row r="536" spans="1:1">
      <c r="A536" s="4">
        <v>28567</v>
      </c>
    </row>
    <row r="537" spans="1:1">
      <c r="A537" s="4">
        <v>47352</v>
      </c>
    </row>
    <row r="538" spans="1:1">
      <c r="A538" s="4">
        <v>44931</v>
      </c>
    </row>
    <row r="539" spans="1:1">
      <c r="A539" s="4">
        <v>76982</v>
      </c>
    </row>
    <row r="540" spans="1:1">
      <c r="A540" s="4">
        <v>57247</v>
      </c>
    </row>
    <row r="541" spans="1:1">
      <c r="A541" s="4">
        <v>22944</v>
      </c>
    </row>
    <row r="542" spans="1:1">
      <c r="A542" s="4">
        <v>25315</v>
      </c>
    </row>
    <row r="543" spans="1:1">
      <c r="A543" s="4">
        <v>43638</v>
      </c>
    </row>
    <row r="544" spans="1:1">
      <c r="A544" s="4">
        <v>42710</v>
      </c>
    </row>
    <row r="545" spans="1:1">
      <c r="A545" s="4">
        <v>84169</v>
      </c>
    </row>
    <row r="546" spans="1:1">
      <c r="A546" s="4">
        <v>54058</v>
      </c>
    </row>
    <row r="547" spans="1:1">
      <c r="A547" s="4">
        <v>24683</v>
      </c>
    </row>
    <row r="548" spans="1:1">
      <c r="A548" s="4">
        <v>85620</v>
      </c>
    </row>
    <row r="549" spans="1:1">
      <c r="A549" s="4">
        <v>47850</v>
      </c>
    </row>
    <row r="550" spans="1:1">
      <c r="A550" s="4">
        <v>19514</v>
      </c>
    </row>
    <row r="551" spans="1:1">
      <c r="A551" s="4">
        <v>27159</v>
      </c>
    </row>
    <row r="552" spans="1:1">
      <c r="A552" s="4">
        <v>39548</v>
      </c>
    </row>
    <row r="553" spans="1:1">
      <c r="A553" s="4">
        <v>21474</v>
      </c>
    </row>
    <row r="554" spans="1:1">
      <c r="A554" s="4">
        <v>60504</v>
      </c>
    </row>
    <row r="555" spans="1:1">
      <c r="A555" s="4">
        <v>22419</v>
      </c>
    </row>
    <row r="556" spans="1:1">
      <c r="A556" s="4">
        <v>81698</v>
      </c>
    </row>
    <row r="557" spans="1:1">
      <c r="A557" s="4">
        <v>43462</v>
      </c>
    </row>
    <row r="558" spans="1:1">
      <c r="A558" s="4">
        <v>54880</v>
      </c>
    </row>
    <row r="559" spans="1:1">
      <c r="A559" s="4">
        <v>79908</v>
      </c>
    </row>
    <row r="560" spans="1:1">
      <c r="A560" s="4">
        <v>15315</v>
      </c>
    </row>
    <row r="561" spans="1:1">
      <c r="A561" s="4">
        <v>87771</v>
      </c>
    </row>
    <row r="562" spans="1:1">
      <c r="A562" s="4">
        <v>33039</v>
      </c>
    </row>
    <row r="563" spans="1:1">
      <c r="A563" s="4">
        <v>81741</v>
      </c>
    </row>
    <row r="564" spans="1:1">
      <c r="A564" s="4">
        <v>71499</v>
      </c>
    </row>
    <row r="565" spans="1:1">
      <c r="A565" s="4">
        <v>62466</v>
      </c>
    </row>
    <row r="566" spans="1:1">
      <c r="A566" s="4">
        <v>48799</v>
      </c>
    </row>
    <row r="567" spans="1:1">
      <c r="A567" s="4">
        <v>52157</v>
      </c>
    </row>
    <row r="568" spans="1:1">
      <c r="A568" s="4">
        <v>66565</v>
      </c>
    </row>
    <row r="569" spans="1:1">
      <c r="A569" s="4">
        <v>29298</v>
      </c>
    </row>
    <row r="570" spans="1:1">
      <c r="A570" s="4">
        <v>47691</v>
      </c>
    </row>
    <row r="571" spans="1:1">
      <c r="A571" s="4">
        <v>38200</v>
      </c>
    </row>
    <row r="572" spans="1:1">
      <c r="A572" s="4">
        <v>44989</v>
      </c>
    </row>
    <row r="573" spans="1:1">
      <c r="A573" s="4">
        <v>38443</v>
      </c>
    </row>
    <row r="574" spans="1:1">
      <c r="A574" s="4">
        <v>38593</v>
      </c>
    </row>
    <row r="575" spans="1:1">
      <c r="A575" s="4">
        <v>64413</v>
      </c>
    </row>
    <row r="576" spans="1:1">
      <c r="A576" s="4">
        <v>36959</v>
      </c>
    </row>
    <row r="577" spans="1:1">
      <c r="A577" s="4">
        <v>61996</v>
      </c>
    </row>
    <row r="578" spans="1:1">
      <c r="A578" s="4">
        <v>51287</v>
      </c>
    </row>
    <row r="579" spans="1:1">
      <c r="A579" s="4">
        <v>13260</v>
      </c>
    </row>
    <row r="580" spans="1:1">
      <c r="A580" s="4">
        <v>47472</v>
      </c>
    </row>
    <row r="581" spans="1:1">
      <c r="A581" s="4">
        <v>54603</v>
      </c>
    </row>
    <row r="582" spans="1:1">
      <c r="A582" s="4">
        <v>45207</v>
      </c>
    </row>
    <row r="583" spans="1:1">
      <c r="A583" s="4">
        <v>40689</v>
      </c>
    </row>
    <row r="584" spans="1:1">
      <c r="A584" s="4">
        <v>47821</v>
      </c>
    </row>
    <row r="585" spans="1:1">
      <c r="A585" s="4">
        <v>27450</v>
      </c>
    </row>
    <row r="586" spans="1:1">
      <c r="A586" s="4">
        <v>39453</v>
      </c>
    </row>
    <row r="587" spans="1:1">
      <c r="A587" s="4">
        <v>26850</v>
      </c>
    </row>
    <row r="588" spans="1:1">
      <c r="A588" s="4">
        <v>79800</v>
      </c>
    </row>
    <row r="589" spans="1:1">
      <c r="A589" s="4">
        <v>61794</v>
      </c>
    </row>
    <row r="590" spans="1:1">
      <c r="A590" s="4">
        <v>53863</v>
      </c>
    </row>
    <row r="591" spans="1:1">
      <c r="A591" s="4">
        <v>24221</v>
      </c>
    </row>
    <row r="592" spans="1:1">
      <c r="A592" s="4">
        <v>39684</v>
      </c>
    </row>
    <row r="593" spans="1:1">
      <c r="A593" s="4">
        <v>92163</v>
      </c>
    </row>
    <row r="594" spans="1:1">
      <c r="A594" s="4">
        <v>69882</v>
      </c>
    </row>
    <row r="595" spans="1:1">
      <c r="A595" s="4">
        <v>33178</v>
      </c>
    </row>
    <row r="596" spans="1:1">
      <c r="A596" s="4">
        <v>59973</v>
      </c>
    </row>
    <row r="597" spans="1:1">
      <c r="A597" s="4">
        <v>17459</v>
      </c>
    </row>
    <row r="598" spans="1:1">
      <c r="A598" s="4">
        <v>23910</v>
      </c>
    </row>
    <row r="599" spans="1:1">
      <c r="A599" s="4">
        <v>42169</v>
      </c>
    </row>
    <row r="600" spans="1:1">
      <c r="A600" s="4">
        <v>26224</v>
      </c>
    </row>
    <row r="601" spans="1:1">
      <c r="A601" s="4">
        <v>31089</v>
      </c>
    </row>
    <row r="602" spans="1:1">
      <c r="A602" s="4">
        <v>30081</v>
      </c>
    </row>
    <row r="603" spans="1:1">
      <c r="A603" s="4">
        <v>62807</v>
      </c>
    </row>
    <row r="604" spans="1:1">
      <c r="A604" s="4">
        <v>72906</v>
      </c>
    </row>
    <row r="605" spans="1:1">
      <c r="A605" s="4">
        <v>61467</v>
      </c>
    </row>
    <row r="606" spans="1:1">
      <c r="A606" s="4">
        <v>49618</v>
      </c>
    </row>
    <row r="607" spans="1:1">
      <c r="A607" s="4">
        <v>21888</v>
      </c>
    </row>
    <row r="608" spans="1:1">
      <c r="A608" s="4">
        <v>42429</v>
      </c>
    </row>
    <row r="609" spans="1:1">
      <c r="A609" s="4">
        <v>26150</v>
      </c>
    </row>
    <row r="610" spans="1:1">
      <c r="A610" s="4">
        <v>30801</v>
      </c>
    </row>
    <row r="611" spans="1:1">
      <c r="A611" s="4">
        <v>81168</v>
      </c>
    </row>
    <row r="612" spans="1:1">
      <c r="A612" s="4">
        <v>26877</v>
      </c>
    </row>
    <row r="613" spans="1:1">
      <c r="A613" s="4">
        <v>45006</v>
      </c>
    </row>
    <row r="614" spans="1:1">
      <c r="A614" s="4">
        <v>18978</v>
      </c>
    </row>
    <row r="615" spans="1:1">
      <c r="A615" s="4">
        <v>22574</v>
      </c>
    </row>
    <row r="616" spans="1:1">
      <c r="A616" s="4">
        <v>48240</v>
      </c>
    </row>
    <row r="617" spans="1:1">
      <c r="A617" s="4">
        <v>45837</v>
      </c>
    </row>
    <row r="618" spans="1:1">
      <c r="A618" s="4">
        <v>35791</v>
      </c>
    </row>
    <row r="619" spans="1:1">
      <c r="A619" s="4">
        <v>162397</v>
      </c>
    </row>
    <row r="620" spans="1:1">
      <c r="A620" s="4">
        <v>54162</v>
      </c>
    </row>
    <row r="621" spans="1:1">
      <c r="A621" s="4">
        <v>30522</v>
      </c>
    </row>
    <row r="622" spans="1:1">
      <c r="A622" s="4">
        <v>54456</v>
      </c>
    </row>
    <row r="623" spans="1:1">
      <c r="A623" s="4">
        <v>31632</v>
      </c>
    </row>
    <row r="624" spans="1:1">
      <c r="A624" s="4">
        <v>72298</v>
      </c>
    </row>
    <row r="625" spans="1:1">
      <c r="A625" s="4">
        <v>36975</v>
      </c>
    </row>
    <row r="626" spans="1:1">
      <c r="A626" s="4">
        <v>72635</v>
      </c>
    </row>
    <row r="627" spans="1:1">
      <c r="A627" s="4">
        <v>13624</v>
      </c>
    </row>
    <row r="628" spans="1:1">
      <c r="A628" s="4">
        <v>84196</v>
      </c>
    </row>
    <row r="629" spans="1:1">
      <c r="A629" s="4">
        <v>70971</v>
      </c>
    </row>
    <row r="630" spans="1:1">
      <c r="A630" s="4">
        <v>34487</v>
      </c>
    </row>
    <row r="631" spans="1:1">
      <c r="A631" s="4">
        <v>28769</v>
      </c>
    </row>
    <row r="632" spans="1:1">
      <c r="A632" s="4">
        <v>69084</v>
      </c>
    </row>
    <row r="633" spans="1:1">
      <c r="A633" s="4">
        <v>65488</v>
      </c>
    </row>
    <row r="634" spans="1:1">
      <c r="A634" s="4">
        <v>62466</v>
      </c>
    </row>
    <row r="635" spans="1:1">
      <c r="A635" s="4">
        <v>32218</v>
      </c>
    </row>
    <row r="636" spans="1:1">
      <c r="A636" s="4">
        <v>83917</v>
      </c>
    </row>
    <row r="637" spans="1:1">
      <c r="A637" s="4">
        <v>46102</v>
      </c>
    </row>
    <row r="638" spans="1:1">
      <c r="A638" s="4">
        <v>84574</v>
      </c>
    </row>
    <row r="639" spans="1:1">
      <c r="A639" s="4">
        <v>56181</v>
      </c>
    </row>
    <row r="640" spans="1:1">
      <c r="A640" s="4">
        <v>63120</v>
      </c>
    </row>
    <row r="641" spans="1:1">
      <c r="A641" s="4">
        <v>73691</v>
      </c>
    </row>
    <row r="642" spans="1:1">
      <c r="A642" s="4">
        <v>63381</v>
      </c>
    </row>
    <row r="643" spans="1:1">
      <c r="A643" s="4">
        <v>76140</v>
      </c>
    </row>
    <row r="644" spans="1:1">
      <c r="A644" s="4">
        <v>62859</v>
      </c>
    </row>
    <row r="645" spans="1:1">
      <c r="A645" s="4">
        <v>45906</v>
      </c>
    </row>
    <row r="646" spans="1:1">
      <c r="A646" s="4">
        <v>77632</v>
      </c>
    </row>
    <row r="647" spans="1:1">
      <c r="A647" s="4">
        <v>46463</v>
      </c>
    </row>
    <row r="648" spans="1:1">
      <c r="A648" s="4">
        <v>105471</v>
      </c>
    </row>
    <row r="649" spans="1:1">
      <c r="A649" s="4">
        <v>55282</v>
      </c>
    </row>
    <row r="650" spans="1:1">
      <c r="A650" s="4">
        <v>78710</v>
      </c>
    </row>
    <row r="651" spans="1:1">
      <c r="A651" s="4">
        <v>66886</v>
      </c>
    </row>
    <row r="652" spans="1:1">
      <c r="A652" s="4">
        <v>98777</v>
      </c>
    </row>
    <row r="653" spans="1:1">
      <c r="A653" s="4">
        <v>29103</v>
      </c>
    </row>
    <row r="654" spans="1:1">
      <c r="A654" s="4">
        <v>67445</v>
      </c>
    </row>
    <row r="655" spans="1:1">
      <c r="A655" s="4">
        <v>50616</v>
      </c>
    </row>
    <row r="656" spans="1:1">
      <c r="A656" s="4">
        <v>49431</v>
      </c>
    </row>
    <row r="657" spans="1:1">
      <c r="A657" s="4">
        <v>153924</v>
      </c>
    </row>
    <row r="658" spans="1:1">
      <c r="A658" s="4">
        <v>61278</v>
      </c>
    </row>
    <row r="659" spans="1:1">
      <c r="A659" s="4">
        <v>26490</v>
      </c>
    </row>
    <row r="660" spans="1:1">
      <c r="A660" s="4">
        <v>73059</v>
      </c>
    </row>
    <row r="661" spans="1:1">
      <c r="A661" s="4">
        <v>46734</v>
      </c>
    </row>
    <row r="662" spans="1:1">
      <c r="A662" s="4">
        <v>56253</v>
      </c>
    </row>
    <row r="663" spans="1:1">
      <c r="A663" s="4">
        <v>19986</v>
      </c>
    </row>
    <row r="664" spans="1:1">
      <c r="A664" s="4">
        <v>58330</v>
      </c>
    </row>
    <row r="665" spans="1:1">
      <c r="A665" s="4">
        <v>25965</v>
      </c>
    </row>
    <row r="666" spans="1:1">
      <c r="A666" s="4">
        <v>14661</v>
      </c>
    </row>
    <row r="667" spans="1:1">
      <c r="A667" s="4">
        <v>18690</v>
      </c>
    </row>
    <row r="668" spans="1:1">
      <c r="A668" s="4">
        <v>45068</v>
      </c>
    </row>
    <row r="669" spans="1:1">
      <c r="A669" s="4">
        <v>21063</v>
      </c>
    </row>
    <row r="670" spans="1:1">
      <c r="A670" s="4">
        <v>29187</v>
      </c>
    </row>
    <row r="671" spans="1:1">
      <c r="A671" s="4">
        <v>54690</v>
      </c>
    </row>
    <row r="672" spans="1:1">
      <c r="A672" s="4">
        <v>59304</v>
      </c>
    </row>
    <row r="673" spans="1:1">
      <c r="A673" s="4">
        <v>59247</v>
      </c>
    </row>
    <row r="674" spans="1:1">
      <c r="A674" s="4">
        <v>66731</v>
      </c>
    </row>
    <row r="675" spans="1:1">
      <c r="A675" s="4">
        <v>77353</v>
      </c>
    </row>
    <row r="676" spans="1:1">
      <c r="A676" s="4">
        <v>52614</v>
      </c>
    </row>
    <row r="677" spans="1:1">
      <c r="A677" s="4">
        <v>26751</v>
      </c>
    </row>
    <row r="678" spans="1:1">
      <c r="A678" s="4">
        <v>81300</v>
      </c>
    </row>
    <row r="679" spans="1:1">
      <c r="A679" s="4">
        <v>70337</v>
      </c>
    </row>
    <row r="680" spans="1:1">
      <c r="A680" s="4">
        <v>36145</v>
      </c>
    </row>
    <row r="681" spans="1:1">
      <c r="A681" s="4">
        <v>65295</v>
      </c>
    </row>
    <row r="682" spans="1:1">
      <c r="A682" s="4">
        <v>68118</v>
      </c>
    </row>
    <row r="683" spans="1:1">
      <c r="A683" s="4">
        <v>68743</v>
      </c>
    </row>
    <row r="684" spans="1:1">
      <c r="A684" s="4">
        <v>41039</v>
      </c>
    </row>
    <row r="685" spans="1:1">
      <c r="A685" s="4">
        <v>38946</v>
      </c>
    </row>
    <row r="686" spans="1:1">
      <c r="A686" s="4">
        <v>65777</v>
      </c>
    </row>
    <row r="687" spans="1:1">
      <c r="A687" s="4">
        <v>66476</v>
      </c>
    </row>
    <row r="688" spans="1:1">
      <c r="A688" s="4">
        <v>86857</v>
      </c>
    </row>
    <row r="689" spans="1:1">
      <c r="A689" s="4">
        <v>160803</v>
      </c>
    </row>
    <row r="690" spans="1:1">
      <c r="A690" s="4">
        <v>77845</v>
      </c>
    </row>
    <row r="691" spans="1:1">
      <c r="A691" s="4">
        <v>69476</v>
      </c>
    </row>
    <row r="692" spans="1:1">
      <c r="A692" s="4">
        <v>50611</v>
      </c>
    </row>
    <row r="693" spans="1:1">
      <c r="A693" s="4">
        <v>61209</v>
      </c>
    </row>
    <row r="694" spans="1:1">
      <c r="A694" s="4">
        <v>42315</v>
      </c>
    </row>
    <row r="695" spans="1:1">
      <c r="A695" s="4">
        <v>13084</v>
      </c>
    </row>
    <row r="696" spans="1:1">
      <c r="A696" s="4">
        <v>47570</v>
      </c>
    </row>
    <row r="697" spans="1:1">
      <c r="A697" s="4">
        <v>61923</v>
      </c>
    </row>
    <row r="698" spans="1:1">
      <c r="A698" s="4">
        <v>34824</v>
      </c>
    </row>
    <row r="699" spans="1:1">
      <c r="A699" s="4">
        <v>26518</v>
      </c>
    </row>
    <row r="700" spans="1:1">
      <c r="A700" s="4">
        <v>45938</v>
      </c>
    </row>
    <row r="701" spans="1:1">
      <c r="A701" s="4">
        <v>78468</v>
      </c>
    </row>
    <row r="702" spans="1:1">
      <c r="A702" s="4">
        <v>78901</v>
      </c>
    </row>
    <row r="703" spans="1:1">
      <c r="A703" s="4">
        <v>71427</v>
      </c>
    </row>
    <row r="704" spans="1:1">
      <c r="A704" s="4">
        <v>71022</v>
      </c>
    </row>
    <row r="705" spans="1:1">
      <c r="A705" s="4">
        <v>90247</v>
      </c>
    </row>
    <row r="706" spans="1:1">
      <c r="A706" s="4">
        <v>41335</v>
      </c>
    </row>
    <row r="707" spans="1:1">
      <c r="A707" s="4">
        <v>71952</v>
      </c>
    </row>
    <row r="708" spans="1:1">
      <c r="A708" s="4">
        <v>35682</v>
      </c>
    </row>
    <row r="709" spans="1:1">
      <c r="A709" s="4">
        <v>43185</v>
      </c>
    </row>
    <row r="710" spans="1:1">
      <c r="A710" s="4">
        <v>66375</v>
      </c>
    </row>
    <row r="711" spans="1:1">
      <c r="A711" s="4">
        <v>35178</v>
      </c>
    </row>
    <row r="712" spans="1:1">
      <c r="A712" s="4">
        <v>25252</v>
      </c>
    </row>
    <row r="713" spans="1:1">
      <c r="A713" s="4">
        <v>55250</v>
      </c>
    </row>
    <row r="714" spans="1:1">
      <c r="A714" s="4">
        <v>33249</v>
      </c>
    </row>
    <row r="715" spans="1:1">
      <c r="A715" s="4">
        <v>58398</v>
      </c>
    </row>
    <row r="716" spans="1:1">
      <c r="A716" s="4">
        <v>50272</v>
      </c>
    </row>
    <row r="717" spans="1:1">
      <c r="A717" s="4">
        <v>76618</v>
      </c>
    </row>
    <row r="718" spans="1:1">
      <c r="A718" s="4">
        <v>87305</v>
      </c>
    </row>
    <row r="719" spans="1:1">
      <c r="A719" s="4">
        <v>25851</v>
      </c>
    </row>
    <row r="720" spans="1:1">
      <c r="A720" s="4">
        <v>58710</v>
      </c>
    </row>
    <row r="721" spans="1:1">
      <c r="A721" s="4">
        <v>45160</v>
      </c>
    </row>
    <row r="722" spans="1:1">
      <c r="A722" s="4">
        <v>74806</v>
      </c>
    </row>
    <row r="723" spans="1:1">
      <c r="A723" s="4">
        <v>59111</v>
      </c>
    </row>
    <row r="724" spans="1:1">
      <c r="A724" s="4">
        <v>18988</v>
      </c>
    </row>
    <row r="725" spans="1:1">
      <c r="A725" s="4">
        <v>72190</v>
      </c>
    </row>
    <row r="726" spans="1:1">
      <c r="A726" s="4">
        <v>7500</v>
      </c>
    </row>
    <row r="727" spans="1:1">
      <c r="A727" s="4">
        <v>44794</v>
      </c>
    </row>
    <row r="728" spans="1:1">
      <c r="A728" s="4">
        <v>80395</v>
      </c>
    </row>
    <row r="729" spans="1:1">
      <c r="A729" s="4">
        <v>75012</v>
      </c>
    </row>
    <row r="730" spans="1:1">
      <c r="A730" s="4">
        <v>56962</v>
      </c>
    </row>
    <row r="731" spans="1:1">
      <c r="A731" s="4">
        <v>89891</v>
      </c>
    </row>
    <row r="732" spans="1:1">
      <c r="A732" s="4">
        <v>35946</v>
      </c>
    </row>
    <row r="733" spans="1:1">
      <c r="A733" s="4">
        <v>53593</v>
      </c>
    </row>
    <row r="734" spans="1:1">
      <c r="A734" s="4">
        <v>66373</v>
      </c>
    </row>
    <row r="735" spans="1:1">
      <c r="A735" s="4">
        <v>45072</v>
      </c>
    </row>
    <row r="736" spans="1:1">
      <c r="A736" s="4">
        <v>89694</v>
      </c>
    </row>
    <row r="737" spans="1:1">
      <c r="A737" s="4">
        <v>72025</v>
      </c>
    </row>
    <row r="738" spans="1:1">
      <c r="A738" s="4">
        <v>67432</v>
      </c>
    </row>
    <row r="739" spans="1:1">
      <c r="A739" s="4">
        <v>70545</v>
      </c>
    </row>
    <row r="740" spans="1:1">
      <c r="A740" s="4">
        <v>17487</v>
      </c>
    </row>
    <row r="741" spans="1:1">
      <c r="A741" s="4">
        <v>62882</v>
      </c>
    </row>
    <row r="742" spans="1:1">
      <c r="A742" s="4">
        <v>64108</v>
      </c>
    </row>
    <row r="743" spans="1:1">
      <c r="A743" s="4">
        <v>34941</v>
      </c>
    </row>
    <row r="744" spans="1:1">
      <c r="A744" s="4">
        <v>48767</v>
      </c>
    </row>
    <row r="745" spans="1:1">
      <c r="A745" s="4">
        <v>38702</v>
      </c>
    </row>
    <row r="746" spans="1:1">
      <c r="A746" s="4">
        <v>82224</v>
      </c>
    </row>
    <row r="747" spans="1:1">
      <c r="A747" s="4">
        <v>83844</v>
      </c>
    </row>
    <row r="748" spans="1:1">
      <c r="A748" s="4">
        <v>17003</v>
      </c>
    </row>
    <row r="749" spans="1:1">
      <c r="A749" s="4">
        <v>71163</v>
      </c>
    </row>
    <row r="750" spans="1:1">
      <c r="A750" s="4">
        <v>33697</v>
      </c>
    </row>
    <row r="751" spans="1:1">
      <c r="A751" s="4">
        <v>63564</v>
      </c>
    </row>
    <row r="752" spans="1:1">
      <c r="A752" s="4">
        <v>83443</v>
      </c>
    </row>
    <row r="753" spans="1:1">
      <c r="A753" s="4">
        <v>51518</v>
      </c>
    </row>
    <row r="754" spans="1:1">
      <c r="A754" s="4">
        <v>58330</v>
      </c>
    </row>
    <row r="755" spans="1:1">
      <c r="A755" s="4">
        <v>80952</v>
      </c>
    </row>
    <row r="756" spans="1:1">
      <c r="A756" s="4">
        <v>75507</v>
      </c>
    </row>
    <row r="757" spans="1:1">
      <c r="A757" s="4">
        <v>63855</v>
      </c>
    </row>
    <row r="758" spans="1:1">
      <c r="A758" s="4">
        <v>62220</v>
      </c>
    </row>
    <row r="759" spans="1:1">
      <c r="A759" s="4">
        <v>58512</v>
      </c>
    </row>
    <row r="760" spans="1:1">
      <c r="A760" s="4">
        <v>40662</v>
      </c>
    </row>
    <row r="761" spans="1:1">
      <c r="A761" s="4">
        <v>38829</v>
      </c>
    </row>
    <row r="762" spans="1:1">
      <c r="A762" s="4">
        <v>35523</v>
      </c>
    </row>
    <row r="763" spans="1:1">
      <c r="A763" s="4">
        <v>79146</v>
      </c>
    </row>
    <row r="764" spans="1:1">
      <c r="A764" s="4">
        <v>78285</v>
      </c>
    </row>
    <row r="765" spans="1:1">
      <c r="A765" s="4">
        <v>31626</v>
      </c>
    </row>
    <row r="766" spans="1:1">
      <c r="A766" s="4">
        <v>75127</v>
      </c>
    </row>
    <row r="767" spans="1:1">
      <c r="A767" s="4">
        <v>48726</v>
      </c>
    </row>
    <row r="768" spans="1:1">
      <c r="A768" s="4">
        <v>74985</v>
      </c>
    </row>
    <row r="769" spans="1:1">
      <c r="A769" s="4">
        <v>67430</v>
      </c>
    </row>
    <row r="770" spans="1:1">
      <c r="A770" s="4">
        <v>46891</v>
      </c>
    </row>
    <row r="771" spans="1:1">
      <c r="A771" s="4">
        <v>62058</v>
      </c>
    </row>
    <row r="772" spans="1:1">
      <c r="A772" s="4">
        <v>72063</v>
      </c>
    </row>
    <row r="773" spans="1:1">
      <c r="A773" s="4">
        <v>78939</v>
      </c>
    </row>
    <row r="774" spans="1:1">
      <c r="A774" s="4">
        <v>42720</v>
      </c>
    </row>
    <row r="775" spans="1:1">
      <c r="A775" s="4">
        <v>33622</v>
      </c>
    </row>
    <row r="776" spans="1:1">
      <c r="A776" s="4">
        <v>6835</v>
      </c>
    </row>
    <row r="777" spans="1:1">
      <c r="A777" s="4">
        <v>41452</v>
      </c>
    </row>
    <row r="778" spans="1:1">
      <c r="A778" s="4">
        <v>40760</v>
      </c>
    </row>
    <row r="779" spans="1:1">
      <c r="A779" s="4">
        <v>74250</v>
      </c>
    </row>
    <row r="780" spans="1:1">
      <c r="A780" s="4">
        <v>51124</v>
      </c>
    </row>
    <row r="781" spans="1:1">
      <c r="A781" s="4">
        <v>72258</v>
      </c>
    </row>
    <row r="782" spans="1:1">
      <c r="A782" s="4">
        <v>71466</v>
      </c>
    </row>
    <row r="783" spans="1:1">
      <c r="A783" s="4">
        <v>36283</v>
      </c>
    </row>
    <row r="784" spans="1:1">
      <c r="A784" s="4">
        <v>20587</v>
      </c>
    </row>
    <row r="785" spans="1:1">
      <c r="A785" s="4">
        <v>30467</v>
      </c>
    </row>
    <row r="786" spans="1:1">
      <c r="A786" s="4">
        <v>31590</v>
      </c>
    </row>
    <row r="787" spans="1:1">
      <c r="A787" s="4">
        <v>20425</v>
      </c>
    </row>
    <row r="788" spans="1:1">
      <c r="A788" s="4">
        <v>17144</v>
      </c>
    </row>
    <row r="789" spans="1:1">
      <c r="A789" s="4">
        <v>42564</v>
      </c>
    </row>
    <row r="790" spans="1:1">
      <c r="A790" s="4">
        <v>43783</v>
      </c>
    </row>
    <row r="791" spans="1:1">
      <c r="A791" s="4">
        <v>40780</v>
      </c>
    </row>
    <row r="792" spans="1:1">
      <c r="A792" s="4">
        <v>62847</v>
      </c>
    </row>
    <row r="793" spans="1:1">
      <c r="A793" s="4">
        <v>82017</v>
      </c>
    </row>
    <row r="794" spans="1:1">
      <c r="A794" s="4">
        <v>16813</v>
      </c>
    </row>
    <row r="795" spans="1:1">
      <c r="A795" s="4">
        <v>51267</v>
      </c>
    </row>
    <row r="796" spans="1:1">
      <c r="A796" s="4">
        <v>46524</v>
      </c>
    </row>
    <row r="797" spans="1:1">
      <c r="A797" s="4">
        <v>45183</v>
      </c>
    </row>
    <row r="798" spans="1:1">
      <c r="A798" s="4">
        <v>70421</v>
      </c>
    </row>
    <row r="799" spans="1:1">
      <c r="A799" s="4">
        <v>60161</v>
      </c>
    </row>
    <row r="800" spans="1:1">
      <c r="A800" s="4">
        <v>73926</v>
      </c>
    </row>
    <row r="801" spans="1:1">
      <c r="A801" s="4">
        <v>19329</v>
      </c>
    </row>
    <row r="802" spans="1:1">
      <c r="A802" s="4">
        <v>61872</v>
      </c>
    </row>
    <row r="803" spans="1:1">
      <c r="A803" s="4">
        <v>46984</v>
      </c>
    </row>
    <row r="804" spans="1:1">
      <c r="A804" s="4">
        <v>34838</v>
      </c>
    </row>
    <row r="805" spans="1:1">
      <c r="A805" s="4">
        <v>82716</v>
      </c>
    </row>
    <row r="806" spans="1:1">
      <c r="A806" s="4">
        <v>48192</v>
      </c>
    </row>
    <row r="807" spans="1:1">
      <c r="A807" s="4">
        <v>49681</v>
      </c>
    </row>
    <row r="808" spans="1:1">
      <c r="A808" s="4">
        <v>56850</v>
      </c>
    </row>
    <row r="809" spans="1:1">
      <c r="A809" s="4">
        <v>55267</v>
      </c>
    </row>
    <row r="810" spans="1:1">
      <c r="A810" s="4">
        <v>59666</v>
      </c>
    </row>
    <row r="811" spans="1:1">
      <c r="A811" s="4">
        <v>72504</v>
      </c>
    </row>
    <row r="812" spans="1:1">
      <c r="A812" s="4">
        <v>26872</v>
      </c>
    </row>
    <row r="813" spans="1:1">
      <c r="A813" s="4">
        <v>21359</v>
      </c>
    </row>
    <row r="814" spans="1:1">
      <c r="A814" s="4">
        <v>73170</v>
      </c>
    </row>
    <row r="815" spans="1:1">
      <c r="A815" s="4">
        <v>52750</v>
      </c>
    </row>
    <row r="816" spans="1:1">
      <c r="A816" s="4">
        <v>91820</v>
      </c>
    </row>
    <row r="817" spans="1:1">
      <c r="A817" s="4">
        <v>65968</v>
      </c>
    </row>
    <row r="818" spans="1:1">
      <c r="A818" s="4">
        <v>30772</v>
      </c>
    </row>
    <row r="819" spans="1:1">
      <c r="A819" s="4">
        <v>22507</v>
      </c>
    </row>
    <row r="820" spans="1:1">
      <c r="A820" s="4">
        <v>65685</v>
      </c>
    </row>
    <row r="821" spans="1:1">
      <c r="A821" s="4">
        <v>25804</v>
      </c>
    </row>
    <row r="822" spans="1:1">
      <c r="A822" s="4">
        <v>76412</v>
      </c>
    </row>
    <row r="823" spans="1:1">
      <c r="A823" s="4">
        <v>22063</v>
      </c>
    </row>
    <row r="824" spans="1:1">
      <c r="A824" s="4">
        <v>57091</v>
      </c>
    </row>
    <row r="825" spans="1:1">
      <c r="A825" s="4">
        <v>22419</v>
      </c>
    </row>
    <row r="826" spans="1:1">
      <c r="A826" s="4">
        <v>87771</v>
      </c>
    </row>
    <row r="827" spans="1:1">
      <c r="A827" s="4">
        <v>78353</v>
      </c>
    </row>
    <row r="828" spans="1:1">
      <c r="A828" s="4">
        <v>93404</v>
      </c>
    </row>
    <row r="829" spans="1:1">
      <c r="A829" s="4">
        <v>37859</v>
      </c>
    </row>
    <row r="830" spans="1:1">
      <c r="A830" s="4">
        <v>80995</v>
      </c>
    </row>
    <row r="831" spans="1:1">
      <c r="A831" s="4">
        <v>16529</v>
      </c>
    </row>
    <row r="832" spans="1:1">
      <c r="A832" s="4">
        <v>55412</v>
      </c>
    </row>
    <row r="833" spans="1:1">
      <c r="A833" s="4">
        <v>48789</v>
      </c>
    </row>
    <row r="834" spans="1:1">
      <c r="A834" s="4">
        <v>56575</v>
      </c>
    </row>
    <row r="835" spans="1:1">
      <c r="A835" s="4">
        <v>25130</v>
      </c>
    </row>
    <row r="836" spans="1:1">
      <c r="A836" s="4">
        <v>35441</v>
      </c>
    </row>
    <row r="837" spans="1:1">
      <c r="A837" s="4">
        <v>71391</v>
      </c>
    </row>
    <row r="838" spans="1:1">
      <c r="A838" s="4">
        <v>49494</v>
      </c>
    </row>
    <row r="839" spans="1:1">
      <c r="A839" s="4">
        <v>81702</v>
      </c>
    </row>
    <row r="840" spans="1:1">
      <c r="A840" s="4">
        <v>45889</v>
      </c>
    </row>
    <row r="841" spans="1:1">
      <c r="A841" s="4">
        <v>56628</v>
      </c>
    </row>
    <row r="842" spans="1:1">
      <c r="A842" s="4">
        <v>34026</v>
      </c>
    </row>
    <row r="843" spans="1:1">
      <c r="A843" s="4">
        <v>40049</v>
      </c>
    </row>
    <row r="844" spans="1:1">
      <c r="A844" s="4">
        <v>34176</v>
      </c>
    </row>
    <row r="845" spans="1:1">
      <c r="A845" s="4">
        <v>19419</v>
      </c>
    </row>
    <row r="846" spans="1:1">
      <c r="A846" s="4">
        <v>82504</v>
      </c>
    </row>
    <row r="847" spans="1:1">
      <c r="A847" s="4">
        <v>81205</v>
      </c>
    </row>
    <row r="848" spans="1:1">
      <c r="A848" s="4">
        <v>61618</v>
      </c>
    </row>
    <row r="849" spans="1:1">
      <c r="A849" s="4">
        <v>55284</v>
      </c>
    </row>
    <row r="850" spans="1:1">
      <c r="A850" s="4">
        <v>49980</v>
      </c>
    </row>
    <row r="851" spans="1:1">
      <c r="A851" s="4">
        <v>15072</v>
      </c>
    </row>
    <row r="852" spans="1:1">
      <c r="A852" s="4">
        <v>49166</v>
      </c>
    </row>
    <row r="853" spans="1:1">
      <c r="A853" s="4">
        <v>65324</v>
      </c>
    </row>
    <row r="854" spans="1:1">
      <c r="A854" s="4">
        <v>82347</v>
      </c>
    </row>
    <row r="855" spans="1:1">
      <c r="A855" s="4">
        <v>30843</v>
      </c>
    </row>
    <row r="856" spans="1:1">
      <c r="A856" s="4">
        <v>46374</v>
      </c>
    </row>
    <row r="857" spans="1:1">
      <c r="A857" s="4">
        <v>60474</v>
      </c>
    </row>
    <row r="858" spans="1:1">
      <c r="A858" s="4">
        <v>38576</v>
      </c>
    </row>
    <row r="859" spans="1:1">
      <c r="A859" s="4">
        <v>55357</v>
      </c>
    </row>
    <row r="860" spans="1:1">
      <c r="A860" s="4">
        <v>37758</v>
      </c>
    </row>
    <row r="861" spans="1:1">
      <c r="A861" s="4">
        <v>85710</v>
      </c>
    </row>
    <row r="862" spans="1:1">
      <c r="A862" s="4">
        <v>23228</v>
      </c>
    </row>
    <row r="863" spans="1:1">
      <c r="A863" s="4">
        <v>44602</v>
      </c>
    </row>
    <row r="864" spans="1:1">
      <c r="A864" s="4">
        <v>7500</v>
      </c>
    </row>
    <row r="865" spans="1:1">
      <c r="A865" s="4">
        <v>38683</v>
      </c>
    </row>
    <row r="866" spans="1:1">
      <c r="A866" s="4">
        <v>49514</v>
      </c>
    </row>
    <row r="867" spans="1:1">
      <c r="A867" s="4">
        <v>57906</v>
      </c>
    </row>
    <row r="868" spans="1:1">
      <c r="A868" s="4">
        <v>43456</v>
      </c>
    </row>
    <row r="869" spans="1:1">
      <c r="A869" s="4">
        <v>19485</v>
      </c>
    </row>
    <row r="870" spans="1:1">
      <c r="A870" s="4">
        <v>53172</v>
      </c>
    </row>
    <row r="871" spans="1:1">
      <c r="A871" s="4">
        <v>30545</v>
      </c>
    </row>
    <row r="872" spans="1:1">
      <c r="A872" s="4">
        <v>70123</v>
      </c>
    </row>
    <row r="873" spans="1:1">
      <c r="A873" s="4">
        <v>62450</v>
      </c>
    </row>
    <row r="874" spans="1:1">
      <c r="A874" s="4">
        <v>21675</v>
      </c>
    </row>
    <row r="875" spans="1:1">
      <c r="A875" s="4">
        <v>42395</v>
      </c>
    </row>
    <row r="876" spans="1:1">
      <c r="A876" s="4">
        <v>61346</v>
      </c>
    </row>
    <row r="877" spans="1:1">
      <c r="A877" s="4">
        <v>80812</v>
      </c>
    </row>
    <row r="878" spans="1:1">
      <c r="A878" s="4">
        <v>42835</v>
      </c>
    </row>
    <row r="879" spans="1:1">
      <c r="A879" s="4">
        <v>39922</v>
      </c>
    </row>
    <row r="880" spans="1:1">
      <c r="A880" s="4">
        <v>86424</v>
      </c>
    </row>
    <row r="881" spans="1:1">
      <c r="A881" s="4">
        <v>17117</v>
      </c>
    </row>
    <row r="882" spans="1:1">
      <c r="A882" s="4">
        <v>24762</v>
      </c>
    </row>
    <row r="883" spans="1:1">
      <c r="A883" s="4">
        <v>35797</v>
      </c>
    </row>
    <row r="884" spans="1:1">
      <c r="A884" s="4">
        <v>36627</v>
      </c>
    </row>
    <row r="885" spans="1:1">
      <c r="A885" s="4">
        <v>51111</v>
      </c>
    </row>
    <row r="886" spans="1:1">
      <c r="A886" s="4">
        <v>86857</v>
      </c>
    </row>
    <row r="887" spans="1:1">
      <c r="A887" s="4">
        <v>82072</v>
      </c>
    </row>
    <row r="888" spans="1:1">
      <c r="A888" s="4">
        <v>46231</v>
      </c>
    </row>
    <row r="889" spans="1:1">
      <c r="A889" s="4">
        <v>42243</v>
      </c>
    </row>
    <row r="890" spans="1:1">
      <c r="A890" s="4">
        <v>51195</v>
      </c>
    </row>
    <row r="891" spans="1:1">
      <c r="A891" s="4">
        <v>68092</v>
      </c>
    </row>
    <row r="892" spans="1:1">
      <c r="A892" s="4">
        <v>31814</v>
      </c>
    </row>
    <row r="893" spans="1:1">
      <c r="A893" s="4">
        <v>51390</v>
      </c>
    </row>
    <row r="894" spans="1:1">
      <c r="A894" s="4">
        <v>76630</v>
      </c>
    </row>
    <row r="895" spans="1:1">
      <c r="A895" s="4">
        <v>26868</v>
      </c>
    </row>
    <row r="896" spans="1:1">
      <c r="A896" s="4">
        <v>48948</v>
      </c>
    </row>
    <row r="897" spans="1:1">
      <c r="A897" s="4">
        <v>55260</v>
      </c>
    </row>
    <row r="898" spans="1:1">
      <c r="A898" s="4">
        <v>64090</v>
      </c>
    </row>
    <row r="899" spans="1:1">
      <c r="A899" s="4">
        <v>78331</v>
      </c>
    </row>
    <row r="900" spans="1:1">
      <c r="A900" s="4">
        <v>37087</v>
      </c>
    </row>
    <row r="901" spans="1:1">
      <c r="A901" s="4">
        <v>21846</v>
      </c>
    </row>
    <row r="902" spans="1:1">
      <c r="A902" s="4">
        <v>81320</v>
      </c>
    </row>
    <row r="903" spans="1:1">
      <c r="A903" s="4">
        <v>54137</v>
      </c>
    </row>
    <row r="904" spans="1:1">
      <c r="A904" s="4">
        <v>66825</v>
      </c>
    </row>
    <row r="905" spans="1:1">
      <c r="A905" s="4">
        <v>57100</v>
      </c>
    </row>
    <row r="906" spans="1:1">
      <c r="A906" s="4">
        <v>58917</v>
      </c>
    </row>
    <row r="907" spans="1:1">
      <c r="A907" s="4">
        <v>85072</v>
      </c>
    </row>
    <row r="908" spans="1:1">
      <c r="A908" s="4">
        <v>86429</v>
      </c>
    </row>
    <row r="909" spans="1:1">
      <c r="A909" s="4">
        <v>45684</v>
      </c>
    </row>
    <row r="910" spans="1:1">
      <c r="A910" s="4">
        <v>47889</v>
      </c>
    </row>
    <row r="911" spans="1:1">
      <c r="A911" s="4">
        <v>45921</v>
      </c>
    </row>
    <row r="912" spans="1:1">
      <c r="A912" s="4">
        <v>78420</v>
      </c>
    </row>
    <row r="913" spans="1:1">
      <c r="A913" s="4">
        <v>75114</v>
      </c>
    </row>
    <row r="914" spans="1:1">
      <c r="A914" s="4">
        <v>52278</v>
      </c>
    </row>
    <row r="915" spans="1:1">
      <c r="A915" s="4">
        <v>35641</v>
      </c>
    </row>
    <row r="916" spans="1:1">
      <c r="A916" s="4">
        <v>95529</v>
      </c>
    </row>
    <row r="917" spans="1:1">
      <c r="A917" s="4">
        <v>62820</v>
      </c>
    </row>
    <row r="918" spans="1:1">
      <c r="A918" s="4">
        <v>73113</v>
      </c>
    </row>
    <row r="919" spans="1:1">
      <c r="A919" s="4">
        <v>84169</v>
      </c>
    </row>
    <row r="920" spans="1:1">
      <c r="A920" s="4">
        <v>42607</v>
      </c>
    </row>
    <row r="921" spans="1:1">
      <c r="A921" s="4">
        <v>74637</v>
      </c>
    </row>
    <row r="922" spans="1:1">
      <c r="A922" s="4">
        <v>46015</v>
      </c>
    </row>
    <row r="923" spans="1:1">
      <c r="A923" s="4">
        <v>72354</v>
      </c>
    </row>
    <row r="924" spans="1:1">
      <c r="A924" s="4">
        <v>39858</v>
      </c>
    </row>
    <row r="925" spans="1:1">
      <c r="A925" s="4">
        <v>34469</v>
      </c>
    </row>
    <row r="926" spans="1:1">
      <c r="A926" s="4">
        <v>83033</v>
      </c>
    </row>
    <row r="927" spans="1:1">
      <c r="A927" s="4">
        <v>24401</v>
      </c>
    </row>
    <row r="928" spans="1:1">
      <c r="A928" s="4">
        <v>77583</v>
      </c>
    </row>
    <row r="929" spans="1:1">
      <c r="A929" s="4">
        <v>74116</v>
      </c>
    </row>
    <row r="930" spans="1:1">
      <c r="A930" s="4">
        <v>74293</v>
      </c>
    </row>
    <row r="931" spans="1:1">
      <c r="A931" s="4">
        <v>68397</v>
      </c>
    </row>
    <row r="932" spans="1:1">
      <c r="A932" s="4">
        <v>79632</v>
      </c>
    </row>
    <row r="933" spans="1:1">
      <c r="A933" s="4">
        <v>46107</v>
      </c>
    </row>
    <row r="934" spans="1:1">
      <c r="A934" s="4">
        <v>64950</v>
      </c>
    </row>
    <row r="935" spans="1:1">
      <c r="A935" s="4">
        <v>25443</v>
      </c>
    </row>
    <row r="936" spans="1:1">
      <c r="A936" s="4">
        <v>75127</v>
      </c>
    </row>
    <row r="937" spans="1:1">
      <c r="A937" s="4">
        <v>32892</v>
      </c>
    </row>
    <row r="938" spans="1:1">
      <c r="A938" s="4">
        <v>71796</v>
      </c>
    </row>
    <row r="939" spans="1:1">
      <c r="A939" s="4">
        <v>67536</v>
      </c>
    </row>
    <row r="940" spans="1:1">
      <c r="A940" s="4">
        <v>55239</v>
      </c>
    </row>
    <row r="941" spans="1:1">
      <c r="A941" s="4">
        <v>60554</v>
      </c>
    </row>
    <row r="942" spans="1:1">
      <c r="A942" s="4">
        <v>64831</v>
      </c>
    </row>
    <row r="943" spans="1:1">
      <c r="A943" s="4">
        <v>56067</v>
      </c>
    </row>
    <row r="944" spans="1:1">
      <c r="A944" s="4">
        <v>82025</v>
      </c>
    </row>
    <row r="945" spans="1:1">
      <c r="A945" s="4">
        <v>94384</v>
      </c>
    </row>
    <row r="946" spans="1:1">
      <c r="A946" s="4">
        <v>14906</v>
      </c>
    </row>
    <row r="947" spans="1:1">
      <c r="A947" s="4">
        <v>51563</v>
      </c>
    </row>
    <row r="948" spans="1:1">
      <c r="A948" s="4">
        <v>57937</v>
      </c>
    </row>
    <row r="949" spans="1:1">
      <c r="A949" s="4">
        <v>68274</v>
      </c>
    </row>
    <row r="950" spans="1:1">
      <c r="A950" s="4">
        <v>39771</v>
      </c>
    </row>
    <row r="951" spans="1:1">
      <c r="A951" s="4">
        <v>67893</v>
      </c>
    </row>
    <row r="952" spans="1:1">
      <c r="A952" s="4">
        <v>27922</v>
      </c>
    </row>
    <row r="953" spans="1:1">
      <c r="A953" s="4">
        <v>52190</v>
      </c>
    </row>
    <row r="954" spans="1:1">
      <c r="A954" s="4">
        <v>44051</v>
      </c>
    </row>
    <row r="955" spans="1:1">
      <c r="A955" s="4">
        <v>42767</v>
      </c>
    </row>
    <row r="956" spans="1:1">
      <c r="A956" s="4">
        <v>46106</v>
      </c>
    </row>
    <row r="957" spans="1:1">
      <c r="A957" s="4">
        <v>16927</v>
      </c>
    </row>
    <row r="958" spans="1:1">
      <c r="A958" s="4">
        <v>59754</v>
      </c>
    </row>
    <row r="959" spans="1:1">
      <c r="A959" s="4">
        <v>53700</v>
      </c>
    </row>
    <row r="960" spans="1:1">
      <c r="A960" s="4">
        <v>59041</v>
      </c>
    </row>
    <row r="961" spans="1:1">
      <c r="A961" s="4">
        <v>54237</v>
      </c>
    </row>
    <row r="962" spans="1:1">
      <c r="A962" s="4">
        <v>70647</v>
      </c>
    </row>
    <row r="963" spans="1:1">
      <c r="A963" s="4">
        <v>52597</v>
      </c>
    </row>
    <row r="964" spans="1:1">
      <c r="A964" s="4">
        <v>41021</v>
      </c>
    </row>
    <row r="965" spans="1:1">
      <c r="A965" s="4">
        <v>40233</v>
      </c>
    </row>
    <row r="966" spans="1:1">
      <c r="A966" s="4">
        <v>50183</v>
      </c>
    </row>
    <row r="967" spans="1:1">
      <c r="A967" s="4">
        <v>54753</v>
      </c>
    </row>
    <row r="968" spans="1:1">
      <c r="A968" s="4">
        <v>92955</v>
      </c>
    </row>
    <row r="969" spans="1:1">
      <c r="A969" s="4">
        <v>33471</v>
      </c>
    </row>
    <row r="970" spans="1:1">
      <c r="A970" s="4">
        <v>34596</v>
      </c>
    </row>
    <row r="971" spans="1:1">
      <c r="A971" s="4">
        <v>44010</v>
      </c>
    </row>
    <row r="972" spans="1:1">
      <c r="A972" s="4">
        <v>84219</v>
      </c>
    </row>
    <row r="973" spans="1:1">
      <c r="A973" s="4">
        <v>40706</v>
      </c>
    </row>
    <row r="974" spans="1:1">
      <c r="A974" s="4">
        <v>15716</v>
      </c>
    </row>
    <row r="975" spans="1:1">
      <c r="A975" s="4">
        <v>59052</v>
      </c>
    </row>
    <row r="976" spans="1:1">
      <c r="A976" s="4">
        <v>80573</v>
      </c>
    </row>
    <row r="977" spans="1:1">
      <c r="A977" s="4">
        <v>83715</v>
      </c>
    </row>
    <row r="978" spans="1:1">
      <c r="A978" s="4">
        <v>82576</v>
      </c>
    </row>
    <row r="979" spans="1:1">
      <c r="A979" s="4">
        <v>56962</v>
      </c>
    </row>
    <row r="980" spans="1:1">
      <c r="A980" s="4">
        <v>35704</v>
      </c>
    </row>
    <row r="981" spans="1:1">
      <c r="A981" s="4">
        <v>53103</v>
      </c>
    </row>
    <row r="982" spans="1:1">
      <c r="A982" s="4">
        <v>46779</v>
      </c>
    </row>
    <row r="983" spans="1:1">
      <c r="A983" s="4">
        <v>4861</v>
      </c>
    </row>
    <row r="984" spans="1:1">
      <c r="A984" s="4">
        <v>33462</v>
      </c>
    </row>
    <row r="985" spans="1:1">
      <c r="A985" s="4">
        <v>63693</v>
      </c>
    </row>
    <row r="986" spans="1:1">
      <c r="A986" s="4">
        <v>80763</v>
      </c>
    </row>
    <row r="987" spans="1:1">
      <c r="A987" s="4">
        <v>65352</v>
      </c>
    </row>
    <row r="988" spans="1:1">
      <c r="A988" s="4">
        <v>82170</v>
      </c>
    </row>
    <row r="989" spans="1:1">
      <c r="A989" s="4">
        <v>75759</v>
      </c>
    </row>
    <row r="990" spans="1:1">
      <c r="A990" s="4">
        <v>79689</v>
      </c>
    </row>
    <row r="991" spans="1:1">
      <c r="A991" s="4">
        <v>35340</v>
      </c>
    </row>
    <row r="992" spans="1:1">
      <c r="A992" s="4">
        <v>85683</v>
      </c>
    </row>
    <row r="993" spans="1:1">
      <c r="A993" s="4">
        <v>24884</v>
      </c>
    </row>
    <row r="994" spans="1:1">
      <c r="A994" s="4">
        <v>42021</v>
      </c>
    </row>
    <row r="995" spans="1:1">
      <c r="A995" s="4">
        <v>64449</v>
      </c>
    </row>
    <row r="996" spans="1:1">
      <c r="A996" s="4">
        <v>64587</v>
      </c>
    </row>
    <row r="997" spans="1:1">
      <c r="A997" s="4">
        <v>34824</v>
      </c>
    </row>
    <row r="998" spans="1:1">
      <c r="A998" s="4">
        <v>75437</v>
      </c>
    </row>
    <row r="999" spans="1:1">
      <c r="A999" s="4">
        <v>26091</v>
      </c>
    </row>
    <row r="1000" spans="1:1">
      <c r="A1000" s="4">
        <v>52845</v>
      </c>
    </row>
    <row r="1001" spans="1:1">
      <c r="A1001" s="4">
        <v>46086</v>
      </c>
    </row>
    <row r="1002" spans="1:1">
      <c r="A1002" s="4">
        <v>78028</v>
      </c>
    </row>
    <row r="1003" spans="1:1">
      <c r="A1003" s="4">
        <v>95169</v>
      </c>
    </row>
    <row r="1004" spans="1:1">
      <c r="A1004" s="4">
        <v>56337</v>
      </c>
    </row>
    <row r="1005" spans="1:1">
      <c r="A1005" s="4">
        <v>22434</v>
      </c>
    </row>
    <row r="1006" spans="1:1">
      <c r="A1006" s="4">
        <v>36930</v>
      </c>
    </row>
    <row r="1007" spans="1:1">
      <c r="A1007" s="4">
        <v>36130</v>
      </c>
    </row>
    <row r="1008" spans="1:1">
      <c r="A1008" s="4">
        <v>65569</v>
      </c>
    </row>
    <row r="1009" spans="1:1">
      <c r="A1009" s="4">
        <v>83844</v>
      </c>
    </row>
    <row r="1010" spans="1:1">
      <c r="A1010" s="4">
        <v>19514</v>
      </c>
    </row>
    <row r="1011" spans="1:1">
      <c r="A1011" s="4">
        <v>36736</v>
      </c>
    </row>
    <row r="1012" spans="1:1">
      <c r="A1012" s="4">
        <v>77568</v>
      </c>
    </row>
    <row r="1013" spans="1:1">
      <c r="A1013" s="4">
        <v>49187</v>
      </c>
    </row>
    <row r="1014" spans="1:1">
      <c r="A1014" s="4">
        <v>30168</v>
      </c>
    </row>
    <row r="1015" spans="1:1">
      <c r="A1015" s="4">
        <v>34053</v>
      </c>
    </row>
    <row r="1016" spans="1:1">
      <c r="A1016" s="4">
        <v>38196</v>
      </c>
    </row>
    <row r="1017" spans="1:1">
      <c r="A1017" s="4">
        <v>59412</v>
      </c>
    </row>
    <row r="1018" spans="1:1">
      <c r="A1018" s="4">
        <v>70924</v>
      </c>
    </row>
    <row r="1019" spans="1:1">
      <c r="A1019" s="4">
        <v>54165</v>
      </c>
    </row>
    <row r="1020" spans="1:1">
      <c r="A1020" s="4">
        <v>32300</v>
      </c>
    </row>
    <row r="1021" spans="1:1">
      <c r="A1021" s="4">
        <v>20180</v>
      </c>
    </row>
    <row r="1022" spans="1:1">
      <c r="A1022" s="4">
        <v>34961</v>
      </c>
    </row>
    <row r="1023" spans="1:1">
      <c r="A1023" s="4">
        <v>28440</v>
      </c>
    </row>
    <row r="1024" spans="1:1">
      <c r="A1024" s="4">
        <v>64504</v>
      </c>
    </row>
    <row r="1025" spans="1:1">
      <c r="A1025" s="4">
        <v>33564</v>
      </c>
    </row>
    <row r="1026" spans="1:1">
      <c r="A1026" s="4">
        <v>17345</v>
      </c>
    </row>
    <row r="1027" spans="1:1">
      <c r="A1027" s="4">
        <v>56320</v>
      </c>
    </row>
    <row r="1028" spans="1:1">
      <c r="A1028" s="4">
        <v>28647</v>
      </c>
    </row>
    <row r="1029" spans="1:1">
      <c r="A1029" s="4">
        <v>15038</v>
      </c>
    </row>
    <row r="1030" spans="1:1">
      <c r="A1030" s="4">
        <v>32173</v>
      </c>
    </row>
    <row r="1031" spans="1:1">
      <c r="A1031" s="4">
        <v>68316</v>
      </c>
    </row>
    <row r="1032" spans="1:1">
      <c r="A1032" s="4">
        <v>74538</v>
      </c>
    </row>
    <row r="1033" spans="1:1">
      <c r="A1033" s="4">
        <v>91700</v>
      </c>
    </row>
    <row r="1034" spans="1:1">
      <c r="A1034" s="4">
        <v>68695</v>
      </c>
    </row>
    <row r="1035" spans="1:1">
      <c r="A1035" s="4">
        <v>31056</v>
      </c>
    </row>
    <row r="1036" spans="1:1">
      <c r="A1036" s="4">
        <v>79593</v>
      </c>
    </row>
    <row r="1037" spans="1:1">
      <c r="A1037" s="4">
        <v>28071</v>
      </c>
    </row>
    <row r="1038" spans="1:1">
      <c r="A1038" s="4">
        <v>37334</v>
      </c>
    </row>
    <row r="1039" spans="1:1">
      <c r="A1039" s="4">
        <v>46423</v>
      </c>
    </row>
    <row r="1040" spans="1:1">
      <c r="A1040" s="4">
        <v>37126</v>
      </c>
    </row>
    <row r="1041" spans="1:1">
      <c r="A1041" s="4">
        <v>47703</v>
      </c>
    </row>
    <row r="1042" spans="1:1">
      <c r="A1042" s="4">
        <v>61180</v>
      </c>
    </row>
    <row r="1043" spans="1:1">
      <c r="A1043" s="4">
        <v>38998</v>
      </c>
    </row>
    <row r="1044" spans="1:1">
      <c r="A1044" s="4">
        <v>8028</v>
      </c>
    </row>
    <row r="1045" spans="1:1">
      <c r="A1045" s="4">
        <v>76081</v>
      </c>
    </row>
    <row r="1046" spans="1:1">
      <c r="A1046" s="4">
        <v>34728</v>
      </c>
    </row>
    <row r="1047" spans="1:1">
      <c r="A1047" s="4">
        <v>33168</v>
      </c>
    </row>
    <row r="1048" spans="1:1">
      <c r="A1048" s="4">
        <v>33585</v>
      </c>
    </row>
    <row r="1049" spans="1:1">
      <c r="A1049" s="4">
        <v>77037</v>
      </c>
    </row>
    <row r="1050" spans="1:1">
      <c r="A1050" s="4">
        <v>35196</v>
      </c>
    </row>
    <row r="1051" spans="1:1">
      <c r="A1051" s="4">
        <v>44529</v>
      </c>
    </row>
    <row r="1052" spans="1:1">
      <c r="A1052" s="4">
        <v>70924</v>
      </c>
    </row>
    <row r="1053" spans="1:1">
      <c r="A1053" s="4">
        <v>28764</v>
      </c>
    </row>
    <row r="1054" spans="1:1">
      <c r="A1054" s="4">
        <v>69098</v>
      </c>
    </row>
    <row r="1055" spans="1:1">
      <c r="A1055" s="4">
        <v>25959</v>
      </c>
    </row>
    <row r="1056" spans="1:1">
      <c r="A1056" s="4">
        <v>27100</v>
      </c>
    </row>
    <row r="1057" spans="1:1">
      <c r="A1057" s="4">
        <v>70596</v>
      </c>
    </row>
    <row r="1058" spans="1:1">
      <c r="A1058" s="4">
        <v>42557</v>
      </c>
    </row>
    <row r="1059" spans="1:1">
      <c r="A1059" s="4">
        <v>53312</v>
      </c>
    </row>
    <row r="1060" spans="1:1">
      <c r="A1060" s="4">
        <v>72228</v>
      </c>
    </row>
    <row r="1061" spans="1:1">
      <c r="A1061" s="4">
        <v>67605</v>
      </c>
    </row>
    <row r="1062" spans="1:1">
      <c r="A1062" s="4">
        <v>62845</v>
      </c>
    </row>
    <row r="1063" spans="1:1">
      <c r="A1063" s="4">
        <v>65196</v>
      </c>
    </row>
    <row r="1064" spans="1:1">
      <c r="A1064" s="4">
        <v>42000</v>
      </c>
    </row>
    <row r="1065" spans="1:1">
      <c r="A1065" s="4">
        <v>35860</v>
      </c>
    </row>
    <row r="1066" spans="1:1">
      <c r="A1066" s="4">
        <v>65526</v>
      </c>
    </row>
    <row r="1067" spans="1:1">
      <c r="A1067" s="4">
        <v>16860</v>
      </c>
    </row>
    <row r="1068" spans="1:1">
      <c r="A1068" s="4">
        <v>83528</v>
      </c>
    </row>
    <row r="1069" spans="1:1">
      <c r="A1069" s="4">
        <v>64176</v>
      </c>
    </row>
    <row r="1070" spans="1:1">
      <c r="A1070" s="4">
        <v>22304</v>
      </c>
    </row>
    <row r="1071" spans="1:1">
      <c r="A1071" s="4">
        <v>67023</v>
      </c>
    </row>
    <row r="1072" spans="1:1">
      <c r="A1072" s="4">
        <v>32892</v>
      </c>
    </row>
    <row r="1073" spans="1:1">
      <c r="A1073" s="4">
        <v>70713</v>
      </c>
    </row>
    <row r="1074" spans="1:1">
      <c r="A1074" s="4">
        <v>59925</v>
      </c>
    </row>
    <row r="1075" spans="1:1">
      <c r="A1075" s="4">
        <v>39722</v>
      </c>
    </row>
    <row r="1076" spans="1:1">
      <c r="A1076" s="4">
        <v>46610</v>
      </c>
    </row>
    <row r="1077" spans="1:1">
      <c r="A1077" s="4">
        <v>88347</v>
      </c>
    </row>
    <row r="1078" spans="1:1">
      <c r="A1078" s="4">
        <v>87171</v>
      </c>
    </row>
    <row r="1079" spans="1:1">
      <c r="A1079" s="4">
        <v>26907</v>
      </c>
    </row>
    <row r="1080" spans="1:1">
      <c r="A1080" s="4">
        <v>50014</v>
      </c>
    </row>
    <row r="1081" spans="1:1">
      <c r="A1081" s="4">
        <v>41014</v>
      </c>
    </row>
    <row r="1082" spans="1:1">
      <c r="A1082" s="4">
        <v>66294</v>
      </c>
    </row>
    <row r="1083" spans="1:1">
      <c r="A1083" s="4">
        <v>36715</v>
      </c>
    </row>
    <row r="1084" spans="1:1">
      <c r="A1084" s="4">
        <v>79456</v>
      </c>
    </row>
    <row r="1085" spans="1:1">
      <c r="A1085" s="4">
        <v>40479</v>
      </c>
    </row>
    <row r="1086" spans="1:1">
      <c r="A1086" s="4">
        <v>75345</v>
      </c>
    </row>
    <row r="1087" spans="1:1">
      <c r="A1087" s="4">
        <v>54233</v>
      </c>
    </row>
    <row r="1088" spans="1:1">
      <c r="A1088" s="4">
        <v>24163</v>
      </c>
    </row>
    <row r="1089" spans="1:1">
      <c r="A1089" s="4">
        <v>84460</v>
      </c>
    </row>
    <row r="1090" spans="1:1">
      <c r="A1090" s="4">
        <v>43776</v>
      </c>
    </row>
    <row r="1091" spans="1:1">
      <c r="A1091" s="4">
        <v>71691</v>
      </c>
    </row>
    <row r="1092" spans="1:1">
      <c r="A1092" s="4">
        <v>85844</v>
      </c>
    </row>
    <row r="1093" spans="1:1">
      <c r="A1093" s="4">
        <v>39190</v>
      </c>
    </row>
    <row r="1094" spans="1:1">
      <c r="A1094" s="4">
        <v>71367</v>
      </c>
    </row>
    <row r="1095" spans="1:1">
      <c r="A1095" s="4">
        <v>38578</v>
      </c>
    </row>
    <row r="1096" spans="1:1">
      <c r="A1096" s="4">
        <v>57236</v>
      </c>
    </row>
    <row r="1097" spans="1:1">
      <c r="A1097" s="4">
        <v>61825</v>
      </c>
    </row>
    <row r="1098" spans="1:1">
      <c r="A1098" s="4">
        <v>79803</v>
      </c>
    </row>
    <row r="1099" spans="1:1">
      <c r="A1099" s="4">
        <v>80910</v>
      </c>
    </row>
    <row r="1100" spans="1:1">
      <c r="A1100" s="4">
        <v>27590</v>
      </c>
    </row>
    <row r="1101" spans="1:1">
      <c r="A1101" s="4">
        <v>56775</v>
      </c>
    </row>
    <row r="1102" spans="1:1">
      <c r="A1102" s="4">
        <v>83829</v>
      </c>
    </row>
    <row r="1103" spans="1:1">
      <c r="A1103" s="4">
        <v>54210</v>
      </c>
    </row>
    <row r="1104" spans="1:1">
      <c r="A1104" s="4">
        <v>38508</v>
      </c>
    </row>
    <row r="1105" spans="1:1">
      <c r="A1105" s="4">
        <v>53187</v>
      </c>
    </row>
    <row r="1106" spans="1:1">
      <c r="A1106" s="4">
        <v>30023</v>
      </c>
    </row>
    <row r="1107" spans="1:1">
      <c r="A1107" s="4">
        <v>76045</v>
      </c>
    </row>
    <row r="1108" spans="1:1">
      <c r="A1108" s="4">
        <v>50870</v>
      </c>
    </row>
    <row r="1109" spans="1:1">
      <c r="A1109" s="4">
        <v>15315</v>
      </c>
    </row>
    <row r="1110" spans="1:1">
      <c r="A1110" s="4">
        <v>65463</v>
      </c>
    </row>
    <row r="1111" spans="1:1">
      <c r="A1111" s="4">
        <v>66480</v>
      </c>
    </row>
    <row r="1112" spans="1:1">
      <c r="A1112" s="4">
        <v>76773</v>
      </c>
    </row>
    <row r="1113" spans="1:1">
      <c r="A1113" s="4">
        <v>81698</v>
      </c>
    </row>
    <row r="1114" spans="1:1">
      <c r="A1114" s="4">
        <v>54466</v>
      </c>
    </row>
    <row r="1115" spans="1:1">
      <c r="A1115" s="4">
        <v>98777</v>
      </c>
    </row>
    <row r="1116" spans="1:1">
      <c r="A1116" s="4">
        <v>16269</v>
      </c>
    </row>
    <row r="1117" spans="1:1">
      <c r="A1117" s="4">
        <v>71819</v>
      </c>
    </row>
    <row r="1118" spans="1:1">
      <c r="A1118" s="4">
        <v>33569</v>
      </c>
    </row>
    <row r="1119" spans="1:1">
      <c r="A1119" s="4">
        <v>36262</v>
      </c>
    </row>
    <row r="1120" spans="1:1">
      <c r="A1120" s="4">
        <v>22634</v>
      </c>
    </row>
    <row r="1121" spans="1:1">
      <c r="A1121" s="4">
        <v>47025</v>
      </c>
    </row>
    <row r="1122" spans="1:1">
      <c r="A1122" s="4">
        <v>70566</v>
      </c>
    </row>
    <row r="1123" spans="1:1">
      <c r="A1123" s="4">
        <v>31605</v>
      </c>
    </row>
    <row r="1124" spans="1:1">
      <c r="A1124" s="4">
        <v>52034</v>
      </c>
    </row>
    <row r="1125" spans="1:1">
      <c r="A1125" s="4">
        <v>48526</v>
      </c>
    </row>
    <row r="1126" spans="1:1">
      <c r="A1126" s="4">
        <v>46734</v>
      </c>
    </row>
    <row r="1127" spans="1:1">
      <c r="A1127" s="4">
        <v>39552</v>
      </c>
    </row>
    <row r="1128" spans="1:1">
      <c r="A1128" s="4">
        <v>86358</v>
      </c>
    </row>
    <row r="1129" spans="1:1">
      <c r="A1129" s="4">
        <v>46931</v>
      </c>
    </row>
    <row r="1130" spans="1:1">
      <c r="A1130" s="4">
        <v>16581</v>
      </c>
    </row>
    <row r="1131" spans="1:1">
      <c r="A1131" s="4">
        <v>63998</v>
      </c>
    </row>
    <row r="1132" spans="1:1">
      <c r="A1132" s="4">
        <v>67381</v>
      </c>
    </row>
    <row r="1133" spans="1:1">
      <c r="A1133" s="4">
        <v>25930</v>
      </c>
    </row>
    <row r="1134" spans="1:1">
      <c r="A1134" s="4">
        <v>42693</v>
      </c>
    </row>
    <row r="1135" spans="1:1">
      <c r="A1135" s="4">
        <v>85606</v>
      </c>
    </row>
    <row r="1136" spans="1:1">
      <c r="A1136" s="4">
        <v>72903</v>
      </c>
    </row>
    <row r="1137" spans="1:1">
      <c r="A1137" s="4">
        <v>49669</v>
      </c>
    </row>
    <row r="1138" spans="1:1">
      <c r="A1138" s="4">
        <v>36778</v>
      </c>
    </row>
    <row r="1139" spans="1:1">
      <c r="A1139" s="4">
        <v>85696</v>
      </c>
    </row>
    <row r="1140" spans="1:1">
      <c r="A1140" s="4">
        <v>10979</v>
      </c>
    </row>
    <row r="1141" spans="1:1">
      <c r="A1141" s="4">
        <v>49678</v>
      </c>
    </row>
    <row r="1142" spans="1:1">
      <c r="A1142" s="4">
        <v>56129</v>
      </c>
    </row>
    <row r="1143" spans="1:1">
      <c r="A1143" s="4">
        <v>37155</v>
      </c>
    </row>
    <row r="1144" spans="1:1">
      <c r="A1144" s="4">
        <v>21282</v>
      </c>
    </row>
    <row r="1145" spans="1:1">
      <c r="A1145" s="4">
        <v>33419</v>
      </c>
    </row>
    <row r="1146" spans="1:1">
      <c r="A1146" s="4">
        <v>63285</v>
      </c>
    </row>
    <row r="1147" spans="1:1">
      <c r="A1147" s="4">
        <v>21255</v>
      </c>
    </row>
    <row r="1148" spans="1:1">
      <c r="A1148" s="4">
        <v>42162</v>
      </c>
    </row>
    <row r="1149" spans="1:1">
      <c r="A1149" s="4">
        <v>54450</v>
      </c>
    </row>
    <row r="1150" spans="1:1">
      <c r="A1150" s="4">
        <v>57744</v>
      </c>
    </row>
    <row r="1151" spans="1:1">
      <c r="A1151" s="4">
        <v>26576</v>
      </c>
    </row>
    <row r="1152" spans="1:1">
      <c r="A1152" s="4">
        <v>57513</v>
      </c>
    </row>
    <row r="1153" spans="1:1">
      <c r="A1153" s="4">
        <v>68142</v>
      </c>
    </row>
    <row r="1154" spans="1:1">
      <c r="A1154" s="4">
        <v>7500</v>
      </c>
    </row>
    <row r="1155" spans="1:1">
      <c r="A1155" s="4">
        <v>83145</v>
      </c>
    </row>
    <row r="1156" spans="1:1">
      <c r="A1156" s="4">
        <v>54197</v>
      </c>
    </row>
    <row r="1157" spans="1:1">
      <c r="A1157" s="4">
        <v>23091</v>
      </c>
    </row>
    <row r="1158" spans="1:1">
      <c r="A1158" s="4">
        <v>46049</v>
      </c>
    </row>
    <row r="1159" spans="1:1">
      <c r="A1159" s="4">
        <v>56715</v>
      </c>
    </row>
    <row r="1160" spans="1:1">
      <c r="A1160" s="4">
        <v>79410</v>
      </c>
    </row>
    <row r="1161" spans="1:1">
      <c r="A1161" s="4">
        <v>57304</v>
      </c>
    </row>
    <row r="1162" spans="1:1">
      <c r="A1162" s="4">
        <v>44375</v>
      </c>
    </row>
    <row r="1163" spans="1:1">
      <c r="A1163" s="4">
        <v>54450</v>
      </c>
    </row>
    <row r="1164" spans="1:1">
      <c r="A1164" s="4">
        <v>59594</v>
      </c>
    </row>
    <row r="1165" spans="1:1">
      <c r="A1165" s="4">
        <v>80685</v>
      </c>
    </row>
    <row r="1166" spans="1:1">
      <c r="A1166" s="4">
        <v>40344</v>
      </c>
    </row>
    <row r="1167" spans="1:1">
      <c r="A1167" s="4">
        <v>62710</v>
      </c>
    </row>
    <row r="1168" spans="1:1">
      <c r="A1168" s="4">
        <v>48985</v>
      </c>
    </row>
    <row r="1169" spans="1:1">
      <c r="A1169" s="4">
        <v>35322</v>
      </c>
    </row>
    <row r="1170" spans="1:1">
      <c r="A1170" s="4">
        <v>77142</v>
      </c>
    </row>
    <row r="1171" spans="1:1">
      <c r="A1171" s="4">
        <v>81657</v>
      </c>
    </row>
    <row r="1172" spans="1:1">
      <c r="A1172" s="4">
        <v>14421</v>
      </c>
    </row>
    <row r="1173" spans="1:1">
      <c r="A1173" s="4">
        <v>20130</v>
      </c>
    </row>
    <row r="1174" spans="1:1">
      <c r="A1174" s="4">
        <v>74214</v>
      </c>
    </row>
    <row r="1175" spans="1:1">
      <c r="A1175" s="4">
        <v>66726</v>
      </c>
    </row>
    <row r="1176" spans="1:1">
      <c r="A1176" s="4">
        <v>23724</v>
      </c>
    </row>
    <row r="1177" spans="1:1">
      <c r="A1177" s="4">
        <v>47353</v>
      </c>
    </row>
    <row r="1178" spans="1:1">
      <c r="A1178" s="4">
        <v>33444</v>
      </c>
    </row>
    <row r="1179" spans="1:1">
      <c r="A1179" s="4">
        <v>54386</v>
      </c>
    </row>
    <row r="1180" spans="1:1">
      <c r="A1180" s="4">
        <v>28510</v>
      </c>
    </row>
    <row r="1181" spans="1:1">
      <c r="A1181" s="4">
        <v>90638</v>
      </c>
    </row>
    <row r="1182" spans="1:1">
      <c r="A1182" s="4">
        <v>48070</v>
      </c>
    </row>
    <row r="1183" spans="1:1">
      <c r="A1183" s="4">
        <v>43140</v>
      </c>
    </row>
    <row r="1184" spans="1:1">
      <c r="A1184" s="4">
        <v>54959</v>
      </c>
    </row>
    <row r="1185" spans="1:1">
      <c r="A1185" s="4">
        <v>15056</v>
      </c>
    </row>
    <row r="1186" spans="1:1">
      <c r="A1186" s="4">
        <v>26954</v>
      </c>
    </row>
    <row r="1187" spans="1:1">
      <c r="A1187" s="4">
        <v>22327</v>
      </c>
    </row>
    <row r="1188" spans="1:1">
      <c r="A1188" s="4">
        <v>44393</v>
      </c>
    </row>
    <row r="1189" spans="1:1">
      <c r="A1189" s="4">
        <v>62000</v>
      </c>
    </row>
    <row r="1190" spans="1:1">
      <c r="A1190" s="4">
        <v>31497</v>
      </c>
    </row>
    <row r="1191" spans="1:1">
      <c r="A1191" s="4">
        <v>45894</v>
      </c>
    </row>
    <row r="1192" spans="1:1">
      <c r="A1192" s="4">
        <v>78579</v>
      </c>
    </row>
    <row r="1193" spans="1:1">
      <c r="A1193" s="4">
        <v>67369</v>
      </c>
    </row>
    <row r="1194" spans="1:1">
      <c r="A1194" s="4">
        <v>58401</v>
      </c>
    </row>
    <row r="1195" spans="1:1">
      <c r="A1195" s="4">
        <v>62307</v>
      </c>
    </row>
    <row r="1196" spans="1:1">
      <c r="A1196" s="4">
        <v>43641</v>
      </c>
    </row>
    <row r="1197" spans="1:1">
      <c r="A1197" s="4">
        <v>63841</v>
      </c>
    </row>
    <row r="1198" spans="1:1">
      <c r="A1198" s="4">
        <v>46891</v>
      </c>
    </row>
    <row r="1199" spans="1:1">
      <c r="A1199" s="4">
        <v>70091</v>
      </c>
    </row>
    <row r="1200" spans="1:1">
      <c r="A1200" s="4">
        <v>78075</v>
      </c>
    </row>
    <row r="1201" spans="1:1">
      <c r="A1201" s="4">
        <v>59184</v>
      </c>
    </row>
    <row r="1202" spans="1:1">
      <c r="A1202" s="4">
        <v>54809</v>
      </c>
    </row>
    <row r="1203" spans="1:1">
      <c r="A1203" s="4">
        <v>58113</v>
      </c>
    </row>
    <row r="1204" spans="1:1">
      <c r="A1204" s="4">
        <v>51412</v>
      </c>
    </row>
    <row r="1205" spans="1:1">
      <c r="A1205" s="4">
        <v>15287</v>
      </c>
    </row>
    <row r="1206" spans="1:1">
      <c r="A1206" s="4">
        <v>66636</v>
      </c>
    </row>
    <row r="1207" spans="1:1">
      <c r="A1207" s="4">
        <v>50965</v>
      </c>
    </row>
    <row r="1208" spans="1:1">
      <c r="A1208" s="4">
        <v>84618</v>
      </c>
    </row>
    <row r="1209" spans="1:1">
      <c r="A1209" s="4">
        <v>18351</v>
      </c>
    </row>
    <row r="1210" spans="1:1">
      <c r="A1210" s="4">
        <v>40451</v>
      </c>
    </row>
    <row r="1211" spans="1:1">
      <c r="A1211" s="4">
        <v>36317</v>
      </c>
    </row>
    <row r="1212" spans="1:1">
      <c r="A1212" s="4">
        <v>42213</v>
      </c>
    </row>
    <row r="1213" spans="1:1">
      <c r="A1213" s="4">
        <v>65748</v>
      </c>
    </row>
    <row r="1214" spans="1:1">
      <c r="A1214" s="4">
        <v>77044</v>
      </c>
    </row>
    <row r="1215" spans="1:1">
      <c r="A1215" s="4">
        <v>74918</v>
      </c>
    </row>
    <row r="1216" spans="1:1">
      <c r="A1216" s="4">
        <v>56721</v>
      </c>
    </row>
    <row r="1217" spans="1:1">
      <c r="A1217" s="4">
        <v>42160</v>
      </c>
    </row>
    <row r="1218" spans="1:1">
      <c r="A1218" s="4">
        <v>61559</v>
      </c>
    </row>
    <row r="1219" spans="1:1">
      <c r="A1219" s="4">
        <v>33629</v>
      </c>
    </row>
    <row r="1220" spans="1:1">
      <c r="A1220" s="4">
        <v>68682</v>
      </c>
    </row>
    <row r="1221" spans="1:1">
      <c r="A1221" s="4">
        <v>34377</v>
      </c>
    </row>
    <row r="1222" spans="1:1">
      <c r="A1222" s="4">
        <v>8940</v>
      </c>
    </row>
    <row r="1223" spans="1:1">
      <c r="A1223" s="4">
        <v>26228</v>
      </c>
    </row>
    <row r="1224" spans="1:1">
      <c r="A1224" s="4">
        <v>77297</v>
      </c>
    </row>
    <row r="1225" spans="1:1">
      <c r="A1225" s="4">
        <v>40211</v>
      </c>
    </row>
    <row r="1226" spans="1:1">
      <c r="A1226" s="4">
        <v>33438</v>
      </c>
    </row>
    <row r="1227" spans="1:1">
      <c r="A1227" s="4">
        <v>75032</v>
      </c>
    </row>
    <row r="1228" spans="1:1">
      <c r="A1228" s="4">
        <v>61284</v>
      </c>
    </row>
    <row r="1229" spans="1:1">
      <c r="A1229" s="4">
        <v>22518</v>
      </c>
    </row>
    <row r="1230" spans="1:1">
      <c r="A1230" s="4">
        <v>54730</v>
      </c>
    </row>
    <row r="1231" spans="1:1">
      <c r="A1231" s="4">
        <v>38452</v>
      </c>
    </row>
    <row r="1232" spans="1:1">
      <c r="A1232" s="4">
        <v>44421</v>
      </c>
    </row>
    <row r="1233" spans="1:1">
      <c r="A1233" s="4">
        <v>38197</v>
      </c>
    </row>
    <row r="1234" spans="1:1">
      <c r="A1234" s="4">
        <v>41986</v>
      </c>
    </row>
    <row r="1235" spans="1:1">
      <c r="A1235" s="4">
        <v>28427</v>
      </c>
    </row>
    <row r="1236" spans="1:1">
      <c r="A1236" s="4">
        <v>37395</v>
      </c>
    </row>
    <row r="1237" spans="1:1">
      <c r="A1237" s="4">
        <v>64722</v>
      </c>
    </row>
    <row r="1238" spans="1:1">
      <c r="A1238" s="4">
        <v>55249</v>
      </c>
    </row>
    <row r="1239" spans="1:1">
      <c r="A1239" s="4">
        <v>84906</v>
      </c>
    </row>
    <row r="1240" spans="1:1">
      <c r="A1240" s="4">
        <v>28691</v>
      </c>
    </row>
    <row r="1241" spans="1:1">
      <c r="A1241" s="4">
        <v>44213</v>
      </c>
    </row>
    <row r="1242" spans="1:1">
      <c r="A1242" s="4">
        <v>25707</v>
      </c>
    </row>
    <row r="1243" spans="1:1">
      <c r="A1243" s="4">
        <v>59062</v>
      </c>
    </row>
    <row r="1244" spans="1:1">
      <c r="A1244" s="4">
        <v>76624</v>
      </c>
    </row>
    <row r="1245" spans="1:1">
      <c r="A1245" s="4">
        <v>66000</v>
      </c>
    </row>
    <row r="1246" spans="1:1">
      <c r="A1246" s="4">
        <v>27683</v>
      </c>
    </row>
    <row r="1247" spans="1:1">
      <c r="A1247" s="4">
        <v>1730</v>
      </c>
    </row>
    <row r="1248" spans="1:1">
      <c r="A1248" s="4">
        <v>7500</v>
      </c>
    </row>
    <row r="1249" spans="1:1">
      <c r="A1249" s="4">
        <v>40521</v>
      </c>
    </row>
    <row r="1250" spans="1:1">
      <c r="A1250" s="4">
        <v>20427</v>
      </c>
    </row>
    <row r="1251" spans="1:1">
      <c r="A1251" s="4">
        <v>65106</v>
      </c>
    </row>
    <row r="1252" spans="1:1">
      <c r="A1252" s="4">
        <v>69969</v>
      </c>
    </row>
    <row r="1253" spans="1:1">
      <c r="A1253" s="4">
        <v>67433</v>
      </c>
    </row>
    <row r="1254" spans="1:1">
      <c r="A1254" s="4">
        <v>77766</v>
      </c>
    </row>
    <row r="1255" spans="1:1">
      <c r="A1255" s="4">
        <v>74716</v>
      </c>
    </row>
    <row r="1256" spans="1:1">
      <c r="A1256" s="4">
        <v>68118</v>
      </c>
    </row>
    <row r="1257" spans="1:1">
      <c r="A1257" s="4">
        <v>55158</v>
      </c>
    </row>
    <row r="1258" spans="1:1">
      <c r="A1258" s="4">
        <v>62972</v>
      </c>
    </row>
    <row r="1259" spans="1:1">
      <c r="A1259" s="4">
        <v>74190</v>
      </c>
    </row>
    <row r="1260" spans="1:1">
      <c r="A1260" s="4">
        <v>39356</v>
      </c>
    </row>
    <row r="1261" spans="1:1">
      <c r="A1261" s="4">
        <v>76653</v>
      </c>
    </row>
    <row r="1262" spans="1:1">
      <c r="A1262" s="4">
        <v>35860</v>
      </c>
    </row>
    <row r="1263" spans="1:1">
      <c r="A1263" s="4">
        <v>90687</v>
      </c>
    </row>
    <row r="1264" spans="1:1">
      <c r="A1264" s="4">
        <v>73450</v>
      </c>
    </row>
    <row r="1265" spans="1:1">
      <c r="A1265" s="4">
        <v>31454</v>
      </c>
    </row>
    <row r="1266" spans="1:1">
      <c r="A1266" s="4">
        <v>47139</v>
      </c>
    </row>
    <row r="1267" spans="1:1">
      <c r="A1267" s="4">
        <v>83829</v>
      </c>
    </row>
    <row r="1268" spans="1:1">
      <c r="A1268" s="4">
        <v>53378</v>
      </c>
    </row>
    <row r="1269" spans="1:1">
      <c r="A1269" s="4">
        <v>19656</v>
      </c>
    </row>
    <row r="1270" spans="1:1">
      <c r="A1270" s="4">
        <v>45579</v>
      </c>
    </row>
    <row r="1271" spans="1:1">
      <c r="A1271" s="4">
        <v>85485</v>
      </c>
    </row>
    <row r="1272" spans="1:1">
      <c r="A1272" s="4">
        <v>55956</v>
      </c>
    </row>
    <row r="1273" spans="1:1">
      <c r="A1273" s="4">
        <v>64191</v>
      </c>
    </row>
    <row r="1274" spans="1:1">
      <c r="A1274" s="4">
        <v>38808</v>
      </c>
    </row>
    <row r="1275" spans="1:1">
      <c r="A1275" s="4">
        <v>57183</v>
      </c>
    </row>
    <row r="1276" spans="1:1">
      <c r="A1276" s="4">
        <v>23748</v>
      </c>
    </row>
    <row r="1277" spans="1:1">
      <c r="A1277" s="4">
        <v>66303</v>
      </c>
    </row>
    <row r="1278" spans="1:1">
      <c r="A1278" s="4">
        <v>37368</v>
      </c>
    </row>
    <row r="1279" spans="1:1">
      <c r="A1279" s="4">
        <v>40800</v>
      </c>
    </row>
    <row r="1280" spans="1:1">
      <c r="A1280" s="4">
        <v>71847</v>
      </c>
    </row>
    <row r="1281" spans="1:1">
      <c r="A1281" s="4">
        <v>46149</v>
      </c>
    </row>
    <row r="1282" spans="1:1">
      <c r="A1282" s="4">
        <v>78687</v>
      </c>
    </row>
    <row r="1283" spans="1:1">
      <c r="A1283" s="4">
        <v>49118</v>
      </c>
    </row>
    <row r="1284" spans="1:1">
      <c r="A1284" s="4">
        <v>37633</v>
      </c>
    </row>
    <row r="1285" spans="1:1">
      <c r="A1285" s="4">
        <v>39767</v>
      </c>
    </row>
    <row r="1286" spans="1:1">
      <c r="A1286" s="4">
        <v>26997</v>
      </c>
    </row>
    <row r="1287" spans="1:1">
      <c r="A1287" s="4">
        <v>33986</v>
      </c>
    </row>
    <row r="1288" spans="1:1">
      <c r="A1288" s="4">
        <v>57091</v>
      </c>
    </row>
    <row r="1289" spans="1:1">
      <c r="A1289" s="4">
        <v>46831</v>
      </c>
    </row>
    <row r="1290" spans="1:1">
      <c r="A1290" s="4">
        <v>83151</v>
      </c>
    </row>
    <row r="1291" spans="1:1">
      <c r="A1291" s="4">
        <v>52531</v>
      </c>
    </row>
    <row r="1292" spans="1:1">
      <c r="A1292" s="4">
        <v>15759</v>
      </c>
    </row>
    <row r="1293" spans="1:1">
      <c r="A1293" s="4">
        <v>22804</v>
      </c>
    </row>
    <row r="1294" spans="1:1">
      <c r="A1294" s="4">
        <v>43050</v>
      </c>
    </row>
    <row r="1295" spans="1:1">
      <c r="A1295" s="4">
        <v>42997</v>
      </c>
    </row>
    <row r="1296" spans="1:1">
      <c r="A1296" s="4">
        <v>48918</v>
      </c>
    </row>
    <row r="1297" spans="1:1">
      <c r="A1297" s="4">
        <v>60033</v>
      </c>
    </row>
    <row r="1298" spans="1:1">
      <c r="A1298" s="4">
        <v>34043</v>
      </c>
    </row>
    <row r="1299" spans="1:1">
      <c r="A1299" s="4">
        <v>57811</v>
      </c>
    </row>
    <row r="1300" spans="1:1">
      <c r="A1300" s="4">
        <v>78569</v>
      </c>
    </row>
    <row r="1301" spans="1:1">
      <c r="A1301" s="4">
        <v>7500</v>
      </c>
    </row>
    <row r="1302" spans="1:1">
      <c r="A1302" s="4">
        <v>157733</v>
      </c>
    </row>
    <row r="1303" spans="1:1">
      <c r="A1303" s="4">
        <v>94384</v>
      </c>
    </row>
    <row r="1304" spans="1:1">
      <c r="A1304" s="4">
        <v>23148</v>
      </c>
    </row>
    <row r="1305" spans="1:1">
      <c r="A1305" s="4">
        <v>44267</v>
      </c>
    </row>
    <row r="1306" spans="1:1">
      <c r="A1306" s="4">
        <v>71626</v>
      </c>
    </row>
    <row r="1307" spans="1:1">
      <c r="A1307" s="4">
        <v>60894</v>
      </c>
    </row>
    <row r="1308" spans="1:1">
      <c r="A1308" s="4">
        <v>50200</v>
      </c>
    </row>
    <row r="1309" spans="1:1">
      <c r="A1309" s="4">
        <v>81051</v>
      </c>
    </row>
    <row r="1310" spans="1:1">
      <c r="A1310" s="4">
        <v>65169</v>
      </c>
    </row>
    <row r="1311" spans="1:1">
      <c r="A1311" s="4">
        <v>59868</v>
      </c>
    </row>
    <row r="1312" spans="1:1">
      <c r="A1312" s="4">
        <v>65695</v>
      </c>
    </row>
    <row r="1313" spans="1:1">
      <c r="A1313" s="4">
        <v>64857</v>
      </c>
    </row>
    <row r="1314" spans="1:1">
      <c r="A1314" s="4">
        <v>45143</v>
      </c>
    </row>
    <row r="1315" spans="1:1">
      <c r="A1315" s="4">
        <v>74805</v>
      </c>
    </row>
    <row r="1316" spans="1:1">
      <c r="A1316" s="4">
        <v>59060</v>
      </c>
    </row>
    <row r="1317" spans="1:1">
      <c r="A1317" s="4">
        <v>27238</v>
      </c>
    </row>
    <row r="1318" spans="1:1">
      <c r="A1318" s="4">
        <v>47009</v>
      </c>
    </row>
    <row r="1319" spans="1:1">
      <c r="A1319" s="4">
        <v>46094</v>
      </c>
    </row>
    <row r="1320" spans="1:1">
      <c r="A1320" s="4">
        <v>40321</v>
      </c>
    </row>
    <row r="1321" spans="1:1">
      <c r="A1321" s="4">
        <v>37235</v>
      </c>
    </row>
    <row r="1322" spans="1:1">
      <c r="A1322" s="4">
        <v>81843</v>
      </c>
    </row>
    <row r="1323" spans="1:1">
      <c r="A1323" s="4">
        <v>46692</v>
      </c>
    </row>
    <row r="1324" spans="1:1">
      <c r="A1324" s="4">
        <v>77382</v>
      </c>
    </row>
    <row r="1325" spans="1:1">
      <c r="A1325" s="4">
        <v>37774</v>
      </c>
    </row>
    <row r="1326" spans="1:1">
      <c r="A1326" s="4">
        <v>18393</v>
      </c>
    </row>
    <row r="1327" spans="1:1">
      <c r="A1327" s="4">
        <v>72828</v>
      </c>
    </row>
    <row r="1328" spans="1:1">
      <c r="A1328" s="4">
        <v>24711</v>
      </c>
    </row>
    <row r="1329" spans="1:1">
      <c r="A1329" s="4">
        <v>45503</v>
      </c>
    </row>
    <row r="1330" spans="1:1">
      <c r="A1330" s="4">
        <v>6560</v>
      </c>
    </row>
    <row r="1331" spans="1:1">
      <c r="A1331" s="4">
        <v>71604</v>
      </c>
    </row>
    <row r="1332" spans="1:1">
      <c r="A1332" s="4">
        <v>27244</v>
      </c>
    </row>
    <row r="1333" spans="1:1">
      <c r="A1333" s="4">
        <v>48752</v>
      </c>
    </row>
    <row r="1334" spans="1:1">
      <c r="A1334" s="4">
        <v>71434</v>
      </c>
    </row>
    <row r="1335" spans="1:1">
      <c r="A1335" s="4">
        <v>90842</v>
      </c>
    </row>
    <row r="1336" spans="1:1">
      <c r="A1336" s="4">
        <v>88097</v>
      </c>
    </row>
    <row r="1337" spans="1:1">
      <c r="A1337" s="4">
        <v>51948</v>
      </c>
    </row>
    <row r="1338" spans="1:1">
      <c r="A1338" s="4">
        <v>71853</v>
      </c>
    </row>
    <row r="1339" spans="1:1">
      <c r="A1339" s="4">
        <v>35876</v>
      </c>
    </row>
    <row r="1340" spans="1:1">
      <c r="A1340" s="4">
        <v>40049</v>
      </c>
    </row>
    <row r="1341" spans="1:1">
      <c r="A1341" s="4">
        <v>39660</v>
      </c>
    </row>
    <row r="1342" spans="1:1">
      <c r="A1342" s="4">
        <v>50127</v>
      </c>
    </row>
    <row r="1343" spans="1:1">
      <c r="A1343" s="4">
        <v>43263</v>
      </c>
    </row>
    <row r="1344" spans="1:1">
      <c r="A1344" s="4">
        <v>62845</v>
      </c>
    </row>
    <row r="1345" spans="1:1">
      <c r="A1345" s="4">
        <v>18929</v>
      </c>
    </row>
    <row r="1346" spans="1:1">
      <c r="A1346" s="4">
        <v>24367</v>
      </c>
    </row>
    <row r="1347" spans="1:1">
      <c r="A1347" s="4">
        <v>33249</v>
      </c>
    </row>
    <row r="1348" spans="1:1">
      <c r="A1348" s="4">
        <v>26887</v>
      </c>
    </row>
    <row r="1349" spans="1:1">
      <c r="A1349" s="4">
        <v>50150</v>
      </c>
    </row>
    <row r="1350" spans="1:1">
      <c r="A1350" s="4">
        <v>62061</v>
      </c>
    </row>
    <row r="1351" spans="1:1">
      <c r="A1351" s="4">
        <v>85696</v>
      </c>
    </row>
    <row r="1352" spans="1:1">
      <c r="A1352" s="4">
        <v>76542</v>
      </c>
    </row>
    <row r="1353" spans="1:1">
      <c r="A1353" s="4">
        <v>70515</v>
      </c>
    </row>
    <row r="1354" spans="1:1">
      <c r="A1354" s="4">
        <v>18227</v>
      </c>
    </row>
    <row r="1355" spans="1:1">
      <c r="A1355" s="4">
        <v>69139</v>
      </c>
    </row>
    <row r="1356" spans="1:1">
      <c r="A1356" s="4">
        <v>69109</v>
      </c>
    </row>
    <row r="1357" spans="1:1">
      <c r="A1357" s="4">
        <v>69627</v>
      </c>
    </row>
    <row r="1358" spans="1:1">
      <c r="A1358" s="4">
        <v>38136</v>
      </c>
    </row>
    <row r="1359" spans="1:1">
      <c r="A1359" s="4">
        <v>62159</v>
      </c>
    </row>
    <row r="1360" spans="1:1">
      <c r="A1360" s="4">
        <v>80695</v>
      </c>
    </row>
    <row r="1361" spans="1:1">
      <c r="A1361" s="4">
        <v>33316</v>
      </c>
    </row>
    <row r="1362" spans="1:1">
      <c r="A1362" s="4">
        <v>58554</v>
      </c>
    </row>
    <row r="1363" spans="1:1">
      <c r="A1363" s="4">
        <v>17256</v>
      </c>
    </row>
    <row r="1364" spans="1:1">
      <c r="A1364" s="4">
        <v>53034</v>
      </c>
    </row>
    <row r="1365" spans="1:1">
      <c r="A1365" s="4">
        <v>52203</v>
      </c>
    </row>
    <row r="1366" spans="1:1">
      <c r="A1366" s="4">
        <v>59601</v>
      </c>
    </row>
    <row r="1367" spans="1:1">
      <c r="A1367" s="4">
        <v>75154</v>
      </c>
    </row>
    <row r="1368" spans="1:1">
      <c r="A1368" s="4">
        <v>47025</v>
      </c>
    </row>
    <row r="1369" spans="1:1">
      <c r="A1369" s="4">
        <v>37971</v>
      </c>
    </row>
    <row r="1370" spans="1:1">
      <c r="A1370" s="4">
        <v>41335</v>
      </c>
    </row>
    <row r="1371" spans="1:1">
      <c r="A1371" s="4">
        <v>67267</v>
      </c>
    </row>
    <row r="1372" spans="1:1">
      <c r="A1372" s="4">
        <v>57338</v>
      </c>
    </row>
    <row r="1373" spans="1:1">
      <c r="A1373" s="4">
        <v>50523</v>
      </c>
    </row>
    <row r="1374" spans="1:1">
      <c r="A1374" s="4">
        <v>35791</v>
      </c>
    </row>
    <row r="1375" spans="1:1">
      <c r="A1375" s="4">
        <v>50611</v>
      </c>
    </row>
    <row r="1376" spans="1:1">
      <c r="A1376" s="4">
        <v>56242</v>
      </c>
    </row>
    <row r="1377" spans="1:1">
      <c r="A1377" s="4">
        <v>48904</v>
      </c>
    </row>
    <row r="1378" spans="1:1">
      <c r="A1378" s="4">
        <v>56243</v>
      </c>
    </row>
    <row r="1379" spans="1:1">
      <c r="A1379" s="4">
        <v>21355</v>
      </c>
    </row>
    <row r="1380" spans="1:1">
      <c r="A1380" s="4">
        <v>57420</v>
      </c>
    </row>
    <row r="1381" spans="1:1">
      <c r="A1381" s="4"/>
    </row>
    <row r="1382" spans="1:1">
      <c r="A1382" s="4">
        <v>46390</v>
      </c>
    </row>
    <row r="1383" spans="1:1">
      <c r="A1383" s="4">
        <v>54342</v>
      </c>
    </row>
    <row r="1384" spans="1:1">
      <c r="A1384" s="4"/>
    </row>
    <row r="1385" spans="1:1">
      <c r="A1385" s="4"/>
    </row>
    <row r="1386" spans="1:1">
      <c r="A1386" s="4">
        <v>20895</v>
      </c>
    </row>
    <row r="1387" spans="1:1">
      <c r="A1387" s="4">
        <v>92344</v>
      </c>
    </row>
    <row r="1388" spans="1:1">
      <c r="A1388" s="4"/>
    </row>
    <row r="1389" spans="1:1">
      <c r="A1389" s="4">
        <v>26907</v>
      </c>
    </row>
    <row r="1390" spans="1:1">
      <c r="A1390" s="4">
        <v>44964</v>
      </c>
    </row>
    <row r="1391" spans="1:1">
      <c r="A1391" s="4">
        <v>75507</v>
      </c>
    </row>
    <row r="1392" spans="1:1">
      <c r="A1392" s="4">
        <v>53761</v>
      </c>
    </row>
    <row r="1393" spans="1:1">
      <c r="A1393" s="4">
        <v>22682</v>
      </c>
    </row>
    <row r="1394" spans="1:1">
      <c r="A1394" s="4">
        <v>38887</v>
      </c>
    </row>
    <row r="1395" spans="1:1">
      <c r="A1395" s="4">
        <v>41658</v>
      </c>
    </row>
    <row r="1396" spans="1:1">
      <c r="A1396" s="4">
        <v>29791</v>
      </c>
    </row>
    <row r="1397" spans="1:1">
      <c r="A1397" s="4">
        <v>63915</v>
      </c>
    </row>
    <row r="1398" spans="1:1">
      <c r="A1398" s="4">
        <v>39996</v>
      </c>
    </row>
    <row r="1399" spans="1:1">
      <c r="A1399" s="4">
        <v>26759</v>
      </c>
    </row>
    <row r="1400" spans="1:1">
      <c r="A1400" s="4">
        <v>63841</v>
      </c>
    </row>
    <row r="1401" spans="1:1">
      <c r="A1401" s="4">
        <v>51039</v>
      </c>
    </row>
    <row r="1402" spans="1:1">
      <c r="A1402" s="4">
        <v>60544</v>
      </c>
    </row>
    <row r="1403" spans="1:1">
      <c r="A1403" s="4">
        <v>65685</v>
      </c>
    </row>
    <row r="1404" spans="1:1">
      <c r="A1404" s="4">
        <v>37716</v>
      </c>
    </row>
    <row r="1405" spans="1:1">
      <c r="A1405" s="4">
        <v>36864</v>
      </c>
    </row>
    <row r="1406" spans="1:1">
      <c r="A1406" s="4">
        <v>44511</v>
      </c>
    </row>
    <row r="1407" spans="1:1">
      <c r="A1407" s="4">
        <v>36947</v>
      </c>
    </row>
    <row r="1408" spans="1:1">
      <c r="A1408" s="4">
        <v>47352</v>
      </c>
    </row>
    <row r="1409" spans="1:1">
      <c r="A1409" s="4">
        <v>67087</v>
      </c>
    </row>
    <row r="1410" spans="1:1">
      <c r="A1410" s="4">
        <v>57045</v>
      </c>
    </row>
    <row r="1411" spans="1:1">
      <c r="A1411" s="4">
        <v>36957</v>
      </c>
    </row>
    <row r="1412" spans="1:1">
      <c r="A1412" s="4">
        <v>69389</v>
      </c>
    </row>
    <row r="1413" spans="1:1">
      <c r="A1413" s="4">
        <v>80134</v>
      </c>
    </row>
    <row r="1414" spans="1:1">
      <c r="A1414" s="4">
        <v>43142</v>
      </c>
    </row>
    <row r="1415" spans="1:1">
      <c r="A1415" s="4">
        <v>80589</v>
      </c>
    </row>
    <row r="1416" spans="1:1">
      <c r="A1416" s="4">
        <v>34412</v>
      </c>
    </row>
    <row r="1417" spans="1:1">
      <c r="A1417" s="4">
        <v>57537</v>
      </c>
    </row>
    <row r="1418" spans="1:1">
      <c r="A1418" s="4">
        <v>22634</v>
      </c>
    </row>
    <row r="1419" spans="1:1">
      <c r="A1419" s="4">
        <v>51315</v>
      </c>
    </row>
    <row r="1420" spans="1:1">
      <c r="A1420" s="4">
        <v>36026</v>
      </c>
    </row>
    <row r="1421" spans="1:1">
      <c r="A1421" s="4">
        <v>24639</v>
      </c>
    </row>
    <row r="1422" spans="1:1">
      <c r="A1422" s="4">
        <v>34578</v>
      </c>
    </row>
    <row r="1423" spans="1:1">
      <c r="A1423" s="4">
        <v>65704</v>
      </c>
    </row>
    <row r="1424" spans="1:1">
      <c r="A1424" s="4">
        <v>63810</v>
      </c>
    </row>
    <row r="1425" spans="1:1">
      <c r="A1425" s="4">
        <v>54132</v>
      </c>
    </row>
    <row r="1426" spans="1:1">
      <c r="A1426" s="4">
        <v>18690</v>
      </c>
    </row>
    <row r="1427" spans="1:1">
      <c r="A1427" s="4">
        <v>28164</v>
      </c>
    </row>
    <row r="1428" spans="1:1">
      <c r="A1428" s="4">
        <v>34596</v>
      </c>
    </row>
    <row r="1429" spans="1:1">
      <c r="A1429" s="4">
        <v>43269</v>
      </c>
    </row>
    <row r="1430" spans="1:1">
      <c r="A1430" s="4">
        <v>38741</v>
      </c>
    </row>
    <row r="1431" spans="1:1">
      <c r="A1431" s="4">
        <v>31907</v>
      </c>
    </row>
    <row r="1432" spans="1:1">
      <c r="A1432" s="4">
        <v>27100</v>
      </c>
    </row>
    <row r="1433" spans="1:1">
      <c r="A1433" s="4">
        <v>31163</v>
      </c>
    </row>
    <row r="1434" spans="1:1">
      <c r="A1434" s="4">
        <v>92533</v>
      </c>
    </row>
    <row r="1435" spans="1:1">
      <c r="A1435" s="4">
        <v>34853</v>
      </c>
    </row>
    <row r="1436" spans="1:1">
      <c r="A1436" s="4">
        <v>70844</v>
      </c>
    </row>
    <row r="1437" spans="1:1">
      <c r="A1437" s="4">
        <v>31086</v>
      </c>
    </row>
    <row r="1438" spans="1:1">
      <c r="A1438" s="4">
        <v>60544</v>
      </c>
    </row>
    <row r="1439" spans="1:1">
      <c r="A1439" s="4">
        <v>20491</v>
      </c>
    </row>
    <row r="1440" spans="1:1">
      <c r="A1440" s="4">
        <v>42523</v>
      </c>
    </row>
    <row r="1441" spans="1:1">
      <c r="A1441" s="4">
        <v>39922</v>
      </c>
    </row>
    <row r="1442" spans="1:1">
      <c r="A1442" s="4">
        <v>33402</v>
      </c>
    </row>
    <row r="1443" spans="1:1">
      <c r="A1443" s="4">
        <v>36408</v>
      </c>
    </row>
    <row r="1444" spans="1:1">
      <c r="A1444" s="4">
        <v>21645</v>
      </c>
    </row>
    <row r="1445" spans="1:1">
      <c r="A1445" s="4">
        <v>78427</v>
      </c>
    </row>
    <row r="1446" spans="1:1">
      <c r="A1446" s="4">
        <v>82657</v>
      </c>
    </row>
    <row r="1447" spans="1:1">
      <c r="A1447" s="4">
        <v>51876</v>
      </c>
    </row>
    <row r="1448" spans="1:1">
      <c r="A1448" s="4">
        <v>78041</v>
      </c>
    </row>
    <row r="1449" spans="1:1">
      <c r="A1449" s="4">
        <v>52852</v>
      </c>
    </row>
    <row r="1450" spans="1:1">
      <c r="A1450" s="4">
        <v>70038</v>
      </c>
    </row>
    <row r="1451" spans="1:1">
      <c r="A1451" s="4">
        <v>69401</v>
      </c>
    </row>
    <row r="1452" spans="1:1">
      <c r="A1452" s="4">
        <v>46053</v>
      </c>
    </row>
    <row r="1453" spans="1:1">
      <c r="A1453" s="4">
        <v>77343</v>
      </c>
    </row>
    <row r="1454" spans="1:1">
      <c r="A1454" s="4">
        <v>73892</v>
      </c>
    </row>
    <row r="1455" spans="1:1">
      <c r="A1455" s="4">
        <v>40304</v>
      </c>
    </row>
    <row r="1456" spans="1:1">
      <c r="A1456" s="4">
        <v>32727</v>
      </c>
    </row>
    <row r="1457" spans="1:1">
      <c r="A1457" s="4">
        <v>68695</v>
      </c>
    </row>
    <row r="1458" spans="1:1">
      <c r="A1458" s="4">
        <v>43300</v>
      </c>
    </row>
    <row r="1459" spans="1:1">
      <c r="A1459" s="4">
        <v>26290</v>
      </c>
    </row>
    <row r="1460" spans="1:1">
      <c r="A1460" s="4">
        <v>93790</v>
      </c>
    </row>
    <row r="1461" spans="1:1">
      <c r="A1461" s="4">
        <v>38410</v>
      </c>
    </row>
    <row r="1462" spans="1:1">
      <c r="A1462" s="4">
        <v>64866</v>
      </c>
    </row>
    <row r="1463" spans="1:1">
      <c r="A1463" s="4">
        <v>57957</v>
      </c>
    </row>
    <row r="1464" spans="1:1">
      <c r="A1464" s="4">
        <v>46015</v>
      </c>
    </row>
    <row r="1465" spans="1:1">
      <c r="A1465" s="4">
        <v>16531</v>
      </c>
    </row>
    <row r="1466" spans="1:1">
      <c r="A1466" s="4">
        <v>28072</v>
      </c>
    </row>
    <row r="1467" spans="1:1">
      <c r="A1467" s="4">
        <v>49476</v>
      </c>
    </row>
    <row r="1468" spans="1:1">
      <c r="A1468" s="4">
        <v>50725</v>
      </c>
    </row>
    <row r="1469" spans="1:1">
      <c r="A1469" s="4">
        <v>83844</v>
      </c>
    </row>
    <row r="1470" spans="1:1">
      <c r="A1470" s="4">
        <v>41145</v>
      </c>
    </row>
    <row r="1471" spans="1:1">
      <c r="A1471" s="4">
        <v>67419</v>
      </c>
    </row>
    <row r="1472" spans="1:1">
      <c r="A1472" s="4">
        <v>23162</v>
      </c>
    </row>
    <row r="1473" spans="1:1">
      <c r="A1473" s="4">
        <v>34380</v>
      </c>
    </row>
    <row r="1474" spans="1:1">
      <c r="A1474" s="4">
        <v>34704</v>
      </c>
    </row>
    <row r="1475" spans="1:1">
      <c r="A1475" s="4">
        <v>94871</v>
      </c>
    </row>
    <row r="1476" spans="1:1">
      <c r="A1476" s="4">
        <v>65148</v>
      </c>
    </row>
    <row r="1477" spans="1:1">
      <c r="A1477" s="4">
        <v>39898</v>
      </c>
    </row>
    <row r="1478" spans="1:1">
      <c r="A1478" s="4">
        <v>64857</v>
      </c>
    </row>
    <row r="1479" spans="1:1">
      <c r="A1479" s="4">
        <v>59892</v>
      </c>
    </row>
    <row r="1480" spans="1:1">
      <c r="A1480" s="4">
        <v>41020</v>
      </c>
    </row>
    <row r="1481" spans="1:1">
      <c r="A1481" s="4">
        <v>57072</v>
      </c>
    </row>
    <row r="1482" spans="1:1">
      <c r="A1482" s="4">
        <v>60474</v>
      </c>
    </row>
    <row r="1483" spans="1:1">
      <c r="A1483" s="4">
        <v>62807</v>
      </c>
    </row>
    <row r="1484" spans="1:1">
      <c r="A1484" s="4">
        <v>19414</v>
      </c>
    </row>
    <row r="1485" spans="1:1">
      <c r="A1485" s="4">
        <v>19107</v>
      </c>
    </row>
    <row r="1486" spans="1:1">
      <c r="A1486" s="4">
        <v>75484</v>
      </c>
    </row>
    <row r="1487" spans="1:1">
      <c r="A1487" s="4">
        <v>70379</v>
      </c>
    </row>
    <row r="1488" spans="1:1">
      <c r="A1488" s="4">
        <v>79419</v>
      </c>
    </row>
    <row r="1489" spans="1:1">
      <c r="A1489" s="4">
        <v>64014</v>
      </c>
    </row>
    <row r="1490" spans="1:1">
      <c r="A1490" s="4">
        <v>76998</v>
      </c>
    </row>
    <row r="1491" spans="1:1">
      <c r="A1491" s="4">
        <v>49854</v>
      </c>
    </row>
    <row r="1492" spans="1:1">
      <c r="A1492" s="4">
        <v>60585</v>
      </c>
    </row>
    <row r="1493" spans="1:1">
      <c r="A1493" s="4">
        <v>42873</v>
      </c>
    </row>
    <row r="1494" spans="1:1">
      <c r="A1494" s="4">
        <v>87679</v>
      </c>
    </row>
    <row r="1495" spans="1:1">
      <c r="A1495" s="4">
        <v>57867</v>
      </c>
    </row>
    <row r="1496" spans="1:1">
      <c r="A1496" s="4">
        <v>35765</v>
      </c>
    </row>
    <row r="1497" spans="1:1">
      <c r="A1497" s="4">
        <v>65492</v>
      </c>
    </row>
    <row r="1498" spans="1:1">
      <c r="A1498" s="4">
        <v>32952</v>
      </c>
    </row>
    <row r="1499" spans="1:1">
      <c r="A1499" s="4">
        <v>53374</v>
      </c>
    </row>
    <row r="1500" spans="1:1">
      <c r="A1500" s="4">
        <v>71706</v>
      </c>
    </row>
    <row r="1501" spans="1:1">
      <c r="A1501" s="4">
        <v>68487</v>
      </c>
    </row>
    <row r="1502" spans="1:1">
      <c r="A1502" s="4">
        <v>53253</v>
      </c>
    </row>
    <row r="1503" spans="1:1">
      <c r="A1503" s="4">
        <v>31163</v>
      </c>
    </row>
    <row r="1504" spans="1:1">
      <c r="A1504" s="4">
        <v>42014</v>
      </c>
    </row>
    <row r="1505" spans="1:1">
      <c r="A1505" s="4">
        <v>54108</v>
      </c>
    </row>
    <row r="1506" spans="1:1">
      <c r="A1506" s="4">
        <v>49667</v>
      </c>
    </row>
    <row r="1507" spans="1:1">
      <c r="A1507" s="4">
        <v>63206</v>
      </c>
    </row>
    <row r="1508" spans="1:1">
      <c r="A1508" s="4">
        <v>57136</v>
      </c>
    </row>
    <row r="1509" spans="1:1">
      <c r="A1509" s="4">
        <v>46772</v>
      </c>
    </row>
    <row r="1510" spans="1:1">
      <c r="A1510" s="4">
        <v>78931</v>
      </c>
    </row>
    <row r="1511" spans="1:1">
      <c r="A1511" s="4">
        <v>53977</v>
      </c>
    </row>
    <row r="1512" spans="1:1">
      <c r="A1512" s="4">
        <v>84219</v>
      </c>
    </row>
    <row r="1513" spans="1:1">
      <c r="A1513" s="4">
        <v>46098</v>
      </c>
    </row>
    <row r="1514" spans="1:1">
      <c r="A1514" s="4">
        <v>73538</v>
      </c>
    </row>
    <row r="1515" spans="1:1">
      <c r="A1515" s="4">
        <v>79529</v>
      </c>
    </row>
    <row r="1516" spans="1:1">
      <c r="A1516" s="4">
        <v>20981</v>
      </c>
    </row>
    <row r="1517" spans="1:1">
      <c r="A1517" s="4">
        <v>51766</v>
      </c>
    </row>
    <row r="1518" spans="1:1">
      <c r="A1518" s="4">
        <v>55759</v>
      </c>
    </row>
    <row r="1519" spans="1:1">
      <c r="A1519" s="4">
        <v>33039</v>
      </c>
    </row>
    <row r="1520" spans="1:1">
      <c r="A1520" s="4">
        <v>37787</v>
      </c>
    </row>
    <row r="1521" spans="1:1">
      <c r="A1521" s="4">
        <v>27242</v>
      </c>
    </row>
    <row r="1522" spans="1:1">
      <c r="A1522" s="4">
        <v>87188</v>
      </c>
    </row>
    <row r="1523" spans="1:1">
      <c r="A1523" s="4">
        <v>69930</v>
      </c>
    </row>
    <row r="1524" spans="1:1">
      <c r="A1524" s="4">
        <v>37697</v>
      </c>
    </row>
    <row r="1525" spans="1:1">
      <c r="A1525" s="4">
        <v>37401</v>
      </c>
    </row>
    <row r="1526" spans="1:1">
      <c r="A1526" s="4">
        <v>3502</v>
      </c>
    </row>
    <row r="1527" spans="1:1">
      <c r="A1527" s="4">
        <v>58597</v>
      </c>
    </row>
    <row r="1528" spans="1:1">
      <c r="A1528" s="4">
        <v>82032</v>
      </c>
    </row>
    <row r="1529" spans="1:1">
      <c r="A1529" s="4">
        <v>28087</v>
      </c>
    </row>
    <row r="1530" spans="1:1">
      <c r="A1530" s="4">
        <v>74004</v>
      </c>
    </row>
    <row r="1531" spans="1:1">
      <c r="A1531" s="4">
        <v>19740</v>
      </c>
    </row>
    <row r="1532" spans="1:1">
      <c r="A1532" s="4">
        <v>57036</v>
      </c>
    </row>
    <row r="1533" spans="1:1">
      <c r="A1533" s="4">
        <v>53083</v>
      </c>
    </row>
    <row r="1534" spans="1:1">
      <c r="A1534" s="4">
        <v>69283</v>
      </c>
    </row>
    <row r="1535" spans="1:1">
      <c r="A1535" s="4">
        <v>46098</v>
      </c>
    </row>
    <row r="1536" spans="1:1">
      <c r="A1536" s="4">
        <v>23331</v>
      </c>
    </row>
    <row r="1537" spans="1:1">
      <c r="A1537" s="4">
        <v>23331</v>
      </c>
    </row>
    <row r="1538" spans="1:1">
      <c r="A1538" s="4">
        <v>9255</v>
      </c>
    </row>
    <row r="1539" spans="1:1">
      <c r="A1539" s="4">
        <v>67786</v>
      </c>
    </row>
    <row r="1540" spans="1:1">
      <c r="A1540" s="4">
        <v>71969</v>
      </c>
    </row>
    <row r="1541" spans="1:1">
      <c r="A1541" s="4">
        <v>59235</v>
      </c>
    </row>
    <row r="1542" spans="1:1">
      <c r="A1542" s="4">
        <v>31928</v>
      </c>
    </row>
    <row r="1543" spans="1:1">
      <c r="A1543" s="4">
        <v>74881</v>
      </c>
    </row>
    <row r="1544" spans="1:1">
      <c r="A1544" s="4">
        <v>65819</v>
      </c>
    </row>
    <row r="1545" spans="1:1">
      <c r="A1545" s="4">
        <v>51411</v>
      </c>
    </row>
    <row r="1546" spans="1:1">
      <c r="A1546" s="4">
        <v>51983</v>
      </c>
    </row>
    <row r="1547" spans="1:1">
      <c r="A1547" s="4">
        <v>42386</v>
      </c>
    </row>
    <row r="1548" spans="1:1">
      <c r="A1548" s="4">
        <v>30390</v>
      </c>
    </row>
    <row r="1549" spans="1:1">
      <c r="A1549" s="4">
        <v>30983</v>
      </c>
    </row>
    <row r="1550" spans="1:1">
      <c r="A1550" s="4">
        <v>66033</v>
      </c>
    </row>
    <row r="1551" spans="1:1">
      <c r="A1551" s="4">
        <v>37284</v>
      </c>
    </row>
    <row r="1552" spans="1:1">
      <c r="A1552" s="4">
        <v>57530</v>
      </c>
    </row>
    <row r="1553" spans="1:1">
      <c r="A1553" s="4">
        <v>76800</v>
      </c>
    </row>
    <row r="1554" spans="1:1">
      <c r="A1554" s="4">
        <v>63943</v>
      </c>
    </row>
    <row r="1555" spans="1:1">
      <c r="A1555" s="4">
        <v>76081</v>
      </c>
    </row>
    <row r="1556" spans="1:1">
      <c r="A1556" s="4">
        <v>67445</v>
      </c>
    </row>
    <row r="1557" spans="1:1">
      <c r="A1557" s="4">
        <v>37054</v>
      </c>
    </row>
    <row r="1558" spans="1:1">
      <c r="A1558" s="4">
        <v>47175</v>
      </c>
    </row>
    <row r="1559" spans="1:1">
      <c r="A1559" s="4">
        <v>31859</v>
      </c>
    </row>
    <row r="1560" spans="1:1">
      <c r="A1560" s="4">
        <v>27215</v>
      </c>
    </row>
    <row r="1561" spans="1:1">
      <c r="A1561" s="4">
        <v>70179</v>
      </c>
    </row>
    <row r="1562" spans="1:1">
      <c r="A1562" s="4">
        <v>39922</v>
      </c>
    </row>
    <row r="1563" spans="1:1">
      <c r="A1563" s="4">
        <v>49681</v>
      </c>
    </row>
    <row r="1564" spans="1:1">
      <c r="A1564" s="4">
        <v>24645</v>
      </c>
    </row>
    <row r="1565" spans="1:1">
      <c r="A1565" s="4">
        <v>79865</v>
      </c>
    </row>
    <row r="1566" spans="1:1">
      <c r="A1566" s="4">
        <v>44322</v>
      </c>
    </row>
    <row r="1567" spans="1:1">
      <c r="A1567" s="4">
        <v>47958</v>
      </c>
    </row>
    <row r="1568" spans="1:1">
      <c r="A1568" s="4">
        <v>63972</v>
      </c>
    </row>
    <row r="1569" spans="1:1">
      <c r="A1569" s="4">
        <v>75315</v>
      </c>
    </row>
    <row r="1570" spans="1:1">
      <c r="A1570" s="4">
        <v>55517</v>
      </c>
    </row>
    <row r="1571" spans="1:1">
      <c r="A1571" s="4">
        <v>75283</v>
      </c>
    </row>
    <row r="1572" spans="1:1">
      <c r="A1572" s="4">
        <v>82800</v>
      </c>
    </row>
    <row r="1573" spans="1:1">
      <c r="A1573" s="4">
        <v>38998</v>
      </c>
    </row>
    <row r="1574" spans="1:1">
      <c r="A1574" s="4">
        <v>90638</v>
      </c>
    </row>
    <row r="1575" spans="1:1">
      <c r="A1575" s="4">
        <v>27161</v>
      </c>
    </row>
    <row r="1576" spans="1:1">
      <c r="A1576" s="4">
        <v>42014</v>
      </c>
    </row>
    <row r="1577" spans="1:1">
      <c r="A1577" s="4">
        <v>38201</v>
      </c>
    </row>
    <row r="1578" spans="1:1">
      <c r="A1578" s="4">
        <v>45203</v>
      </c>
    </row>
    <row r="1579" spans="1:1">
      <c r="A1579" s="4">
        <v>81574</v>
      </c>
    </row>
    <row r="1580" spans="1:1">
      <c r="A1580" s="4">
        <v>34935</v>
      </c>
    </row>
    <row r="1581" spans="1:1">
      <c r="A1581" s="4">
        <v>60482</v>
      </c>
    </row>
    <row r="1582" spans="1:1">
      <c r="A1582" s="4">
        <v>34633</v>
      </c>
    </row>
    <row r="1583" spans="1:1">
      <c r="A1583" s="4">
        <v>78093</v>
      </c>
    </row>
    <row r="1584" spans="1:1">
      <c r="A1584" s="4">
        <v>82460</v>
      </c>
    </row>
    <row r="1585" spans="1:1">
      <c r="A1585" s="4">
        <v>45903</v>
      </c>
    </row>
    <row r="1586" spans="1:1">
      <c r="A1586" s="4">
        <v>81361</v>
      </c>
    </row>
    <row r="1587" spans="1:1">
      <c r="A1587" s="4">
        <v>35860</v>
      </c>
    </row>
    <row r="1588" spans="1:1">
      <c r="A1588" s="4">
        <v>40442</v>
      </c>
    </row>
    <row r="1589" spans="1:1">
      <c r="A1589" s="4">
        <v>61482</v>
      </c>
    </row>
    <row r="1590" spans="1:1">
      <c r="A1590" s="4">
        <v>34968</v>
      </c>
    </row>
    <row r="1591" spans="1:1">
      <c r="A1591" s="4">
        <v>75794</v>
      </c>
    </row>
    <row r="1592" spans="1:1">
      <c r="A1592" s="4">
        <v>31497</v>
      </c>
    </row>
    <row r="1593" spans="1:1">
      <c r="A1593" s="4">
        <v>74268</v>
      </c>
    </row>
    <row r="1594" spans="1:1">
      <c r="A1594" s="4">
        <v>13724</v>
      </c>
    </row>
    <row r="1595" spans="1:1">
      <c r="A1595" s="4">
        <v>45143</v>
      </c>
    </row>
    <row r="1596" spans="1:1">
      <c r="A1596" s="4">
        <v>52569</v>
      </c>
    </row>
    <row r="1597" spans="1:1">
      <c r="A1597" s="4">
        <v>48432</v>
      </c>
    </row>
    <row r="1598" spans="1:1">
      <c r="A1598" s="4">
        <v>17144</v>
      </c>
    </row>
    <row r="1599" spans="1:1">
      <c r="A1599" s="4">
        <v>36108</v>
      </c>
    </row>
    <row r="1600" spans="1:1">
      <c r="A1600" s="4">
        <v>76445</v>
      </c>
    </row>
    <row r="1601" spans="1:1">
      <c r="A1601" s="4">
        <v>36663</v>
      </c>
    </row>
    <row r="1602" spans="1:1">
      <c r="A1602" s="4">
        <v>53843</v>
      </c>
    </row>
    <row r="1603" spans="1:1">
      <c r="A1603" s="4">
        <v>90226</v>
      </c>
    </row>
    <row r="1604" spans="1:1">
      <c r="A1604" s="4">
        <v>70638</v>
      </c>
    </row>
    <row r="1605" spans="1:1">
      <c r="A1605" s="4">
        <v>44512</v>
      </c>
    </row>
    <row r="1606" spans="1:1">
      <c r="A1606" s="4">
        <v>27116</v>
      </c>
    </row>
    <row r="1607" spans="1:1">
      <c r="A1607" s="4">
        <v>54072</v>
      </c>
    </row>
    <row r="1608" spans="1:1">
      <c r="A1608" s="4">
        <v>71855</v>
      </c>
    </row>
    <row r="1609" spans="1:1">
      <c r="A1609" s="4">
        <v>51250</v>
      </c>
    </row>
    <row r="1610" spans="1:1">
      <c r="A1610" s="4">
        <v>60432</v>
      </c>
    </row>
    <row r="1611" spans="1:1">
      <c r="A1611" s="4">
        <v>65526</v>
      </c>
    </row>
    <row r="1612" spans="1:1">
      <c r="A1612" s="4">
        <v>68655</v>
      </c>
    </row>
    <row r="1613" spans="1:1">
      <c r="A1613" s="4">
        <v>12393</v>
      </c>
    </row>
    <row r="1614" spans="1:1">
      <c r="A1614" s="4">
        <v>64509</v>
      </c>
    </row>
    <row r="1615" spans="1:1">
      <c r="A1615" s="4">
        <v>33955</v>
      </c>
    </row>
    <row r="1616" spans="1:1">
      <c r="A1616" s="4">
        <v>31353</v>
      </c>
    </row>
    <row r="1617" spans="1:1">
      <c r="A1617" s="4">
        <v>55434</v>
      </c>
    </row>
    <row r="1618" spans="1:1">
      <c r="A1618" s="4">
        <v>28359</v>
      </c>
    </row>
    <row r="1619" spans="1:1">
      <c r="A1619" s="4">
        <v>57100</v>
      </c>
    </row>
    <row r="1620" spans="1:1">
      <c r="A1620" s="4">
        <v>69139</v>
      </c>
    </row>
    <row r="1621" spans="1:1">
      <c r="A1621" s="4">
        <v>52973</v>
      </c>
    </row>
    <row r="1622" spans="1:1">
      <c r="A1622" s="4">
        <v>51717</v>
      </c>
    </row>
    <row r="1623" spans="1:1">
      <c r="A1623" s="4">
        <v>18793</v>
      </c>
    </row>
    <row r="1624" spans="1:1">
      <c r="A1624" s="4">
        <v>66664</v>
      </c>
    </row>
    <row r="1625" spans="1:1">
      <c r="A1625" s="4">
        <v>50664</v>
      </c>
    </row>
    <row r="1626" spans="1:1">
      <c r="A1626" s="4">
        <v>54414</v>
      </c>
    </row>
    <row r="1627" spans="1:1">
      <c r="A1627" s="4">
        <v>54549</v>
      </c>
    </row>
    <row r="1628" spans="1:1">
      <c r="A1628" s="4">
        <v>47111</v>
      </c>
    </row>
    <row r="1629" spans="1:1">
      <c r="A1629" s="4">
        <v>41003</v>
      </c>
    </row>
    <row r="1630" spans="1:1">
      <c r="A1630" s="4">
        <v>19444</v>
      </c>
    </row>
    <row r="1631" spans="1:1">
      <c r="A1631" s="4">
        <v>36301</v>
      </c>
    </row>
    <row r="1632" spans="1:1">
      <c r="A1632" s="4">
        <v>73059</v>
      </c>
    </row>
    <row r="1633" spans="1:1">
      <c r="A1633" s="4">
        <v>42731</v>
      </c>
    </row>
    <row r="1634" spans="1:1">
      <c r="A1634" s="4">
        <v>52854</v>
      </c>
    </row>
    <row r="1635" spans="1:1">
      <c r="A1635" s="4">
        <v>22775</v>
      </c>
    </row>
    <row r="1636" spans="1:1">
      <c r="A1636" s="4">
        <v>46681</v>
      </c>
    </row>
    <row r="1637" spans="1:1">
      <c r="A1637" s="4">
        <v>59821</v>
      </c>
    </row>
    <row r="1638" spans="1:1">
      <c r="A1638" s="4">
        <v>50002</v>
      </c>
    </row>
    <row r="1639" spans="1:1">
      <c r="A1639" s="4">
        <v>69755</v>
      </c>
    </row>
    <row r="1640" spans="1:1">
      <c r="A1640" s="4">
        <v>44078</v>
      </c>
    </row>
    <row r="1641" spans="1:1">
      <c r="A1641" s="4">
        <v>30560</v>
      </c>
    </row>
    <row r="1642" spans="1:1">
      <c r="A1642" s="4">
        <v>35924</v>
      </c>
    </row>
    <row r="1643" spans="1:1">
      <c r="A1643" s="4">
        <v>64140</v>
      </c>
    </row>
    <row r="1644" spans="1:1">
      <c r="A1644" s="4">
        <v>56386</v>
      </c>
    </row>
    <row r="1645" spans="1:1">
      <c r="A1645" s="4">
        <v>24594</v>
      </c>
    </row>
    <row r="1646" spans="1:1">
      <c r="A1646" s="4">
        <v>75774</v>
      </c>
    </row>
    <row r="1647" spans="1:1">
      <c r="A1647" s="4">
        <v>39228</v>
      </c>
    </row>
    <row r="1648" spans="1:1">
      <c r="A1648" s="4">
        <v>58494</v>
      </c>
    </row>
    <row r="1649" spans="1:1">
      <c r="A1649" s="4">
        <v>58684</v>
      </c>
    </row>
    <row r="1650" spans="1:1">
      <c r="A1650" s="4">
        <v>57136</v>
      </c>
    </row>
    <row r="1651" spans="1:1">
      <c r="A1651" s="4">
        <v>56551</v>
      </c>
    </row>
    <row r="1652" spans="1:1">
      <c r="A1652" s="4">
        <v>22448</v>
      </c>
    </row>
    <row r="1653" spans="1:1">
      <c r="A1653" s="4">
        <v>82014</v>
      </c>
    </row>
    <row r="1654" spans="1:1">
      <c r="A1654" s="4">
        <v>34213</v>
      </c>
    </row>
    <row r="1655" spans="1:1">
      <c r="A1655" s="4">
        <v>157146</v>
      </c>
    </row>
    <row r="1656" spans="1:1">
      <c r="A1656" s="4">
        <v>25358</v>
      </c>
    </row>
    <row r="1657" spans="1:1">
      <c r="A1657" s="4">
        <v>35544</v>
      </c>
    </row>
    <row r="1658" spans="1:1">
      <c r="A1658" s="4">
        <v>36634</v>
      </c>
    </row>
    <row r="1659" spans="1:1">
      <c r="A1659" s="4">
        <v>62670</v>
      </c>
    </row>
    <row r="1660" spans="1:1">
      <c r="A1660" s="4">
        <v>50334</v>
      </c>
    </row>
    <row r="1661" spans="1:1">
      <c r="A1661" s="4">
        <v>72066</v>
      </c>
    </row>
    <row r="1662" spans="1:1">
      <c r="A1662" s="4">
        <v>50729</v>
      </c>
    </row>
    <row r="1663" spans="1:1">
      <c r="A1663" s="4">
        <v>34916</v>
      </c>
    </row>
    <row r="1664" spans="1:1">
      <c r="A1664" s="4">
        <v>64892</v>
      </c>
    </row>
    <row r="1665" spans="1:1">
      <c r="A1665" s="4">
        <v>43602</v>
      </c>
    </row>
    <row r="1666" spans="1:1">
      <c r="A1666" s="4">
        <v>33996</v>
      </c>
    </row>
    <row r="1667" spans="1:1">
      <c r="A1667" s="4">
        <v>41473</v>
      </c>
    </row>
    <row r="1668" spans="1:1">
      <c r="A1668" s="4">
        <v>63246</v>
      </c>
    </row>
    <row r="1669" spans="1:1">
      <c r="A1669" s="4">
        <v>36732</v>
      </c>
    </row>
    <row r="1670" spans="1:1">
      <c r="A1670" s="4">
        <v>69084</v>
      </c>
    </row>
    <row r="1671" spans="1:1">
      <c r="A1671" s="4">
        <v>77766</v>
      </c>
    </row>
    <row r="1672" spans="1:1">
      <c r="A1672" s="4">
        <v>37929</v>
      </c>
    </row>
    <row r="1673" spans="1:1">
      <c r="A1673" s="4">
        <v>86610</v>
      </c>
    </row>
    <row r="1674" spans="1:1">
      <c r="A1674" s="4">
        <v>80141</v>
      </c>
    </row>
    <row r="1675" spans="1:1">
      <c r="A1675" s="4">
        <v>72635</v>
      </c>
    </row>
    <row r="1676" spans="1:1">
      <c r="A1676" s="4">
        <v>69016</v>
      </c>
    </row>
    <row r="1677" spans="1:1">
      <c r="A1677" s="4">
        <v>20193</v>
      </c>
    </row>
    <row r="1678" spans="1:1">
      <c r="A1678" s="4">
        <v>27573</v>
      </c>
    </row>
    <row r="1679" spans="1:1">
      <c r="A1679" s="4">
        <v>15862</v>
      </c>
    </row>
    <row r="1680" spans="1:1">
      <c r="A1680" s="4">
        <v>49544</v>
      </c>
    </row>
    <row r="1681" spans="1:1">
      <c r="A1681" s="4">
        <v>33228</v>
      </c>
    </row>
    <row r="1682" spans="1:1">
      <c r="A1682" s="4">
        <v>70440</v>
      </c>
    </row>
    <row r="1683" spans="1:1">
      <c r="A1683" s="4">
        <v>38232</v>
      </c>
    </row>
    <row r="1684" spans="1:1">
      <c r="A1684" s="4">
        <v>22554</v>
      </c>
    </row>
    <row r="1685" spans="1:1">
      <c r="A1685" s="4">
        <v>23536</v>
      </c>
    </row>
    <row r="1686" spans="1:1">
      <c r="A1686" s="4">
        <v>49413</v>
      </c>
    </row>
    <row r="1687" spans="1:1">
      <c r="A1687" s="4">
        <v>42231</v>
      </c>
    </row>
    <row r="1688" spans="1:1">
      <c r="A1688" s="4">
        <v>78789</v>
      </c>
    </row>
    <row r="1689" spans="1:1">
      <c r="A1689" s="4">
        <v>56534</v>
      </c>
    </row>
    <row r="1690" spans="1:1">
      <c r="A1690" s="4">
        <v>58350</v>
      </c>
    </row>
    <row r="1691" spans="1:1">
      <c r="A1691" s="4">
        <v>81217</v>
      </c>
    </row>
    <row r="1692" spans="1:1">
      <c r="A1692" s="4">
        <v>49090</v>
      </c>
    </row>
    <row r="1693" spans="1:1">
      <c r="A1693" s="4">
        <v>61787</v>
      </c>
    </row>
    <row r="1694" spans="1:1">
      <c r="A1694" s="4">
        <v>18169</v>
      </c>
    </row>
    <row r="1695" spans="1:1">
      <c r="A1695" s="4">
        <v>24336</v>
      </c>
    </row>
    <row r="1696" spans="1:1">
      <c r="A1696" s="4">
        <v>18222</v>
      </c>
    </row>
    <row r="1697" spans="1:1">
      <c r="A1697" s="4">
        <v>62335</v>
      </c>
    </row>
    <row r="1698" spans="1:1">
      <c r="A1698" s="4">
        <v>42033</v>
      </c>
    </row>
    <row r="1699" spans="1:1">
      <c r="A1699" s="4">
        <v>86580</v>
      </c>
    </row>
    <row r="1700" spans="1:1">
      <c r="A1700" s="4">
        <v>41437</v>
      </c>
    </row>
    <row r="1701" spans="1:1">
      <c r="A1701" s="4">
        <v>73705</v>
      </c>
    </row>
    <row r="1702" spans="1:1">
      <c r="A1702" s="4">
        <v>61064</v>
      </c>
    </row>
    <row r="1703" spans="1:1">
      <c r="A1703" s="4">
        <v>38452</v>
      </c>
    </row>
    <row r="1704" spans="1:1">
      <c r="A1704" s="4">
        <v>18358</v>
      </c>
    </row>
    <row r="1705" spans="1:1">
      <c r="A1705" s="4">
        <v>55012</v>
      </c>
    </row>
    <row r="1706" spans="1:1">
      <c r="A1706" s="4">
        <v>9722</v>
      </c>
    </row>
    <row r="1707" spans="1:1">
      <c r="A1707" s="4">
        <v>38175</v>
      </c>
    </row>
    <row r="1708" spans="1:1">
      <c r="A1708" s="4">
        <v>58656</v>
      </c>
    </row>
    <row r="1709" spans="1:1">
      <c r="A1709" s="4">
        <v>52117</v>
      </c>
    </row>
    <row r="1710" spans="1:1">
      <c r="A1710" s="4">
        <v>64813</v>
      </c>
    </row>
    <row r="1711" spans="1:1">
      <c r="A1711" s="4">
        <v>54222</v>
      </c>
    </row>
    <row r="1712" spans="1:1">
      <c r="A1712" s="4">
        <v>83512</v>
      </c>
    </row>
    <row r="1713" spans="1:1">
      <c r="A1713" s="4">
        <v>77520</v>
      </c>
    </row>
    <row r="1714" spans="1:1">
      <c r="A1714" s="4">
        <v>41154</v>
      </c>
    </row>
    <row r="1715" spans="1:1">
      <c r="A1715" s="4">
        <v>80398</v>
      </c>
    </row>
    <row r="1716" spans="1:1">
      <c r="A1716" s="4">
        <v>18746</v>
      </c>
    </row>
    <row r="1717" spans="1:1">
      <c r="A1717" s="4">
        <v>35196</v>
      </c>
    </row>
    <row r="1718" spans="1:1">
      <c r="A1718" s="4">
        <v>60230</v>
      </c>
    </row>
    <row r="1719" spans="1:1">
      <c r="A1719" s="4">
        <v>22108</v>
      </c>
    </row>
    <row r="1720" spans="1:1">
      <c r="A1720" s="4">
        <v>44392</v>
      </c>
    </row>
    <row r="1721" spans="1:1">
      <c r="A1721" s="4">
        <v>55424</v>
      </c>
    </row>
    <row r="1722" spans="1:1">
      <c r="A1722" s="4">
        <v>17688</v>
      </c>
    </row>
    <row r="1723" spans="1:1">
      <c r="A1723" s="4">
        <v>92491</v>
      </c>
    </row>
    <row r="1724" spans="1:1">
      <c r="A1724" s="4">
        <v>90273</v>
      </c>
    </row>
    <row r="1725" spans="1:1">
      <c r="A1725" s="4">
        <v>82571</v>
      </c>
    </row>
    <row r="1726" spans="1:1">
      <c r="A1726" s="4">
        <v>38513</v>
      </c>
    </row>
    <row r="1727" spans="1:1">
      <c r="A1727" s="4">
        <v>16653</v>
      </c>
    </row>
    <row r="1728" spans="1:1">
      <c r="A1728" s="4">
        <v>42586</v>
      </c>
    </row>
    <row r="1729" spans="1:1">
      <c r="A1729" s="4">
        <v>23529</v>
      </c>
    </row>
    <row r="1730" spans="1:1">
      <c r="A1730" s="4">
        <v>74881</v>
      </c>
    </row>
    <row r="1731" spans="1:1">
      <c r="A1731" s="4">
        <v>71107</v>
      </c>
    </row>
    <row r="1732" spans="1:1">
      <c r="A1732" s="4">
        <v>46910</v>
      </c>
    </row>
    <row r="1733" spans="1:1">
      <c r="A1733" s="4">
        <v>18690</v>
      </c>
    </row>
    <row r="1734" spans="1:1">
      <c r="A1734" s="4">
        <v>37244</v>
      </c>
    </row>
    <row r="1735" spans="1:1">
      <c r="A1735" s="4">
        <v>82427</v>
      </c>
    </row>
    <row r="1736" spans="1:1">
      <c r="A1736" s="4">
        <v>75342</v>
      </c>
    </row>
    <row r="1737" spans="1:1">
      <c r="A1737" s="4">
        <v>70044</v>
      </c>
    </row>
    <row r="1738" spans="1:1">
      <c r="A1738" s="4">
        <v>79146</v>
      </c>
    </row>
    <row r="1739" spans="1:1">
      <c r="A1739" s="4">
        <v>77437</v>
      </c>
    </row>
    <row r="1740" spans="1:1">
      <c r="A1740" s="4">
        <v>54984</v>
      </c>
    </row>
    <row r="1741" spans="1:1">
      <c r="A1741" s="4">
        <v>42403</v>
      </c>
    </row>
    <row r="1742" spans="1:1">
      <c r="A1742" s="4">
        <v>55761</v>
      </c>
    </row>
    <row r="1743" spans="1:1">
      <c r="A1743" s="4">
        <v>37292</v>
      </c>
    </row>
    <row r="1744" spans="1:1">
      <c r="A1744" s="4">
        <v>45576</v>
      </c>
    </row>
    <row r="1745" spans="1:1">
      <c r="A1745" s="4">
        <v>70321</v>
      </c>
    </row>
    <row r="1746" spans="1:1">
      <c r="A1746" s="4">
        <v>58086</v>
      </c>
    </row>
    <row r="1747" spans="1:1">
      <c r="A1747" s="4">
        <v>81795</v>
      </c>
    </row>
    <row r="1748" spans="1:1">
      <c r="A1748" s="4">
        <v>28389</v>
      </c>
    </row>
    <row r="1749" spans="1:1">
      <c r="A1749" s="4">
        <v>66835</v>
      </c>
    </row>
    <row r="1750" spans="1:1">
      <c r="A1750" s="4">
        <v>69901</v>
      </c>
    </row>
    <row r="1751" spans="1:1">
      <c r="A1751" s="4">
        <v>80360</v>
      </c>
    </row>
    <row r="1752" spans="1:1">
      <c r="A1752" s="4">
        <v>63342</v>
      </c>
    </row>
    <row r="1753" spans="1:1">
      <c r="A1753" s="4">
        <v>44989</v>
      </c>
    </row>
    <row r="1754" spans="1:1">
      <c r="A1754" s="4">
        <v>31859</v>
      </c>
    </row>
    <row r="1755" spans="1:1">
      <c r="A1755" s="4">
        <v>51569</v>
      </c>
    </row>
    <row r="1756" spans="1:1">
      <c r="A1756" s="4">
        <v>30372</v>
      </c>
    </row>
    <row r="1757" spans="1:1">
      <c r="A1757" s="4">
        <v>16014</v>
      </c>
    </row>
    <row r="1758" spans="1:1">
      <c r="A1758" s="4">
        <v>41120</v>
      </c>
    </row>
    <row r="1759" spans="1:1">
      <c r="A1759" s="4">
        <v>39763</v>
      </c>
    </row>
    <row r="1760" spans="1:1">
      <c r="A1760" s="4">
        <v>38725</v>
      </c>
    </row>
    <row r="1761" spans="1:1">
      <c r="A1761" s="4">
        <v>77981</v>
      </c>
    </row>
    <row r="1762" spans="1:1">
      <c r="A1762" s="4">
        <v>62905</v>
      </c>
    </row>
    <row r="1763" spans="1:1">
      <c r="A1763" s="4">
        <v>13533</v>
      </c>
    </row>
    <row r="1764" spans="1:1">
      <c r="A1764" s="4">
        <v>59481</v>
      </c>
    </row>
    <row r="1765" spans="1:1">
      <c r="A1765" s="4">
        <v>72117</v>
      </c>
    </row>
    <row r="1766" spans="1:1">
      <c r="A1766" s="4">
        <v>21955</v>
      </c>
    </row>
    <row r="1767" spans="1:1">
      <c r="A1767" s="4">
        <v>67131</v>
      </c>
    </row>
    <row r="1768" spans="1:1">
      <c r="A1768" s="4">
        <v>36802</v>
      </c>
    </row>
    <row r="1769" spans="1:1">
      <c r="A1769" s="4">
        <v>71853</v>
      </c>
    </row>
    <row r="1770" spans="1:1">
      <c r="A1770" s="4">
        <v>28249</v>
      </c>
    </row>
    <row r="1771" spans="1:1">
      <c r="A1771" s="4">
        <v>47808</v>
      </c>
    </row>
    <row r="1772" spans="1:1">
      <c r="A1772" s="4">
        <v>25509</v>
      </c>
    </row>
    <row r="1773" spans="1:1">
      <c r="A1773" s="4">
        <v>51012</v>
      </c>
    </row>
    <row r="1774" spans="1:1">
      <c r="A1774" s="4">
        <v>70596</v>
      </c>
    </row>
    <row r="1775" spans="1:1">
      <c r="A1775" s="4">
        <v>85431</v>
      </c>
    </row>
    <row r="1776" spans="1:1">
      <c r="A1776" s="4">
        <v>42664</v>
      </c>
    </row>
    <row r="1777" spans="1:1">
      <c r="A1777" s="4">
        <v>42586</v>
      </c>
    </row>
    <row r="1778" spans="1:1">
      <c r="A1778" s="4">
        <v>29760</v>
      </c>
    </row>
    <row r="1779" spans="1:1">
      <c r="A1779" s="4">
        <v>28973</v>
      </c>
    </row>
    <row r="1780" spans="1:1">
      <c r="A1780" s="4">
        <v>39435</v>
      </c>
    </row>
    <row r="1781" spans="1:1">
      <c r="A1781" s="4">
        <v>65370</v>
      </c>
    </row>
    <row r="1782" spans="1:1">
      <c r="A1782" s="4">
        <v>20194</v>
      </c>
    </row>
    <row r="1783" spans="1:1">
      <c r="A1783" s="4">
        <v>42473</v>
      </c>
    </row>
    <row r="1784" spans="1:1">
      <c r="A1784" s="4">
        <v>64590</v>
      </c>
    </row>
    <row r="1785" spans="1:1">
      <c r="A1785" s="4">
        <v>71232</v>
      </c>
    </row>
    <row r="1786" spans="1:1">
      <c r="A1786" s="4">
        <v>34600</v>
      </c>
    </row>
    <row r="1787" spans="1:1">
      <c r="A1787" s="4">
        <v>46904</v>
      </c>
    </row>
    <row r="1788" spans="1:1">
      <c r="A1788" s="4">
        <v>49094</v>
      </c>
    </row>
    <row r="1789" spans="1:1">
      <c r="A1789" s="4">
        <v>36075</v>
      </c>
    </row>
    <row r="1790" spans="1:1">
      <c r="A1790" s="4">
        <v>60839</v>
      </c>
    </row>
    <row r="1791" spans="1:1">
      <c r="A1791" s="4">
        <v>77298</v>
      </c>
    </row>
    <row r="1792" spans="1:1">
      <c r="A1792" s="4">
        <v>34026</v>
      </c>
    </row>
    <row r="1793" spans="1:1">
      <c r="A1793" s="4">
        <v>48918</v>
      </c>
    </row>
    <row r="1794" spans="1:1">
      <c r="A1794" s="4">
        <v>82122</v>
      </c>
    </row>
    <row r="1795" spans="1:1">
      <c r="A1795" s="4">
        <v>37697</v>
      </c>
    </row>
    <row r="1796" spans="1:1">
      <c r="A1796" s="4">
        <v>34074</v>
      </c>
    </row>
    <row r="1797" spans="1:1">
      <c r="A1797" s="4">
        <v>28520</v>
      </c>
    </row>
    <row r="1798" spans="1:1">
      <c r="A1798" s="4">
        <v>62535</v>
      </c>
    </row>
    <row r="1799" spans="1:1">
      <c r="A1799" s="4">
        <v>36273</v>
      </c>
    </row>
    <row r="1800" spans="1:1">
      <c r="A1800" s="4">
        <v>63404</v>
      </c>
    </row>
    <row r="1801" spans="1:1">
      <c r="A1801" s="4">
        <v>75774</v>
      </c>
    </row>
    <row r="1802" spans="1:1">
      <c r="A1802" s="4">
        <v>78416</v>
      </c>
    </row>
    <row r="1803" spans="1:1">
      <c r="A1803" s="4">
        <v>75702</v>
      </c>
    </row>
    <row r="1804" spans="1:1">
      <c r="A1804" s="4">
        <v>59385</v>
      </c>
    </row>
    <row r="1805" spans="1:1">
      <c r="A1805" s="4">
        <v>37070</v>
      </c>
    </row>
    <row r="1806" spans="1:1">
      <c r="A1806" s="4">
        <v>44689</v>
      </c>
    </row>
    <row r="1807" spans="1:1">
      <c r="A1807" s="4">
        <v>53977</v>
      </c>
    </row>
    <row r="1808" spans="1:1">
      <c r="A1808" s="4">
        <v>7144</v>
      </c>
    </row>
    <row r="1809" spans="1:1">
      <c r="A1809" s="4">
        <v>18701</v>
      </c>
    </row>
    <row r="1810" spans="1:1">
      <c r="A1810" s="4">
        <v>90369</v>
      </c>
    </row>
    <row r="1811" spans="1:1">
      <c r="A1811" s="4">
        <v>63159</v>
      </c>
    </row>
    <row r="1812" spans="1:1">
      <c r="A1812" s="4">
        <v>37758</v>
      </c>
    </row>
    <row r="1813" spans="1:1">
      <c r="A1813" s="4">
        <v>46757</v>
      </c>
    </row>
    <row r="1814" spans="1:1">
      <c r="A1814" s="4">
        <v>79734</v>
      </c>
    </row>
    <row r="1815" spans="1:1">
      <c r="A1815" s="4">
        <v>63207</v>
      </c>
    </row>
    <row r="1816" spans="1:1">
      <c r="A1816" s="4">
        <v>72071</v>
      </c>
    </row>
    <row r="1817" spans="1:1">
      <c r="A1817" s="4">
        <v>21840</v>
      </c>
    </row>
    <row r="1818" spans="1:1">
      <c r="A1818" s="4">
        <v>58582</v>
      </c>
    </row>
    <row r="1819" spans="1:1">
      <c r="A1819" s="4">
        <v>72282</v>
      </c>
    </row>
    <row r="1820" spans="1:1">
      <c r="A1820" s="4">
        <v>50387</v>
      </c>
    </row>
    <row r="1821" spans="1:1">
      <c r="A1821" s="4">
        <v>32583</v>
      </c>
    </row>
    <row r="1822" spans="1:1">
      <c r="A1822" s="4">
        <v>62568</v>
      </c>
    </row>
    <row r="1823" spans="1:1">
      <c r="A1823" s="4">
        <v>44635</v>
      </c>
    </row>
    <row r="1824" spans="1:1">
      <c r="A1824" s="4">
        <v>33316</v>
      </c>
    </row>
    <row r="1825" spans="1:1">
      <c r="A1825" s="4">
        <v>63967</v>
      </c>
    </row>
    <row r="1826" spans="1:1">
      <c r="A1826" s="4">
        <v>52513</v>
      </c>
    </row>
    <row r="1827" spans="1:1">
      <c r="A1827" s="4">
        <v>25293</v>
      </c>
    </row>
    <row r="1828" spans="1:1">
      <c r="A1828" s="4">
        <v>54111</v>
      </c>
    </row>
    <row r="1829" spans="1:1">
      <c r="A1829" s="4">
        <v>78394</v>
      </c>
    </row>
    <row r="1830" spans="1:1">
      <c r="A1830" s="4">
        <v>80739</v>
      </c>
    </row>
    <row r="1831" spans="1:1">
      <c r="A1831" s="4">
        <v>22669</v>
      </c>
    </row>
    <row r="1832" spans="1:1">
      <c r="A1832" s="4">
        <v>29236</v>
      </c>
    </row>
    <row r="1833" spans="1:1">
      <c r="A1833" s="4">
        <v>44911</v>
      </c>
    </row>
    <row r="1834" spans="1:1">
      <c r="A1834" s="4">
        <v>54693</v>
      </c>
    </row>
    <row r="1835" spans="1:1">
      <c r="A1835" s="4">
        <v>48186</v>
      </c>
    </row>
    <row r="1836" spans="1:1">
      <c r="A1836" s="4">
        <v>54809</v>
      </c>
    </row>
    <row r="1837" spans="1:1">
      <c r="A1837" s="4">
        <v>41580</v>
      </c>
    </row>
    <row r="1838" spans="1:1">
      <c r="A1838" s="4">
        <v>80336</v>
      </c>
    </row>
    <row r="1839" spans="1:1">
      <c r="A1839" s="4">
        <v>47743</v>
      </c>
    </row>
    <row r="1840" spans="1:1">
      <c r="A1840" s="4">
        <v>62972</v>
      </c>
    </row>
    <row r="1841" spans="1:1">
      <c r="A1841" s="4">
        <v>57333</v>
      </c>
    </row>
    <row r="1842" spans="1:1">
      <c r="A1842" s="4">
        <v>32313</v>
      </c>
    </row>
    <row r="1843" spans="1:1">
      <c r="A1843" s="4">
        <v>84953</v>
      </c>
    </row>
    <row r="1844" spans="1:1">
      <c r="A1844" s="4">
        <v>27071</v>
      </c>
    </row>
    <row r="1845" spans="1:1">
      <c r="A1845" s="4">
        <v>68148</v>
      </c>
    </row>
    <row r="1846" spans="1:1">
      <c r="A1846" s="4">
        <v>65735</v>
      </c>
    </row>
    <row r="1847" spans="1:1">
      <c r="A1847" s="4">
        <v>86836</v>
      </c>
    </row>
    <row r="1848" spans="1:1">
      <c r="A1848" s="4">
        <v>4023</v>
      </c>
    </row>
    <row r="1849" spans="1:1">
      <c r="A1849" s="4">
        <v>30093</v>
      </c>
    </row>
    <row r="1850" spans="1:1">
      <c r="A1850" s="4">
        <v>57705</v>
      </c>
    </row>
    <row r="1851" spans="1:1">
      <c r="A1851" s="4">
        <v>25008</v>
      </c>
    </row>
    <row r="1852" spans="1:1">
      <c r="A1852" s="4">
        <v>83257</v>
      </c>
    </row>
    <row r="1853" spans="1:1">
      <c r="A1853" s="4">
        <v>22280</v>
      </c>
    </row>
    <row r="1854" spans="1:1">
      <c r="A1854" s="4">
        <v>72159</v>
      </c>
    </row>
    <row r="1855" spans="1:1">
      <c r="A1855" s="4">
        <v>64260</v>
      </c>
    </row>
    <row r="1856" spans="1:1">
      <c r="A1856" s="4">
        <v>82733</v>
      </c>
    </row>
    <row r="1857" spans="1:1">
      <c r="A1857" s="4">
        <v>74290</v>
      </c>
    </row>
    <row r="1858" spans="1:1">
      <c r="A1858" s="4">
        <v>58217</v>
      </c>
    </row>
    <row r="1859" spans="1:1">
      <c r="A1859" s="4">
        <v>21024</v>
      </c>
    </row>
    <row r="1860" spans="1:1">
      <c r="A1860" s="4">
        <v>70116</v>
      </c>
    </row>
    <row r="1861" spans="1:1">
      <c r="A1861" s="4">
        <v>54006</v>
      </c>
    </row>
    <row r="1862" spans="1:1">
      <c r="A1862" s="4">
        <v>69063</v>
      </c>
    </row>
    <row r="1863" spans="1:1">
      <c r="A1863" s="4">
        <v>11448</v>
      </c>
    </row>
    <row r="1864" spans="1:1">
      <c r="A1864" s="4">
        <v>61825</v>
      </c>
    </row>
    <row r="1865" spans="1:1">
      <c r="A1865" s="4">
        <v>70886</v>
      </c>
    </row>
    <row r="1866" spans="1:1">
      <c r="A1866" s="4">
        <v>69109</v>
      </c>
    </row>
    <row r="1867" spans="1:1">
      <c r="A1867" s="4">
        <v>60208</v>
      </c>
    </row>
    <row r="1868" spans="1:1">
      <c r="A1868" s="4">
        <v>32889</v>
      </c>
    </row>
    <row r="1869" spans="1:1">
      <c r="A1869" s="4">
        <v>34738</v>
      </c>
    </row>
    <row r="1870" spans="1:1">
      <c r="A1870" s="4">
        <v>30538</v>
      </c>
    </row>
    <row r="1871" spans="1:1">
      <c r="A1871" s="4">
        <v>82326</v>
      </c>
    </row>
    <row r="1872" spans="1:1">
      <c r="A1872" s="4">
        <v>26642</v>
      </c>
    </row>
    <row r="1873" spans="1:1">
      <c r="A1873" s="4">
        <v>69932</v>
      </c>
    </row>
    <row r="1874" spans="1:1">
      <c r="A1874" s="4">
        <v>44503</v>
      </c>
    </row>
    <row r="1875" spans="1:1">
      <c r="A1875" s="4">
        <v>60200</v>
      </c>
    </row>
    <row r="1876" spans="1:1">
      <c r="A1876" s="4">
        <v>49638</v>
      </c>
    </row>
    <row r="1877" spans="1:1">
      <c r="A1877" s="4">
        <v>23830</v>
      </c>
    </row>
    <row r="1878" spans="1:1">
      <c r="A1878" s="4">
        <v>33051</v>
      </c>
    </row>
    <row r="1879" spans="1:1">
      <c r="A1879" s="4">
        <v>72905</v>
      </c>
    </row>
    <row r="1880" spans="1:1">
      <c r="A1880" s="4">
        <v>69702</v>
      </c>
    </row>
    <row r="1881" spans="1:1">
      <c r="A1881" s="4">
        <v>70300</v>
      </c>
    </row>
    <row r="1882" spans="1:1">
      <c r="A1882" s="4">
        <v>70643</v>
      </c>
    </row>
    <row r="1883" spans="1:1">
      <c r="A1883" s="4">
        <v>30396</v>
      </c>
    </row>
    <row r="1884" spans="1:1">
      <c r="A1884" s="4">
        <v>50616</v>
      </c>
    </row>
    <row r="1885" spans="1:1">
      <c r="A1885" s="4">
        <v>62772</v>
      </c>
    </row>
    <row r="1886" spans="1:1">
      <c r="A1886" s="4">
        <v>30298</v>
      </c>
    </row>
    <row r="1887" spans="1:1">
      <c r="A1887" s="4">
        <v>52413</v>
      </c>
    </row>
    <row r="1888" spans="1:1">
      <c r="A1888" s="4">
        <v>44155</v>
      </c>
    </row>
    <row r="1889" spans="1:1">
      <c r="A1889" s="4">
        <v>86979</v>
      </c>
    </row>
    <row r="1890" spans="1:1">
      <c r="A1890" s="4">
        <v>76532</v>
      </c>
    </row>
    <row r="1891" spans="1:1">
      <c r="A1891" s="4">
        <v>42081</v>
      </c>
    </row>
    <row r="1892" spans="1:1">
      <c r="A1892" s="4">
        <v>67546</v>
      </c>
    </row>
    <row r="1893" spans="1:1">
      <c r="A1893" s="4">
        <v>88420</v>
      </c>
    </row>
    <row r="1894" spans="1:1">
      <c r="A1894" s="4">
        <v>31158</v>
      </c>
    </row>
    <row r="1895" spans="1:1">
      <c r="A1895" s="4">
        <v>61671</v>
      </c>
    </row>
    <row r="1896" spans="1:1">
      <c r="A1896" s="4">
        <v>69719</v>
      </c>
    </row>
    <row r="1897" spans="1:1">
      <c r="A1897" s="4">
        <v>49160</v>
      </c>
    </row>
    <row r="1898" spans="1:1">
      <c r="A1898" s="4">
        <v>24882</v>
      </c>
    </row>
    <row r="1899" spans="1:1">
      <c r="A1899" s="4">
        <v>90933</v>
      </c>
    </row>
    <row r="1900" spans="1:1">
      <c r="A1900" s="4">
        <v>113734</v>
      </c>
    </row>
    <row r="1901" spans="1:1">
      <c r="A1901" s="4">
        <v>59292</v>
      </c>
    </row>
    <row r="1902" spans="1:1">
      <c r="A1902" s="4">
        <v>45759</v>
      </c>
    </row>
    <row r="1903" spans="1:1">
      <c r="A1903" s="4">
        <v>22148</v>
      </c>
    </row>
    <row r="1904" spans="1:1">
      <c r="A1904" s="4">
        <v>73395</v>
      </c>
    </row>
    <row r="1905" spans="1:1">
      <c r="A1905" s="4">
        <v>29819</v>
      </c>
    </row>
    <row r="1906" spans="1:1">
      <c r="A1906" s="4">
        <v>45688</v>
      </c>
    </row>
    <row r="1907" spans="1:1">
      <c r="A1907" s="4">
        <v>62820</v>
      </c>
    </row>
    <row r="1908" spans="1:1">
      <c r="A1908" s="4">
        <v>60491</v>
      </c>
    </row>
    <row r="1909" spans="1:1">
      <c r="A1909" s="4">
        <v>33235</v>
      </c>
    </row>
    <row r="1910" spans="1:1">
      <c r="A1910" s="4">
        <v>35701</v>
      </c>
    </row>
    <row r="1911" spans="1:1">
      <c r="A1911" s="4">
        <v>31535</v>
      </c>
    </row>
    <row r="1912" spans="1:1">
      <c r="A1912" s="4">
        <v>92556</v>
      </c>
    </row>
    <row r="1913" spans="1:1">
      <c r="A1913" s="4">
        <v>67384</v>
      </c>
    </row>
    <row r="1914" spans="1:1">
      <c r="A1914" s="4">
        <v>80573</v>
      </c>
    </row>
    <row r="1915" spans="1:1">
      <c r="A1915" s="4">
        <v>77870</v>
      </c>
    </row>
    <row r="1916" spans="1:1">
      <c r="A1916" s="4">
        <v>52278</v>
      </c>
    </row>
    <row r="1917" spans="1:1">
      <c r="A1917" s="4">
        <v>57107</v>
      </c>
    </row>
    <row r="1918" spans="1:1">
      <c r="A1918" s="4">
        <v>18929</v>
      </c>
    </row>
    <row r="1919" spans="1:1">
      <c r="A1919" s="4">
        <v>36038</v>
      </c>
    </row>
    <row r="1920" spans="1:1">
      <c r="A1920" s="4">
        <v>20180</v>
      </c>
    </row>
    <row r="1921" spans="1:1">
      <c r="A1921" s="4">
        <v>34230</v>
      </c>
    </row>
    <row r="1922" spans="1:1">
      <c r="A1922" s="4">
        <v>31878</v>
      </c>
    </row>
    <row r="1923" spans="1:1">
      <c r="A1923" s="4">
        <v>70932</v>
      </c>
    </row>
    <row r="1924" spans="1:1">
      <c r="A1924" s="4">
        <v>91249</v>
      </c>
    </row>
    <row r="1925" spans="1:1">
      <c r="A1925" s="4">
        <v>77598</v>
      </c>
    </row>
    <row r="1926" spans="1:1">
      <c r="A1926" s="4">
        <v>80982</v>
      </c>
    </row>
    <row r="1927" spans="1:1">
      <c r="A1927" s="4">
        <v>22701</v>
      </c>
    </row>
    <row r="1928" spans="1:1">
      <c r="A1928" s="4">
        <v>55212</v>
      </c>
    </row>
    <row r="1929" spans="1:1">
      <c r="A1929" s="4">
        <v>70617</v>
      </c>
    </row>
    <row r="1930" spans="1:1">
      <c r="A1930" s="4">
        <v>64849</v>
      </c>
    </row>
    <row r="1931" spans="1:1">
      <c r="A1931" s="4">
        <v>62694</v>
      </c>
    </row>
    <row r="1932" spans="1:1">
      <c r="A1932" s="4">
        <v>61917</v>
      </c>
    </row>
    <row r="1933" spans="1:1">
      <c r="A1933" s="4">
        <v>67472</v>
      </c>
    </row>
    <row r="1934" spans="1:1">
      <c r="A1934" s="4">
        <v>21059</v>
      </c>
    </row>
    <row r="1935" spans="1:1">
      <c r="A1935" s="4">
        <v>29543</v>
      </c>
    </row>
    <row r="1936" spans="1:1">
      <c r="A1936" s="4">
        <v>75903</v>
      </c>
    </row>
    <row r="1937" spans="1:1">
      <c r="A1937" s="4">
        <v>34984</v>
      </c>
    </row>
    <row r="1938" spans="1:1">
      <c r="A1938" s="4">
        <v>54998</v>
      </c>
    </row>
    <row r="1939" spans="1:1">
      <c r="A1939" s="4">
        <v>54356</v>
      </c>
    </row>
    <row r="1940" spans="1:1">
      <c r="A1940" s="4">
        <v>34242</v>
      </c>
    </row>
    <row r="1941" spans="1:1">
      <c r="A1941" s="4">
        <v>25410</v>
      </c>
    </row>
    <row r="1942" spans="1:1">
      <c r="A1942" s="4">
        <v>73356</v>
      </c>
    </row>
    <row r="1943" spans="1:1">
      <c r="A1943" s="4">
        <v>28320</v>
      </c>
    </row>
    <row r="1944" spans="1:1">
      <c r="A1944" s="4">
        <v>23763</v>
      </c>
    </row>
    <row r="1945" spans="1:1">
      <c r="A1945" s="4">
        <v>72570</v>
      </c>
    </row>
    <row r="1946" spans="1:1">
      <c r="A1946" s="4">
        <v>34529</v>
      </c>
    </row>
    <row r="1947" spans="1:1">
      <c r="A1947" s="4">
        <v>70792</v>
      </c>
    </row>
    <row r="1948" spans="1:1">
      <c r="A1948" s="4">
        <v>63211</v>
      </c>
    </row>
    <row r="1949" spans="1:1">
      <c r="A1949" s="4">
        <v>83891</v>
      </c>
    </row>
    <row r="1950" spans="1:1">
      <c r="A1950" s="4">
        <v>36065</v>
      </c>
    </row>
    <row r="1951" spans="1:1">
      <c r="A1951" s="4">
        <v>39898</v>
      </c>
    </row>
    <row r="1952" spans="1:1">
      <c r="A1952" s="4">
        <v>51141</v>
      </c>
    </row>
    <row r="1953" spans="1:1">
      <c r="A1953" s="4">
        <v>56939</v>
      </c>
    </row>
    <row r="1954" spans="1:1">
      <c r="A1954" s="4">
        <v>80872</v>
      </c>
    </row>
    <row r="1955" spans="1:1">
      <c r="A1955" s="4">
        <v>72335</v>
      </c>
    </row>
    <row r="1956" spans="1:1">
      <c r="A1956" s="4">
        <v>61798</v>
      </c>
    </row>
    <row r="1957" spans="1:1">
      <c r="A1957" s="4">
        <v>76842</v>
      </c>
    </row>
    <row r="1958" spans="1:1">
      <c r="A1958" s="4">
        <v>29478</v>
      </c>
    </row>
    <row r="1959" spans="1:1">
      <c r="A1959" s="4">
        <v>46998</v>
      </c>
    </row>
    <row r="1960" spans="1:1">
      <c r="A1960" s="4">
        <v>96843</v>
      </c>
    </row>
    <row r="1961" spans="1:1">
      <c r="A1961" s="4">
        <v>56551</v>
      </c>
    </row>
    <row r="1962" spans="1:1">
      <c r="A1962" s="4">
        <v>70053</v>
      </c>
    </row>
    <row r="1963" spans="1:1">
      <c r="A1963" s="4">
        <v>71670</v>
      </c>
    </row>
    <row r="1964" spans="1:1">
      <c r="A1964" s="4">
        <v>44359</v>
      </c>
    </row>
    <row r="1965" spans="1:1">
      <c r="A1965" s="4">
        <v>40887</v>
      </c>
    </row>
    <row r="1966" spans="1:1">
      <c r="A1966" s="4">
        <v>48877</v>
      </c>
    </row>
    <row r="1967" spans="1:1">
      <c r="A1967" s="4">
        <v>74485</v>
      </c>
    </row>
    <row r="1968" spans="1:1">
      <c r="A1968" s="4">
        <v>64474</v>
      </c>
    </row>
    <row r="1969" spans="1:1">
      <c r="A1969" s="4">
        <v>77226</v>
      </c>
    </row>
    <row r="1970" spans="1:1">
      <c r="A1970" s="4">
        <v>72643</v>
      </c>
    </row>
    <row r="1971" spans="1:1">
      <c r="A1971" s="4">
        <v>85738</v>
      </c>
    </row>
    <row r="1972" spans="1:1">
      <c r="A1972" s="4">
        <v>55686</v>
      </c>
    </row>
    <row r="1973" spans="1:1">
      <c r="A1973" s="4">
        <v>39062</v>
      </c>
    </row>
    <row r="1974" spans="1:1">
      <c r="A1974" s="4">
        <v>34600</v>
      </c>
    </row>
    <row r="1975" spans="1:1">
      <c r="A1975" s="4">
        <v>40794</v>
      </c>
    </row>
    <row r="1976" spans="1:1">
      <c r="A1976" s="4">
        <v>54690</v>
      </c>
    </row>
    <row r="1977" spans="1:1">
      <c r="A1977" s="4">
        <v>4428</v>
      </c>
    </row>
    <row r="1978" spans="1:1">
      <c r="A1978" s="4">
        <v>32632</v>
      </c>
    </row>
    <row r="1979" spans="1:1">
      <c r="A1979" s="4">
        <v>38236</v>
      </c>
    </row>
    <row r="1980" spans="1:1">
      <c r="A1980" s="4">
        <v>36781</v>
      </c>
    </row>
    <row r="1981" spans="1:1">
      <c r="A1981" s="4">
        <v>31385</v>
      </c>
    </row>
    <row r="1982" spans="1:1">
      <c r="A1982" s="4">
        <v>24570</v>
      </c>
    </row>
    <row r="1983" spans="1:1">
      <c r="A1983" s="4">
        <v>25509</v>
      </c>
    </row>
    <row r="1984" spans="1:1">
      <c r="A1984" s="4">
        <v>94642</v>
      </c>
    </row>
    <row r="1985" spans="1:1">
      <c r="A1985" s="4">
        <v>58646</v>
      </c>
    </row>
    <row r="1986" spans="1:1">
      <c r="A1986" s="4">
        <v>53201</v>
      </c>
    </row>
    <row r="1987" spans="1:1">
      <c r="A1987" s="4">
        <v>21994</v>
      </c>
    </row>
    <row r="1988" spans="1:1">
      <c r="A1988" s="4">
        <v>57113</v>
      </c>
    </row>
    <row r="1989" spans="1:1">
      <c r="A1989" s="4">
        <v>51373</v>
      </c>
    </row>
    <row r="1990" spans="1:1">
      <c r="A1990" s="4">
        <v>23477</v>
      </c>
    </row>
    <row r="1991" spans="1:1">
      <c r="A1991" s="4">
        <v>58116</v>
      </c>
    </row>
    <row r="1992" spans="1:1">
      <c r="A1992" s="4">
        <v>72968</v>
      </c>
    </row>
    <row r="1993" spans="1:1">
      <c r="A1993" s="4">
        <v>39791</v>
      </c>
    </row>
    <row r="1994" spans="1:1">
      <c r="A1994" s="4">
        <v>91712</v>
      </c>
    </row>
    <row r="1995" spans="1:1">
      <c r="A1995" s="4">
        <v>94472</v>
      </c>
    </row>
    <row r="1996" spans="1:1">
      <c r="A1996" s="4">
        <v>13672</v>
      </c>
    </row>
    <row r="1997" spans="1:1">
      <c r="A1997" s="4">
        <v>96547</v>
      </c>
    </row>
    <row r="1998" spans="1:1">
      <c r="A1998" s="4">
        <v>79205</v>
      </c>
    </row>
    <row r="1999" spans="1:1">
      <c r="A1999" s="4">
        <v>56559</v>
      </c>
    </row>
    <row r="2000" spans="1:1">
      <c r="A2000" s="4">
        <v>32644</v>
      </c>
    </row>
    <row r="2001" spans="1:1">
      <c r="A2001" s="4">
        <v>67506</v>
      </c>
    </row>
    <row r="2002" spans="1:1">
      <c r="A2002" s="4">
        <v>24206</v>
      </c>
    </row>
    <row r="2003" spans="1:1">
      <c r="A2003" s="4">
        <v>28420</v>
      </c>
    </row>
    <row r="2004" spans="1:1">
      <c r="A2004" s="4">
        <v>22979</v>
      </c>
    </row>
    <row r="2005" spans="1:1">
      <c r="A2005" s="4">
        <v>33279</v>
      </c>
    </row>
    <row r="2006" spans="1:1">
      <c r="A2006" s="4">
        <v>46423</v>
      </c>
    </row>
    <row r="2007" spans="1:1">
      <c r="A2007" s="4">
        <v>30368</v>
      </c>
    </row>
    <row r="2008" spans="1:1">
      <c r="A2008" s="4">
        <v>63684</v>
      </c>
    </row>
    <row r="2009" spans="1:1">
      <c r="A2009" s="4">
        <v>41638</v>
      </c>
    </row>
    <row r="2010" spans="1:1">
      <c r="A2010" s="4">
        <v>68805</v>
      </c>
    </row>
    <row r="2011" spans="1:1">
      <c r="A2011" s="4">
        <v>65814</v>
      </c>
    </row>
    <row r="2012" spans="1:1">
      <c r="A2012" s="4">
        <v>71964</v>
      </c>
    </row>
    <row r="2013" spans="1:1">
      <c r="A2013" s="4">
        <v>39146</v>
      </c>
    </row>
    <row r="2014" spans="1:1">
      <c r="A2014" s="4">
        <v>96876</v>
      </c>
    </row>
    <row r="2015" spans="1:1">
      <c r="A2015" s="4">
        <v>34445</v>
      </c>
    </row>
    <row r="2016" spans="1:1">
      <c r="A2016" s="4">
        <v>68281</v>
      </c>
    </row>
    <row r="2017" spans="1:1">
      <c r="A2017" s="4">
        <v>37284</v>
      </c>
    </row>
    <row r="2018" spans="1:1">
      <c r="A2018" s="4">
        <v>36790</v>
      </c>
    </row>
    <row r="2019" spans="1:1">
      <c r="A2019" s="4">
        <v>27943</v>
      </c>
    </row>
    <row r="2020" spans="1:1">
      <c r="A2020" s="4">
        <v>22263</v>
      </c>
    </row>
    <row r="2021" spans="1:1">
      <c r="A2021" s="4">
        <v>30261</v>
      </c>
    </row>
    <row r="2022" spans="1:1">
      <c r="A2022" s="4">
        <v>28587</v>
      </c>
    </row>
    <row r="2023" spans="1:1">
      <c r="A2023" s="4">
        <v>43815</v>
      </c>
    </row>
    <row r="2024" spans="1:1">
      <c r="A2024" s="4">
        <v>48195</v>
      </c>
    </row>
    <row r="2025" spans="1:1">
      <c r="A2025" s="4">
        <v>77027</v>
      </c>
    </row>
    <row r="2026" spans="1:1">
      <c r="A2026" s="4">
        <v>71322</v>
      </c>
    </row>
    <row r="2027" spans="1:1">
      <c r="A2027" s="4">
        <v>32765</v>
      </c>
    </row>
    <row r="2028" spans="1:1">
      <c r="A2028" s="4">
        <v>29672</v>
      </c>
    </row>
    <row r="2029" spans="1:1">
      <c r="A2029" s="4">
        <v>23272</v>
      </c>
    </row>
    <row r="2030" spans="1:1">
      <c r="A2030" s="4">
        <v>49912</v>
      </c>
    </row>
    <row r="2031" spans="1:1">
      <c r="A2031" s="4">
        <v>7500</v>
      </c>
    </row>
    <row r="2032" spans="1:1">
      <c r="A2032" s="4">
        <v>68117</v>
      </c>
    </row>
    <row r="2033" spans="1:1">
      <c r="A2033" s="4">
        <v>67225</v>
      </c>
    </row>
    <row r="2034" spans="1:1">
      <c r="A2034" s="4">
        <v>17649</v>
      </c>
    </row>
    <row r="2035" spans="1:1">
      <c r="A2035" s="4">
        <v>55914</v>
      </c>
    </row>
    <row r="2036" spans="1:1">
      <c r="A2036" s="4">
        <v>40059</v>
      </c>
    </row>
    <row r="2037" spans="1:1">
      <c r="A2037" s="4">
        <v>60905</v>
      </c>
    </row>
    <row r="2038" spans="1:1">
      <c r="A2038" s="4">
        <v>75330</v>
      </c>
    </row>
    <row r="2039" spans="1:1">
      <c r="A2039" s="4">
        <v>60689</v>
      </c>
    </row>
    <row r="2040" spans="1:1">
      <c r="A2040" s="4">
        <v>38680</v>
      </c>
    </row>
    <row r="2041" spans="1:1">
      <c r="A2041" s="4">
        <v>61416</v>
      </c>
    </row>
    <row r="2042" spans="1:1">
      <c r="A2042" s="4">
        <v>49767</v>
      </c>
    </row>
    <row r="2043" spans="1:1">
      <c r="A2043" s="4">
        <v>83273</v>
      </c>
    </row>
    <row r="2044" spans="1:1">
      <c r="A2044" s="4">
        <v>29009</v>
      </c>
    </row>
    <row r="2045" spans="1:1">
      <c r="A2045" s="4">
        <v>45057</v>
      </c>
    </row>
    <row r="2046" spans="1:1">
      <c r="A2046" s="4">
        <v>37150</v>
      </c>
    </row>
    <row r="2047" spans="1:1">
      <c r="A2047" s="4">
        <v>43020</v>
      </c>
    </row>
    <row r="2048" spans="1:1">
      <c r="A2048" s="4">
        <v>53154</v>
      </c>
    </row>
    <row r="2049" spans="1:1">
      <c r="A2049" s="4">
        <v>65308</v>
      </c>
    </row>
    <row r="2050" spans="1:1">
      <c r="A2050" s="4">
        <v>76467</v>
      </c>
    </row>
    <row r="2051" spans="1:1">
      <c r="A2051" s="4">
        <v>81044</v>
      </c>
    </row>
    <row r="2052" spans="1:1">
      <c r="A2052" s="4">
        <v>32871</v>
      </c>
    </row>
    <row r="2053" spans="1:1">
      <c r="A2053" s="4">
        <v>55801</v>
      </c>
    </row>
    <row r="2054" spans="1:1">
      <c r="A2054" s="4">
        <v>76320</v>
      </c>
    </row>
    <row r="2055" spans="1:1">
      <c r="A2055" s="4">
        <v>36927</v>
      </c>
    </row>
    <row r="2056" spans="1:1">
      <c r="A2056" s="4">
        <v>48794</v>
      </c>
    </row>
    <row r="2057" spans="1:1">
      <c r="A2057" s="4">
        <v>23478</v>
      </c>
    </row>
    <row r="2058" spans="1:1">
      <c r="A2058" s="4">
        <v>71128</v>
      </c>
    </row>
    <row r="2059" spans="1:1">
      <c r="A2059" s="4">
        <v>70179</v>
      </c>
    </row>
    <row r="2060" spans="1:1">
      <c r="A2060" s="4">
        <v>59462</v>
      </c>
    </row>
    <row r="2061" spans="1:1">
      <c r="A2061" s="4"/>
    </row>
    <row r="2062" spans="1:1">
      <c r="A2062" s="4">
        <v>38361</v>
      </c>
    </row>
    <row r="2063" spans="1:1">
      <c r="A2063" s="4"/>
    </row>
    <row r="2064" spans="1:1">
      <c r="A2064" s="4">
        <v>70038</v>
      </c>
    </row>
    <row r="2065" spans="1:1">
      <c r="A2065" s="4">
        <v>42554</v>
      </c>
    </row>
    <row r="2066" spans="1:1">
      <c r="A2066" s="4">
        <v>67445</v>
      </c>
    </row>
    <row r="2067" spans="1:1">
      <c r="A2067" s="4">
        <v>67046</v>
      </c>
    </row>
    <row r="2068" spans="1:1">
      <c r="A2068" s="4">
        <v>42192</v>
      </c>
    </row>
    <row r="2069" spans="1:1">
      <c r="A2069" s="4">
        <v>77610</v>
      </c>
    </row>
    <row r="2070" spans="1:1">
      <c r="A2070" s="4">
        <v>31761</v>
      </c>
    </row>
    <row r="2071" spans="1:1">
      <c r="A2071" s="4">
        <v>34350</v>
      </c>
    </row>
    <row r="2072" spans="1:1">
      <c r="A2072" s="4">
        <v>54591</v>
      </c>
    </row>
    <row r="2073" spans="1:1">
      <c r="A2073" s="4">
        <v>71866</v>
      </c>
    </row>
    <row r="2074" spans="1:1">
      <c r="A2074" s="4">
        <v>25293</v>
      </c>
    </row>
    <row r="2075" spans="1:1">
      <c r="A2075" s="4">
        <v>42000</v>
      </c>
    </row>
    <row r="2076" spans="1:1">
      <c r="A2076" s="4">
        <v>69520</v>
      </c>
    </row>
    <row r="2077" spans="1:1">
      <c r="A2077" s="4">
        <v>64713</v>
      </c>
    </row>
    <row r="2078" spans="1:1">
      <c r="A2078" s="4">
        <v>27889</v>
      </c>
    </row>
    <row r="2079" spans="1:1">
      <c r="A2079" s="4">
        <v>22123</v>
      </c>
    </row>
    <row r="2080" spans="1:1">
      <c r="A2080" s="4"/>
    </row>
    <row r="2081" spans="1:1">
      <c r="A2081" s="4"/>
    </row>
    <row r="2082" spans="1:1">
      <c r="A2082" s="4">
        <v>27803</v>
      </c>
    </row>
    <row r="2083" spans="1:1">
      <c r="A2083" s="4"/>
    </row>
    <row r="2084" spans="1:1">
      <c r="A2084" s="4">
        <v>51651</v>
      </c>
    </row>
    <row r="2085" spans="1:1">
      <c r="A2085" s="4">
        <v>68487</v>
      </c>
    </row>
    <row r="2086" spans="1:1">
      <c r="A2086" s="4"/>
    </row>
    <row r="2087" spans="1:1">
      <c r="A2087" s="4">
        <v>56796</v>
      </c>
    </row>
    <row r="2088" spans="1:1">
      <c r="A2088" s="4">
        <v>87000</v>
      </c>
    </row>
    <row r="2089" spans="1:1">
      <c r="A2089" s="4">
        <v>79823</v>
      </c>
    </row>
    <row r="2090" spans="1:1">
      <c r="A2090" s="4">
        <v>30828</v>
      </c>
    </row>
    <row r="2091" spans="1:1">
      <c r="A2091" s="4">
        <v>34109</v>
      </c>
    </row>
    <row r="2092" spans="1:1">
      <c r="A2092" s="4">
        <v>53367</v>
      </c>
    </row>
    <row r="2093" spans="1:1">
      <c r="A2093" s="4">
        <v>22390</v>
      </c>
    </row>
    <row r="2094" spans="1:1">
      <c r="A2094" s="4">
        <v>71322</v>
      </c>
    </row>
    <row r="2095" spans="1:1">
      <c r="A2095" s="4">
        <v>79244</v>
      </c>
    </row>
    <row r="2096" spans="1:1">
      <c r="A2096" s="4">
        <v>49912</v>
      </c>
    </row>
    <row r="2097" spans="1:1">
      <c r="A2097" s="4">
        <v>48699</v>
      </c>
    </row>
    <row r="2098" spans="1:1">
      <c r="A2098" s="4">
        <v>80144</v>
      </c>
    </row>
    <row r="2099" spans="1:1">
      <c r="A2099" s="4">
        <v>54252</v>
      </c>
    </row>
    <row r="2100" spans="1:1">
      <c r="A2100" s="4">
        <v>81929</v>
      </c>
    </row>
    <row r="2101" spans="1:1">
      <c r="A2101" s="4">
        <v>76068</v>
      </c>
    </row>
    <row r="2102" spans="1:1">
      <c r="A2102" s="4">
        <v>53204</v>
      </c>
    </row>
    <row r="2103" spans="1:1">
      <c r="A2103" s="4">
        <v>67911</v>
      </c>
    </row>
    <row r="2104" spans="1:1">
      <c r="A2104" s="4">
        <v>14796</v>
      </c>
    </row>
    <row r="2105" spans="1:1">
      <c r="A2105" s="4">
        <v>78128</v>
      </c>
    </row>
    <row r="2106" spans="1:1">
      <c r="A2106" s="4">
        <v>14188</v>
      </c>
    </row>
    <row r="2107" spans="1:1">
      <c r="A2107" s="4">
        <v>20425</v>
      </c>
    </row>
    <row r="2108" spans="1:1">
      <c r="A2108" s="4">
        <v>58646</v>
      </c>
    </row>
    <row r="2109" spans="1:1">
      <c r="A2109" s="4">
        <v>72967</v>
      </c>
    </row>
    <row r="2110" spans="1:1">
      <c r="A2110" s="4">
        <v>48150</v>
      </c>
    </row>
    <row r="2111" spans="1:1">
      <c r="A2111" s="4">
        <v>82332</v>
      </c>
    </row>
    <row r="2112" spans="1:1">
      <c r="A2112" s="4">
        <v>58275</v>
      </c>
    </row>
    <row r="2113" spans="1:1">
      <c r="A2113" s="4">
        <v>44953</v>
      </c>
    </row>
    <row r="2114" spans="1:1">
      <c r="A2114" s="4">
        <v>34587</v>
      </c>
    </row>
    <row r="2115" spans="1:1">
      <c r="A2115" s="4">
        <v>43018</v>
      </c>
    </row>
    <row r="2116" spans="1:1">
      <c r="A2116" s="4">
        <v>45736</v>
      </c>
    </row>
    <row r="2117" spans="1:1">
      <c r="A2117" s="4">
        <v>66476</v>
      </c>
    </row>
    <row r="2118" spans="1:1">
      <c r="A2118" s="4">
        <v>27733</v>
      </c>
    </row>
    <row r="2119" spans="1:1">
      <c r="A2119" s="4">
        <v>69805</v>
      </c>
    </row>
    <row r="2120" spans="1:1">
      <c r="A2120" s="4">
        <v>72217</v>
      </c>
    </row>
    <row r="2121" spans="1:1">
      <c r="A2121" s="4">
        <v>25818</v>
      </c>
    </row>
    <row r="2122" spans="1:1">
      <c r="A2122" s="4">
        <v>37509</v>
      </c>
    </row>
    <row r="2123" spans="1:1">
      <c r="A2123" s="4">
        <v>25176</v>
      </c>
    </row>
    <row r="2124" spans="1:1">
      <c r="A2124" s="4">
        <v>43586</v>
      </c>
    </row>
    <row r="2125" spans="1:1">
      <c r="A2125" s="4">
        <v>53230</v>
      </c>
    </row>
    <row r="2126" spans="1:1">
      <c r="A2126" s="4">
        <v>50116</v>
      </c>
    </row>
    <row r="2127" spans="1:1">
      <c r="A2127" s="4">
        <v>84906</v>
      </c>
    </row>
    <row r="2128" spans="1:1">
      <c r="A2128" s="4">
        <v>61286</v>
      </c>
    </row>
    <row r="2129" spans="1:1">
      <c r="A2129" s="4">
        <v>82333</v>
      </c>
    </row>
    <row r="2130" spans="1:1">
      <c r="A2130" s="4">
        <v>65220</v>
      </c>
    </row>
    <row r="2131" spans="1:1">
      <c r="A2131" s="4">
        <v>33590</v>
      </c>
    </row>
    <row r="2132" spans="1:1">
      <c r="A2132" s="4">
        <v>30992</v>
      </c>
    </row>
    <row r="2133" spans="1:1">
      <c r="A2133" s="4">
        <v>72309</v>
      </c>
    </row>
    <row r="2134" spans="1:1">
      <c r="A2134" s="4">
        <v>156924</v>
      </c>
    </row>
    <row r="2135" spans="1:1">
      <c r="A2135" s="4">
        <v>16005</v>
      </c>
    </row>
    <row r="2136" spans="1:1">
      <c r="A2136" s="4">
        <v>65487</v>
      </c>
    </row>
    <row r="2137" spans="1:1">
      <c r="A2137" s="4">
        <v>58692</v>
      </c>
    </row>
    <row r="2138" spans="1:1">
      <c r="A2138" s="4">
        <v>40590</v>
      </c>
    </row>
    <row r="2139" spans="1:1">
      <c r="A2139" s="4">
        <v>20587</v>
      </c>
    </row>
    <row r="2140" spans="1:1">
      <c r="A2140" s="4">
        <v>62637</v>
      </c>
    </row>
    <row r="2141" spans="1:1">
      <c r="A2141" s="4">
        <v>29435</v>
      </c>
    </row>
    <row r="2142" spans="1:1">
      <c r="A2142" s="4">
        <v>19346</v>
      </c>
    </row>
    <row r="2143" spans="1:1">
      <c r="A2143" s="4">
        <v>35788</v>
      </c>
    </row>
    <row r="2144" spans="1:1">
      <c r="A2144" s="4">
        <v>36997</v>
      </c>
    </row>
    <row r="2145" spans="1:1">
      <c r="A2145" s="4">
        <v>23539</v>
      </c>
    </row>
    <row r="2146" spans="1:1">
      <c r="A2146" s="4">
        <v>65333</v>
      </c>
    </row>
    <row r="2147" spans="1:1">
      <c r="A2147" s="4">
        <v>78499</v>
      </c>
    </row>
    <row r="2148" spans="1:1">
      <c r="A2148" s="4">
        <v>29732</v>
      </c>
    </row>
    <row r="2149" spans="1:1">
      <c r="A2149" s="4">
        <v>41275</v>
      </c>
    </row>
    <row r="2150" spans="1:1">
      <c r="A2150" s="4">
        <v>63516</v>
      </c>
    </row>
    <row r="2151" spans="1:1">
      <c r="A2151" s="4">
        <v>42769</v>
      </c>
    </row>
    <row r="2152" spans="1:1">
      <c r="A2152" s="4">
        <v>49572</v>
      </c>
    </row>
    <row r="2153" spans="1:1">
      <c r="A2153" s="4">
        <v>69209</v>
      </c>
    </row>
    <row r="2154" spans="1:1">
      <c r="A2154" s="4">
        <v>17148</v>
      </c>
    </row>
    <row r="2155" spans="1:1">
      <c r="A2155" s="4">
        <v>40590</v>
      </c>
    </row>
    <row r="2156" spans="1:1">
      <c r="A2156" s="4">
        <v>30560</v>
      </c>
    </row>
    <row r="2157" spans="1:1">
      <c r="A2157" s="4">
        <v>32146</v>
      </c>
    </row>
    <row r="2158" spans="1:1">
      <c r="A2158" s="4">
        <v>41713</v>
      </c>
    </row>
    <row r="2159" spans="1:1">
      <c r="A2159" s="4">
        <v>34176</v>
      </c>
    </row>
    <row r="2160" spans="1:1">
      <c r="A2160" s="4">
        <v>58482</v>
      </c>
    </row>
    <row r="2161" spans="1:1">
      <c r="A2161" s="4">
        <v>59686</v>
      </c>
    </row>
    <row r="2162" spans="1:1">
      <c r="A2162" s="4">
        <v>60896</v>
      </c>
    </row>
    <row r="2163" spans="1:1">
      <c r="A2163" s="4">
        <v>62994</v>
      </c>
    </row>
    <row r="2164" spans="1:1">
      <c r="A2164" s="4">
        <v>47320</v>
      </c>
    </row>
    <row r="2165" spans="1:1">
      <c r="A2165" s="4">
        <v>74859</v>
      </c>
    </row>
    <row r="2166" spans="1:1">
      <c r="A2166" s="4">
        <v>15253</v>
      </c>
    </row>
    <row r="2167" spans="1:1">
      <c r="A2167" s="4">
        <v>31560</v>
      </c>
    </row>
    <row r="2168" spans="1:1">
      <c r="A2168" s="4">
        <v>72071</v>
      </c>
    </row>
    <row r="2169" spans="1:1">
      <c r="A2169" s="4">
        <v>91172</v>
      </c>
    </row>
    <row r="2170" spans="1:1">
      <c r="A2170" s="4">
        <v>90000</v>
      </c>
    </row>
    <row r="2171" spans="1:1">
      <c r="A2171" s="4">
        <v>41967</v>
      </c>
    </row>
    <row r="2172" spans="1:1">
      <c r="A2172" s="4">
        <v>69263</v>
      </c>
    </row>
    <row r="2173" spans="1:1">
      <c r="A2173" s="4">
        <v>65706</v>
      </c>
    </row>
    <row r="2174" spans="1:1">
      <c r="A2174" s="4">
        <v>60934</v>
      </c>
    </row>
    <row r="2175" spans="1:1">
      <c r="A2175" s="4">
        <v>71965</v>
      </c>
    </row>
    <row r="2176" spans="1:1">
      <c r="A2176" s="4">
        <v>65210</v>
      </c>
    </row>
    <row r="2177" spans="1:1">
      <c r="A2177" s="4">
        <v>79174</v>
      </c>
    </row>
    <row r="2178" spans="1:1">
      <c r="A2178" s="4">
        <v>81380</v>
      </c>
    </row>
    <row r="2179" spans="1:1">
      <c r="A2179" s="4">
        <v>48432</v>
      </c>
    </row>
    <row r="2180" spans="1:1">
      <c r="A2180" s="4">
        <v>52914</v>
      </c>
    </row>
    <row r="2181" spans="1:1">
      <c r="A2181" s="4">
        <v>38946</v>
      </c>
    </row>
    <row r="2182" spans="1:1">
      <c r="A2182" s="4">
        <v>26067</v>
      </c>
    </row>
    <row r="2183" spans="1:1">
      <c r="A2183" s="4">
        <v>44325</v>
      </c>
    </row>
    <row r="2184" spans="1:1">
      <c r="A2184" s="4">
        <v>42523</v>
      </c>
    </row>
    <row r="2185" spans="1:1">
      <c r="A2185" s="4">
        <v>26487</v>
      </c>
    </row>
    <row r="2186" spans="1:1">
      <c r="A2186" s="4">
        <v>53233</v>
      </c>
    </row>
    <row r="2187" spans="1:1">
      <c r="A2187" s="4">
        <v>67716</v>
      </c>
    </row>
    <row r="2188" spans="1:1">
      <c r="A2188" s="4">
        <v>76234</v>
      </c>
    </row>
    <row r="2189" spans="1:1">
      <c r="A2189" s="4">
        <v>84117</v>
      </c>
    </row>
    <row r="2190" spans="1:1">
      <c r="A2190" s="4">
        <v>65487</v>
      </c>
    </row>
    <row r="2191" spans="1:1">
      <c r="A2191" s="4">
        <v>25224</v>
      </c>
    </row>
    <row r="2192" spans="1:1">
      <c r="A2192" s="4">
        <v>89616</v>
      </c>
    </row>
    <row r="2193" spans="1:1">
      <c r="A2193" s="4">
        <v>40851</v>
      </c>
    </row>
    <row r="2194" spans="1:1">
      <c r="A2194" s="4">
        <v>27469</v>
      </c>
    </row>
    <row r="2195" spans="1:1">
      <c r="A2195" s="4">
        <v>82347</v>
      </c>
    </row>
    <row r="2196" spans="1:1">
      <c r="A2196" s="4">
        <v>73803</v>
      </c>
    </row>
    <row r="2197" spans="1:1">
      <c r="A2197" s="4">
        <v>8820</v>
      </c>
    </row>
    <row r="2198" spans="1:1">
      <c r="A2198" s="4">
        <v>43322</v>
      </c>
    </row>
    <row r="2199" spans="1:1">
      <c r="A2199" s="4">
        <v>55593</v>
      </c>
    </row>
    <row r="2200" spans="1:1">
      <c r="A2200" s="4">
        <v>50501</v>
      </c>
    </row>
    <row r="2201" spans="1:1">
      <c r="A2201" s="4">
        <v>37085</v>
      </c>
    </row>
    <row r="2202" spans="1:1">
      <c r="A2202" s="4">
        <v>16185</v>
      </c>
    </row>
    <row r="2203" spans="1:1">
      <c r="A2203" s="4">
        <v>57731</v>
      </c>
    </row>
    <row r="2204" spans="1:1">
      <c r="A2204" s="4">
        <v>48432</v>
      </c>
    </row>
    <row r="2205" spans="1:1">
      <c r="A2205" s="4">
        <v>73807</v>
      </c>
    </row>
    <row r="2206" spans="1:1">
      <c r="A2206" s="4">
        <v>18929</v>
      </c>
    </row>
    <row r="2207" spans="1:1">
      <c r="A2207" s="4">
        <v>35893</v>
      </c>
    </row>
    <row r="2208" spans="1:1">
      <c r="A2208" s="4">
        <v>61014</v>
      </c>
    </row>
    <row r="2209" spans="1:1">
      <c r="A2209" s="4">
        <v>32144</v>
      </c>
    </row>
    <row r="2210" spans="1:1">
      <c r="A2210" s="4">
        <v>14918</v>
      </c>
    </row>
    <row r="2211" spans="1:1">
      <c r="A2211" s="4">
        <v>45146</v>
      </c>
    </row>
    <row r="2212" spans="1:1">
      <c r="A2212" s="4">
        <v>41769</v>
      </c>
    </row>
    <row r="2213" spans="1:1">
      <c r="A2213" s="4">
        <v>88325</v>
      </c>
    </row>
    <row r="2214" spans="1:1">
      <c r="A2214" s="4">
        <v>38054</v>
      </c>
    </row>
    <row r="2215" spans="1:1">
      <c r="A2215" s="4">
        <v>80617</v>
      </c>
    </row>
    <row r="2216" spans="1:1">
      <c r="A2216" s="4">
        <v>5305</v>
      </c>
    </row>
    <row r="2217" spans="1:1">
      <c r="A2217" s="4">
        <v>36807</v>
      </c>
    </row>
    <row r="2218" spans="1:1">
      <c r="A2218" s="4">
        <v>28427</v>
      </c>
    </row>
    <row r="2219" spans="1:1">
      <c r="A2219" s="4">
        <v>82032</v>
      </c>
    </row>
    <row r="2220" spans="1:1">
      <c r="A2220" s="4">
        <v>22775</v>
      </c>
    </row>
    <row r="2221" spans="1:1">
      <c r="A2221" s="4">
        <v>40101</v>
      </c>
    </row>
    <row r="2222" spans="1:1">
      <c r="A2222" s="4">
        <v>58025</v>
      </c>
    </row>
    <row r="2223" spans="1:1">
      <c r="A2223" s="4">
        <v>75777</v>
      </c>
    </row>
    <row r="2224" spans="1:1">
      <c r="A2224" s="4">
        <v>7500</v>
      </c>
    </row>
    <row r="2225" spans="1:1">
      <c r="A2225" s="4">
        <v>33562</v>
      </c>
    </row>
    <row r="2226" spans="1:1">
      <c r="A2226" s="4">
        <v>57642</v>
      </c>
    </row>
    <row r="2227" spans="1:1">
      <c r="A2227" s="4">
        <v>58554</v>
      </c>
    </row>
    <row r="2228" spans="1:1">
      <c r="A2228" s="4">
        <v>63777</v>
      </c>
    </row>
    <row r="2229" spans="1:1">
      <c r="A2229" s="4">
        <v>57967</v>
      </c>
    </row>
    <row r="2230" spans="1:1">
      <c r="A2230" s="4"/>
    </row>
    <row r="2231" spans="1:1">
      <c r="A2231" s="4">
        <v>24434</v>
      </c>
    </row>
    <row r="2232" spans="1:1">
      <c r="A2232" s="4">
        <v>11012</v>
      </c>
    </row>
    <row r="2233" spans="1:1">
      <c r="A2233" s="4">
        <v>44802</v>
      </c>
    </row>
    <row r="2234" spans="1:1">
      <c r="A2234" s="4">
        <v>26816</v>
      </c>
    </row>
    <row r="2235" spans="1:1">
      <c r="A2235" s="4">
        <v>666666</v>
      </c>
    </row>
    <row r="2236" spans="1:1">
      <c r="A2236" s="4">
        <v>34421</v>
      </c>
    </row>
    <row r="2237" spans="1:1">
      <c r="A2237" s="4">
        <v>61223</v>
      </c>
    </row>
    <row r="2238" spans="1:1">
      <c r="A2238" s="4">
        <v>64014</v>
      </c>
    </row>
    <row r="2239" spans="1:1">
      <c r="A2239" s="4">
        <v>56981</v>
      </c>
    </row>
    <row r="2240" spans="1:1">
      <c r="A2240" s="4">
        <v>69245</v>
      </c>
    </row>
    <row r="2241" spans="1:1">
      <c r="A2241" s="4">
        <v>52869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2241"/>
  <sheetViews>
    <sheetView zoomScale="175" zoomScaleNormal="175" workbookViewId="0">
      <selection activeCell="A1" sqref="A1"/>
    </sheetView>
  </sheetViews>
  <sheetFormatPr defaultColWidth="12.5714285714286" defaultRowHeight="15.75" customHeight="1" outlineLevelCol="4"/>
  <cols>
    <col min="1" max="1" width="6" customWidth="1"/>
    <col min="2" max="2" width="11.1428571428571" customWidth="1"/>
    <col min="3" max="3" width="19.1428571428571" customWidth="1"/>
    <col min="4" max="4" width="20.1428571428571" customWidth="1"/>
    <col min="5" max="5" width="20.7142857142857" customWidth="1"/>
  </cols>
  <sheetData>
    <row r="1" customHeight="1" spans="1:5">
      <c r="A1" s="1" t="s">
        <v>1</v>
      </c>
      <c r="B1" s="1" t="s">
        <v>10</v>
      </c>
      <c r="C1" s="1" t="s">
        <v>11</v>
      </c>
      <c r="D1" s="1" t="s">
        <v>12</v>
      </c>
      <c r="E1" s="1" t="s">
        <v>13</v>
      </c>
    </row>
    <row r="2" customHeight="1" spans="1:5">
      <c r="A2" s="2">
        <v>4619</v>
      </c>
      <c r="B2" s="2">
        <v>2</v>
      </c>
      <c r="C2" s="2">
        <v>262</v>
      </c>
      <c r="D2" s="2">
        <v>27</v>
      </c>
      <c r="E2" s="2">
        <v>0</v>
      </c>
    </row>
    <row r="3" customHeight="1" spans="1:5">
      <c r="A3" s="2">
        <v>5255</v>
      </c>
      <c r="B3" s="2">
        <v>1</v>
      </c>
      <c r="C3" s="2">
        <v>263</v>
      </c>
      <c r="D3" s="2">
        <v>27</v>
      </c>
      <c r="E3" s="2">
        <v>0</v>
      </c>
    </row>
    <row r="4" customHeight="1" spans="1:5">
      <c r="A4" s="2">
        <v>10311</v>
      </c>
      <c r="B4" s="2">
        <v>4</v>
      </c>
      <c r="C4" s="2">
        <v>4</v>
      </c>
      <c r="D4" s="2">
        <v>25</v>
      </c>
      <c r="E4" s="2">
        <v>0</v>
      </c>
    </row>
    <row r="5" customHeight="1" spans="1:5">
      <c r="A5" s="2">
        <v>6237</v>
      </c>
      <c r="B5" s="2">
        <v>4</v>
      </c>
      <c r="C5" s="2">
        <v>2</v>
      </c>
      <c r="D5" s="2">
        <v>23</v>
      </c>
      <c r="E5" s="2">
        <v>1</v>
      </c>
    </row>
    <row r="6" customHeight="1" spans="1:5">
      <c r="A6" s="2">
        <v>7381</v>
      </c>
      <c r="B6" s="2">
        <v>153</v>
      </c>
      <c r="C6" s="2">
        <v>97</v>
      </c>
      <c r="D6" s="2">
        <v>11</v>
      </c>
      <c r="E6" s="2">
        <v>6</v>
      </c>
    </row>
    <row r="7" customHeight="1" spans="1:5">
      <c r="A7" s="2">
        <v>7966</v>
      </c>
      <c r="B7" s="2">
        <v>137</v>
      </c>
      <c r="C7" s="2">
        <v>22</v>
      </c>
      <c r="D7" s="2">
        <v>11</v>
      </c>
      <c r="E7" s="2">
        <v>11</v>
      </c>
    </row>
    <row r="8" customHeight="1" spans="1:5">
      <c r="A8" s="2">
        <v>4910</v>
      </c>
      <c r="B8" s="2">
        <v>134</v>
      </c>
      <c r="C8" s="2">
        <v>134</v>
      </c>
      <c r="D8" s="2">
        <v>11</v>
      </c>
      <c r="E8" s="2">
        <v>13</v>
      </c>
    </row>
    <row r="9" customHeight="1" spans="1:5">
      <c r="A9" s="2">
        <v>1951</v>
      </c>
      <c r="B9" s="2">
        <v>122</v>
      </c>
      <c r="C9" s="2">
        <v>129</v>
      </c>
      <c r="D9" s="2">
        <v>11</v>
      </c>
      <c r="E9" s="2">
        <v>8</v>
      </c>
    </row>
    <row r="10" customHeight="1" spans="1:5">
      <c r="A10" s="2">
        <v>7706</v>
      </c>
      <c r="B10" s="2">
        <v>104</v>
      </c>
      <c r="C10" s="2">
        <v>151</v>
      </c>
      <c r="D10" s="2">
        <v>11</v>
      </c>
      <c r="E10" s="2">
        <v>5</v>
      </c>
    </row>
    <row r="11" customHeight="1" spans="1:5">
      <c r="A11" s="2">
        <v>8931</v>
      </c>
      <c r="B11" s="2">
        <v>99</v>
      </c>
      <c r="C11" s="2">
        <v>149</v>
      </c>
      <c r="D11" s="2">
        <v>11</v>
      </c>
      <c r="E11" s="2">
        <v>10</v>
      </c>
    </row>
    <row r="12" customHeight="1" spans="1:5">
      <c r="A12" s="2">
        <v>1911</v>
      </c>
      <c r="B12" s="2">
        <v>97</v>
      </c>
      <c r="C12" s="2">
        <v>133</v>
      </c>
      <c r="D12" s="2">
        <v>11</v>
      </c>
      <c r="E12" s="2">
        <v>12</v>
      </c>
    </row>
    <row r="13" customHeight="1" spans="1:5">
      <c r="A13" s="2">
        <v>9743</v>
      </c>
      <c r="B13" s="2">
        <v>89</v>
      </c>
      <c r="C13" s="2">
        <v>35</v>
      </c>
      <c r="D13" s="2">
        <v>11</v>
      </c>
      <c r="E13" s="2">
        <v>8</v>
      </c>
    </row>
    <row r="14" customHeight="1" spans="1:5">
      <c r="A14" s="2">
        <v>10159</v>
      </c>
      <c r="B14" s="2">
        <v>81</v>
      </c>
      <c r="C14" s="2">
        <v>122</v>
      </c>
      <c r="D14" s="2">
        <v>11</v>
      </c>
      <c r="E14" s="2">
        <v>9</v>
      </c>
    </row>
    <row r="15" customHeight="1" spans="1:5">
      <c r="A15" s="2">
        <v>6565</v>
      </c>
      <c r="B15" s="2">
        <v>80</v>
      </c>
      <c r="C15" s="2">
        <v>16</v>
      </c>
      <c r="D15" s="2">
        <v>11</v>
      </c>
      <c r="E15" s="2">
        <v>9</v>
      </c>
    </row>
    <row r="16" customHeight="1" spans="1:5">
      <c r="A16" s="2">
        <v>9790</v>
      </c>
      <c r="B16" s="2">
        <v>72</v>
      </c>
      <c r="C16" s="2">
        <v>36</v>
      </c>
      <c r="D16" s="2">
        <v>11</v>
      </c>
      <c r="E16" s="2">
        <v>4</v>
      </c>
    </row>
    <row r="17" customHeight="1" spans="1:5">
      <c r="A17" s="2">
        <v>8717</v>
      </c>
      <c r="B17" s="2">
        <v>71</v>
      </c>
      <c r="C17" s="2">
        <v>71</v>
      </c>
      <c r="D17" s="2">
        <v>11</v>
      </c>
      <c r="E17" s="2">
        <v>8</v>
      </c>
    </row>
    <row r="18" customHeight="1" spans="1:5">
      <c r="A18" s="2">
        <v>3491</v>
      </c>
      <c r="B18" s="2">
        <v>60</v>
      </c>
      <c r="C18" s="2">
        <v>101</v>
      </c>
      <c r="D18" s="2">
        <v>11</v>
      </c>
      <c r="E18" s="2">
        <v>8</v>
      </c>
    </row>
    <row r="19" customHeight="1" spans="1:5">
      <c r="A19" s="2">
        <v>5153</v>
      </c>
      <c r="B19" s="2">
        <v>59</v>
      </c>
      <c r="C19" s="2">
        <v>59</v>
      </c>
      <c r="D19" s="2">
        <v>11</v>
      </c>
      <c r="E19" s="2">
        <v>11</v>
      </c>
    </row>
    <row r="20" customHeight="1" spans="1:5">
      <c r="A20" s="2">
        <v>4127</v>
      </c>
      <c r="B20" s="2">
        <v>59</v>
      </c>
      <c r="C20" s="2">
        <v>59</v>
      </c>
      <c r="D20" s="2">
        <v>11</v>
      </c>
      <c r="E20" s="2">
        <v>11</v>
      </c>
    </row>
    <row r="21" customHeight="1" spans="1:5">
      <c r="A21" s="2">
        <v>6658</v>
      </c>
      <c r="B21" s="2">
        <v>51</v>
      </c>
      <c r="C21" s="2">
        <v>10</v>
      </c>
      <c r="D21" s="2">
        <v>11</v>
      </c>
      <c r="E21" s="2">
        <v>12</v>
      </c>
    </row>
    <row r="22" customHeight="1" spans="1:5">
      <c r="A22" s="2">
        <v>380</v>
      </c>
      <c r="B22" s="2">
        <v>48</v>
      </c>
      <c r="C22" s="2">
        <v>32</v>
      </c>
      <c r="D22" s="2">
        <v>11</v>
      </c>
      <c r="E22" s="2">
        <v>9</v>
      </c>
    </row>
    <row r="23" customHeight="1" spans="1:5">
      <c r="A23" s="2">
        <v>796</v>
      </c>
      <c r="B23" s="2">
        <v>44</v>
      </c>
      <c r="C23" s="2">
        <v>8</v>
      </c>
      <c r="D23" s="2">
        <v>11</v>
      </c>
      <c r="E23" s="2">
        <v>8</v>
      </c>
    </row>
    <row r="24" customHeight="1" spans="1:5">
      <c r="A24" s="2">
        <v>3945</v>
      </c>
      <c r="B24" s="2">
        <v>44</v>
      </c>
      <c r="C24" s="2">
        <v>17</v>
      </c>
      <c r="D24" s="2">
        <v>11</v>
      </c>
      <c r="E24" s="2">
        <v>4</v>
      </c>
    </row>
    <row r="25" customHeight="1" spans="1:5">
      <c r="A25" s="2">
        <v>8727</v>
      </c>
      <c r="B25" s="2">
        <v>43</v>
      </c>
      <c r="C25" s="2">
        <v>87</v>
      </c>
      <c r="D25" s="2">
        <v>11</v>
      </c>
      <c r="E25" s="2">
        <v>9</v>
      </c>
    </row>
    <row r="26" customHeight="1" spans="1:5">
      <c r="A26" s="2">
        <v>3056</v>
      </c>
      <c r="B26" s="2">
        <v>43</v>
      </c>
      <c r="C26" s="2">
        <v>87</v>
      </c>
      <c r="D26" s="2">
        <v>11</v>
      </c>
      <c r="E26" s="2">
        <v>9</v>
      </c>
    </row>
    <row r="27" customHeight="1" spans="1:5">
      <c r="A27" s="2">
        <v>8920</v>
      </c>
      <c r="B27" s="2">
        <v>40</v>
      </c>
      <c r="C27" s="2">
        <v>0</v>
      </c>
      <c r="D27" s="2">
        <v>11</v>
      </c>
      <c r="E27" s="2">
        <v>12</v>
      </c>
    </row>
    <row r="28" customHeight="1" spans="1:5">
      <c r="A28" s="2">
        <v>6059</v>
      </c>
      <c r="B28" s="2">
        <v>36</v>
      </c>
      <c r="C28" s="2">
        <v>0</v>
      </c>
      <c r="D28" s="2">
        <v>11</v>
      </c>
      <c r="E28" s="2">
        <v>4</v>
      </c>
    </row>
    <row r="29" customHeight="1" spans="1:5">
      <c r="A29" s="2">
        <v>454</v>
      </c>
      <c r="B29" s="2">
        <v>32</v>
      </c>
      <c r="C29" s="2">
        <v>32</v>
      </c>
      <c r="D29" s="2">
        <v>11</v>
      </c>
      <c r="E29" s="2">
        <v>11</v>
      </c>
    </row>
    <row r="30" customHeight="1" spans="1:5">
      <c r="A30" s="2">
        <v>11101</v>
      </c>
      <c r="B30" s="2">
        <v>22</v>
      </c>
      <c r="C30" s="2">
        <v>28</v>
      </c>
      <c r="D30" s="2">
        <v>11</v>
      </c>
      <c r="E30" s="2">
        <v>8</v>
      </c>
    </row>
    <row r="31" customHeight="1" spans="1:5">
      <c r="A31" s="2">
        <v>4299</v>
      </c>
      <c r="B31" s="2">
        <v>17</v>
      </c>
      <c r="C31" s="2">
        <v>125</v>
      </c>
      <c r="D31" s="2">
        <v>11</v>
      </c>
      <c r="E31" s="2">
        <v>5</v>
      </c>
    </row>
    <row r="32" customHeight="1" spans="1:5">
      <c r="A32" s="2">
        <v>10678</v>
      </c>
      <c r="B32" s="2">
        <v>17</v>
      </c>
      <c r="C32" s="2">
        <v>26</v>
      </c>
      <c r="D32" s="2">
        <v>11</v>
      </c>
      <c r="E32" s="2">
        <v>10</v>
      </c>
    </row>
    <row r="33" customHeight="1" spans="1:5">
      <c r="A33" s="2">
        <v>4058</v>
      </c>
      <c r="B33" s="2">
        <v>15</v>
      </c>
      <c r="C33" s="2">
        <v>7</v>
      </c>
      <c r="D33" s="2">
        <v>11</v>
      </c>
      <c r="E33" s="2">
        <v>8</v>
      </c>
    </row>
    <row r="34" customHeight="1" spans="1:5">
      <c r="A34" s="2">
        <v>6250</v>
      </c>
      <c r="B34" s="2">
        <v>15</v>
      </c>
      <c r="C34" s="2">
        <v>0</v>
      </c>
      <c r="D34" s="2">
        <v>11</v>
      </c>
      <c r="E34" s="2">
        <v>8</v>
      </c>
    </row>
    <row r="35" customHeight="1" spans="1:5">
      <c r="A35" s="2">
        <v>9369</v>
      </c>
      <c r="B35" s="2">
        <v>14</v>
      </c>
      <c r="C35" s="2">
        <v>24</v>
      </c>
      <c r="D35" s="2">
        <v>11</v>
      </c>
      <c r="E35" s="2">
        <v>10</v>
      </c>
    </row>
    <row r="36" customHeight="1" spans="1:5">
      <c r="A36" s="2">
        <v>2320</v>
      </c>
      <c r="B36" s="2">
        <v>11</v>
      </c>
      <c r="C36" s="2">
        <v>5</v>
      </c>
      <c r="D36" s="2">
        <v>11</v>
      </c>
      <c r="E36" s="2">
        <v>6</v>
      </c>
    </row>
    <row r="37" customHeight="1" spans="1:5">
      <c r="A37" s="2">
        <v>3968</v>
      </c>
      <c r="B37" s="2">
        <v>10</v>
      </c>
      <c r="C37" s="2">
        <v>0</v>
      </c>
      <c r="D37" s="2">
        <v>11</v>
      </c>
      <c r="E37" s="2">
        <v>12</v>
      </c>
    </row>
    <row r="38" customHeight="1" spans="1:5">
      <c r="A38" s="2">
        <v>6295</v>
      </c>
      <c r="B38" s="2">
        <v>8</v>
      </c>
      <c r="C38" s="2">
        <v>0</v>
      </c>
      <c r="D38" s="2">
        <v>11</v>
      </c>
      <c r="E38" s="2">
        <v>5</v>
      </c>
    </row>
    <row r="39" customHeight="1" spans="1:5">
      <c r="A39" s="2">
        <v>9710</v>
      </c>
      <c r="B39" s="2">
        <v>7</v>
      </c>
      <c r="C39" s="2">
        <v>0</v>
      </c>
      <c r="D39" s="2">
        <v>11</v>
      </c>
      <c r="E39" s="2">
        <v>7</v>
      </c>
    </row>
    <row r="40" customHeight="1" spans="1:5">
      <c r="A40" s="2">
        <v>433</v>
      </c>
      <c r="B40" s="2">
        <v>5</v>
      </c>
      <c r="C40" s="2">
        <v>5</v>
      </c>
      <c r="D40" s="2">
        <v>11</v>
      </c>
      <c r="E40" s="2">
        <v>6</v>
      </c>
    </row>
    <row r="41" customHeight="1" spans="1:5">
      <c r="A41" s="2">
        <v>4478</v>
      </c>
      <c r="B41" s="2">
        <v>5</v>
      </c>
      <c r="C41" s="2">
        <v>17</v>
      </c>
      <c r="D41" s="2">
        <v>11</v>
      </c>
      <c r="E41" s="2">
        <v>6</v>
      </c>
    </row>
    <row r="42" customHeight="1" spans="1:5">
      <c r="A42" s="2">
        <v>6439</v>
      </c>
      <c r="B42" s="2">
        <v>0</v>
      </c>
      <c r="C42" s="2">
        <v>28</v>
      </c>
      <c r="D42" s="2">
        <v>11</v>
      </c>
      <c r="E42" s="2">
        <v>8</v>
      </c>
    </row>
    <row r="43" customHeight="1" spans="1:5">
      <c r="A43" s="2">
        <v>9365</v>
      </c>
      <c r="B43" s="2">
        <v>0</v>
      </c>
      <c r="C43" s="2">
        <v>0</v>
      </c>
      <c r="D43" s="2">
        <v>11</v>
      </c>
      <c r="E43" s="2">
        <v>5</v>
      </c>
    </row>
    <row r="44" customHeight="1" spans="1:5">
      <c r="A44" s="2">
        <v>7030</v>
      </c>
      <c r="B44" s="2">
        <v>0</v>
      </c>
      <c r="C44" s="2">
        <v>29</v>
      </c>
      <c r="D44" s="2">
        <v>11</v>
      </c>
      <c r="E44" s="2">
        <v>12</v>
      </c>
    </row>
    <row r="45" customHeight="1" spans="1:5">
      <c r="A45" s="2">
        <v>4990</v>
      </c>
      <c r="B45" s="2">
        <v>0</v>
      </c>
      <c r="C45" s="2">
        <v>28</v>
      </c>
      <c r="D45" s="2">
        <v>11</v>
      </c>
      <c r="E45" s="2">
        <v>8</v>
      </c>
    </row>
    <row r="46" customHeight="1" spans="1:5">
      <c r="A46" s="2">
        <v>7922</v>
      </c>
      <c r="B46" s="2">
        <v>0</v>
      </c>
      <c r="C46" s="2">
        <v>0</v>
      </c>
      <c r="D46" s="2">
        <v>11</v>
      </c>
      <c r="E46" s="2">
        <v>10</v>
      </c>
    </row>
    <row r="47" customHeight="1" spans="1:5">
      <c r="A47" s="2">
        <v>1204</v>
      </c>
      <c r="B47" s="2">
        <v>0</v>
      </c>
      <c r="C47" s="2">
        <v>71</v>
      </c>
      <c r="D47" s="2">
        <v>11</v>
      </c>
      <c r="E47" s="2">
        <v>11</v>
      </c>
    </row>
    <row r="48" customHeight="1" spans="1:5">
      <c r="A48" s="2">
        <v>10478</v>
      </c>
      <c r="B48" s="2">
        <v>0</v>
      </c>
      <c r="C48" s="2">
        <v>6</v>
      </c>
      <c r="D48" s="2">
        <v>11</v>
      </c>
      <c r="E48" s="2">
        <v>6</v>
      </c>
    </row>
    <row r="49" customHeight="1" spans="1:5">
      <c r="A49" s="2">
        <v>3427</v>
      </c>
      <c r="B49" s="2">
        <v>0</v>
      </c>
      <c r="C49" s="2">
        <v>0</v>
      </c>
      <c r="D49" s="2">
        <v>11</v>
      </c>
      <c r="E49" s="2">
        <v>7</v>
      </c>
    </row>
    <row r="50" customHeight="1" spans="1:5">
      <c r="A50" s="2">
        <v>1456</v>
      </c>
      <c r="B50" s="2">
        <v>199</v>
      </c>
      <c r="C50" s="2">
        <v>9</v>
      </c>
      <c r="D50" s="2">
        <v>10</v>
      </c>
      <c r="E50" s="2">
        <v>12</v>
      </c>
    </row>
    <row r="51" customHeight="1" spans="1:5">
      <c r="A51" s="2">
        <v>2849</v>
      </c>
      <c r="B51" s="2">
        <v>199</v>
      </c>
      <c r="C51" s="2">
        <v>9</v>
      </c>
      <c r="D51" s="2">
        <v>10</v>
      </c>
      <c r="E51" s="2">
        <v>12</v>
      </c>
    </row>
    <row r="52" customHeight="1" spans="1:5">
      <c r="A52" s="2">
        <v>5628</v>
      </c>
      <c r="B52" s="2">
        <v>154</v>
      </c>
      <c r="C52" s="2">
        <v>61</v>
      </c>
      <c r="D52" s="2">
        <v>10</v>
      </c>
      <c r="E52" s="2">
        <v>10</v>
      </c>
    </row>
    <row r="53" customHeight="1" spans="1:5">
      <c r="A53" s="2">
        <v>5046</v>
      </c>
      <c r="B53" s="2">
        <v>138</v>
      </c>
      <c r="C53" s="2">
        <v>169</v>
      </c>
      <c r="D53" s="2">
        <v>10</v>
      </c>
      <c r="E53" s="2">
        <v>7</v>
      </c>
    </row>
    <row r="54" customHeight="1" spans="1:5">
      <c r="A54" s="2">
        <v>8310</v>
      </c>
      <c r="B54" s="2">
        <v>126</v>
      </c>
      <c r="C54" s="2">
        <v>112</v>
      </c>
      <c r="D54" s="2">
        <v>10</v>
      </c>
      <c r="E54" s="2">
        <v>7</v>
      </c>
    </row>
    <row r="55" customHeight="1" spans="1:5">
      <c r="A55" s="2">
        <v>5989</v>
      </c>
      <c r="B55" s="2">
        <v>122</v>
      </c>
      <c r="C55" s="2">
        <v>153</v>
      </c>
      <c r="D55" s="2">
        <v>10</v>
      </c>
      <c r="E55" s="2">
        <v>11</v>
      </c>
    </row>
    <row r="56" customHeight="1" spans="1:5">
      <c r="A56" s="2">
        <v>4278</v>
      </c>
      <c r="B56" s="2">
        <v>111</v>
      </c>
      <c r="C56" s="2">
        <v>74</v>
      </c>
      <c r="D56" s="2">
        <v>10</v>
      </c>
      <c r="E56" s="2">
        <v>6</v>
      </c>
    </row>
    <row r="57" customHeight="1" spans="1:5">
      <c r="A57" s="2">
        <v>6312</v>
      </c>
      <c r="B57" s="2">
        <v>107</v>
      </c>
      <c r="C57" s="2">
        <v>37</v>
      </c>
      <c r="D57" s="2">
        <v>10</v>
      </c>
      <c r="E57" s="2">
        <v>13</v>
      </c>
    </row>
    <row r="58" customHeight="1" spans="1:5">
      <c r="A58" s="2">
        <v>7919</v>
      </c>
      <c r="B58" s="2">
        <v>105</v>
      </c>
      <c r="C58" s="2">
        <v>21</v>
      </c>
      <c r="D58" s="2">
        <v>10</v>
      </c>
      <c r="E58" s="2">
        <v>8</v>
      </c>
    </row>
    <row r="59" customHeight="1" spans="1:5">
      <c r="A59" s="2">
        <v>4786</v>
      </c>
      <c r="B59" s="2">
        <v>82</v>
      </c>
      <c r="C59" s="2">
        <v>61</v>
      </c>
      <c r="D59" s="2">
        <v>10</v>
      </c>
      <c r="E59" s="2">
        <v>12</v>
      </c>
    </row>
    <row r="60" customHeight="1" spans="1:5">
      <c r="A60" s="2">
        <v>4073</v>
      </c>
      <c r="B60" s="2">
        <v>80</v>
      </c>
      <c r="C60" s="2">
        <v>34</v>
      </c>
      <c r="D60" s="2">
        <v>10</v>
      </c>
      <c r="E60" s="2">
        <v>7</v>
      </c>
    </row>
    <row r="61" customHeight="1" spans="1:5">
      <c r="A61" s="2">
        <v>8985</v>
      </c>
      <c r="B61" s="2">
        <v>80</v>
      </c>
      <c r="C61" s="2">
        <v>11</v>
      </c>
      <c r="D61" s="2">
        <v>10</v>
      </c>
      <c r="E61" s="2">
        <v>10</v>
      </c>
    </row>
    <row r="62" customHeight="1" spans="1:5">
      <c r="A62" s="2">
        <v>9451</v>
      </c>
      <c r="B62" s="2">
        <v>76</v>
      </c>
      <c r="C62" s="2">
        <v>137</v>
      </c>
      <c r="D62" s="2">
        <v>10</v>
      </c>
      <c r="E62" s="2">
        <v>9</v>
      </c>
    </row>
    <row r="63" customHeight="1" spans="1:5">
      <c r="A63" s="2">
        <v>9750</v>
      </c>
      <c r="B63" s="2">
        <v>60</v>
      </c>
      <c r="C63" s="2">
        <v>12</v>
      </c>
      <c r="D63" s="2">
        <v>10</v>
      </c>
      <c r="E63" s="2">
        <v>5</v>
      </c>
    </row>
    <row r="64" customHeight="1" spans="1:5">
      <c r="A64" s="2">
        <v>1184</v>
      </c>
      <c r="B64" s="2">
        <v>41</v>
      </c>
      <c r="C64" s="2">
        <v>0</v>
      </c>
      <c r="D64" s="2">
        <v>10</v>
      </c>
      <c r="E64" s="2">
        <v>10</v>
      </c>
    </row>
    <row r="65" customHeight="1" spans="1:5">
      <c r="A65" s="2">
        <v>3933</v>
      </c>
      <c r="B65" s="2">
        <v>36</v>
      </c>
      <c r="C65" s="2">
        <v>72</v>
      </c>
      <c r="D65" s="2">
        <v>10</v>
      </c>
      <c r="E65" s="2">
        <v>6</v>
      </c>
    </row>
    <row r="66" customHeight="1" spans="1:5">
      <c r="A66" s="2">
        <v>4656</v>
      </c>
      <c r="B66" s="2">
        <v>32</v>
      </c>
      <c r="C66" s="2">
        <v>32</v>
      </c>
      <c r="D66" s="2">
        <v>10</v>
      </c>
      <c r="E66" s="2">
        <v>4</v>
      </c>
    </row>
    <row r="67" customHeight="1" spans="1:5">
      <c r="A67" s="2">
        <v>6722</v>
      </c>
      <c r="B67" s="2">
        <v>28</v>
      </c>
      <c r="C67" s="2">
        <v>14</v>
      </c>
      <c r="D67" s="2">
        <v>10</v>
      </c>
      <c r="E67" s="2">
        <v>7</v>
      </c>
    </row>
    <row r="68" customHeight="1" spans="1:5">
      <c r="A68" s="2">
        <v>10240</v>
      </c>
      <c r="B68" s="2">
        <v>26</v>
      </c>
      <c r="C68" s="2">
        <v>13</v>
      </c>
      <c r="D68" s="2">
        <v>10</v>
      </c>
      <c r="E68" s="2">
        <v>6</v>
      </c>
    </row>
    <row r="69" customHeight="1" spans="1:5">
      <c r="A69" s="2">
        <v>1277</v>
      </c>
      <c r="B69" s="2">
        <v>22</v>
      </c>
      <c r="C69" s="2">
        <v>22</v>
      </c>
      <c r="D69" s="2">
        <v>10</v>
      </c>
      <c r="E69" s="2">
        <v>10</v>
      </c>
    </row>
    <row r="70" customHeight="1" spans="1:5">
      <c r="A70" s="2">
        <v>5407</v>
      </c>
      <c r="B70" s="2">
        <v>17</v>
      </c>
      <c r="C70" s="2">
        <v>0</v>
      </c>
      <c r="D70" s="2">
        <v>10</v>
      </c>
      <c r="E70" s="2">
        <v>7</v>
      </c>
    </row>
    <row r="71" customHeight="1" spans="1:5">
      <c r="A71" s="2">
        <v>9260</v>
      </c>
      <c r="B71" s="2">
        <v>16</v>
      </c>
      <c r="C71" s="2">
        <v>16</v>
      </c>
      <c r="D71" s="2">
        <v>10</v>
      </c>
      <c r="E71" s="2">
        <v>9</v>
      </c>
    </row>
    <row r="72" customHeight="1" spans="1:5">
      <c r="A72" s="2">
        <v>1118</v>
      </c>
      <c r="B72" s="2">
        <v>13</v>
      </c>
      <c r="C72" s="2">
        <v>6</v>
      </c>
      <c r="D72" s="2">
        <v>10</v>
      </c>
      <c r="E72" s="2">
        <v>5</v>
      </c>
    </row>
    <row r="73" customHeight="1" spans="1:5">
      <c r="A73" s="2">
        <v>4673</v>
      </c>
      <c r="B73" s="2">
        <v>12</v>
      </c>
      <c r="C73" s="2">
        <v>12</v>
      </c>
      <c r="D73" s="2">
        <v>10</v>
      </c>
      <c r="E73" s="2">
        <v>5</v>
      </c>
    </row>
    <row r="74" customHeight="1" spans="1:5">
      <c r="A74" s="2">
        <v>4945</v>
      </c>
      <c r="B74" s="2">
        <v>10</v>
      </c>
      <c r="C74" s="2">
        <v>10</v>
      </c>
      <c r="D74" s="2">
        <v>10</v>
      </c>
      <c r="E74" s="2">
        <v>12</v>
      </c>
    </row>
    <row r="75" customHeight="1" spans="1:5">
      <c r="A75" s="2">
        <v>5221</v>
      </c>
      <c r="B75" s="2">
        <v>8</v>
      </c>
      <c r="C75" s="2">
        <v>0</v>
      </c>
      <c r="D75" s="2">
        <v>10</v>
      </c>
      <c r="E75" s="2">
        <v>5</v>
      </c>
    </row>
    <row r="76" customHeight="1" spans="1:5">
      <c r="A76" s="2">
        <v>9323</v>
      </c>
      <c r="B76" s="2">
        <v>8</v>
      </c>
      <c r="C76" s="2">
        <v>49</v>
      </c>
      <c r="D76" s="2">
        <v>10</v>
      </c>
      <c r="E76" s="2">
        <v>7</v>
      </c>
    </row>
    <row r="77" customHeight="1" spans="1:5">
      <c r="A77" s="2">
        <v>1146</v>
      </c>
      <c r="B77" s="2">
        <v>8</v>
      </c>
      <c r="C77" s="2">
        <v>49</v>
      </c>
      <c r="D77" s="2">
        <v>10</v>
      </c>
      <c r="E77" s="2">
        <v>7</v>
      </c>
    </row>
    <row r="78" customHeight="1" spans="1:5">
      <c r="A78" s="2">
        <v>5841</v>
      </c>
      <c r="B78" s="2">
        <v>7</v>
      </c>
      <c r="C78" s="2">
        <v>0</v>
      </c>
      <c r="D78" s="2">
        <v>10</v>
      </c>
      <c r="E78" s="2">
        <v>8</v>
      </c>
    </row>
    <row r="79" customHeight="1" spans="1:5">
      <c r="A79" s="2">
        <v>7793</v>
      </c>
      <c r="B79" s="2">
        <v>7</v>
      </c>
      <c r="C79" s="2">
        <v>30</v>
      </c>
      <c r="D79" s="2">
        <v>10</v>
      </c>
      <c r="E79" s="2">
        <v>7</v>
      </c>
    </row>
    <row r="80" customHeight="1" spans="1:5">
      <c r="A80" s="2">
        <v>2570</v>
      </c>
      <c r="B80" s="2">
        <v>7</v>
      </c>
      <c r="C80" s="2">
        <v>0</v>
      </c>
      <c r="D80" s="2">
        <v>10</v>
      </c>
      <c r="E80" s="2">
        <v>7</v>
      </c>
    </row>
    <row r="81" customHeight="1" spans="1:5">
      <c r="A81" s="2">
        <v>6892</v>
      </c>
      <c r="B81" s="2">
        <v>7</v>
      </c>
      <c r="C81" s="2">
        <v>0</v>
      </c>
      <c r="D81" s="2">
        <v>10</v>
      </c>
      <c r="E81" s="2">
        <v>6</v>
      </c>
    </row>
    <row r="82" customHeight="1" spans="1:5">
      <c r="A82" s="2">
        <v>7378</v>
      </c>
      <c r="B82" s="2">
        <v>5</v>
      </c>
      <c r="C82" s="2">
        <v>5</v>
      </c>
      <c r="D82" s="2">
        <v>10</v>
      </c>
      <c r="E82" s="2">
        <v>6</v>
      </c>
    </row>
    <row r="83" customHeight="1" spans="1:5">
      <c r="A83" s="2">
        <v>1618</v>
      </c>
      <c r="B83" s="2">
        <v>0</v>
      </c>
      <c r="C83" s="2">
        <v>0</v>
      </c>
      <c r="D83" s="2">
        <v>10</v>
      </c>
      <c r="E83" s="2">
        <v>8</v>
      </c>
    </row>
    <row r="84" customHeight="1" spans="1:5">
      <c r="A84" s="2">
        <v>8581</v>
      </c>
      <c r="B84" s="2">
        <v>0</v>
      </c>
      <c r="C84" s="2">
        <v>0</v>
      </c>
      <c r="D84" s="2">
        <v>10</v>
      </c>
      <c r="E84" s="2">
        <v>8</v>
      </c>
    </row>
    <row r="85" customHeight="1" spans="1:5">
      <c r="A85" s="2">
        <v>7462</v>
      </c>
      <c r="B85" s="2">
        <v>0</v>
      </c>
      <c r="C85" s="2">
        <v>157</v>
      </c>
      <c r="D85" s="2">
        <v>10</v>
      </c>
      <c r="E85" s="2">
        <v>4</v>
      </c>
    </row>
    <row r="86" customHeight="1" spans="1:5">
      <c r="A86" s="2">
        <v>9760</v>
      </c>
      <c r="B86" s="2">
        <v>0</v>
      </c>
      <c r="C86" s="2">
        <v>0</v>
      </c>
      <c r="D86" s="2">
        <v>10</v>
      </c>
      <c r="E86" s="2">
        <v>10</v>
      </c>
    </row>
    <row r="87" customHeight="1" spans="1:5">
      <c r="A87" s="2">
        <v>5236</v>
      </c>
      <c r="B87" s="2">
        <v>0</v>
      </c>
      <c r="C87" s="2">
        <v>178</v>
      </c>
      <c r="D87" s="2">
        <v>10</v>
      </c>
      <c r="E87" s="2">
        <v>8</v>
      </c>
    </row>
    <row r="88" customHeight="1" spans="1:5">
      <c r="A88" s="2">
        <v>5758</v>
      </c>
      <c r="B88" s="2">
        <v>0</v>
      </c>
      <c r="C88" s="2">
        <v>0</v>
      </c>
      <c r="D88" s="2">
        <v>10</v>
      </c>
      <c r="E88" s="2">
        <v>13</v>
      </c>
    </row>
    <row r="89" customHeight="1" spans="1:5">
      <c r="A89" s="2">
        <v>1490</v>
      </c>
      <c r="B89" s="2">
        <v>0</v>
      </c>
      <c r="C89" s="2">
        <v>7</v>
      </c>
      <c r="D89" s="2">
        <v>10</v>
      </c>
      <c r="E89" s="2">
        <v>8</v>
      </c>
    </row>
    <row r="90" customHeight="1" spans="1:5">
      <c r="A90" s="2">
        <v>6977</v>
      </c>
      <c r="B90" s="2">
        <v>0</v>
      </c>
      <c r="C90" s="2">
        <v>37</v>
      </c>
      <c r="D90" s="2">
        <v>10</v>
      </c>
      <c r="E90" s="2">
        <v>13</v>
      </c>
    </row>
    <row r="91" customHeight="1" spans="1:5">
      <c r="A91" s="2">
        <v>2886</v>
      </c>
      <c r="B91" s="2">
        <v>0</v>
      </c>
      <c r="C91" s="2">
        <v>12</v>
      </c>
      <c r="D91" s="2">
        <v>10</v>
      </c>
      <c r="E91" s="2">
        <v>10</v>
      </c>
    </row>
    <row r="92" customHeight="1" spans="1:5">
      <c r="A92" s="2">
        <v>7101</v>
      </c>
      <c r="B92" s="2">
        <v>0</v>
      </c>
      <c r="C92" s="2">
        <v>0</v>
      </c>
      <c r="D92" s="2">
        <v>10</v>
      </c>
      <c r="E92" s="2">
        <v>10</v>
      </c>
    </row>
    <row r="93" customHeight="1" spans="1:5">
      <c r="A93" s="2">
        <v>4611</v>
      </c>
      <c r="B93" s="2">
        <v>181</v>
      </c>
      <c r="C93" s="2">
        <v>21</v>
      </c>
      <c r="D93" s="2">
        <v>9</v>
      </c>
      <c r="E93" s="2">
        <v>13</v>
      </c>
    </row>
    <row r="94" customHeight="1" spans="1:5">
      <c r="A94" s="2">
        <v>4518</v>
      </c>
      <c r="B94" s="2">
        <v>172</v>
      </c>
      <c r="C94" s="2">
        <v>132</v>
      </c>
      <c r="D94" s="2">
        <v>9</v>
      </c>
      <c r="E94" s="2">
        <v>11</v>
      </c>
    </row>
    <row r="95" customHeight="1" spans="1:5">
      <c r="A95" s="2">
        <v>9645</v>
      </c>
      <c r="B95" s="2">
        <v>138</v>
      </c>
      <c r="C95" s="2">
        <v>46</v>
      </c>
      <c r="D95" s="2">
        <v>9</v>
      </c>
      <c r="E95" s="2">
        <v>10</v>
      </c>
    </row>
    <row r="96" customHeight="1" spans="1:5">
      <c r="A96" s="2">
        <v>1092</v>
      </c>
      <c r="B96" s="2">
        <v>129</v>
      </c>
      <c r="C96" s="2">
        <v>43</v>
      </c>
      <c r="D96" s="2">
        <v>9</v>
      </c>
      <c r="E96" s="2">
        <v>4</v>
      </c>
    </row>
    <row r="97" customHeight="1" spans="1:5">
      <c r="A97" s="2">
        <v>2254</v>
      </c>
      <c r="B97" s="2">
        <v>120</v>
      </c>
      <c r="C97" s="2">
        <v>80</v>
      </c>
      <c r="D97" s="2">
        <v>9</v>
      </c>
      <c r="E97" s="2">
        <v>5</v>
      </c>
    </row>
    <row r="98" customHeight="1" spans="1:5">
      <c r="A98" s="2">
        <v>3867</v>
      </c>
      <c r="B98" s="2">
        <v>112</v>
      </c>
      <c r="C98" s="2">
        <v>82</v>
      </c>
      <c r="D98" s="2">
        <v>9</v>
      </c>
      <c r="E98" s="2">
        <v>13</v>
      </c>
    </row>
    <row r="99" customHeight="1" spans="1:5">
      <c r="A99" s="2">
        <v>3859</v>
      </c>
      <c r="B99" s="2">
        <v>112</v>
      </c>
      <c r="C99" s="2">
        <v>82</v>
      </c>
      <c r="D99" s="2">
        <v>9</v>
      </c>
      <c r="E99" s="2">
        <v>13</v>
      </c>
    </row>
    <row r="100" customHeight="1" spans="1:5">
      <c r="A100" s="2">
        <v>9999</v>
      </c>
      <c r="B100" s="2">
        <v>105</v>
      </c>
      <c r="C100" s="2">
        <v>42</v>
      </c>
      <c r="D100" s="2">
        <v>9</v>
      </c>
      <c r="E100" s="2">
        <v>9</v>
      </c>
    </row>
    <row r="101" customHeight="1" spans="1:5">
      <c r="A101" s="2">
        <v>9500</v>
      </c>
      <c r="B101" s="2">
        <v>104</v>
      </c>
      <c r="C101" s="2">
        <v>78</v>
      </c>
      <c r="D101" s="2">
        <v>9</v>
      </c>
      <c r="E101" s="2">
        <v>8</v>
      </c>
    </row>
    <row r="102" customHeight="1" spans="1:5">
      <c r="A102" s="2">
        <v>4676</v>
      </c>
      <c r="B102" s="2">
        <v>91</v>
      </c>
      <c r="C102" s="2">
        <v>107</v>
      </c>
      <c r="D102" s="2">
        <v>9</v>
      </c>
      <c r="E102" s="2">
        <v>8</v>
      </c>
    </row>
    <row r="103" customHeight="1" spans="1:5">
      <c r="A103" s="2">
        <v>367</v>
      </c>
      <c r="B103" s="2">
        <v>90</v>
      </c>
      <c r="C103" s="2">
        <v>103</v>
      </c>
      <c r="D103" s="2">
        <v>9</v>
      </c>
      <c r="E103" s="2">
        <v>5</v>
      </c>
    </row>
    <row r="104" customHeight="1" spans="1:5">
      <c r="A104" s="2">
        <v>2131</v>
      </c>
      <c r="B104" s="2">
        <v>89</v>
      </c>
      <c r="C104" s="2">
        <v>12</v>
      </c>
      <c r="D104" s="2">
        <v>9</v>
      </c>
      <c r="E104" s="2">
        <v>6</v>
      </c>
    </row>
    <row r="105" customHeight="1" spans="1:5">
      <c r="A105" s="2">
        <v>4406</v>
      </c>
      <c r="B105" s="2">
        <v>84</v>
      </c>
      <c r="C105" s="2">
        <v>56</v>
      </c>
      <c r="D105" s="2">
        <v>9</v>
      </c>
      <c r="E105" s="2">
        <v>8</v>
      </c>
    </row>
    <row r="106" customHeight="1" spans="1:5">
      <c r="A106" s="2">
        <v>6661</v>
      </c>
      <c r="B106" s="2">
        <v>80</v>
      </c>
      <c r="C106" s="2">
        <v>80</v>
      </c>
      <c r="D106" s="2">
        <v>9</v>
      </c>
      <c r="E106" s="2">
        <v>12</v>
      </c>
    </row>
    <row r="107" customHeight="1" spans="1:5">
      <c r="A107" s="2">
        <v>5462</v>
      </c>
      <c r="B107" s="2">
        <v>80</v>
      </c>
      <c r="C107" s="2">
        <v>80</v>
      </c>
      <c r="D107" s="2">
        <v>9</v>
      </c>
      <c r="E107" s="2">
        <v>12</v>
      </c>
    </row>
    <row r="108" customHeight="1" spans="1:5">
      <c r="A108" s="2">
        <v>10897</v>
      </c>
      <c r="B108" s="2">
        <v>80</v>
      </c>
      <c r="C108" s="2">
        <v>80</v>
      </c>
      <c r="D108" s="2">
        <v>9</v>
      </c>
      <c r="E108" s="2">
        <v>12</v>
      </c>
    </row>
    <row r="109" customHeight="1" spans="1:5">
      <c r="A109" s="2">
        <v>7118</v>
      </c>
      <c r="B109" s="2">
        <v>80</v>
      </c>
      <c r="C109" s="2">
        <v>26</v>
      </c>
      <c r="D109" s="2">
        <v>9</v>
      </c>
      <c r="E109" s="2">
        <v>6</v>
      </c>
    </row>
    <row r="110" customHeight="1" spans="1:5">
      <c r="A110" s="2">
        <v>3852</v>
      </c>
      <c r="B110" s="2">
        <v>72</v>
      </c>
      <c r="C110" s="2">
        <v>27</v>
      </c>
      <c r="D110" s="2">
        <v>9</v>
      </c>
      <c r="E110" s="2">
        <v>12</v>
      </c>
    </row>
    <row r="111" customHeight="1" spans="1:5">
      <c r="A111" s="2">
        <v>1000</v>
      </c>
      <c r="B111" s="2">
        <v>72</v>
      </c>
      <c r="C111" s="2">
        <v>27</v>
      </c>
      <c r="D111" s="2">
        <v>9</v>
      </c>
      <c r="E111" s="2">
        <v>12</v>
      </c>
    </row>
    <row r="112" customHeight="1" spans="1:5">
      <c r="A112" s="2">
        <v>9167</v>
      </c>
      <c r="B112" s="2">
        <v>71</v>
      </c>
      <c r="C112" s="2">
        <v>35</v>
      </c>
      <c r="D112" s="2">
        <v>9</v>
      </c>
      <c r="E112" s="2">
        <v>12</v>
      </c>
    </row>
    <row r="113" customHeight="1" spans="1:5">
      <c r="A113" s="2">
        <v>3766</v>
      </c>
      <c r="B113" s="2">
        <v>71</v>
      </c>
      <c r="C113" s="2">
        <v>94</v>
      </c>
      <c r="D113" s="2">
        <v>9</v>
      </c>
      <c r="E113" s="2">
        <v>8</v>
      </c>
    </row>
    <row r="114" customHeight="1" spans="1:5">
      <c r="A114" s="2">
        <v>10314</v>
      </c>
      <c r="B114" s="2">
        <v>66</v>
      </c>
      <c r="C114" s="2">
        <v>89</v>
      </c>
      <c r="D114" s="2">
        <v>9</v>
      </c>
      <c r="E114" s="2">
        <v>5</v>
      </c>
    </row>
    <row r="115" customHeight="1" spans="1:5">
      <c r="A115" s="2">
        <v>9265</v>
      </c>
      <c r="B115" s="2">
        <v>64</v>
      </c>
      <c r="C115" s="2">
        <v>12</v>
      </c>
      <c r="D115" s="2">
        <v>9</v>
      </c>
      <c r="E115" s="2">
        <v>6</v>
      </c>
    </row>
    <row r="116" customHeight="1" spans="1:5">
      <c r="A116" s="2">
        <v>9463</v>
      </c>
      <c r="B116" s="2">
        <v>56</v>
      </c>
      <c r="C116" s="2">
        <v>98</v>
      </c>
      <c r="D116" s="2">
        <v>9</v>
      </c>
      <c r="E116" s="2">
        <v>7</v>
      </c>
    </row>
    <row r="117" customHeight="1" spans="1:5">
      <c r="A117" s="2">
        <v>9516</v>
      </c>
      <c r="B117" s="2">
        <v>54</v>
      </c>
      <c r="C117" s="2">
        <v>98</v>
      </c>
      <c r="D117" s="2">
        <v>9</v>
      </c>
      <c r="E117" s="2">
        <v>10</v>
      </c>
    </row>
    <row r="118" customHeight="1" spans="1:5">
      <c r="A118" s="2">
        <v>6575</v>
      </c>
      <c r="B118" s="2">
        <v>48</v>
      </c>
      <c r="C118" s="2">
        <v>32</v>
      </c>
      <c r="D118" s="2">
        <v>9</v>
      </c>
      <c r="E118" s="2">
        <v>7</v>
      </c>
    </row>
    <row r="119" customHeight="1" spans="1:5">
      <c r="A119" s="2">
        <v>1867</v>
      </c>
      <c r="B119" s="2">
        <v>48</v>
      </c>
      <c r="C119" s="2">
        <v>84</v>
      </c>
      <c r="D119" s="2">
        <v>9</v>
      </c>
      <c r="E119" s="2">
        <v>6</v>
      </c>
    </row>
    <row r="120" customHeight="1" spans="1:5">
      <c r="A120" s="2">
        <v>238</v>
      </c>
      <c r="B120" s="2">
        <v>47</v>
      </c>
      <c r="C120" s="2">
        <v>95</v>
      </c>
      <c r="D120" s="2">
        <v>9</v>
      </c>
      <c r="E120" s="2">
        <v>9</v>
      </c>
    </row>
    <row r="121" customHeight="1" spans="1:5">
      <c r="A121" s="2">
        <v>10870</v>
      </c>
      <c r="B121" s="2">
        <v>43</v>
      </c>
      <c r="C121" s="2">
        <v>118</v>
      </c>
      <c r="D121" s="2">
        <v>9</v>
      </c>
      <c r="E121" s="2">
        <v>4</v>
      </c>
    </row>
    <row r="122" customHeight="1" spans="1:5">
      <c r="A122" s="2">
        <v>1453</v>
      </c>
      <c r="B122" s="2">
        <v>40</v>
      </c>
      <c r="C122" s="2">
        <v>20</v>
      </c>
      <c r="D122" s="2">
        <v>9</v>
      </c>
      <c r="E122" s="2">
        <v>13</v>
      </c>
    </row>
    <row r="123" customHeight="1" spans="1:5">
      <c r="A123" s="2">
        <v>5782</v>
      </c>
      <c r="B123" s="2">
        <v>35</v>
      </c>
      <c r="C123" s="2">
        <v>77</v>
      </c>
      <c r="D123" s="2">
        <v>9</v>
      </c>
      <c r="E123" s="2">
        <v>9</v>
      </c>
    </row>
    <row r="124" customHeight="1" spans="1:5">
      <c r="A124" s="2">
        <v>10858</v>
      </c>
      <c r="B124" s="2">
        <v>30</v>
      </c>
      <c r="C124" s="2">
        <v>138</v>
      </c>
      <c r="D124" s="2">
        <v>9</v>
      </c>
      <c r="E124" s="2">
        <v>7</v>
      </c>
    </row>
    <row r="125" customHeight="1" spans="1:5">
      <c r="A125" s="2">
        <v>5667</v>
      </c>
      <c r="B125" s="2">
        <v>30</v>
      </c>
      <c r="C125" s="2">
        <v>46</v>
      </c>
      <c r="D125" s="2">
        <v>9</v>
      </c>
      <c r="E125" s="2">
        <v>4</v>
      </c>
    </row>
    <row r="126" customHeight="1" spans="1:5">
      <c r="A126" s="2">
        <v>8932</v>
      </c>
      <c r="B126" s="2">
        <v>28</v>
      </c>
      <c r="C126" s="2">
        <v>70</v>
      </c>
      <c r="D126" s="2">
        <v>9</v>
      </c>
      <c r="E126" s="2">
        <v>6</v>
      </c>
    </row>
    <row r="127" customHeight="1" spans="1:5">
      <c r="A127" s="2">
        <v>1509</v>
      </c>
      <c r="B127" s="2">
        <v>27</v>
      </c>
      <c r="C127" s="2">
        <v>54</v>
      </c>
      <c r="D127" s="2">
        <v>9</v>
      </c>
      <c r="E127" s="2">
        <v>4</v>
      </c>
    </row>
    <row r="128" customHeight="1" spans="1:5">
      <c r="A128" s="2">
        <v>6248</v>
      </c>
      <c r="B128" s="2">
        <v>24</v>
      </c>
      <c r="C128" s="2">
        <v>29</v>
      </c>
      <c r="D128" s="2">
        <v>9</v>
      </c>
      <c r="E128" s="2">
        <v>11</v>
      </c>
    </row>
    <row r="129" customHeight="1" spans="1:5">
      <c r="A129" s="2">
        <v>7079</v>
      </c>
      <c r="B129" s="2">
        <v>23</v>
      </c>
      <c r="C129" s="2">
        <v>11</v>
      </c>
      <c r="D129" s="2">
        <v>9</v>
      </c>
      <c r="E129" s="2">
        <v>12</v>
      </c>
    </row>
    <row r="130" customHeight="1" spans="1:5">
      <c r="A130" s="2">
        <v>4580</v>
      </c>
      <c r="B130" s="2">
        <v>22</v>
      </c>
      <c r="C130" s="2">
        <v>91</v>
      </c>
      <c r="D130" s="2">
        <v>9</v>
      </c>
      <c r="E130" s="2">
        <v>9</v>
      </c>
    </row>
    <row r="131" customHeight="1" spans="1:5">
      <c r="A131" s="2">
        <v>1628</v>
      </c>
      <c r="B131" s="2">
        <v>21</v>
      </c>
      <c r="C131" s="2">
        <v>75</v>
      </c>
      <c r="D131" s="2">
        <v>9</v>
      </c>
      <c r="E131" s="2">
        <v>4</v>
      </c>
    </row>
    <row r="132" customHeight="1" spans="1:5">
      <c r="A132" s="2">
        <v>3807</v>
      </c>
      <c r="B132" s="2">
        <v>21</v>
      </c>
      <c r="C132" s="2">
        <v>21</v>
      </c>
      <c r="D132" s="2">
        <v>9</v>
      </c>
      <c r="E132" s="2">
        <v>9</v>
      </c>
    </row>
    <row r="133" customHeight="1" spans="1:5">
      <c r="A133" s="2">
        <v>6945</v>
      </c>
      <c r="B133" s="2">
        <v>20</v>
      </c>
      <c r="C133" s="2">
        <v>54</v>
      </c>
      <c r="D133" s="2">
        <v>9</v>
      </c>
      <c r="E133" s="2">
        <v>11</v>
      </c>
    </row>
    <row r="134" customHeight="1" spans="1:5">
      <c r="A134" s="2">
        <v>2797</v>
      </c>
      <c r="B134" s="2">
        <v>20</v>
      </c>
      <c r="C134" s="2">
        <v>60</v>
      </c>
      <c r="D134" s="2">
        <v>9</v>
      </c>
      <c r="E134" s="2">
        <v>9</v>
      </c>
    </row>
    <row r="135" customHeight="1" spans="1:5">
      <c r="A135" s="2">
        <v>6233</v>
      </c>
      <c r="B135" s="2">
        <v>19</v>
      </c>
      <c r="C135" s="2">
        <v>47</v>
      </c>
      <c r="D135" s="2">
        <v>9</v>
      </c>
      <c r="E135" s="2">
        <v>10</v>
      </c>
    </row>
    <row r="136" customHeight="1" spans="1:5">
      <c r="A136" s="2">
        <v>1440</v>
      </c>
      <c r="B136" s="2">
        <v>17</v>
      </c>
      <c r="C136" s="2">
        <v>188</v>
      </c>
      <c r="D136" s="2">
        <v>9</v>
      </c>
      <c r="E136" s="2">
        <v>9</v>
      </c>
    </row>
    <row r="137" customHeight="1" spans="1:5">
      <c r="A137" s="2">
        <v>10061</v>
      </c>
      <c r="B137" s="2">
        <v>17</v>
      </c>
      <c r="C137" s="2">
        <v>8</v>
      </c>
      <c r="D137" s="2">
        <v>9</v>
      </c>
      <c r="E137" s="2">
        <v>12</v>
      </c>
    </row>
    <row r="138" customHeight="1" spans="1:5">
      <c r="A138" s="2">
        <v>4391</v>
      </c>
      <c r="B138" s="2">
        <v>15</v>
      </c>
      <c r="C138" s="2">
        <v>7</v>
      </c>
      <c r="D138" s="2">
        <v>9</v>
      </c>
      <c r="E138" s="2">
        <v>9</v>
      </c>
    </row>
    <row r="139" customHeight="1" spans="1:5">
      <c r="A139" s="2">
        <v>6283</v>
      </c>
      <c r="B139" s="2">
        <v>15</v>
      </c>
      <c r="C139" s="2">
        <v>7</v>
      </c>
      <c r="D139" s="2">
        <v>9</v>
      </c>
      <c r="E139" s="2">
        <v>9</v>
      </c>
    </row>
    <row r="140" customHeight="1" spans="1:5">
      <c r="A140" s="2">
        <v>3421</v>
      </c>
      <c r="B140" s="2">
        <v>15</v>
      </c>
      <c r="C140" s="2">
        <v>7</v>
      </c>
      <c r="D140" s="2">
        <v>9</v>
      </c>
      <c r="E140" s="2">
        <v>9</v>
      </c>
    </row>
    <row r="141" customHeight="1" spans="1:5">
      <c r="A141" s="2">
        <v>5596</v>
      </c>
      <c r="B141" s="2">
        <v>14</v>
      </c>
      <c r="C141" s="2">
        <v>0</v>
      </c>
      <c r="D141" s="2">
        <v>9</v>
      </c>
      <c r="E141" s="2">
        <v>9</v>
      </c>
    </row>
    <row r="142" customHeight="1" spans="1:5">
      <c r="A142" s="2">
        <v>3900</v>
      </c>
      <c r="B142" s="2">
        <v>14</v>
      </c>
      <c r="C142" s="2">
        <v>7</v>
      </c>
      <c r="D142" s="2">
        <v>9</v>
      </c>
      <c r="E142" s="2">
        <v>9</v>
      </c>
    </row>
    <row r="143" customHeight="1" spans="1:5">
      <c r="A143" s="2">
        <v>8825</v>
      </c>
      <c r="B143" s="2">
        <v>14</v>
      </c>
      <c r="C143" s="2">
        <v>24</v>
      </c>
      <c r="D143" s="2">
        <v>9</v>
      </c>
      <c r="E143" s="2">
        <v>5</v>
      </c>
    </row>
    <row r="144" customHeight="1" spans="1:5">
      <c r="A144" s="2">
        <v>9958</v>
      </c>
      <c r="B144" s="2">
        <v>14</v>
      </c>
      <c r="C144" s="2">
        <v>7</v>
      </c>
      <c r="D144" s="2">
        <v>9</v>
      </c>
      <c r="E144" s="2">
        <v>9</v>
      </c>
    </row>
    <row r="145" customHeight="1" spans="1:5">
      <c r="A145" s="2">
        <v>6605</v>
      </c>
      <c r="B145" s="2">
        <v>13</v>
      </c>
      <c r="C145" s="2">
        <v>0</v>
      </c>
      <c r="D145" s="2">
        <v>9</v>
      </c>
      <c r="E145" s="2">
        <v>6</v>
      </c>
    </row>
    <row r="146" customHeight="1" spans="1:5">
      <c r="A146" s="2">
        <v>6318</v>
      </c>
      <c r="B146" s="2">
        <v>12</v>
      </c>
      <c r="C146" s="2">
        <v>89</v>
      </c>
      <c r="D146" s="2">
        <v>9</v>
      </c>
      <c r="E146" s="2">
        <v>13</v>
      </c>
    </row>
    <row r="147" customHeight="1" spans="1:5">
      <c r="A147" s="2">
        <v>5396</v>
      </c>
      <c r="B147" s="2">
        <v>12</v>
      </c>
      <c r="C147" s="2">
        <v>89</v>
      </c>
      <c r="D147" s="2">
        <v>9</v>
      </c>
      <c r="E147" s="2">
        <v>13</v>
      </c>
    </row>
    <row r="148" customHeight="1" spans="1:5">
      <c r="A148" s="2">
        <v>10675</v>
      </c>
      <c r="B148" s="2">
        <v>11</v>
      </c>
      <c r="C148" s="2">
        <v>0</v>
      </c>
      <c r="D148" s="2">
        <v>9</v>
      </c>
      <c r="E148" s="2">
        <v>5</v>
      </c>
    </row>
    <row r="149" customHeight="1" spans="1:5">
      <c r="A149" s="2">
        <v>9977</v>
      </c>
      <c r="B149" s="2">
        <v>11</v>
      </c>
      <c r="C149" s="2">
        <v>26</v>
      </c>
      <c r="D149" s="2">
        <v>9</v>
      </c>
      <c r="E149" s="2">
        <v>5</v>
      </c>
    </row>
    <row r="150" customHeight="1" spans="1:5">
      <c r="A150" s="2">
        <v>9817</v>
      </c>
      <c r="B150" s="2">
        <v>10</v>
      </c>
      <c r="C150" s="2">
        <v>10</v>
      </c>
      <c r="D150" s="2">
        <v>9</v>
      </c>
      <c r="E150" s="2">
        <v>12</v>
      </c>
    </row>
    <row r="151" customHeight="1" spans="1:5">
      <c r="A151" s="2">
        <v>5136</v>
      </c>
      <c r="B151" s="2">
        <v>7</v>
      </c>
      <c r="C151" s="2">
        <v>15</v>
      </c>
      <c r="D151" s="2">
        <v>9</v>
      </c>
      <c r="E151" s="2">
        <v>8</v>
      </c>
    </row>
    <row r="152" customHeight="1" spans="1:5">
      <c r="A152" s="2">
        <v>8132</v>
      </c>
      <c r="B152" s="2">
        <v>6</v>
      </c>
      <c r="C152" s="2">
        <v>6</v>
      </c>
      <c r="D152" s="2">
        <v>9</v>
      </c>
      <c r="E152" s="2">
        <v>8</v>
      </c>
    </row>
    <row r="153" customHeight="1" spans="1:5">
      <c r="A153" s="2">
        <v>6991</v>
      </c>
      <c r="B153" s="2">
        <v>6</v>
      </c>
      <c r="C153" s="2">
        <v>6</v>
      </c>
      <c r="D153" s="2">
        <v>9</v>
      </c>
      <c r="E153" s="2">
        <v>6</v>
      </c>
    </row>
    <row r="154" customHeight="1" spans="1:5">
      <c r="A154" s="2">
        <v>5207</v>
      </c>
      <c r="B154" s="2">
        <v>6</v>
      </c>
      <c r="C154" s="2">
        <v>6</v>
      </c>
      <c r="D154" s="2">
        <v>9</v>
      </c>
      <c r="E154" s="2">
        <v>6</v>
      </c>
    </row>
    <row r="155" customHeight="1" spans="1:5">
      <c r="A155" s="2">
        <v>1518</v>
      </c>
      <c r="B155" s="2">
        <v>6</v>
      </c>
      <c r="C155" s="2">
        <v>91</v>
      </c>
      <c r="D155" s="2">
        <v>9</v>
      </c>
      <c r="E155" s="2">
        <v>7</v>
      </c>
    </row>
    <row r="156" customHeight="1" spans="1:5">
      <c r="A156" s="2">
        <v>635</v>
      </c>
      <c r="B156" s="2">
        <v>5</v>
      </c>
      <c r="C156" s="2">
        <v>0</v>
      </c>
      <c r="D156" s="2">
        <v>9</v>
      </c>
      <c r="E156" s="2">
        <v>7</v>
      </c>
    </row>
    <row r="157" customHeight="1" spans="1:5">
      <c r="A157" s="2">
        <v>9362</v>
      </c>
      <c r="B157" s="2">
        <v>5</v>
      </c>
      <c r="C157" s="2">
        <v>5</v>
      </c>
      <c r="D157" s="2">
        <v>9</v>
      </c>
      <c r="E157" s="2">
        <v>7</v>
      </c>
    </row>
    <row r="158" customHeight="1" spans="1:5">
      <c r="A158" s="2">
        <v>10664</v>
      </c>
      <c r="B158" s="2">
        <v>4</v>
      </c>
      <c r="C158" s="2">
        <v>0</v>
      </c>
      <c r="D158" s="2">
        <v>9</v>
      </c>
      <c r="E158" s="2">
        <v>5</v>
      </c>
    </row>
    <row r="159" customHeight="1" spans="1:5">
      <c r="A159" s="2">
        <v>7755</v>
      </c>
      <c r="B159" s="2">
        <v>3</v>
      </c>
      <c r="C159" s="2">
        <v>0</v>
      </c>
      <c r="D159" s="2">
        <v>9</v>
      </c>
      <c r="E159" s="2">
        <v>4</v>
      </c>
    </row>
    <row r="160" customHeight="1" spans="1:5">
      <c r="A160" s="2">
        <v>5430</v>
      </c>
      <c r="B160" s="2">
        <v>0</v>
      </c>
      <c r="C160" s="2">
        <v>19</v>
      </c>
      <c r="D160" s="2">
        <v>9</v>
      </c>
      <c r="E160" s="2">
        <v>8</v>
      </c>
    </row>
    <row r="161" customHeight="1" spans="1:5">
      <c r="A161" s="2">
        <v>8432</v>
      </c>
      <c r="B161" s="2">
        <v>0</v>
      </c>
      <c r="C161" s="2">
        <v>19</v>
      </c>
      <c r="D161" s="2">
        <v>9</v>
      </c>
      <c r="E161" s="2">
        <v>8</v>
      </c>
    </row>
    <row r="162" customHeight="1" spans="1:5">
      <c r="A162" s="2">
        <v>1829</v>
      </c>
      <c r="B162" s="2">
        <v>0</v>
      </c>
      <c r="C162" s="2">
        <v>0</v>
      </c>
      <c r="D162" s="2">
        <v>9</v>
      </c>
      <c r="E162" s="2">
        <v>4</v>
      </c>
    </row>
    <row r="163" customHeight="1" spans="1:5">
      <c r="A163" s="2">
        <v>339</v>
      </c>
      <c r="B163" s="2">
        <v>0</v>
      </c>
      <c r="C163" s="2">
        <v>0</v>
      </c>
      <c r="D163" s="2">
        <v>9</v>
      </c>
      <c r="E163" s="2">
        <v>5</v>
      </c>
    </row>
    <row r="164" customHeight="1" spans="1:5">
      <c r="A164" s="2">
        <v>5589</v>
      </c>
      <c r="B164" s="2">
        <v>0</v>
      </c>
      <c r="C164" s="2">
        <v>7</v>
      </c>
      <c r="D164" s="2">
        <v>9</v>
      </c>
      <c r="E164" s="2">
        <v>10</v>
      </c>
    </row>
    <row r="165" customHeight="1" spans="1:5">
      <c r="A165" s="2">
        <v>3298</v>
      </c>
      <c r="B165" s="2">
        <v>0</v>
      </c>
      <c r="C165" s="2">
        <v>9</v>
      </c>
      <c r="D165" s="2">
        <v>9</v>
      </c>
      <c r="E165" s="2">
        <v>9</v>
      </c>
    </row>
    <row r="166" customHeight="1" spans="1:5">
      <c r="A166" s="2">
        <v>8486</v>
      </c>
      <c r="B166" s="2">
        <v>0</v>
      </c>
      <c r="C166" s="2">
        <v>3</v>
      </c>
      <c r="D166" s="2">
        <v>9</v>
      </c>
      <c r="E166" s="2">
        <v>4</v>
      </c>
    </row>
    <row r="167" customHeight="1" spans="1:5">
      <c r="A167" s="2">
        <v>2829</v>
      </c>
      <c r="B167" s="2">
        <v>0</v>
      </c>
      <c r="C167" s="2">
        <v>7</v>
      </c>
      <c r="D167" s="2">
        <v>9</v>
      </c>
      <c r="E167" s="2">
        <v>8</v>
      </c>
    </row>
    <row r="168" customHeight="1" spans="1:5">
      <c r="A168" s="2">
        <v>3667</v>
      </c>
      <c r="B168" s="2">
        <v>178</v>
      </c>
      <c r="C168" s="2">
        <v>27</v>
      </c>
      <c r="D168" s="2">
        <v>8</v>
      </c>
      <c r="E168" s="2">
        <v>11</v>
      </c>
    </row>
    <row r="169" customHeight="1" spans="1:5">
      <c r="A169" s="2">
        <v>9220</v>
      </c>
      <c r="B169" s="2">
        <v>172</v>
      </c>
      <c r="C169" s="2">
        <v>115</v>
      </c>
      <c r="D169" s="2">
        <v>8</v>
      </c>
      <c r="E169" s="2">
        <v>5</v>
      </c>
    </row>
    <row r="170" customHeight="1" spans="1:5">
      <c r="A170" s="2">
        <v>3834</v>
      </c>
      <c r="B170" s="2">
        <v>161</v>
      </c>
      <c r="C170" s="2">
        <v>30</v>
      </c>
      <c r="D170" s="2">
        <v>8</v>
      </c>
      <c r="E170" s="2">
        <v>11</v>
      </c>
    </row>
    <row r="171" customHeight="1" spans="1:5">
      <c r="A171" s="2">
        <v>6931</v>
      </c>
      <c r="B171" s="2">
        <v>151</v>
      </c>
      <c r="C171" s="2">
        <v>60</v>
      </c>
      <c r="D171" s="2">
        <v>8</v>
      </c>
      <c r="E171" s="2">
        <v>4</v>
      </c>
    </row>
    <row r="172" customHeight="1" spans="1:5">
      <c r="A172" s="2">
        <v>8852</v>
      </c>
      <c r="B172" s="2">
        <v>126</v>
      </c>
      <c r="C172" s="2">
        <v>45</v>
      </c>
      <c r="D172" s="2">
        <v>8</v>
      </c>
      <c r="E172" s="2">
        <v>11</v>
      </c>
    </row>
    <row r="173" customHeight="1" spans="1:5">
      <c r="A173" s="2">
        <v>10196</v>
      </c>
      <c r="B173" s="2">
        <v>123</v>
      </c>
      <c r="C173" s="2">
        <v>64</v>
      </c>
      <c r="D173" s="2">
        <v>8</v>
      </c>
      <c r="E173" s="2">
        <v>8</v>
      </c>
    </row>
    <row r="174" customHeight="1" spans="1:5">
      <c r="A174" s="2">
        <v>1915</v>
      </c>
      <c r="B174" s="2">
        <v>115</v>
      </c>
      <c r="C174" s="2">
        <v>0</v>
      </c>
      <c r="D174" s="2">
        <v>8</v>
      </c>
      <c r="E174" s="2">
        <v>6</v>
      </c>
    </row>
    <row r="175" customHeight="1" spans="1:5">
      <c r="A175" s="2">
        <v>5204</v>
      </c>
      <c r="B175" s="2">
        <v>98</v>
      </c>
      <c r="C175" s="2">
        <v>112</v>
      </c>
      <c r="D175" s="2">
        <v>8</v>
      </c>
      <c r="E175" s="2">
        <v>5</v>
      </c>
    </row>
    <row r="176" customHeight="1" spans="1:5">
      <c r="A176" s="2">
        <v>7723</v>
      </c>
      <c r="B176" s="2">
        <v>93</v>
      </c>
      <c r="C176" s="2">
        <v>80</v>
      </c>
      <c r="D176" s="2">
        <v>8</v>
      </c>
      <c r="E176" s="2">
        <v>6</v>
      </c>
    </row>
    <row r="177" customHeight="1" spans="1:5">
      <c r="A177" s="2">
        <v>2963</v>
      </c>
      <c r="B177" s="2">
        <v>93</v>
      </c>
      <c r="C177" s="2">
        <v>80</v>
      </c>
      <c r="D177" s="2">
        <v>8</v>
      </c>
      <c r="E177" s="2">
        <v>6</v>
      </c>
    </row>
    <row r="178" customHeight="1" spans="1:5">
      <c r="A178" s="2">
        <v>5524</v>
      </c>
      <c r="B178" s="2">
        <v>88</v>
      </c>
      <c r="C178" s="2">
        <v>88</v>
      </c>
      <c r="D178" s="2">
        <v>8</v>
      </c>
      <c r="E178" s="2">
        <v>4</v>
      </c>
    </row>
    <row r="179" customHeight="1" spans="1:5">
      <c r="A179" s="2">
        <v>8278</v>
      </c>
      <c r="B179" s="2">
        <v>83</v>
      </c>
      <c r="C179" s="2">
        <v>99</v>
      </c>
      <c r="D179" s="2">
        <v>8</v>
      </c>
      <c r="E179" s="2">
        <v>5</v>
      </c>
    </row>
    <row r="180" customHeight="1" spans="1:5">
      <c r="A180" s="2">
        <v>175</v>
      </c>
      <c r="B180" s="2">
        <v>80</v>
      </c>
      <c r="C180" s="2">
        <v>107</v>
      </c>
      <c r="D180" s="2">
        <v>8</v>
      </c>
      <c r="E180" s="2">
        <v>8</v>
      </c>
    </row>
    <row r="181" customHeight="1" spans="1:5">
      <c r="A181" s="2">
        <v>6988</v>
      </c>
      <c r="B181" s="2">
        <v>80</v>
      </c>
      <c r="C181" s="2">
        <v>107</v>
      </c>
      <c r="D181" s="2">
        <v>8</v>
      </c>
      <c r="E181" s="2">
        <v>8</v>
      </c>
    </row>
    <row r="182" customHeight="1" spans="1:5">
      <c r="A182" s="2">
        <v>3599</v>
      </c>
      <c r="B182" s="2">
        <v>80</v>
      </c>
      <c r="C182" s="2">
        <v>93</v>
      </c>
      <c r="D182" s="2">
        <v>8</v>
      </c>
      <c r="E182" s="2">
        <v>8</v>
      </c>
    </row>
    <row r="183" customHeight="1" spans="1:5">
      <c r="A183" s="2">
        <v>7072</v>
      </c>
      <c r="B183" s="2">
        <v>79</v>
      </c>
      <c r="C183" s="2">
        <v>136</v>
      </c>
      <c r="D183" s="2">
        <v>8</v>
      </c>
      <c r="E183" s="2">
        <v>4</v>
      </c>
    </row>
    <row r="184" customHeight="1" spans="1:5">
      <c r="A184" s="2">
        <v>521</v>
      </c>
      <c r="B184" s="2">
        <v>77</v>
      </c>
      <c r="C184" s="2">
        <v>24</v>
      </c>
      <c r="D184" s="2">
        <v>8</v>
      </c>
      <c r="E184" s="2">
        <v>7</v>
      </c>
    </row>
    <row r="185" customHeight="1" spans="1:5">
      <c r="A185" s="2">
        <v>8601</v>
      </c>
      <c r="B185" s="2">
        <v>76</v>
      </c>
      <c r="C185" s="2">
        <v>178</v>
      </c>
      <c r="D185" s="2">
        <v>8</v>
      </c>
      <c r="E185" s="2">
        <v>5</v>
      </c>
    </row>
    <row r="186" customHeight="1" spans="1:5">
      <c r="A186" s="2">
        <v>6349</v>
      </c>
      <c r="B186" s="2">
        <v>73</v>
      </c>
      <c r="C186" s="2">
        <v>48</v>
      </c>
      <c r="D186" s="2">
        <v>8</v>
      </c>
      <c r="E186" s="2">
        <v>6</v>
      </c>
    </row>
    <row r="187" customHeight="1" spans="1:5">
      <c r="A187" s="2">
        <v>1907</v>
      </c>
      <c r="B187" s="2">
        <v>69</v>
      </c>
      <c r="C187" s="2">
        <v>41</v>
      </c>
      <c r="D187" s="2">
        <v>8</v>
      </c>
      <c r="E187" s="2">
        <v>9</v>
      </c>
    </row>
    <row r="188" customHeight="1" spans="1:5">
      <c r="A188" s="2">
        <v>6694</v>
      </c>
      <c r="B188" s="2">
        <v>66</v>
      </c>
      <c r="C188" s="2">
        <v>38</v>
      </c>
      <c r="D188" s="2">
        <v>8</v>
      </c>
      <c r="E188" s="2">
        <v>13</v>
      </c>
    </row>
    <row r="189" customHeight="1" spans="1:5">
      <c r="A189" s="2">
        <v>10156</v>
      </c>
      <c r="B189" s="2">
        <v>63</v>
      </c>
      <c r="C189" s="2">
        <v>31</v>
      </c>
      <c r="D189" s="2">
        <v>8</v>
      </c>
      <c r="E189" s="2">
        <v>7</v>
      </c>
    </row>
    <row r="190" customHeight="1" spans="1:5">
      <c r="A190" s="2">
        <v>1631</v>
      </c>
      <c r="B190" s="2">
        <v>63</v>
      </c>
      <c r="C190" s="2">
        <v>25</v>
      </c>
      <c r="D190" s="2">
        <v>8</v>
      </c>
      <c r="E190" s="2">
        <v>7</v>
      </c>
    </row>
    <row r="191" customHeight="1" spans="1:5">
      <c r="A191" s="2">
        <v>7861</v>
      </c>
      <c r="B191" s="2">
        <v>57</v>
      </c>
      <c r="C191" s="2">
        <v>0</v>
      </c>
      <c r="D191" s="2">
        <v>8</v>
      </c>
      <c r="E191" s="2">
        <v>6</v>
      </c>
    </row>
    <row r="192" customHeight="1" spans="1:5">
      <c r="A192" s="2">
        <v>158</v>
      </c>
      <c r="B192" s="2">
        <v>53</v>
      </c>
      <c r="C192" s="2">
        <v>75</v>
      </c>
      <c r="D192" s="2">
        <v>8</v>
      </c>
      <c r="E192" s="2">
        <v>5</v>
      </c>
    </row>
    <row r="193" customHeight="1" spans="1:5">
      <c r="A193" s="2">
        <v>3389</v>
      </c>
      <c r="B193" s="2">
        <v>53</v>
      </c>
      <c r="C193" s="2">
        <v>107</v>
      </c>
      <c r="D193" s="2">
        <v>8</v>
      </c>
      <c r="E193" s="2">
        <v>13</v>
      </c>
    </row>
    <row r="194" customHeight="1" spans="1:5">
      <c r="A194" s="2">
        <v>8925</v>
      </c>
      <c r="B194" s="2">
        <v>53</v>
      </c>
      <c r="C194" s="2">
        <v>179</v>
      </c>
      <c r="D194" s="2">
        <v>8</v>
      </c>
      <c r="E194" s="2">
        <v>10</v>
      </c>
    </row>
    <row r="195" customHeight="1" spans="1:5">
      <c r="A195" s="2">
        <v>10163</v>
      </c>
      <c r="B195" s="2">
        <v>50</v>
      </c>
      <c r="C195" s="2">
        <v>38</v>
      </c>
      <c r="D195" s="2">
        <v>8</v>
      </c>
      <c r="E195" s="2">
        <v>7</v>
      </c>
    </row>
    <row r="196" customHeight="1" spans="1:5">
      <c r="A196" s="2">
        <v>2666</v>
      </c>
      <c r="B196" s="2">
        <v>50</v>
      </c>
      <c r="C196" s="2">
        <v>0</v>
      </c>
      <c r="D196" s="2">
        <v>8</v>
      </c>
      <c r="E196" s="2">
        <v>11</v>
      </c>
    </row>
    <row r="197" customHeight="1" spans="1:5">
      <c r="A197" s="2">
        <v>4141</v>
      </c>
      <c r="B197" s="2">
        <v>49</v>
      </c>
      <c r="C197" s="2">
        <v>21</v>
      </c>
      <c r="D197" s="2">
        <v>8</v>
      </c>
      <c r="E197" s="2">
        <v>10</v>
      </c>
    </row>
    <row r="198" customHeight="1" spans="1:5">
      <c r="A198" s="2">
        <v>1524</v>
      </c>
      <c r="B198" s="2">
        <v>45</v>
      </c>
      <c r="C198" s="2">
        <v>160</v>
      </c>
      <c r="D198" s="2">
        <v>8</v>
      </c>
      <c r="E198" s="2">
        <v>5</v>
      </c>
    </row>
    <row r="199" customHeight="1" spans="1:5">
      <c r="A199" s="2">
        <v>7832</v>
      </c>
      <c r="B199" s="2">
        <v>44</v>
      </c>
      <c r="C199" s="2">
        <v>88</v>
      </c>
      <c r="D199" s="2">
        <v>8</v>
      </c>
      <c r="E199" s="2">
        <v>7</v>
      </c>
    </row>
    <row r="200" customHeight="1" spans="1:5">
      <c r="A200" s="2">
        <v>4837</v>
      </c>
      <c r="B200" s="2">
        <v>43</v>
      </c>
      <c r="C200" s="2">
        <v>10</v>
      </c>
      <c r="D200" s="2">
        <v>8</v>
      </c>
      <c r="E200" s="2">
        <v>13</v>
      </c>
    </row>
    <row r="201" customHeight="1" spans="1:5">
      <c r="A201" s="2">
        <v>2807</v>
      </c>
      <c r="B201" s="2">
        <v>38</v>
      </c>
      <c r="C201" s="2">
        <v>47</v>
      </c>
      <c r="D201" s="2">
        <v>8</v>
      </c>
      <c r="E201" s="2">
        <v>7</v>
      </c>
    </row>
    <row r="202" customHeight="1" spans="1:5">
      <c r="A202" s="2">
        <v>1052</v>
      </c>
      <c r="B202" s="2">
        <v>38</v>
      </c>
      <c r="C202" s="2">
        <v>47</v>
      </c>
      <c r="D202" s="2">
        <v>8</v>
      </c>
      <c r="E202" s="2">
        <v>7</v>
      </c>
    </row>
    <row r="203" customHeight="1" spans="1:5">
      <c r="A203" s="2">
        <v>591</v>
      </c>
      <c r="B203" s="2">
        <v>35</v>
      </c>
      <c r="C203" s="2">
        <v>59</v>
      </c>
      <c r="D203" s="2">
        <v>8</v>
      </c>
      <c r="E203" s="2">
        <v>7</v>
      </c>
    </row>
    <row r="204" customHeight="1" spans="1:5">
      <c r="A204" s="2">
        <v>7165</v>
      </c>
      <c r="B204" s="2">
        <v>35</v>
      </c>
      <c r="C204" s="2">
        <v>86</v>
      </c>
      <c r="D204" s="2">
        <v>8</v>
      </c>
      <c r="E204" s="2">
        <v>10</v>
      </c>
    </row>
    <row r="205" customHeight="1" spans="1:5">
      <c r="A205" s="2">
        <v>2223</v>
      </c>
      <c r="B205" s="2">
        <v>33</v>
      </c>
      <c r="C205" s="2">
        <v>116</v>
      </c>
      <c r="D205" s="2">
        <v>8</v>
      </c>
      <c r="E205" s="2">
        <v>8</v>
      </c>
    </row>
    <row r="206" customHeight="1" spans="1:5">
      <c r="A206" s="2">
        <v>607</v>
      </c>
      <c r="B206" s="2">
        <v>29</v>
      </c>
      <c r="C206" s="2">
        <v>0</v>
      </c>
      <c r="D206" s="2">
        <v>8</v>
      </c>
      <c r="E206" s="2">
        <v>7</v>
      </c>
    </row>
    <row r="207" customHeight="1" spans="1:5">
      <c r="A207" s="2">
        <v>2150</v>
      </c>
      <c r="B207" s="2">
        <v>28</v>
      </c>
      <c r="C207" s="2">
        <v>56</v>
      </c>
      <c r="D207" s="2">
        <v>8</v>
      </c>
      <c r="E207" s="2">
        <v>4</v>
      </c>
    </row>
    <row r="208" customHeight="1" spans="1:5">
      <c r="A208" s="2">
        <v>9256</v>
      </c>
      <c r="B208" s="2">
        <v>26</v>
      </c>
      <c r="C208" s="2">
        <v>80</v>
      </c>
      <c r="D208" s="2">
        <v>8</v>
      </c>
      <c r="E208" s="2">
        <v>12</v>
      </c>
    </row>
    <row r="209" customHeight="1" spans="1:5">
      <c r="A209" s="2">
        <v>9780</v>
      </c>
      <c r="B209" s="2">
        <v>25</v>
      </c>
      <c r="C209" s="2">
        <v>0</v>
      </c>
      <c r="D209" s="2">
        <v>8</v>
      </c>
      <c r="E209" s="2">
        <v>13</v>
      </c>
    </row>
    <row r="210" customHeight="1" spans="1:5">
      <c r="A210" s="2">
        <v>1212</v>
      </c>
      <c r="B210" s="2">
        <v>25</v>
      </c>
      <c r="C210" s="2">
        <v>41</v>
      </c>
      <c r="D210" s="2">
        <v>8</v>
      </c>
      <c r="E210" s="2">
        <v>6</v>
      </c>
    </row>
    <row r="211" customHeight="1" spans="1:5">
      <c r="A211" s="2">
        <v>1343</v>
      </c>
      <c r="B211" s="2">
        <v>24</v>
      </c>
      <c r="C211" s="2">
        <v>0</v>
      </c>
      <c r="D211" s="2">
        <v>8</v>
      </c>
      <c r="E211" s="2">
        <v>6</v>
      </c>
    </row>
    <row r="212" customHeight="1" spans="1:5">
      <c r="A212" s="2">
        <v>4070</v>
      </c>
      <c r="B212" s="2">
        <v>24</v>
      </c>
      <c r="C212" s="2">
        <v>0</v>
      </c>
      <c r="D212" s="2">
        <v>8</v>
      </c>
      <c r="E212" s="2">
        <v>4</v>
      </c>
    </row>
    <row r="213" customHeight="1" spans="1:5">
      <c r="A213" s="2">
        <v>2909</v>
      </c>
      <c r="B213" s="2">
        <v>24</v>
      </c>
      <c r="C213" s="2">
        <v>24</v>
      </c>
      <c r="D213" s="2">
        <v>8</v>
      </c>
      <c r="E213" s="2">
        <v>6</v>
      </c>
    </row>
    <row r="214" customHeight="1" spans="1:5">
      <c r="A214" s="2">
        <v>4749</v>
      </c>
      <c r="B214" s="2">
        <v>24</v>
      </c>
      <c r="C214" s="2">
        <v>0</v>
      </c>
      <c r="D214" s="2">
        <v>8</v>
      </c>
      <c r="E214" s="2">
        <v>6</v>
      </c>
    </row>
    <row r="215" customHeight="1" spans="1:5">
      <c r="A215" s="2">
        <v>2891</v>
      </c>
      <c r="B215" s="2">
        <v>23</v>
      </c>
      <c r="C215" s="2">
        <v>23</v>
      </c>
      <c r="D215" s="2">
        <v>8</v>
      </c>
      <c r="E215" s="2">
        <v>4</v>
      </c>
    </row>
    <row r="216" customHeight="1" spans="1:5">
      <c r="A216" s="2">
        <v>5011</v>
      </c>
      <c r="B216" s="2">
        <v>23</v>
      </c>
      <c r="C216" s="2">
        <v>23</v>
      </c>
      <c r="D216" s="2">
        <v>8</v>
      </c>
      <c r="E216" s="2">
        <v>4</v>
      </c>
    </row>
    <row r="217" customHeight="1" spans="1:5">
      <c r="A217" s="2">
        <v>3678</v>
      </c>
      <c r="B217" s="2">
        <v>23</v>
      </c>
      <c r="C217" s="2">
        <v>0</v>
      </c>
      <c r="D217" s="2">
        <v>8</v>
      </c>
      <c r="E217" s="2">
        <v>7</v>
      </c>
    </row>
    <row r="218" customHeight="1" spans="1:5">
      <c r="A218" s="2">
        <v>5602</v>
      </c>
      <c r="B218" s="2">
        <v>22</v>
      </c>
      <c r="C218" s="2">
        <v>113</v>
      </c>
      <c r="D218" s="2">
        <v>8</v>
      </c>
      <c r="E218" s="2">
        <v>12</v>
      </c>
    </row>
    <row r="219" customHeight="1" spans="1:5">
      <c r="A219" s="2">
        <v>309</v>
      </c>
      <c r="B219" s="2">
        <v>21</v>
      </c>
      <c r="C219" s="2">
        <v>10</v>
      </c>
      <c r="D219" s="2">
        <v>8</v>
      </c>
      <c r="E219" s="2">
        <v>5</v>
      </c>
    </row>
    <row r="220" customHeight="1" spans="1:5">
      <c r="A220" s="2">
        <v>6181</v>
      </c>
      <c r="B220" s="2">
        <v>21</v>
      </c>
      <c r="C220" s="2">
        <v>108</v>
      </c>
      <c r="D220" s="2">
        <v>8</v>
      </c>
      <c r="E220" s="2">
        <v>11</v>
      </c>
    </row>
    <row r="221" customHeight="1" spans="1:5">
      <c r="A221" s="2">
        <v>3571</v>
      </c>
      <c r="B221" s="2">
        <v>21</v>
      </c>
      <c r="C221" s="2">
        <v>10</v>
      </c>
      <c r="D221" s="2">
        <v>8</v>
      </c>
      <c r="E221" s="2">
        <v>5</v>
      </c>
    </row>
    <row r="222" customHeight="1" spans="1:5">
      <c r="A222" s="2">
        <v>10968</v>
      </c>
      <c r="B222" s="2">
        <v>21</v>
      </c>
      <c r="C222" s="2">
        <v>8</v>
      </c>
      <c r="D222" s="2">
        <v>8</v>
      </c>
      <c r="E222" s="2">
        <v>6</v>
      </c>
    </row>
    <row r="223" customHeight="1" spans="1:5">
      <c r="A223" s="2">
        <v>10833</v>
      </c>
      <c r="B223" s="2">
        <v>19</v>
      </c>
      <c r="C223" s="2">
        <v>0</v>
      </c>
      <c r="D223" s="2">
        <v>8</v>
      </c>
      <c r="E223" s="2">
        <v>13</v>
      </c>
    </row>
    <row r="224" customHeight="1" spans="1:5">
      <c r="A224" s="2">
        <v>7987</v>
      </c>
      <c r="B224" s="2">
        <v>17</v>
      </c>
      <c r="C224" s="2">
        <v>13</v>
      </c>
      <c r="D224" s="2">
        <v>8</v>
      </c>
      <c r="E224" s="2">
        <v>6</v>
      </c>
    </row>
    <row r="225" customHeight="1" spans="1:5">
      <c r="A225" s="2">
        <v>2607</v>
      </c>
      <c r="B225" s="2">
        <v>17</v>
      </c>
      <c r="C225" s="2">
        <v>23</v>
      </c>
      <c r="D225" s="2">
        <v>8</v>
      </c>
      <c r="E225" s="2">
        <v>8</v>
      </c>
    </row>
    <row r="226" customHeight="1" spans="1:5">
      <c r="A226" s="2">
        <v>2937</v>
      </c>
      <c r="B226" s="2">
        <v>16</v>
      </c>
      <c r="C226" s="2">
        <v>33</v>
      </c>
      <c r="D226" s="2">
        <v>8</v>
      </c>
      <c r="E226" s="2">
        <v>9</v>
      </c>
    </row>
    <row r="227" customHeight="1" spans="1:5">
      <c r="A227" s="2">
        <v>6274</v>
      </c>
      <c r="B227" s="2">
        <v>16</v>
      </c>
      <c r="C227" s="2">
        <v>48</v>
      </c>
      <c r="D227" s="2">
        <v>8</v>
      </c>
      <c r="E227" s="2">
        <v>6</v>
      </c>
    </row>
    <row r="228" customHeight="1" spans="1:5">
      <c r="A228" s="2">
        <v>6887</v>
      </c>
      <c r="B228" s="2">
        <v>16</v>
      </c>
      <c r="C228" s="2">
        <v>43</v>
      </c>
      <c r="D228" s="2">
        <v>8</v>
      </c>
      <c r="E228" s="2">
        <v>8</v>
      </c>
    </row>
    <row r="229" customHeight="1" spans="1:5">
      <c r="A229" s="2">
        <v>9984</v>
      </c>
      <c r="B229" s="2">
        <v>16</v>
      </c>
      <c r="C229" s="2">
        <v>5</v>
      </c>
      <c r="D229" s="2">
        <v>8</v>
      </c>
      <c r="E229" s="2">
        <v>4</v>
      </c>
    </row>
    <row r="230" customHeight="1" spans="1:5">
      <c r="A230" s="2">
        <v>7500</v>
      </c>
      <c r="B230" s="2">
        <v>16</v>
      </c>
      <c r="C230" s="2">
        <v>43</v>
      </c>
      <c r="D230" s="2">
        <v>8</v>
      </c>
      <c r="E230" s="2">
        <v>8</v>
      </c>
    </row>
    <row r="231" customHeight="1" spans="1:5">
      <c r="A231" s="2">
        <v>359</v>
      </c>
      <c r="B231" s="2">
        <v>14</v>
      </c>
      <c r="C231" s="2">
        <v>9</v>
      </c>
      <c r="D231" s="2">
        <v>8</v>
      </c>
      <c r="E231" s="2">
        <v>6</v>
      </c>
    </row>
    <row r="232" customHeight="1" spans="1:5">
      <c r="A232" s="2">
        <v>531</v>
      </c>
      <c r="B232" s="2">
        <v>14</v>
      </c>
      <c r="C232" s="2">
        <v>58</v>
      </c>
      <c r="D232" s="2">
        <v>8</v>
      </c>
      <c r="E232" s="2">
        <v>9</v>
      </c>
    </row>
    <row r="233" customHeight="1" spans="1:5">
      <c r="A233" s="2">
        <v>832</v>
      </c>
      <c r="B233" s="2">
        <v>14</v>
      </c>
      <c r="C233" s="2">
        <v>14</v>
      </c>
      <c r="D233" s="2">
        <v>8</v>
      </c>
      <c r="E233" s="2">
        <v>10</v>
      </c>
    </row>
    <row r="234" customHeight="1" spans="1:5">
      <c r="A234" s="2">
        <v>75</v>
      </c>
      <c r="B234" s="2">
        <v>11</v>
      </c>
      <c r="C234" s="2">
        <v>61</v>
      </c>
      <c r="D234" s="2">
        <v>8</v>
      </c>
      <c r="E234" s="2">
        <v>5</v>
      </c>
    </row>
    <row r="235" customHeight="1" spans="1:5">
      <c r="A235" s="2">
        <v>10888</v>
      </c>
      <c r="B235" s="2">
        <v>11</v>
      </c>
      <c r="C235" s="2">
        <v>83</v>
      </c>
      <c r="D235" s="2">
        <v>8</v>
      </c>
      <c r="E235" s="2">
        <v>6</v>
      </c>
    </row>
    <row r="236" customHeight="1" spans="1:5">
      <c r="A236" s="2">
        <v>10127</v>
      </c>
      <c r="B236" s="2">
        <v>11</v>
      </c>
      <c r="C236" s="2">
        <v>7</v>
      </c>
      <c r="D236" s="2">
        <v>8</v>
      </c>
      <c r="E236" s="2">
        <v>4</v>
      </c>
    </row>
    <row r="237" customHeight="1" spans="1:5">
      <c r="A237" s="2">
        <v>4690</v>
      </c>
      <c r="B237" s="2">
        <v>10</v>
      </c>
      <c r="C237" s="2">
        <v>10</v>
      </c>
      <c r="D237" s="2">
        <v>8</v>
      </c>
      <c r="E237" s="2">
        <v>8</v>
      </c>
    </row>
    <row r="238" customHeight="1" spans="1:5">
      <c r="A238" s="2">
        <v>9729</v>
      </c>
      <c r="B238" s="2">
        <v>10</v>
      </c>
      <c r="C238" s="2">
        <v>43</v>
      </c>
      <c r="D238" s="2">
        <v>8</v>
      </c>
      <c r="E238" s="2">
        <v>7</v>
      </c>
    </row>
    <row r="239" customHeight="1" spans="1:5">
      <c r="A239" s="2">
        <v>564</v>
      </c>
      <c r="B239" s="2">
        <v>8</v>
      </c>
      <c r="C239" s="2">
        <v>8</v>
      </c>
      <c r="D239" s="2">
        <v>8</v>
      </c>
      <c r="E239" s="2">
        <v>9</v>
      </c>
    </row>
    <row r="240" customHeight="1" spans="1:5">
      <c r="A240" s="2">
        <v>9224</v>
      </c>
      <c r="B240" s="2">
        <v>8</v>
      </c>
      <c r="C240" s="2">
        <v>0</v>
      </c>
      <c r="D240" s="2">
        <v>8</v>
      </c>
      <c r="E240" s="2">
        <v>5</v>
      </c>
    </row>
    <row r="241" customHeight="1" spans="1:5">
      <c r="A241" s="2">
        <v>4743</v>
      </c>
      <c r="B241" s="2">
        <v>8</v>
      </c>
      <c r="C241" s="2">
        <v>8</v>
      </c>
      <c r="D241" s="2">
        <v>8</v>
      </c>
      <c r="E241" s="2">
        <v>11</v>
      </c>
    </row>
    <row r="242" customHeight="1" spans="1:5">
      <c r="A242" s="2">
        <v>6097</v>
      </c>
      <c r="B242" s="2">
        <v>8</v>
      </c>
      <c r="C242" s="2">
        <v>4</v>
      </c>
      <c r="D242" s="2">
        <v>8</v>
      </c>
      <c r="E242" s="2">
        <v>6</v>
      </c>
    </row>
    <row r="243" customHeight="1" spans="1:5">
      <c r="A243" s="2">
        <v>1012</v>
      </c>
      <c r="B243" s="2">
        <v>7</v>
      </c>
      <c r="C243" s="2">
        <v>14</v>
      </c>
      <c r="D243" s="2">
        <v>8</v>
      </c>
      <c r="E243" s="2">
        <v>10</v>
      </c>
    </row>
    <row r="244" customHeight="1" spans="1:5">
      <c r="A244" s="2">
        <v>1584</v>
      </c>
      <c r="B244" s="2">
        <v>7</v>
      </c>
      <c r="C244" s="2">
        <v>19</v>
      </c>
      <c r="D244" s="2">
        <v>8</v>
      </c>
      <c r="E244" s="2">
        <v>5</v>
      </c>
    </row>
    <row r="245" customHeight="1" spans="1:5">
      <c r="A245" s="2">
        <v>7375</v>
      </c>
      <c r="B245" s="2">
        <v>7</v>
      </c>
      <c r="C245" s="2">
        <v>11</v>
      </c>
      <c r="D245" s="2">
        <v>8</v>
      </c>
      <c r="E245" s="2">
        <v>4</v>
      </c>
    </row>
    <row r="246" customHeight="1" spans="1:5">
      <c r="A246" s="2">
        <v>10144</v>
      </c>
      <c r="B246" s="2">
        <v>7</v>
      </c>
      <c r="C246" s="2">
        <v>11</v>
      </c>
      <c r="D246" s="2">
        <v>8</v>
      </c>
      <c r="E246" s="2">
        <v>4</v>
      </c>
    </row>
    <row r="247" customHeight="1" spans="1:5">
      <c r="A247" s="2">
        <v>760</v>
      </c>
      <c r="B247" s="2">
        <v>7</v>
      </c>
      <c r="C247" s="2">
        <v>15</v>
      </c>
      <c r="D247" s="2">
        <v>8</v>
      </c>
      <c r="E247" s="2">
        <v>9</v>
      </c>
    </row>
    <row r="248" customHeight="1" spans="1:5">
      <c r="A248" s="2">
        <v>10660</v>
      </c>
      <c r="B248" s="2">
        <v>7</v>
      </c>
      <c r="C248" s="2">
        <v>0</v>
      </c>
      <c r="D248" s="2">
        <v>8</v>
      </c>
      <c r="E248" s="2">
        <v>4</v>
      </c>
    </row>
    <row r="249" customHeight="1" spans="1:5">
      <c r="A249" s="2">
        <v>6613</v>
      </c>
      <c r="B249" s="2">
        <v>7</v>
      </c>
      <c r="C249" s="2">
        <v>14</v>
      </c>
      <c r="D249" s="2">
        <v>8</v>
      </c>
      <c r="E249" s="2">
        <v>8</v>
      </c>
    </row>
    <row r="250" customHeight="1" spans="1:5">
      <c r="A250" s="2">
        <v>3594</v>
      </c>
      <c r="B250" s="2">
        <v>6</v>
      </c>
      <c r="C250" s="2">
        <v>6</v>
      </c>
      <c r="D250" s="2">
        <v>8</v>
      </c>
      <c r="E250" s="2">
        <v>9</v>
      </c>
    </row>
    <row r="251" customHeight="1" spans="1:5">
      <c r="A251" s="2">
        <v>5209</v>
      </c>
      <c r="B251" s="2">
        <v>5</v>
      </c>
      <c r="C251" s="2">
        <v>16</v>
      </c>
      <c r="D251" s="2">
        <v>8</v>
      </c>
      <c r="E251" s="2">
        <v>7</v>
      </c>
    </row>
    <row r="252" customHeight="1" spans="1:5">
      <c r="A252" s="2">
        <v>7300</v>
      </c>
      <c r="B252" s="2">
        <v>4</v>
      </c>
      <c r="C252" s="2">
        <v>4</v>
      </c>
      <c r="D252" s="2">
        <v>8</v>
      </c>
      <c r="E252" s="2">
        <v>7</v>
      </c>
    </row>
    <row r="253" customHeight="1" spans="1:5">
      <c r="A253" s="2">
        <v>4769</v>
      </c>
      <c r="B253" s="2">
        <v>4</v>
      </c>
      <c r="C253" s="2">
        <v>0</v>
      </c>
      <c r="D253" s="2">
        <v>8</v>
      </c>
      <c r="E253" s="2">
        <v>6</v>
      </c>
    </row>
    <row r="254" customHeight="1" spans="1:5">
      <c r="A254" s="2">
        <v>6218</v>
      </c>
      <c r="B254" s="2">
        <v>4</v>
      </c>
      <c r="C254" s="2">
        <v>0</v>
      </c>
      <c r="D254" s="2">
        <v>8</v>
      </c>
      <c r="E254" s="2">
        <v>7</v>
      </c>
    </row>
    <row r="255" customHeight="1" spans="1:5">
      <c r="A255" s="2">
        <v>8375</v>
      </c>
      <c r="B255" s="2">
        <v>0</v>
      </c>
      <c r="C255" s="2">
        <v>0</v>
      </c>
      <c r="D255" s="2">
        <v>8</v>
      </c>
      <c r="E255" s="2">
        <v>6</v>
      </c>
    </row>
    <row r="256" customHeight="1" spans="1:5">
      <c r="A256" s="2">
        <v>3267</v>
      </c>
      <c r="B256" s="2">
        <v>0</v>
      </c>
      <c r="C256" s="2">
        <v>0</v>
      </c>
      <c r="D256" s="2">
        <v>8</v>
      </c>
      <c r="E256" s="2">
        <v>8</v>
      </c>
    </row>
    <row r="257" customHeight="1" spans="1:5">
      <c r="A257" s="2">
        <v>7055</v>
      </c>
      <c r="B257" s="2">
        <v>0</v>
      </c>
      <c r="C257" s="2">
        <v>0</v>
      </c>
      <c r="D257" s="2">
        <v>8</v>
      </c>
      <c r="E257" s="2">
        <v>11</v>
      </c>
    </row>
    <row r="258" customHeight="1" spans="1:5">
      <c r="A258" s="2">
        <v>3924</v>
      </c>
      <c r="B258" s="2">
        <v>0</v>
      </c>
      <c r="C258" s="2">
        <v>0</v>
      </c>
      <c r="D258" s="2">
        <v>8</v>
      </c>
      <c r="E258" s="2">
        <v>12</v>
      </c>
    </row>
    <row r="259" customHeight="1" spans="1:5">
      <c r="A259" s="2">
        <v>4440</v>
      </c>
      <c r="B259" s="2">
        <v>0</v>
      </c>
      <c r="C259" s="2">
        <v>0</v>
      </c>
      <c r="D259" s="2">
        <v>8</v>
      </c>
      <c r="E259" s="2">
        <v>6</v>
      </c>
    </row>
    <row r="260" customHeight="1" spans="1:5">
      <c r="A260" s="2">
        <v>4324</v>
      </c>
      <c r="B260" s="2">
        <v>0</v>
      </c>
      <c r="C260" s="2">
        <v>4</v>
      </c>
      <c r="D260" s="2">
        <v>8</v>
      </c>
      <c r="E260" s="2">
        <v>7</v>
      </c>
    </row>
    <row r="261" customHeight="1" spans="1:5">
      <c r="A261" s="2">
        <v>178</v>
      </c>
      <c r="B261" s="2">
        <v>0</v>
      </c>
      <c r="C261" s="2">
        <v>75</v>
      </c>
      <c r="D261" s="2">
        <v>8</v>
      </c>
      <c r="E261" s="2">
        <v>11</v>
      </c>
    </row>
    <row r="262" customHeight="1" spans="1:5">
      <c r="A262" s="2">
        <v>8492</v>
      </c>
      <c r="B262" s="2">
        <v>0</v>
      </c>
      <c r="C262" s="2">
        <v>58</v>
      </c>
      <c r="D262" s="2">
        <v>8</v>
      </c>
      <c r="E262" s="2">
        <v>10</v>
      </c>
    </row>
    <row r="263" customHeight="1" spans="1:5">
      <c r="A263" s="2">
        <v>843</v>
      </c>
      <c r="B263" s="2">
        <v>0</v>
      </c>
      <c r="C263" s="2">
        <v>147</v>
      </c>
      <c r="D263" s="2">
        <v>8</v>
      </c>
      <c r="E263" s="2">
        <v>11</v>
      </c>
    </row>
    <row r="264" customHeight="1" spans="1:5">
      <c r="A264" s="2">
        <v>5529</v>
      </c>
      <c r="B264" s="2">
        <v>0</v>
      </c>
      <c r="C264" s="2">
        <v>0</v>
      </c>
      <c r="D264" s="2">
        <v>8</v>
      </c>
      <c r="E264" s="2">
        <v>5</v>
      </c>
    </row>
    <row r="265" customHeight="1" spans="1:5">
      <c r="A265" s="2">
        <v>5272</v>
      </c>
      <c r="B265" s="2">
        <v>0</v>
      </c>
      <c r="C265" s="2">
        <v>4</v>
      </c>
      <c r="D265" s="2">
        <v>8</v>
      </c>
      <c r="E265" s="2">
        <v>3</v>
      </c>
    </row>
    <row r="266" customHeight="1" spans="1:5">
      <c r="A266" s="2">
        <v>1958</v>
      </c>
      <c r="B266" s="2">
        <v>0</v>
      </c>
      <c r="C266" s="2">
        <v>0</v>
      </c>
      <c r="D266" s="2">
        <v>8</v>
      </c>
      <c r="E266" s="2">
        <v>9</v>
      </c>
    </row>
    <row r="267" customHeight="1" spans="1:5">
      <c r="A267" s="2">
        <v>4609</v>
      </c>
      <c r="B267" s="2">
        <v>0</v>
      </c>
      <c r="C267" s="2">
        <v>4</v>
      </c>
      <c r="D267" s="2">
        <v>8</v>
      </c>
      <c r="E267" s="2">
        <v>6</v>
      </c>
    </row>
    <row r="268" customHeight="1" spans="1:5">
      <c r="A268" s="2">
        <v>8858</v>
      </c>
      <c r="B268" s="2">
        <v>0</v>
      </c>
      <c r="C268" s="2">
        <v>0</v>
      </c>
      <c r="D268" s="2">
        <v>8</v>
      </c>
      <c r="E268" s="2">
        <v>7</v>
      </c>
    </row>
    <row r="269" customHeight="1" spans="1:5">
      <c r="A269" s="2">
        <v>4001</v>
      </c>
      <c r="B269" s="2">
        <v>0</v>
      </c>
      <c r="C269" s="2">
        <v>0</v>
      </c>
      <c r="D269" s="2">
        <v>8</v>
      </c>
      <c r="E269" s="2">
        <v>5</v>
      </c>
    </row>
    <row r="270" customHeight="1" spans="1:5">
      <c r="A270" s="2">
        <v>1763</v>
      </c>
      <c r="B270" s="2">
        <v>172</v>
      </c>
      <c r="C270" s="2">
        <v>148</v>
      </c>
      <c r="D270" s="2">
        <v>7</v>
      </c>
      <c r="E270" s="2">
        <v>10</v>
      </c>
    </row>
    <row r="271" customHeight="1" spans="1:5">
      <c r="A271" s="2">
        <v>8602</v>
      </c>
      <c r="B271" s="2">
        <v>172</v>
      </c>
      <c r="C271" s="2">
        <v>105</v>
      </c>
      <c r="D271" s="2">
        <v>7</v>
      </c>
      <c r="E271" s="2">
        <v>11</v>
      </c>
    </row>
    <row r="272" customHeight="1" spans="1:5">
      <c r="A272" s="2">
        <v>1553</v>
      </c>
      <c r="B272" s="2">
        <v>168</v>
      </c>
      <c r="C272" s="2">
        <v>105</v>
      </c>
      <c r="D272" s="2">
        <v>7</v>
      </c>
      <c r="E272" s="2">
        <v>10</v>
      </c>
    </row>
    <row r="273" customHeight="1" spans="1:5">
      <c r="A273" s="2">
        <v>3445</v>
      </c>
      <c r="B273" s="2">
        <v>162</v>
      </c>
      <c r="C273" s="2">
        <v>92</v>
      </c>
      <c r="D273" s="2">
        <v>7</v>
      </c>
      <c r="E273" s="2">
        <v>10</v>
      </c>
    </row>
    <row r="274" customHeight="1" spans="1:5">
      <c r="A274" s="2">
        <v>2612</v>
      </c>
      <c r="B274" s="2">
        <v>160</v>
      </c>
      <c r="C274" s="2">
        <v>32</v>
      </c>
      <c r="D274" s="2">
        <v>7</v>
      </c>
      <c r="E274" s="2">
        <v>12</v>
      </c>
    </row>
    <row r="275" customHeight="1" spans="1:5">
      <c r="A275" s="2">
        <v>9723</v>
      </c>
      <c r="B275" s="2">
        <v>142</v>
      </c>
      <c r="C275" s="2">
        <v>9</v>
      </c>
      <c r="D275" s="2">
        <v>7</v>
      </c>
      <c r="E275" s="2">
        <v>13</v>
      </c>
    </row>
    <row r="276" customHeight="1" spans="1:5">
      <c r="A276" s="2">
        <v>6409</v>
      </c>
      <c r="B276" s="2">
        <v>140</v>
      </c>
      <c r="C276" s="2">
        <v>12</v>
      </c>
      <c r="D276" s="2">
        <v>7</v>
      </c>
      <c r="E276" s="2">
        <v>7</v>
      </c>
    </row>
    <row r="277" customHeight="1" spans="1:5">
      <c r="A277" s="2">
        <v>2894</v>
      </c>
      <c r="B277" s="2">
        <v>138</v>
      </c>
      <c r="C277" s="2">
        <v>19</v>
      </c>
      <c r="D277" s="2">
        <v>7</v>
      </c>
      <c r="E277" s="2">
        <v>8</v>
      </c>
    </row>
    <row r="278" customHeight="1" spans="1:5">
      <c r="A278" s="2">
        <v>5564</v>
      </c>
      <c r="B278" s="2">
        <v>133</v>
      </c>
      <c r="C278" s="2">
        <v>24</v>
      </c>
      <c r="D278" s="2">
        <v>7</v>
      </c>
      <c r="E278" s="2">
        <v>6</v>
      </c>
    </row>
    <row r="279" customHeight="1" spans="1:5">
      <c r="A279" s="2">
        <v>5883</v>
      </c>
      <c r="B279" s="2">
        <v>120</v>
      </c>
      <c r="C279" s="2">
        <v>126</v>
      </c>
      <c r="D279" s="2">
        <v>7</v>
      </c>
      <c r="E279" s="2">
        <v>7</v>
      </c>
    </row>
    <row r="280" customHeight="1" spans="1:5">
      <c r="A280" s="2">
        <v>4216</v>
      </c>
      <c r="B280" s="2">
        <v>114</v>
      </c>
      <c r="C280" s="2">
        <v>137</v>
      </c>
      <c r="D280" s="2">
        <v>7</v>
      </c>
      <c r="E280" s="2">
        <v>9</v>
      </c>
    </row>
    <row r="281" customHeight="1" spans="1:5">
      <c r="A281" s="2">
        <v>378</v>
      </c>
      <c r="B281" s="2">
        <v>112</v>
      </c>
      <c r="C281" s="2">
        <v>72</v>
      </c>
      <c r="D281" s="2">
        <v>7</v>
      </c>
      <c r="E281" s="2">
        <v>10</v>
      </c>
    </row>
    <row r="282" customHeight="1" spans="1:5">
      <c r="A282" s="2">
        <v>1859</v>
      </c>
      <c r="B282" s="2">
        <v>111</v>
      </c>
      <c r="C282" s="2">
        <v>18</v>
      </c>
      <c r="D282" s="2">
        <v>7</v>
      </c>
      <c r="E282" s="2">
        <v>5</v>
      </c>
    </row>
    <row r="283" customHeight="1" spans="1:5">
      <c r="A283" s="2">
        <v>10727</v>
      </c>
      <c r="B283" s="2">
        <v>107</v>
      </c>
      <c r="C283" s="2">
        <v>30</v>
      </c>
      <c r="D283" s="2">
        <v>7</v>
      </c>
      <c r="E283" s="2">
        <v>13</v>
      </c>
    </row>
    <row r="284" customHeight="1" spans="1:5">
      <c r="A284" s="2">
        <v>5299</v>
      </c>
      <c r="B284" s="2">
        <v>107</v>
      </c>
      <c r="C284" s="2">
        <v>30</v>
      </c>
      <c r="D284" s="2">
        <v>7</v>
      </c>
      <c r="E284" s="2">
        <v>13</v>
      </c>
    </row>
    <row r="285" customHeight="1" spans="1:5">
      <c r="A285" s="2">
        <v>9597</v>
      </c>
      <c r="B285" s="2">
        <v>106</v>
      </c>
      <c r="C285" s="2">
        <v>41</v>
      </c>
      <c r="D285" s="2">
        <v>7</v>
      </c>
      <c r="E285" s="2">
        <v>9</v>
      </c>
    </row>
    <row r="286" customHeight="1" spans="1:5">
      <c r="A286" s="2">
        <v>1077</v>
      </c>
      <c r="B286" s="2">
        <v>105</v>
      </c>
      <c r="C286" s="2">
        <v>172</v>
      </c>
      <c r="D286" s="2">
        <v>7</v>
      </c>
      <c r="E286" s="2">
        <v>4</v>
      </c>
    </row>
    <row r="287" customHeight="1" spans="1:5">
      <c r="A287" s="2">
        <v>3690</v>
      </c>
      <c r="B287" s="2">
        <v>102</v>
      </c>
      <c r="C287" s="2">
        <v>40</v>
      </c>
      <c r="D287" s="2">
        <v>7</v>
      </c>
      <c r="E287" s="2">
        <v>10</v>
      </c>
    </row>
    <row r="288" customHeight="1" spans="1:5">
      <c r="A288" s="2">
        <v>8370</v>
      </c>
      <c r="B288" s="2">
        <v>97</v>
      </c>
      <c r="C288" s="2">
        <v>194</v>
      </c>
      <c r="D288" s="2">
        <v>7</v>
      </c>
      <c r="E288" s="2">
        <v>6</v>
      </c>
    </row>
    <row r="289" customHeight="1" spans="1:5">
      <c r="A289" s="2">
        <v>4002</v>
      </c>
      <c r="B289" s="2">
        <v>96</v>
      </c>
      <c r="C289" s="2">
        <v>53</v>
      </c>
      <c r="D289" s="2">
        <v>7</v>
      </c>
      <c r="E289" s="2">
        <v>12</v>
      </c>
    </row>
    <row r="290" customHeight="1" spans="1:5">
      <c r="A290" s="2">
        <v>2793</v>
      </c>
      <c r="B290" s="2">
        <v>88</v>
      </c>
      <c r="C290" s="2">
        <v>44</v>
      </c>
      <c r="D290" s="2">
        <v>7</v>
      </c>
      <c r="E290" s="2">
        <v>13</v>
      </c>
    </row>
    <row r="291" customHeight="1" spans="1:5">
      <c r="A291" s="2">
        <v>1071</v>
      </c>
      <c r="B291" s="2">
        <v>88</v>
      </c>
      <c r="C291" s="2">
        <v>44</v>
      </c>
      <c r="D291" s="2">
        <v>7</v>
      </c>
      <c r="E291" s="2">
        <v>13</v>
      </c>
    </row>
    <row r="292" customHeight="1" spans="1:5">
      <c r="A292" s="2">
        <v>640</v>
      </c>
      <c r="B292" s="2">
        <v>80</v>
      </c>
      <c r="C292" s="2">
        <v>17</v>
      </c>
      <c r="D292" s="2">
        <v>7</v>
      </c>
      <c r="E292" s="2">
        <v>10</v>
      </c>
    </row>
    <row r="293" customHeight="1" spans="1:5">
      <c r="A293" s="2">
        <v>5721</v>
      </c>
      <c r="B293" s="2">
        <v>76</v>
      </c>
      <c r="C293" s="2">
        <v>45</v>
      </c>
      <c r="D293" s="2">
        <v>7</v>
      </c>
      <c r="E293" s="2">
        <v>6</v>
      </c>
    </row>
    <row r="294" customHeight="1" spans="1:5">
      <c r="A294" s="2">
        <v>2118</v>
      </c>
      <c r="B294" s="2">
        <v>75</v>
      </c>
      <c r="C294" s="2">
        <v>107</v>
      </c>
      <c r="D294" s="2">
        <v>7</v>
      </c>
      <c r="E294" s="2">
        <v>8</v>
      </c>
    </row>
    <row r="295" customHeight="1" spans="1:5">
      <c r="A295" s="2">
        <v>965</v>
      </c>
      <c r="B295" s="2">
        <v>65</v>
      </c>
      <c r="C295" s="2">
        <v>49</v>
      </c>
      <c r="D295" s="2">
        <v>7</v>
      </c>
      <c r="E295" s="2">
        <v>7</v>
      </c>
    </row>
    <row r="296" customHeight="1" spans="1:5">
      <c r="A296" s="2">
        <v>3463</v>
      </c>
      <c r="B296" s="2">
        <v>62</v>
      </c>
      <c r="C296" s="2">
        <v>26</v>
      </c>
      <c r="D296" s="2">
        <v>7</v>
      </c>
      <c r="E296" s="2">
        <v>13</v>
      </c>
    </row>
    <row r="297" customHeight="1" spans="1:5">
      <c r="A297" s="2">
        <v>9560</v>
      </c>
      <c r="B297" s="2">
        <v>61</v>
      </c>
      <c r="C297" s="2">
        <v>25</v>
      </c>
      <c r="D297" s="2">
        <v>7</v>
      </c>
      <c r="E297" s="2">
        <v>8</v>
      </c>
    </row>
    <row r="298" customHeight="1" spans="1:5">
      <c r="A298" s="2">
        <v>9153</v>
      </c>
      <c r="B298" s="2">
        <v>61</v>
      </c>
      <c r="C298" s="2">
        <v>51</v>
      </c>
      <c r="D298" s="2">
        <v>7</v>
      </c>
      <c r="E298" s="2">
        <v>10</v>
      </c>
    </row>
    <row r="299" customHeight="1" spans="1:5">
      <c r="A299" s="2">
        <v>7384</v>
      </c>
      <c r="B299" s="2">
        <v>61</v>
      </c>
      <c r="C299" s="2">
        <v>26</v>
      </c>
      <c r="D299" s="2">
        <v>7</v>
      </c>
      <c r="E299" s="2">
        <v>7</v>
      </c>
    </row>
    <row r="300" customHeight="1" spans="1:5">
      <c r="A300" s="2">
        <v>3498</v>
      </c>
      <c r="B300" s="2">
        <v>61</v>
      </c>
      <c r="C300" s="2">
        <v>53</v>
      </c>
      <c r="D300" s="2">
        <v>7</v>
      </c>
      <c r="E300" s="2">
        <v>9</v>
      </c>
    </row>
    <row r="301" customHeight="1" spans="1:5">
      <c r="A301" s="2">
        <v>1272</v>
      </c>
      <c r="B301" s="2">
        <v>58</v>
      </c>
      <c r="C301" s="2">
        <v>0</v>
      </c>
      <c r="D301" s="2">
        <v>7</v>
      </c>
      <c r="E301" s="2">
        <v>10</v>
      </c>
    </row>
    <row r="302" customHeight="1" spans="1:5">
      <c r="A302" s="2">
        <v>4856</v>
      </c>
      <c r="B302" s="2">
        <v>54</v>
      </c>
      <c r="C302" s="2">
        <v>133</v>
      </c>
      <c r="D302" s="2">
        <v>7</v>
      </c>
      <c r="E302" s="2">
        <v>10</v>
      </c>
    </row>
    <row r="303" customHeight="1" spans="1:5">
      <c r="A303" s="2">
        <v>8722</v>
      </c>
      <c r="B303" s="2">
        <v>54</v>
      </c>
      <c r="C303" s="2">
        <v>133</v>
      </c>
      <c r="D303" s="2">
        <v>7</v>
      </c>
      <c r="E303" s="2">
        <v>10</v>
      </c>
    </row>
    <row r="304" customHeight="1" spans="1:5">
      <c r="A304" s="2">
        <v>6049</v>
      </c>
      <c r="B304" s="2">
        <v>51</v>
      </c>
      <c r="C304" s="2">
        <v>69</v>
      </c>
      <c r="D304" s="2">
        <v>7</v>
      </c>
      <c r="E304" s="2">
        <v>11</v>
      </c>
    </row>
    <row r="305" customHeight="1" spans="1:5">
      <c r="A305" s="2">
        <v>5687</v>
      </c>
      <c r="B305" s="2">
        <v>50</v>
      </c>
      <c r="C305" s="2">
        <v>31</v>
      </c>
      <c r="D305" s="2">
        <v>7</v>
      </c>
      <c r="E305" s="2">
        <v>12</v>
      </c>
    </row>
    <row r="306" customHeight="1" spans="1:5">
      <c r="A306" s="2">
        <v>4418</v>
      </c>
      <c r="B306" s="2">
        <v>47</v>
      </c>
      <c r="C306" s="2">
        <v>111</v>
      </c>
      <c r="D306" s="2">
        <v>7</v>
      </c>
      <c r="E306" s="2">
        <v>12</v>
      </c>
    </row>
    <row r="307" customHeight="1" spans="1:5">
      <c r="A307" s="2">
        <v>1172</v>
      </c>
      <c r="B307" s="2">
        <v>44</v>
      </c>
      <c r="C307" s="2">
        <v>25</v>
      </c>
      <c r="D307" s="2">
        <v>7</v>
      </c>
      <c r="E307" s="2">
        <v>12</v>
      </c>
    </row>
    <row r="308" customHeight="1" spans="1:5">
      <c r="A308" s="2">
        <v>6257</v>
      </c>
      <c r="B308" s="2">
        <v>43</v>
      </c>
      <c r="C308" s="2">
        <v>14</v>
      </c>
      <c r="D308" s="2">
        <v>7</v>
      </c>
      <c r="E308" s="2">
        <v>7</v>
      </c>
    </row>
    <row r="309" customHeight="1" spans="1:5">
      <c r="A309" s="2">
        <v>500</v>
      </c>
      <c r="B309" s="2">
        <v>43</v>
      </c>
      <c r="C309" s="2">
        <v>194</v>
      </c>
      <c r="D309" s="2">
        <v>7</v>
      </c>
      <c r="E309" s="2">
        <v>9</v>
      </c>
    </row>
    <row r="310" customHeight="1" spans="1:5">
      <c r="A310" s="2">
        <v>8996</v>
      </c>
      <c r="B310" s="2">
        <v>42</v>
      </c>
      <c r="C310" s="2">
        <v>37</v>
      </c>
      <c r="D310" s="2">
        <v>7</v>
      </c>
      <c r="E310" s="2">
        <v>8</v>
      </c>
    </row>
    <row r="311" customHeight="1" spans="1:5">
      <c r="A311" s="2">
        <v>6932</v>
      </c>
      <c r="B311" s="2">
        <v>42</v>
      </c>
      <c r="C311" s="2">
        <v>0</v>
      </c>
      <c r="D311" s="2">
        <v>7</v>
      </c>
      <c r="E311" s="2">
        <v>5</v>
      </c>
    </row>
    <row r="312" customHeight="1" spans="1:5">
      <c r="A312" s="2">
        <v>9697</v>
      </c>
      <c r="B312" s="2">
        <v>42</v>
      </c>
      <c r="C312" s="2">
        <v>5</v>
      </c>
      <c r="D312" s="2">
        <v>7</v>
      </c>
      <c r="E312" s="2">
        <v>8</v>
      </c>
    </row>
    <row r="313" customHeight="1" spans="1:5">
      <c r="A313" s="2">
        <v>3478</v>
      </c>
      <c r="B313" s="2">
        <v>42</v>
      </c>
      <c r="C313" s="2">
        <v>42</v>
      </c>
      <c r="D313" s="2">
        <v>7</v>
      </c>
      <c r="E313" s="2">
        <v>9</v>
      </c>
    </row>
    <row r="314" customHeight="1" spans="1:5">
      <c r="A314" s="2">
        <v>4137</v>
      </c>
      <c r="B314" s="2">
        <v>40</v>
      </c>
      <c r="C314" s="2">
        <v>122</v>
      </c>
      <c r="D314" s="2">
        <v>7</v>
      </c>
      <c r="E314" s="2">
        <v>4</v>
      </c>
    </row>
    <row r="315" customHeight="1" spans="1:5">
      <c r="A315" s="2">
        <v>5544</v>
      </c>
      <c r="B315" s="2">
        <v>40</v>
      </c>
      <c r="C315" s="2">
        <v>53</v>
      </c>
      <c r="D315" s="2">
        <v>7</v>
      </c>
      <c r="E315" s="2">
        <v>5</v>
      </c>
    </row>
    <row r="316" customHeight="1" spans="1:5">
      <c r="A316" s="2">
        <v>2324</v>
      </c>
      <c r="B316" s="2">
        <v>38</v>
      </c>
      <c r="C316" s="2">
        <v>34</v>
      </c>
      <c r="D316" s="2">
        <v>7</v>
      </c>
      <c r="E316" s="2">
        <v>11</v>
      </c>
    </row>
    <row r="317" customHeight="1" spans="1:5">
      <c r="A317" s="2">
        <v>1740</v>
      </c>
      <c r="B317" s="2">
        <v>38</v>
      </c>
      <c r="C317" s="2">
        <v>9</v>
      </c>
      <c r="D317" s="2">
        <v>7</v>
      </c>
      <c r="E317" s="2">
        <v>4</v>
      </c>
    </row>
    <row r="318" customHeight="1" spans="1:5">
      <c r="A318" s="2">
        <v>2831</v>
      </c>
      <c r="B318" s="2">
        <v>38</v>
      </c>
      <c r="C318" s="2">
        <v>38</v>
      </c>
      <c r="D318" s="2">
        <v>7</v>
      </c>
      <c r="E318" s="2">
        <v>10</v>
      </c>
    </row>
    <row r="319" customHeight="1" spans="1:5">
      <c r="A319" s="2">
        <v>1945</v>
      </c>
      <c r="B319" s="2">
        <v>36</v>
      </c>
      <c r="C319" s="2">
        <v>96</v>
      </c>
      <c r="D319" s="2">
        <v>7</v>
      </c>
      <c r="E319" s="2">
        <v>7</v>
      </c>
    </row>
    <row r="320" customHeight="1" spans="1:5">
      <c r="A320" s="2">
        <v>3870</v>
      </c>
      <c r="B320" s="2">
        <v>35</v>
      </c>
      <c r="C320" s="2">
        <v>116</v>
      </c>
      <c r="D320" s="2">
        <v>7</v>
      </c>
      <c r="E320" s="2">
        <v>13</v>
      </c>
    </row>
    <row r="321" customHeight="1" spans="1:5">
      <c r="A321" s="2">
        <v>6357</v>
      </c>
      <c r="B321" s="2">
        <v>35</v>
      </c>
      <c r="C321" s="2">
        <v>57</v>
      </c>
      <c r="D321" s="2">
        <v>7</v>
      </c>
      <c r="E321" s="2">
        <v>7</v>
      </c>
    </row>
    <row r="322" customHeight="1" spans="1:5">
      <c r="A322" s="2">
        <v>8402</v>
      </c>
      <c r="B322" s="2">
        <v>35</v>
      </c>
      <c r="C322" s="2">
        <v>35</v>
      </c>
      <c r="D322" s="2">
        <v>7</v>
      </c>
      <c r="E322" s="2">
        <v>8</v>
      </c>
    </row>
    <row r="323" customHeight="1" spans="1:5">
      <c r="A323" s="2">
        <v>7250</v>
      </c>
      <c r="B323" s="2">
        <v>35</v>
      </c>
      <c r="C323" s="2">
        <v>23</v>
      </c>
      <c r="D323" s="2">
        <v>7</v>
      </c>
      <c r="E323" s="2">
        <v>9</v>
      </c>
    </row>
    <row r="324" customHeight="1" spans="1:5">
      <c r="A324" s="2">
        <v>3799</v>
      </c>
      <c r="B324" s="2">
        <v>35</v>
      </c>
      <c r="C324" s="2">
        <v>7</v>
      </c>
      <c r="D324" s="2">
        <v>7</v>
      </c>
      <c r="E324" s="2">
        <v>11</v>
      </c>
    </row>
    <row r="325" customHeight="1" spans="1:5">
      <c r="A325" s="2">
        <v>340</v>
      </c>
      <c r="B325" s="2">
        <v>35</v>
      </c>
      <c r="C325" s="2">
        <v>0</v>
      </c>
      <c r="D325" s="2">
        <v>7</v>
      </c>
      <c r="E325" s="2">
        <v>8</v>
      </c>
    </row>
    <row r="326" customHeight="1" spans="1:5">
      <c r="A326" s="2">
        <v>4994</v>
      </c>
      <c r="B326" s="2">
        <v>33</v>
      </c>
      <c r="C326" s="2">
        <v>66</v>
      </c>
      <c r="D326" s="2">
        <v>7</v>
      </c>
      <c r="E326" s="2">
        <v>13</v>
      </c>
    </row>
    <row r="327" customHeight="1" spans="1:5">
      <c r="A327" s="2">
        <v>2798</v>
      </c>
      <c r="B327" s="2">
        <v>29</v>
      </c>
      <c r="C327" s="2">
        <v>176</v>
      </c>
      <c r="D327" s="2">
        <v>7</v>
      </c>
      <c r="E327" s="2">
        <v>10</v>
      </c>
    </row>
    <row r="328" customHeight="1" spans="1:5">
      <c r="A328" s="2">
        <v>10619</v>
      </c>
      <c r="B328" s="2">
        <v>29</v>
      </c>
      <c r="C328" s="2">
        <v>27</v>
      </c>
      <c r="D328" s="2">
        <v>7</v>
      </c>
      <c r="E328" s="2">
        <v>7</v>
      </c>
    </row>
    <row r="329" customHeight="1" spans="1:5">
      <c r="A329" s="2">
        <v>4756</v>
      </c>
      <c r="B329" s="2">
        <v>29</v>
      </c>
      <c r="C329" s="2">
        <v>33</v>
      </c>
      <c r="D329" s="2">
        <v>7</v>
      </c>
      <c r="E329" s="2">
        <v>11</v>
      </c>
    </row>
    <row r="330" customHeight="1" spans="1:5">
      <c r="A330" s="2">
        <v>10150</v>
      </c>
      <c r="B330" s="2">
        <v>28</v>
      </c>
      <c r="C330" s="2">
        <v>18</v>
      </c>
      <c r="D330" s="2">
        <v>7</v>
      </c>
      <c r="E330" s="2">
        <v>7</v>
      </c>
    </row>
    <row r="331" customHeight="1" spans="1:5">
      <c r="A331" s="2">
        <v>347</v>
      </c>
      <c r="B331" s="2">
        <v>27</v>
      </c>
      <c r="C331" s="2">
        <v>3</v>
      </c>
      <c r="D331" s="2">
        <v>7</v>
      </c>
      <c r="E331" s="2">
        <v>5</v>
      </c>
    </row>
    <row r="332" customHeight="1" spans="1:5">
      <c r="A332" s="2">
        <v>961</v>
      </c>
      <c r="B332" s="2">
        <v>27</v>
      </c>
      <c r="C332" s="2">
        <v>195</v>
      </c>
      <c r="D332" s="2">
        <v>7</v>
      </c>
      <c r="E332" s="2">
        <v>5</v>
      </c>
    </row>
    <row r="333" customHeight="1" spans="1:5">
      <c r="A333" s="2">
        <v>3138</v>
      </c>
      <c r="B333" s="2">
        <v>27</v>
      </c>
      <c r="C333" s="2">
        <v>108</v>
      </c>
      <c r="D333" s="2">
        <v>7</v>
      </c>
      <c r="E333" s="2">
        <v>6</v>
      </c>
    </row>
    <row r="334" customHeight="1" spans="1:5">
      <c r="A334" s="2">
        <v>4947</v>
      </c>
      <c r="B334" s="2">
        <v>24</v>
      </c>
      <c r="C334" s="2">
        <v>194</v>
      </c>
      <c r="D334" s="2">
        <v>7</v>
      </c>
      <c r="E334" s="2">
        <v>9</v>
      </c>
    </row>
    <row r="335" customHeight="1" spans="1:5">
      <c r="A335" s="2">
        <v>2114</v>
      </c>
      <c r="B335" s="2">
        <v>22</v>
      </c>
      <c r="C335" s="2">
        <v>68</v>
      </c>
      <c r="D335" s="2">
        <v>7</v>
      </c>
      <c r="E335" s="2">
        <v>12</v>
      </c>
    </row>
    <row r="336" customHeight="1" spans="1:5">
      <c r="A336" s="2">
        <v>4475</v>
      </c>
      <c r="B336" s="2">
        <v>22</v>
      </c>
      <c r="C336" s="2">
        <v>0</v>
      </c>
      <c r="D336" s="2">
        <v>7</v>
      </c>
      <c r="E336" s="2">
        <v>9</v>
      </c>
    </row>
    <row r="337" customHeight="1" spans="1:5">
      <c r="A337" s="2">
        <v>4261</v>
      </c>
      <c r="B337" s="2">
        <v>22</v>
      </c>
      <c r="C337" s="2">
        <v>68</v>
      </c>
      <c r="D337" s="2">
        <v>7</v>
      </c>
      <c r="E337" s="2">
        <v>12</v>
      </c>
    </row>
    <row r="338" customHeight="1" spans="1:5">
      <c r="A338" s="2">
        <v>3233</v>
      </c>
      <c r="B338" s="2">
        <v>21</v>
      </c>
      <c r="C338" s="2">
        <v>10</v>
      </c>
      <c r="D338" s="2">
        <v>7</v>
      </c>
      <c r="E338" s="2">
        <v>11</v>
      </c>
    </row>
    <row r="339" customHeight="1" spans="1:5">
      <c r="A339" s="2">
        <v>3091</v>
      </c>
      <c r="B339" s="2">
        <v>21</v>
      </c>
      <c r="C339" s="2">
        <v>14</v>
      </c>
      <c r="D339" s="2">
        <v>7</v>
      </c>
      <c r="E339" s="2">
        <v>8</v>
      </c>
    </row>
    <row r="340" customHeight="1" spans="1:5">
      <c r="A340" s="2">
        <v>5847</v>
      </c>
      <c r="B340" s="2">
        <v>21</v>
      </c>
      <c r="C340" s="2">
        <v>92</v>
      </c>
      <c r="D340" s="2">
        <v>7</v>
      </c>
      <c r="E340" s="2">
        <v>10</v>
      </c>
    </row>
    <row r="341" customHeight="1" spans="1:5">
      <c r="A341" s="2">
        <v>762</v>
      </c>
      <c r="B341" s="2">
        <v>21</v>
      </c>
      <c r="C341" s="2">
        <v>14</v>
      </c>
      <c r="D341" s="2">
        <v>7</v>
      </c>
      <c r="E341" s="2">
        <v>8</v>
      </c>
    </row>
    <row r="342" customHeight="1" spans="1:5">
      <c r="A342" s="2">
        <v>6815</v>
      </c>
      <c r="B342" s="2">
        <v>21</v>
      </c>
      <c r="C342" s="2">
        <v>101</v>
      </c>
      <c r="D342" s="2">
        <v>7</v>
      </c>
      <c r="E342" s="2">
        <v>8</v>
      </c>
    </row>
    <row r="343" customHeight="1" spans="1:5">
      <c r="A343" s="2">
        <v>7798</v>
      </c>
      <c r="B343" s="2">
        <v>20</v>
      </c>
      <c r="C343" s="2">
        <v>20</v>
      </c>
      <c r="D343" s="2">
        <v>7</v>
      </c>
      <c r="E343" s="2">
        <v>5</v>
      </c>
    </row>
    <row r="344" customHeight="1" spans="1:5">
      <c r="A344" s="2">
        <v>5547</v>
      </c>
      <c r="B344" s="2">
        <v>19</v>
      </c>
      <c r="C344" s="2">
        <v>19</v>
      </c>
      <c r="D344" s="2">
        <v>7</v>
      </c>
      <c r="E344" s="2">
        <v>6</v>
      </c>
    </row>
    <row r="345" customHeight="1" spans="1:5">
      <c r="A345" s="2">
        <v>8362</v>
      </c>
      <c r="B345" s="2">
        <v>19</v>
      </c>
      <c r="C345" s="2">
        <v>19</v>
      </c>
      <c r="D345" s="2">
        <v>7</v>
      </c>
      <c r="E345" s="2">
        <v>6</v>
      </c>
    </row>
    <row r="346" customHeight="1" spans="1:5">
      <c r="A346" s="2">
        <v>3759</v>
      </c>
      <c r="B346" s="2">
        <v>19</v>
      </c>
      <c r="C346" s="2">
        <v>0</v>
      </c>
      <c r="D346" s="2">
        <v>7</v>
      </c>
      <c r="E346" s="2">
        <v>11</v>
      </c>
    </row>
    <row r="347" customHeight="1" spans="1:5">
      <c r="A347" s="2">
        <v>1545</v>
      </c>
      <c r="B347" s="2">
        <v>19</v>
      </c>
      <c r="C347" s="2">
        <v>19</v>
      </c>
      <c r="D347" s="2">
        <v>7</v>
      </c>
      <c r="E347" s="2">
        <v>5</v>
      </c>
    </row>
    <row r="348" customHeight="1" spans="1:5">
      <c r="A348" s="2">
        <v>7431</v>
      </c>
      <c r="B348" s="2">
        <v>17</v>
      </c>
      <c r="C348" s="2">
        <v>51</v>
      </c>
      <c r="D348" s="2">
        <v>7</v>
      </c>
      <c r="E348" s="2">
        <v>5</v>
      </c>
    </row>
    <row r="349" customHeight="1" spans="1:5">
      <c r="A349" s="2">
        <v>3673</v>
      </c>
      <c r="B349" s="2">
        <v>17</v>
      </c>
      <c r="C349" s="2">
        <v>24</v>
      </c>
      <c r="D349" s="2">
        <v>7</v>
      </c>
      <c r="E349" s="2">
        <v>11</v>
      </c>
    </row>
    <row r="350" customHeight="1" spans="1:5">
      <c r="A350" s="2">
        <v>1008</v>
      </c>
      <c r="B350" s="2">
        <v>17</v>
      </c>
      <c r="C350" s="2">
        <v>8</v>
      </c>
      <c r="D350" s="2">
        <v>7</v>
      </c>
      <c r="E350" s="2">
        <v>13</v>
      </c>
    </row>
    <row r="351" customHeight="1" spans="1:5">
      <c r="A351" s="2">
        <v>6999</v>
      </c>
      <c r="B351" s="2">
        <v>16</v>
      </c>
      <c r="C351" s="2">
        <v>16</v>
      </c>
      <c r="D351" s="2">
        <v>7</v>
      </c>
      <c r="E351" s="2">
        <v>12</v>
      </c>
    </row>
    <row r="352" customHeight="1" spans="1:5">
      <c r="A352" s="2">
        <v>1378</v>
      </c>
      <c r="B352" s="2">
        <v>16</v>
      </c>
      <c r="C352" s="2">
        <v>16</v>
      </c>
      <c r="D352" s="2">
        <v>7</v>
      </c>
      <c r="E352" s="2">
        <v>6</v>
      </c>
    </row>
    <row r="353" customHeight="1" spans="1:5">
      <c r="A353" s="2">
        <v>9094</v>
      </c>
      <c r="B353" s="2">
        <v>15</v>
      </c>
      <c r="C353" s="2">
        <v>0</v>
      </c>
      <c r="D353" s="2">
        <v>7</v>
      </c>
      <c r="E353" s="2">
        <v>3</v>
      </c>
    </row>
    <row r="354" customHeight="1" spans="1:5">
      <c r="A354" s="2">
        <v>3340</v>
      </c>
      <c r="B354" s="2">
        <v>15</v>
      </c>
      <c r="C354" s="2">
        <v>15</v>
      </c>
      <c r="D354" s="2">
        <v>7</v>
      </c>
      <c r="E354" s="2">
        <v>6</v>
      </c>
    </row>
    <row r="355" customHeight="1" spans="1:5">
      <c r="A355" s="2">
        <v>8685</v>
      </c>
      <c r="B355" s="2">
        <v>15</v>
      </c>
      <c r="C355" s="2">
        <v>15</v>
      </c>
      <c r="D355" s="2">
        <v>7</v>
      </c>
      <c r="E355" s="2">
        <v>6</v>
      </c>
    </row>
    <row r="356" customHeight="1" spans="1:5">
      <c r="A356" s="2">
        <v>9847</v>
      </c>
      <c r="B356" s="2">
        <v>15</v>
      </c>
      <c r="C356" s="2">
        <v>0</v>
      </c>
      <c r="D356" s="2">
        <v>7</v>
      </c>
      <c r="E356" s="2">
        <v>3</v>
      </c>
    </row>
    <row r="357" customHeight="1" spans="1:5">
      <c r="A357" s="2">
        <v>8427</v>
      </c>
      <c r="B357" s="2">
        <v>14</v>
      </c>
      <c r="C357" s="2">
        <v>0</v>
      </c>
      <c r="D357" s="2">
        <v>7</v>
      </c>
      <c r="E357" s="2">
        <v>10</v>
      </c>
    </row>
    <row r="358" customHeight="1" spans="1:5">
      <c r="A358" s="2">
        <v>217</v>
      </c>
      <c r="B358" s="2">
        <v>14</v>
      </c>
      <c r="C358" s="2">
        <v>0</v>
      </c>
      <c r="D358" s="2">
        <v>7</v>
      </c>
      <c r="E358" s="2">
        <v>10</v>
      </c>
    </row>
    <row r="359" customHeight="1" spans="1:5">
      <c r="A359" s="2">
        <v>942</v>
      </c>
      <c r="B359" s="2">
        <v>13</v>
      </c>
      <c r="C359" s="2">
        <v>13</v>
      </c>
      <c r="D359" s="2">
        <v>7</v>
      </c>
      <c r="E359" s="2">
        <v>3</v>
      </c>
    </row>
    <row r="360" customHeight="1" spans="1:5">
      <c r="A360" s="2">
        <v>6875</v>
      </c>
      <c r="B360" s="2">
        <v>13</v>
      </c>
      <c r="C360" s="2">
        <v>13</v>
      </c>
      <c r="D360" s="2">
        <v>7</v>
      </c>
      <c r="E360" s="2">
        <v>5</v>
      </c>
    </row>
    <row r="361" customHeight="1" spans="1:5">
      <c r="A361" s="2">
        <v>5562</v>
      </c>
      <c r="B361" s="2">
        <v>12</v>
      </c>
      <c r="C361" s="2">
        <v>6</v>
      </c>
      <c r="D361" s="2">
        <v>7</v>
      </c>
      <c r="E361" s="2">
        <v>10</v>
      </c>
    </row>
    <row r="362" customHeight="1" spans="1:5">
      <c r="A362" s="2">
        <v>4012</v>
      </c>
      <c r="B362" s="2">
        <v>12</v>
      </c>
      <c r="C362" s="2">
        <v>12</v>
      </c>
      <c r="D362" s="2">
        <v>7</v>
      </c>
      <c r="E362" s="2">
        <v>5</v>
      </c>
    </row>
    <row r="363" customHeight="1" spans="1:5">
      <c r="A363" s="2">
        <v>4128</v>
      </c>
      <c r="B363" s="2">
        <v>12</v>
      </c>
      <c r="C363" s="2">
        <v>6</v>
      </c>
      <c r="D363" s="2">
        <v>7</v>
      </c>
      <c r="E363" s="2">
        <v>7</v>
      </c>
    </row>
    <row r="364" customHeight="1" spans="1:5">
      <c r="A364" s="2">
        <v>1351</v>
      </c>
      <c r="B364" s="2">
        <v>12</v>
      </c>
      <c r="C364" s="2">
        <v>24</v>
      </c>
      <c r="D364" s="2">
        <v>7</v>
      </c>
      <c r="E364" s="2">
        <v>13</v>
      </c>
    </row>
    <row r="365" customHeight="1" spans="1:5">
      <c r="A365" s="2">
        <v>6720</v>
      </c>
      <c r="B365" s="2">
        <v>11</v>
      </c>
      <c r="C365" s="2">
        <v>3</v>
      </c>
      <c r="D365" s="2">
        <v>7</v>
      </c>
      <c r="E365" s="2">
        <v>4</v>
      </c>
    </row>
    <row r="366" customHeight="1" spans="1:5">
      <c r="A366" s="2">
        <v>247</v>
      </c>
      <c r="B366" s="2">
        <v>10</v>
      </c>
      <c r="C366" s="2">
        <v>13</v>
      </c>
      <c r="D366" s="2">
        <v>7</v>
      </c>
      <c r="E366" s="2">
        <v>4</v>
      </c>
    </row>
    <row r="367" customHeight="1" spans="1:5">
      <c r="A367" s="2">
        <v>8805</v>
      </c>
      <c r="B367" s="2">
        <v>10</v>
      </c>
      <c r="C367" s="2">
        <v>13</v>
      </c>
      <c r="D367" s="2">
        <v>7</v>
      </c>
      <c r="E367" s="2">
        <v>4</v>
      </c>
    </row>
    <row r="368" customHeight="1" spans="1:5">
      <c r="A368" s="2">
        <v>3828</v>
      </c>
      <c r="B368" s="2">
        <v>10</v>
      </c>
      <c r="C368" s="2">
        <v>174</v>
      </c>
      <c r="D368" s="2">
        <v>7</v>
      </c>
      <c r="E368" s="2">
        <v>13</v>
      </c>
    </row>
    <row r="369" customHeight="1" spans="1:5">
      <c r="A369" s="2">
        <v>4377</v>
      </c>
      <c r="B369" s="2">
        <v>10</v>
      </c>
      <c r="C369" s="2">
        <v>10</v>
      </c>
      <c r="D369" s="2">
        <v>7</v>
      </c>
      <c r="E369" s="2">
        <v>3</v>
      </c>
    </row>
    <row r="370" customHeight="1" spans="1:5">
      <c r="A370" s="2">
        <v>9973</v>
      </c>
      <c r="B370" s="2">
        <v>9</v>
      </c>
      <c r="C370" s="2">
        <v>9</v>
      </c>
      <c r="D370" s="2">
        <v>7</v>
      </c>
      <c r="E370" s="2">
        <v>8</v>
      </c>
    </row>
    <row r="371" customHeight="1" spans="1:5">
      <c r="A371" s="2">
        <v>10846</v>
      </c>
      <c r="B371" s="2">
        <v>9</v>
      </c>
      <c r="C371" s="2">
        <v>4</v>
      </c>
      <c r="D371" s="2">
        <v>7</v>
      </c>
      <c r="E371" s="2">
        <v>8</v>
      </c>
    </row>
    <row r="372" customHeight="1" spans="1:5">
      <c r="A372" s="2">
        <v>1570</v>
      </c>
      <c r="B372" s="2">
        <v>9</v>
      </c>
      <c r="C372" s="2">
        <v>19</v>
      </c>
      <c r="D372" s="2">
        <v>7</v>
      </c>
      <c r="E372" s="2">
        <v>10</v>
      </c>
    </row>
    <row r="373" customHeight="1" spans="1:5">
      <c r="A373" s="2">
        <v>2968</v>
      </c>
      <c r="B373" s="2">
        <v>8</v>
      </c>
      <c r="C373" s="2">
        <v>49</v>
      </c>
      <c r="D373" s="2">
        <v>7</v>
      </c>
      <c r="E373" s="2">
        <v>5</v>
      </c>
    </row>
    <row r="374" customHeight="1" spans="1:5">
      <c r="A374" s="2">
        <v>3916</v>
      </c>
      <c r="B374" s="2">
        <v>8</v>
      </c>
      <c r="C374" s="2">
        <v>8</v>
      </c>
      <c r="D374" s="2">
        <v>7</v>
      </c>
      <c r="E374" s="2">
        <v>12</v>
      </c>
    </row>
    <row r="375" customHeight="1" spans="1:5">
      <c r="A375" s="2">
        <v>8800</v>
      </c>
      <c r="B375" s="2">
        <v>8</v>
      </c>
      <c r="C375" s="2">
        <v>49</v>
      </c>
      <c r="D375" s="2">
        <v>7</v>
      </c>
      <c r="E375" s="2">
        <v>5</v>
      </c>
    </row>
    <row r="376" customHeight="1" spans="1:5">
      <c r="A376" s="2">
        <v>10971</v>
      </c>
      <c r="B376" s="2">
        <v>8</v>
      </c>
      <c r="C376" s="2">
        <v>2</v>
      </c>
      <c r="D376" s="2">
        <v>7</v>
      </c>
      <c r="E376" s="2">
        <v>3</v>
      </c>
    </row>
    <row r="377" customHeight="1" spans="1:5">
      <c r="A377" s="2">
        <v>3409</v>
      </c>
      <c r="B377" s="2">
        <v>8</v>
      </c>
      <c r="C377" s="2">
        <v>11</v>
      </c>
      <c r="D377" s="2">
        <v>7</v>
      </c>
      <c r="E377" s="2">
        <v>4</v>
      </c>
    </row>
    <row r="378" customHeight="1" spans="1:5">
      <c r="A378" s="2">
        <v>10702</v>
      </c>
      <c r="B378" s="2">
        <v>8</v>
      </c>
      <c r="C378" s="2">
        <v>56</v>
      </c>
      <c r="D378" s="2">
        <v>7</v>
      </c>
      <c r="E378" s="2">
        <v>7</v>
      </c>
    </row>
    <row r="379" customHeight="1" spans="1:5">
      <c r="A379" s="2">
        <v>10581</v>
      </c>
      <c r="B379" s="2">
        <v>7</v>
      </c>
      <c r="C379" s="2">
        <v>0</v>
      </c>
      <c r="D379" s="2">
        <v>7</v>
      </c>
      <c r="E379" s="2">
        <v>4</v>
      </c>
    </row>
    <row r="380" customHeight="1" spans="1:5">
      <c r="A380" s="2">
        <v>5935</v>
      </c>
      <c r="B380" s="2">
        <v>7</v>
      </c>
      <c r="C380" s="2">
        <v>7</v>
      </c>
      <c r="D380" s="2">
        <v>7</v>
      </c>
      <c r="E380" s="2">
        <v>8</v>
      </c>
    </row>
    <row r="381" customHeight="1" spans="1:5">
      <c r="A381" s="2">
        <v>5543</v>
      </c>
      <c r="B381" s="2">
        <v>7</v>
      </c>
      <c r="C381" s="2">
        <v>21</v>
      </c>
      <c r="D381" s="2">
        <v>7</v>
      </c>
      <c r="E381" s="2">
        <v>11</v>
      </c>
    </row>
    <row r="382" customHeight="1" spans="1:5">
      <c r="A382" s="2">
        <v>618</v>
      </c>
      <c r="B382" s="2">
        <v>7</v>
      </c>
      <c r="C382" s="2">
        <v>46</v>
      </c>
      <c r="D382" s="2">
        <v>7</v>
      </c>
      <c r="E382" s="2">
        <v>12</v>
      </c>
    </row>
    <row r="383" customHeight="1" spans="1:5">
      <c r="A383" s="2">
        <v>5186</v>
      </c>
      <c r="B383" s="2">
        <v>7</v>
      </c>
      <c r="C383" s="2">
        <v>7</v>
      </c>
      <c r="D383" s="2">
        <v>7</v>
      </c>
      <c r="E383" s="2">
        <v>9</v>
      </c>
    </row>
    <row r="384" customHeight="1" spans="1:5">
      <c r="A384" s="2">
        <v>3972</v>
      </c>
      <c r="B384" s="2">
        <v>6</v>
      </c>
      <c r="C384" s="2">
        <v>6</v>
      </c>
      <c r="D384" s="2">
        <v>7</v>
      </c>
      <c r="E384" s="2">
        <v>5</v>
      </c>
    </row>
    <row r="385" customHeight="1" spans="1:5">
      <c r="A385" s="2">
        <v>4286</v>
      </c>
      <c r="B385" s="2">
        <v>6</v>
      </c>
      <c r="C385" s="2">
        <v>0</v>
      </c>
      <c r="D385" s="2">
        <v>7</v>
      </c>
      <c r="E385" s="2">
        <v>6</v>
      </c>
    </row>
    <row r="386" customHeight="1" spans="1:5">
      <c r="A386" s="2">
        <v>8897</v>
      </c>
      <c r="B386" s="2">
        <v>5</v>
      </c>
      <c r="C386" s="2">
        <v>26</v>
      </c>
      <c r="D386" s="2">
        <v>7</v>
      </c>
      <c r="E386" s="2">
        <v>7</v>
      </c>
    </row>
    <row r="387" customHeight="1" spans="1:5">
      <c r="A387" s="2">
        <v>1</v>
      </c>
      <c r="B387" s="2">
        <v>5</v>
      </c>
      <c r="C387" s="2">
        <v>0</v>
      </c>
      <c r="D387" s="2">
        <v>7</v>
      </c>
      <c r="E387" s="2">
        <v>7</v>
      </c>
    </row>
    <row r="388" customHeight="1" spans="1:5">
      <c r="A388" s="2">
        <v>3321</v>
      </c>
      <c r="B388" s="2">
        <v>5</v>
      </c>
      <c r="C388" s="2">
        <v>16</v>
      </c>
      <c r="D388" s="2">
        <v>7</v>
      </c>
      <c r="E388" s="2">
        <v>7</v>
      </c>
    </row>
    <row r="389" customHeight="1" spans="1:5">
      <c r="A389" s="2">
        <v>5121</v>
      </c>
      <c r="B389" s="2">
        <v>5</v>
      </c>
      <c r="C389" s="2">
        <v>17</v>
      </c>
      <c r="D389" s="2">
        <v>7</v>
      </c>
      <c r="E389" s="2">
        <v>5</v>
      </c>
    </row>
    <row r="390" customHeight="1" spans="1:5">
      <c r="A390" s="2">
        <v>8233</v>
      </c>
      <c r="B390" s="2">
        <v>5</v>
      </c>
      <c r="C390" s="2">
        <v>5</v>
      </c>
      <c r="D390" s="2">
        <v>7</v>
      </c>
      <c r="E390" s="2">
        <v>7</v>
      </c>
    </row>
    <row r="391" customHeight="1" spans="1:5">
      <c r="A391" s="2">
        <v>7397</v>
      </c>
      <c r="B391" s="2">
        <v>5</v>
      </c>
      <c r="C391" s="2">
        <v>0</v>
      </c>
      <c r="D391" s="2">
        <v>7</v>
      </c>
      <c r="E391" s="2">
        <v>9</v>
      </c>
    </row>
    <row r="392" customHeight="1" spans="1:5">
      <c r="A392" s="2">
        <v>254</v>
      </c>
      <c r="B392" s="2">
        <v>4</v>
      </c>
      <c r="C392" s="2">
        <v>4</v>
      </c>
      <c r="D392" s="2">
        <v>7</v>
      </c>
      <c r="E392" s="2">
        <v>7</v>
      </c>
    </row>
    <row r="393" customHeight="1" spans="1:5">
      <c r="A393" s="2">
        <v>10928</v>
      </c>
      <c r="B393" s="2">
        <v>4</v>
      </c>
      <c r="C393" s="2">
        <v>31</v>
      </c>
      <c r="D393" s="2">
        <v>7</v>
      </c>
      <c r="E393" s="2">
        <v>7</v>
      </c>
    </row>
    <row r="394" customHeight="1" spans="1:5">
      <c r="A394" s="2">
        <v>610</v>
      </c>
      <c r="B394" s="2">
        <v>4</v>
      </c>
      <c r="C394" s="2">
        <v>0</v>
      </c>
      <c r="D394" s="2">
        <v>7</v>
      </c>
      <c r="E394" s="2">
        <v>6</v>
      </c>
    </row>
    <row r="395" customHeight="1" spans="1:5">
      <c r="A395" s="2">
        <v>4426</v>
      </c>
      <c r="B395" s="2">
        <v>4</v>
      </c>
      <c r="C395" s="2">
        <v>4</v>
      </c>
      <c r="D395" s="2">
        <v>7</v>
      </c>
      <c r="E395" s="2">
        <v>6</v>
      </c>
    </row>
    <row r="396" customHeight="1" spans="1:5">
      <c r="A396" s="2">
        <v>1409</v>
      </c>
      <c r="B396" s="2">
        <v>3</v>
      </c>
      <c r="C396" s="2">
        <v>6</v>
      </c>
      <c r="D396" s="2">
        <v>7</v>
      </c>
      <c r="E396" s="2">
        <v>5</v>
      </c>
    </row>
    <row r="397" customHeight="1" spans="1:5">
      <c r="A397" s="2">
        <v>4697</v>
      </c>
      <c r="B397" s="2">
        <v>3</v>
      </c>
      <c r="C397" s="2">
        <v>3</v>
      </c>
      <c r="D397" s="2">
        <v>7</v>
      </c>
      <c r="E397" s="2">
        <v>5</v>
      </c>
    </row>
    <row r="398" customHeight="1" spans="1:5">
      <c r="A398" s="2">
        <v>5314</v>
      </c>
      <c r="B398" s="2">
        <v>3</v>
      </c>
      <c r="C398" s="2">
        <v>6</v>
      </c>
      <c r="D398" s="2">
        <v>7</v>
      </c>
      <c r="E398" s="2">
        <v>5</v>
      </c>
    </row>
    <row r="399" customHeight="1" spans="1:5">
      <c r="A399" s="2">
        <v>3277</v>
      </c>
      <c r="B399" s="2">
        <v>3</v>
      </c>
      <c r="C399" s="2">
        <v>0</v>
      </c>
      <c r="D399" s="2">
        <v>7</v>
      </c>
      <c r="E399" s="2">
        <v>5</v>
      </c>
    </row>
    <row r="400" customHeight="1" spans="1:5">
      <c r="A400" s="2">
        <v>1041</v>
      </c>
      <c r="B400" s="2">
        <v>3</v>
      </c>
      <c r="C400" s="2">
        <v>3</v>
      </c>
      <c r="D400" s="2">
        <v>7</v>
      </c>
      <c r="E400" s="2">
        <v>6</v>
      </c>
    </row>
    <row r="401" customHeight="1" spans="1:5">
      <c r="A401" s="2">
        <v>4480</v>
      </c>
      <c r="B401" s="2">
        <v>3</v>
      </c>
      <c r="C401" s="2">
        <v>3</v>
      </c>
      <c r="D401" s="2">
        <v>7</v>
      </c>
      <c r="E401" s="2">
        <v>5</v>
      </c>
    </row>
    <row r="402" customHeight="1" spans="1:5">
      <c r="A402" s="2">
        <v>5370</v>
      </c>
      <c r="B402" s="2">
        <v>3</v>
      </c>
      <c r="C402" s="2">
        <v>7</v>
      </c>
      <c r="D402" s="2">
        <v>7</v>
      </c>
      <c r="E402" s="2">
        <v>6</v>
      </c>
    </row>
    <row r="403" customHeight="1" spans="1:5">
      <c r="A403" s="2">
        <v>1916</v>
      </c>
      <c r="B403" s="2">
        <v>3</v>
      </c>
      <c r="C403" s="2">
        <v>3</v>
      </c>
      <c r="D403" s="2">
        <v>7</v>
      </c>
      <c r="E403" s="2">
        <v>6</v>
      </c>
    </row>
    <row r="404" customHeight="1" spans="1:5">
      <c r="A404" s="2">
        <v>492</v>
      </c>
      <c r="B404" s="2">
        <v>3</v>
      </c>
      <c r="C404" s="2">
        <v>3</v>
      </c>
      <c r="D404" s="2">
        <v>7</v>
      </c>
      <c r="E404" s="2">
        <v>6</v>
      </c>
    </row>
    <row r="405" customHeight="1" spans="1:5">
      <c r="A405" s="2">
        <v>11133</v>
      </c>
      <c r="B405" s="2">
        <v>3</v>
      </c>
      <c r="C405" s="2">
        <v>3</v>
      </c>
      <c r="D405" s="2">
        <v>7</v>
      </c>
      <c r="E405" s="2">
        <v>6</v>
      </c>
    </row>
    <row r="406" customHeight="1" spans="1:5">
      <c r="A406" s="2">
        <v>6518</v>
      </c>
      <c r="B406" s="2">
        <v>0</v>
      </c>
      <c r="C406" s="2">
        <v>6</v>
      </c>
      <c r="D406" s="2">
        <v>7</v>
      </c>
      <c r="E406" s="2">
        <v>8</v>
      </c>
    </row>
    <row r="407" customHeight="1" spans="1:5">
      <c r="A407" s="2">
        <v>7247</v>
      </c>
      <c r="B407" s="2">
        <v>0</v>
      </c>
      <c r="C407" s="2">
        <v>0</v>
      </c>
      <c r="D407" s="2">
        <v>7</v>
      </c>
      <c r="E407" s="2">
        <v>6</v>
      </c>
    </row>
    <row r="408" customHeight="1" spans="1:5">
      <c r="A408" s="2">
        <v>3934</v>
      </c>
      <c r="B408" s="2">
        <v>0</v>
      </c>
      <c r="C408" s="2">
        <v>9</v>
      </c>
      <c r="D408" s="2">
        <v>7</v>
      </c>
      <c r="E408" s="2">
        <v>8</v>
      </c>
    </row>
    <row r="409" customHeight="1" spans="1:5">
      <c r="A409" s="2">
        <v>2877</v>
      </c>
      <c r="B409" s="2">
        <v>0</v>
      </c>
      <c r="C409" s="2">
        <v>9</v>
      </c>
      <c r="D409" s="2">
        <v>7</v>
      </c>
      <c r="E409" s="2">
        <v>8</v>
      </c>
    </row>
    <row r="410" customHeight="1" spans="1:5">
      <c r="A410" s="2">
        <v>5512</v>
      </c>
      <c r="B410" s="2">
        <v>0</v>
      </c>
      <c r="C410" s="2">
        <v>4</v>
      </c>
      <c r="D410" s="2">
        <v>7</v>
      </c>
      <c r="E410" s="2">
        <v>8</v>
      </c>
    </row>
    <row r="411" customHeight="1" spans="1:5">
      <c r="A411" s="2">
        <v>4679</v>
      </c>
      <c r="B411" s="2">
        <v>0</v>
      </c>
      <c r="C411" s="2">
        <v>50</v>
      </c>
      <c r="D411" s="2">
        <v>7</v>
      </c>
      <c r="E411" s="2">
        <v>12</v>
      </c>
    </row>
    <row r="412" customHeight="1" spans="1:5">
      <c r="A412" s="2">
        <v>55</v>
      </c>
      <c r="B412" s="2">
        <v>0</v>
      </c>
      <c r="C412" s="2">
        <v>11</v>
      </c>
      <c r="D412" s="2">
        <v>7</v>
      </c>
      <c r="E412" s="2">
        <v>9</v>
      </c>
    </row>
    <row r="413" customHeight="1" spans="1:5">
      <c r="A413" s="2">
        <v>4599</v>
      </c>
      <c r="B413" s="2">
        <v>0</v>
      </c>
      <c r="C413" s="2">
        <v>0</v>
      </c>
      <c r="D413" s="2">
        <v>7</v>
      </c>
      <c r="E413" s="2">
        <v>7</v>
      </c>
    </row>
    <row r="414" customHeight="1" spans="1:5">
      <c r="A414" s="2">
        <v>5794</v>
      </c>
      <c r="B414" s="2">
        <v>0</v>
      </c>
      <c r="C414" s="2">
        <v>0</v>
      </c>
      <c r="D414" s="2">
        <v>7</v>
      </c>
      <c r="E414" s="2">
        <v>7</v>
      </c>
    </row>
    <row r="415" customHeight="1" spans="1:5">
      <c r="A415" s="2">
        <v>8732</v>
      </c>
      <c r="B415" s="2">
        <v>0</v>
      </c>
      <c r="C415" s="2">
        <v>14</v>
      </c>
      <c r="D415" s="2">
        <v>7</v>
      </c>
      <c r="E415" s="2">
        <v>10</v>
      </c>
    </row>
    <row r="416" customHeight="1" spans="1:5">
      <c r="A416" s="2">
        <v>6653</v>
      </c>
      <c r="B416" s="2">
        <v>0</v>
      </c>
      <c r="C416" s="2">
        <v>11</v>
      </c>
      <c r="D416" s="2">
        <v>7</v>
      </c>
      <c r="E416" s="2">
        <v>5</v>
      </c>
    </row>
    <row r="417" customHeight="1" spans="1:5">
      <c r="A417" s="2">
        <v>9559</v>
      </c>
      <c r="B417" s="2">
        <v>0</v>
      </c>
      <c r="C417" s="2">
        <v>0</v>
      </c>
      <c r="D417" s="2">
        <v>7</v>
      </c>
      <c r="E417" s="2">
        <v>13</v>
      </c>
    </row>
    <row r="418" customHeight="1" spans="1:5">
      <c r="A418" s="2">
        <v>2408</v>
      </c>
      <c r="B418" s="2">
        <v>0</v>
      </c>
      <c r="C418" s="2">
        <v>28</v>
      </c>
      <c r="D418" s="2">
        <v>7</v>
      </c>
      <c r="E418" s="2">
        <v>9</v>
      </c>
    </row>
    <row r="419" customHeight="1" spans="1:5">
      <c r="A419" s="2">
        <v>879</v>
      </c>
      <c r="B419" s="2">
        <v>0</v>
      </c>
      <c r="C419" s="2">
        <v>0</v>
      </c>
      <c r="D419" s="2">
        <v>7</v>
      </c>
      <c r="E419" s="2">
        <v>7</v>
      </c>
    </row>
    <row r="420" customHeight="1" spans="1:5">
      <c r="A420" s="2">
        <v>7732</v>
      </c>
      <c r="B420" s="2">
        <v>0</v>
      </c>
      <c r="C420" s="2">
        <v>97</v>
      </c>
      <c r="D420" s="2">
        <v>7</v>
      </c>
      <c r="E420" s="2">
        <v>10</v>
      </c>
    </row>
    <row r="421" customHeight="1" spans="1:5">
      <c r="A421" s="2">
        <v>10092</v>
      </c>
      <c r="B421" s="2">
        <v>0</v>
      </c>
      <c r="C421" s="2">
        <v>14</v>
      </c>
      <c r="D421" s="2">
        <v>7</v>
      </c>
      <c r="E421" s="2">
        <v>5</v>
      </c>
    </row>
    <row r="422" customHeight="1" spans="1:5">
      <c r="A422" s="2">
        <v>5092</v>
      </c>
      <c r="B422" s="2">
        <v>0</v>
      </c>
      <c r="C422" s="2">
        <v>0</v>
      </c>
      <c r="D422" s="2">
        <v>7</v>
      </c>
      <c r="E422" s="2">
        <v>7</v>
      </c>
    </row>
    <row r="423" customHeight="1" spans="1:5">
      <c r="A423" s="2">
        <v>10701</v>
      </c>
      <c r="B423" s="2">
        <v>0</v>
      </c>
      <c r="C423" s="2">
        <v>80</v>
      </c>
      <c r="D423" s="2">
        <v>7</v>
      </c>
      <c r="E423" s="2">
        <v>12</v>
      </c>
    </row>
    <row r="424" customHeight="1" spans="1:5">
      <c r="A424" s="2">
        <v>2493</v>
      </c>
      <c r="B424" s="2">
        <v>0</v>
      </c>
      <c r="C424" s="2">
        <v>9</v>
      </c>
      <c r="D424" s="2">
        <v>7</v>
      </c>
      <c r="E424" s="2">
        <v>8</v>
      </c>
    </row>
    <row r="425" customHeight="1" spans="1:5">
      <c r="A425" s="2">
        <v>3283</v>
      </c>
      <c r="B425" s="2">
        <v>193</v>
      </c>
      <c r="C425" s="2">
        <v>185</v>
      </c>
      <c r="D425" s="2">
        <v>6</v>
      </c>
      <c r="E425" s="2">
        <v>12</v>
      </c>
    </row>
    <row r="426" customHeight="1" spans="1:5">
      <c r="A426" s="2">
        <v>9242</v>
      </c>
      <c r="B426" s="2">
        <v>185</v>
      </c>
      <c r="C426" s="2">
        <v>25</v>
      </c>
      <c r="D426" s="2">
        <v>6</v>
      </c>
      <c r="E426" s="2">
        <v>9</v>
      </c>
    </row>
    <row r="427" customHeight="1" spans="1:5">
      <c r="A427" s="2">
        <v>8091</v>
      </c>
      <c r="B427" s="2">
        <v>184</v>
      </c>
      <c r="C427" s="2">
        <v>97</v>
      </c>
      <c r="D427" s="2">
        <v>6</v>
      </c>
      <c r="E427" s="2">
        <v>6</v>
      </c>
    </row>
    <row r="428" customHeight="1" spans="1:5">
      <c r="A428" s="2">
        <v>2712</v>
      </c>
      <c r="B428" s="2">
        <v>178</v>
      </c>
      <c r="C428" s="2">
        <v>39</v>
      </c>
      <c r="D428" s="2">
        <v>6</v>
      </c>
      <c r="E428" s="2">
        <v>10</v>
      </c>
    </row>
    <row r="429" customHeight="1" spans="1:5">
      <c r="A429" s="2">
        <v>4084</v>
      </c>
      <c r="B429" s="2">
        <v>155</v>
      </c>
      <c r="C429" s="2">
        <v>93</v>
      </c>
      <c r="D429" s="2">
        <v>6</v>
      </c>
      <c r="E429" s="2">
        <v>11</v>
      </c>
    </row>
    <row r="430" customHeight="1" spans="1:5">
      <c r="A430" s="2">
        <v>3179</v>
      </c>
      <c r="B430" s="2">
        <v>153</v>
      </c>
      <c r="C430" s="2">
        <v>134</v>
      </c>
      <c r="D430" s="2">
        <v>6</v>
      </c>
      <c r="E430" s="2">
        <v>7</v>
      </c>
    </row>
    <row r="431" customHeight="1" spans="1:5">
      <c r="A431" s="2">
        <v>6203</v>
      </c>
      <c r="B431" s="2">
        <v>149</v>
      </c>
      <c r="C431" s="2">
        <v>49</v>
      </c>
      <c r="D431" s="2">
        <v>6</v>
      </c>
      <c r="E431" s="2">
        <v>12</v>
      </c>
    </row>
    <row r="432" customHeight="1" spans="1:5">
      <c r="A432" s="2">
        <v>10089</v>
      </c>
      <c r="B432" s="2">
        <v>148</v>
      </c>
      <c r="C432" s="2">
        <v>172</v>
      </c>
      <c r="D432" s="2">
        <v>6</v>
      </c>
      <c r="E432" s="2">
        <v>13</v>
      </c>
    </row>
    <row r="433" customHeight="1" spans="1:5">
      <c r="A433" s="2">
        <v>9930</v>
      </c>
      <c r="B433" s="2">
        <v>148</v>
      </c>
      <c r="C433" s="2">
        <v>148</v>
      </c>
      <c r="D433" s="2">
        <v>6</v>
      </c>
      <c r="E433" s="2">
        <v>13</v>
      </c>
    </row>
    <row r="434" customHeight="1" spans="1:5">
      <c r="A434" s="2">
        <v>9274</v>
      </c>
      <c r="B434" s="2">
        <v>147</v>
      </c>
      <c r="C434" s="2">
        <v>147</v>
      </c>
      <c r="D434" s="2">
        <v>6</v>
      </c>
      <c r="E434" s="2">
        <v>9</v>
      </c>
    </row>
    <row r="435" customHeight="1" spans="1:5">
      <c r="A435" s="2">
        <v>7342</v>
      </c>
      <c r="B435" s="2">
        <v>142</v>
      </c>
      <c r="C435" s="2">
        <v>151</v>
      </c>
      <c r="D435" s="2">
        <v>6</v>
      </c>
      <c r="E435" s="2">
        <v>12</v>
      </c>
    </row>
    <row r="436" customHeight="1" spans="1:5">
      <c r="A436" s="2">
        <v>2437</v>
      </c>
      <c r="B436" s="2">
        <v>138</v>
      </c>
      <c r="C436" s="2">
        <v>30</v>
      </c>
      <c r="D436" s="2">
        <v>6</v>
      </c>
      <c r="E436" s="2">
        <v>12</v>
      </c>
    </row>
    <row r="437" customHeight="1" spans="1:5">
      <c r="A437" s="2">
        <v>1340</v>
      </c>
      <c r="B437" s="2">
        <v>137</v>
      </c>
      <c r="C437" s="2">
        <v>103</v>
      </c>
      <c r="D437" s="2">
        <v>6</v>
      </c>
      <c r="E437" s="2">
        <v>13</v>
      </c>
    </row>
    <row r="438" customHeight="1" spans="1:5">
      <c r="A438" s="2">
        <v>3711</v>
      </c>
      <c r="B438" s="2">
        <v>134</v>
      </c>
      <c r="C438" s="2">
        <v>38</v>
      </c>
      <c r="D438" s="2">
        <v>6</v>
      </c>
      <c r="E438" s="2">
        <v>10</v>
      </c>
    </row>
    <row r="439" customHeight="1" spans="1:5">
      <c r="A439" s="2">
        <v>252</v>
      </c>
      <c r="B439" s="2">
        <v>133</v>
      </c>
      <c r="C439" s="2">
        <v>44</v>
      </c>
      <c r="D439" s="2">
        <v>6</v>
      </c>
      <c r="E439" s="2">
        <v>8</v>
      </c>
    </row>
    <row r="440" customHeight="1" spans="1:5">
      <c r="A440" s="2">
        <v>10681</v>
      </c>
      <c r="B440" s="2">
        <v>129</v>
      </c>
      <c r="C440" s="2">
        <v>121</v>
      </c>
      <c r="D440" s="2">
        <v>6</v>
      </c>
      <c r="E440" s="2">
        <v>12</v>
      </c>
    </row>
    <row r="441" customHeight="1" spans="1:5">
      <c r="A441" s="2">
        <v>5156</v>
      </c>
      <c r="B441" s="2">
        <v>129</v>
      </c>
      <c r="C441" s="2">
        <v>121</v>
      </c>
      <c r="D441" s="2">
        <v>6</v>
      </c>
      <c r="E441" s="2">
        <v>12</v>
      </c>
    </row>
    <row r="442" customHeight="1" spans="1:5">
      <c r="A442" s="2">
        <v>819</v>
      </c>
      <c r="B442" s="2">
        <v>124</v>
      </c>
      <c r="C442" s="2">
        <v>38</v>
      </c>
      <c r="D442" s="2">
        <v>6</v>
      </c>
      <c r="E442" s="2">
        <v>13</v>
      </c>
    </row>
    <row r="443" customHeight="1" spans="1:5">
      <c r="A443" s="2">
        <v>9904</v>
      </c>
      <c r="B443" s="2">
        <v>123</v>
      </c>
      <c r="C443" s="2">
        <v>123</v>
      </c>
      <c r="D443" s="2">
        <v>6</v>
      </c>
      <c r="E443" s="2">
        <v>12</v>
      </c>
    </row>
    <row r="444" customHeight="1" spans="1:5">
      <c r="A444" s="2">
        <v>5077</v>
      </c>
      <c r="B444" s="2">
        <v>115</v>
      </c>
      <c r="C444" s="2">
        <v>35</v>
      </c>
      <c r="D444" s="2">
        <v>6</v>
      </c>
      <c r="E444" s="2">
        <v>11</v>
      </c>
    </row>
    <row r="445" customHeight="1" spans="1:5">
      <c r="A445" s="2">
        <v>6173</v>
      </c>
      <c r="B445" s="2">
        <v>115</v>
      </c>
      <c r="C445" s="2">
        <v>35</v>
      </c>
      <c r="D445" s="2">
        <v>6</v>
      </c>
      <c r="E445" s="2">
        <v>11</v>
      </c>
    </row>
    <row r="446" customHeight="1" spans="1:5">
      <c r="A446" s="2">
        <v>9940</v>
      </c>
      <c r="B446" s="2">
        <v>114</v>
      </c>
      <c r="C446" s="2">
        <v>124</v>
      </c>
      <c r="D446" s="2">
        <v>6</v>
      </c>
      <c r="E446" s="2">
        <v>4</v>
      </c>
    </row>
    <row r="447" customHeight="1" spans="1:5">
      <c r="A447" s="2">
        <v>7010</v>
      </c>
      <c r="B447" s="2">
        <v>114</v>
      </c>
      <c r="C447" s="2">
        <v>152</v>
      </c>
      <c r="D447" s="2">
        <v>6</v>
      </c>
      <c r="E447" s="2">
        <v>7</v>
      </c>
    </row>
    <row r="448" customHeight="1" spans="1:5">
      <c r="A448" s="2">
        <v>4767</v>
      </c>
      <c r="B448" s="2">
        <v>114</v>
      </c>
      <c r="C448" s="2">
        <v>152</v>
      </c>
      <c r="D448" s="2">
        <v>6</v>
      </c>
      <c r="E448" s="2">
        <v>7</v>
      </c>
    </row>
    <row r="449" customHeight="1" spans="1:5">
      <c r="A449" s="2">
        <v>6200</v>
      </c>
      <c r="B449" s="2">
        <v>108</v>
      </c>
      <c r="C449" s="2">
        <v>38</v>
      </c>
      <c r="D449" s="2">
        <v>6</v>
      </c>
      <c r="E449" s="2">
        <v>9</v>
      </c>
    </row>
    <row r="450" customHeight="1" spans="1:5">
      <c r="A450" s="2">
        <v>6406</v>
      </c>
      <c r="B450" s="2">
        <v>107</v>
      </c>
      <c r="C450" s="2">
        <v>67</v>
      </c>
      <c r="D450" s="2">
        <v>6</v>
      </c>
      <c r="E450" s="2">
        <v>10</v>
      </c>
    </row>
    <row r="451" customHeight="1" spans="1:5">
      <c r="A451" s="2">
        <v>2683</v>
      </c>
      <c r="B451" s="2">
        <v>106</v>
      </c>
      <c r="C451" s="2">
        <v>98</v>
      </c>
      <c r="D451" s="2">
        <v>6</v>
      </c>
      <c r="E451" s="2">
        <v>12</v>
      </c>
    </row>
    <row r="452" customHeight="1" spans="1:5">
      <c r="A452" s="2">
        <v>1966</v>
      </c>
      <c r="B452" s="2">
        <v>100</v>
      </c>
      <c r="C452" s="2">
        <v>66</v>
      </c>
      <c r="D452" s="2">
        <v>6</v>
      </c>
      <c r="E452" s="2">
        <v>10</v>
      </c>
    </row>
    <row r="453" customHeight="1" spans="1:5">
      <c r="A453" s="2">
        <v>7789</v>
      </c>
      <c r="B453" s="2">
        <v>100</v>
      </c>
      <c r="C453" s="2">
        <v>66</v>
      </c>
      <c r="D453" s="2">
        <v>6</v>
      </c>
      <c r="E453" s="2">
        <v>10</v>
      </c>
    </row>
    <row r="454" customHeight="1" spans="1:5">
      <c r="A454" s="2">
        <v>10983</v>
      </c>
      <c r="B454" s="2">
        <v>98</v>
      </c>
      <c r="C454" s="2">
        <v>74</v>
      </c>
      <c r="D454" s="2">
        <v>6</v>
      </c>
      <c r="E454" s="2">
        <v>13</v>
      </c>
    </row>
    <row r="455" customHeight="1" spans="1:5">
      <c r="A455" s="2">
        <v>10299</v>
      </c>
      <c r="B455" s="2">
        <v>91</v>
      </c>
      <c r="C455" s="2">
        <v>49</v>
      </c>
      <c r="D455" s="2">
        <v>6</v>
      </c>
      <c r="E455" s="2">
        <v>13</v>
      </c>
    </row>
    <row r="456" customHeight="1" spans="1:5">
      <c r="A456" s="2">
        <v>3749</v>
      </c>
      <c r="B456" s="2">
        <v>91</v>
      </c>
      <c r="C456" s="2">
        <v>91</v>
      </c>
      <c r="D456" s="2">
        <v>6</v>
      </c>
      <c r="E456" s="2">
        <v>12</v>
      </c>
    </row>
    <row r="457" customHeight="1" spans="1:5">
      <c r="A457" s="2">
        <v>1362</v>
      </c>
      <c r="B457" s="2">
        <v>87</v>
      </c>
      <c r="C457" s="2">
        <v>16</v>
      </c>
      <c r="D457" s="2">
        <v>6</v>
      </c>
      <c r="E457" s="2">
        <v>6</v>
      </c>
    </row>
    <row r="458" customHeight="1" spans="1:5">
      <c r="A458" s="2">
        <v>8957</v>
      </c>
      <c r="B458" s="2">
        <v>86</v>
      </c>
      <c r="C458" s="2">
        <v>86</v>
      </c>
      <c r="D458" s="2">
        <v>6</v>
      </c>
      <c r="E458" s="2">
        <v>5</v>
      </c>
    </row>
    <row r="459" customHeight="1" spans="1:5">
      <c r="A459" s="2">
        <v>448</v>
      </c>
      <c r="B459" s="2">
        <v>85</v>
      </c>
      <c r="C459" s="2">
        <v>45</v>
      </c>
      <c r="D459" s="2">
        <v>6</v>
      </c>
      <c r="E459" s="2">
        <v>11</v>
      </c>
    </row>
    <row r="460" customHeight="1" spans="1:5">
      <c r="A460" s="2">
        <v>4320</v>
      </c>
      <c r="B460" s="2">
        <v>83</v>
      </c>
      <c r="C460" s="2">
        <v>58</v>
      </c>
      <c r="D460" s="2">
        <v>6</v>
      </c>
      <c r="E460" s="2">
        <v>12</v>
      </c>
    </row>
    <row r="461" customHeight="1" spans="1:5">
      <c r="A461" s="2">
        <v>9370</v>
      </c>
      <c r="B461" s="2">
        <v>81</v>
      </c>
      <c r="C461" s="2">
        <v>40</v>
      </c>
      <c r="D461" s="2">
        <v>6</v>
      </c>
      <c r="E461" s="2">
        <v>6</v>
      </c>
    </row>
    <row r="462" customHeight="1" spans="1:5">
      <c r="A462" s="2">
        <v>10673</v>
      </c>
      <c r="B462" s="2">
        <v>80</v>
      </c>
      <c r="C462" s="2">
        <v>13</v>
      </c>
      <c r="D462" s="2">
        <v>6</v>
      </c>
      <c r="E462" s="2">
        <v>5</v>
      </c>
    </row>
    <row r="463" customHeight="1" spans="1:5">
      <c r="A463" s="2">
        <v>5341</v>
      </c>
      <c r="B463" s="2">
        <v>76</v>
      </c>
      <c r="C463" s="2">
        <v>138</v>
      </c>
      <c r="D463" s="2">
        <v>6</v>
      </c>
      <c r="E463" s="2">
        <v>4</v>
      </c>
    </row>
    <row r="464" customHeight="1" spans="1:5">
      <c r="A464" s="2">
        <v>2021</v>
      </c>
      <c r="B464" s="2">
        <v>76</v>
      </c>
      <c r="C464" s="2">
        <v>192</v>
      </c>
      <c r="D464" s="2">
        <v>6</v>
      </c>
      <c r="E464" s="2">
        <v>13</v>
      </c>
    </row>
    <row r="465" customHeight="1" spans="1:5">
      <c r="A465" s="2">
        <v>6343</v>
      </c>
      <c r="B465" s="2">
        <v>73</v>
      </c>
      <c r="C465" s="2">
        <v>73</v>
      </c>
      <c r="D465" s="2">
        <v>6</v>
      </c>
      <c r="E465" s="2">
        <v>7</v>
      </c>
    </row>
    <row r="466" customHeight="1" spans="1:5">
      <c r="A466" s="2">
        <v>7313</v>
      </c>
      <c r="B466" s="2">
        <v>73</v>
      </c>
      <c r="C466" s="2">
        <v>102</v>
      </c>
      <c r="D466" s="2">
        <v>6</v>
      </c>
      <c r="E466" s="2">
        <v>11</v>
      </c>
    </row>
    <row r="467" customHeight="1" spans="1:5">
      <c r="A467" s="2">
        <v>2109</v>
      </c>
      <c r="B467" s="2">
        <v>71</v>
      </c>
      <c r="C467" s="2">
        <v>17</v>
      </c>
      <c r="D467" s="2">
        <v>6</v>
      </c>
      <c r="E467" s="2">
        <v>10</v>
      </c>
    </row>
    <row r="468" customHeight="1" spans="1:5">
      <c r="A468" s="2">
        <v>8659</v>
      </c>
      <c r="B468" s="2">
        <v>71</v>
      </c>
      <c r="C468" s="2">
        <v>10</v>
      </c>
      <c r="D468" s="2">
        <v>6</v>
      </c>
      <c r="E468" s="2">
        <v>11</v>
      </c>
    </row>
    <row r="469" customHeight="1" spans="1:5">
      <c r="A469" s="2">
        <v>10469</v>
      </c>
      <c r="B469" s="2">
        <v>71</v>
      </c>
      <c r="C469" s="2">
        <v>27</v>
      </c>
      <c r="D469" s="2">
        <v>6</v>
      </c>
      <c r="E469" s="2">
        <v>9</v>
      </c>
    </row>
    <row r="470" customHeight="1" spans="1:5">
      <c r="A470" s="2">
        <v>1446</v>
      </c>
      <c r="B470" s="2">
        <v>68</v>
      </c>
      <c r="C470" s="2">
        <v>45</v>
      </c>
      <c r="D470" s="2">
        <v>6</v>
      </c>
      <c r="E470" s="2">
        <v>12</v>
      </c>
    </row>
    <row r="471" customHeight="1" spans="1:5">
      <c r="A471" s="2">
        <v>10133</v>
      </c>
      <c r="B471" s="2">
        <v>68</v>
      </c>
      <c r="C471" s="2">
        <v>114</v>
      </c>
      <c r="D471" s="2">
        <v>6</v>
      </c>
      <c r="E471" s="2">
        <v>12</v>
      </c>
    </row>
    <row r="472" customHeight="1" spans="1:5">
      <c r="A472" s="2">
        <v>1295</v>
      </c>
      <c r="B472" s="2">
        <v>65</v>
      </c>
      <c r="C472" s="2">
        <v>71</v>
      </c>
      <c r="D472" s="2">
        <v>6</v>
      </c>
      <c r="E472" s="2">
        <v>7</v>
      </c>
    </row>
    <row r="473" customHeight="1" spans="1:5">
      <c r="A473" s="2">
        <v>425</v>
      </c>
      <c r="B473" s="2">
        <v>64</v>
      </c>
      <c r="C473" s="2">
        <v>25</v>
      </c>
      <c r="D473" s="2">
        <v>6</v>
      </c>
      <c r="E473" s="2">
        <v>11</v>
      </c>
    </row>
    <row r="474" customHeight="1" spans="1:5">
      <c r="A474" s="2">
        <v>4637</v>
      </c>
      <c r="B474" s="2">
        <v>64</v>
      </c>
      <c r="C474" s="2">
        <v>0</v>
      </c>
      <c r="D474" s="2">
        <v>6</v>
      </c>
      <c r="E474" s="2">
        <v>9</v>
      </c>
    </row>
    <row r="475" customHeight="1" spans="1:5">
      <c r="A475" s="2">
        <v>10490</v>
      </c>
      <c r="B475" s="2">
        <v>64</v>
      </c>
      <c r="C475" s="2">
        <v>0</v>
      </c>
      <c r="D475" s="2">
        <v>6</v>
      </c>
      <c r="E475" s="2">
        <v>4</v>
      </c>
    </row>
    <row r="476" customHeight="1" spans="1:5">
      <c r="A476" s="2">
        <v>313</v>
      </c>
      <c r="B476" s="2">
        <v>61</v>
      </c>
      <c r="C476" s="2">
        <v>163</v>
      </c>
      <c r="D476" s="2">
        <v>6</v>
      </c>
      <c r="E476" s="2">
        <v>10</v>
      </c>
    </row>
    <row r="477" customHeight="1" spans="1:5">
      <c r="A477" s="2">
        <v>3197</v>
      </c>
      <c r="B477" s="2">
        <v>59</v>
      </c>
      <c r="C477" s="2">
        <v>101</v>
      </c>
      <c r="D477" s="2">
        <v>6</v>
      </c>
      <c r="E477" s="2">
        <v>8</v>
      </c>
    </row>
    <row r="478" customHeight="1" spans="1:5">
      <c r="A478" s="2">
        <v>5519</v>
      </c>
      <c r="B478" s="2">
        <v>58</v>
      </c>
      <c r="C478" s="2">
        <v>51</v>
      </c>
      <c r="D478" s="2">
        <v>6</v>
      </c>
      <c r="E478" s="2">
        <v>4</v>
      </c>
    </row>
    <row r="479" customHeight="1" spans="1:5">
      <c r="A479" s="2">
        <v>5621</v>
      </c>
      <c r="B479" s="2">
        <v>57</v>
      </c>
      <c r="C479" s="2">
        <v>15</v>
      </c>
      <c r="D479" s="2">
        <v>6</v>
      </c>
      <c r="E479" s="2">
        <v>5</v>
      </c>
    </row>
    <row r="480" customHeight="1" spans="1:5">
      <c r="A480" s="2">
        <v>5084</v>
      </c>
      <c r="B480" s="2">
        <v>53</v>
      </c>
      <c r="C480" s="2">
        <v>98</v>
      </c>
      <c r="D480" s="2">
        <v>6</v>
      </c>
      <c r="E480" s="2">
        <v>13</v>
      </c>
    </row>
    <row r="481" customHeight="1" spans="1:5">
      <c r="A481" s="2">
        <v>7094</v>
      </c>
      <c r="B481" s="2">
        <v>53</v>
      </c>
      <c r="C481" s="2">
        <v>98</v>
      </c>
      <c r="D481" s="2">
        <v>6</v>
      </c>
      <c r="E481" s="2">
        <v>13</v>
      </c>
    </row>
    <row r="482" customHeight="1" spans="1:5">
      <c r="A482" s="2">
        <v>9805</v>
      </c>
      <c r="B482" s="2">
        <v>48</v>
      </c>
      <c r="C482" s="2">
        <v>72</v>
      </c>
      <c r="D482" s="2">
        <v>6</v>
      </c>
      <c r="E482" s="2">
        <v>10</v>
      </c>
    </row>
    <row r="483" customHeight="1" spans="1:5">
      <c r="A483" s="2">
        <v>6299</v>
      </c>
      <c r="B483" s="2">
        <v>48</v>
      </c>
      <c r="C483" s="2">
        <v>18</v>
      </c>
      <c r="D483" s="2">
        <v>6</v>
      </c>
      <c r="E483" s="2">
        <v>4</v>
      </c>
    </row>
    <row r="484" customHeight="1" spans="1:5">
      <c r="A484" s="2">
        <v>849</v>
      </c>
      <c r="B484" s="2">
        <v>48</v>
      </c>
      <c r="C484" s="2">
        <v>72</v>
      </c>
      <c r="D484" s="2">
        <v>6</v>
      </c>
      <c r="E484" s="2">
        <v>10</v>
      </c>
    </row>
    <row r="485" customHeight="1" spans="1:5">
      <c r="A485" s="2">
        <v>17</v>
      </c>
      <c r="B485" s="2">
        <v>47</v>
      </c>
      <c r="C485" s="2">
        <v>19</v>
      </c>
      <c r="D485" s="2">
        <v>6</v>
      </c>
      <c r="E485" s="2">
        <v>7</v>
      </c>
    </row>
    <row r="486" customHeight="1" spans="1:5">
      <c r="A486" s="2">
        <v>8952</v>
      </c>
      <c r="B486" s="2">
        <v>46</v>
      </c>
      <c r="C486" s="2">
        <v>38</v>
      </c>
      <c r="D486" s="2">
        <v>6</v>
      </c>
      <c r="E486" s="2">
        <v>10</v>
      </c>
    </row>
    <row r="487" customHeight="1" spans="1:5">
      <c r="A487" s="2">
        <v>6905</v>
      </c>
      <c r="B487" s="2">
        <v>45</v>
      </c>
      <c r="C487" s="2">
        <v>26</v>
      </c>
      <c r="D487" s="2">
        <v>6</v>
      </c>
      <c r="E487" s="2">
        <v>10</v>
      </c>
    </row>
    <row r="488" customHeight="1" spans="1:5">
      <c r="A488" s="2">
        <v>999</v>
      </c>
      <c r="B488" s="2">
        <v>44</v>
      </c>
      <c r="C488" s="2">
        <v>20</v>
      </c>
      <c r="D488" s="2">
        <v>6</v>
      </c>
      <c r="E488" s="2">
        <v>11</v>
      </c>
    </row>
    <row r="489" customHeight="1" spans="1:5">
      <c r="A489" s="2">
        <v>6320</v>
      </c>
      <c r="B489" s="2">
        <v>44</v>
      </c>
      <c r="C489" s="2">
        <v>44</v>
      </c>
      <c r="D489" s="2">
        <v>6</v>
      </c>
      <c r="E489" s="2">
        <v>10</v>
      </c>
    </row>
    <row r="490" customHeight="1" spans="1:5">
      <c r="A490" s="2">
        <v>4207</v>
      </c>
      <c r="B490" s="2">
        <v>44</v>
      </c>
      <c r="C490" s="2">
        <v>44</v>
      </c>
      <c r="D490" s="2">
        <v>6</v>
      </c>
      <c r="E490" s="2">
        <v>11</v>
      </c>
    </row>
    <row r="491" customHeight="1" spans="1:5">
      <c r="A491" s="2">
        <v>6050</v>
      </c>
      <c r="B491" s="2">
        <v>43</v>
      </c>
      <c r="C491" s="2">
        <v>14</v>
      </c>
      <c r="D491" s="2">
        <v>6</v>
      </c>
      <c r="E491" s="2">
        <v>13</v>
      </c>
    </row>
    <row r="492" customHeight="1" spans="1:5">
      <c r="A492" s="2">
        <v>3595</v>
      </c>
      <c r="B492" s="2">
        <v>43</v>
      </c>
      <c r="C492" s="2">
        <v>76</v>
      </c>
      <c r="D492" s="2">
        <v>6</v>
      </c>
      <c r="E492" s="2">
        <v>12</v>
      </c>
    </row>
    <row r="493" customHeight="1" spans="1:5">
      <c r="A493" s="2">
        <v>7446</v>
      </c>
      <c r="B493" s="2">
        <v>42</v>
      </c>
      <c r="C493" s="2">
        <v>42</v>
      </c>
      <c r="D493" s="2">
        <v>6</v>
      </c>
      <c r="E493" s="2">
        <v>10</v>
      </c>
    </row>
    <row r="494" customHeight="1" spans="1:5">
      <c r="A494" s="2">
        <v>6974</v>
      </c>
      <c r="B494" s="2">
        <v>42</v>
      </c>
      <c r="C494" s="2">
        <v>56</v>
      </c>
      <c r="D494" s="2">
        <v>6</v>
      </c>
      <c r="E494" s="2">
        <v>5</v>
      </c>
    </row>
    <row r="495" customHeight="1" spans="1:5">
      <c r="A495" s="2">
        <v>2975</v>
      </c>
      <c r="B495" s="2">
        <v>42</v>
      </c>
      <c r="C495" s="2">
        <v>30</v>
      </c>
      <c r="D495" s="2">
        <v>6</v>
      </c>
      <c r="E495" s="2">
        <v>9</v>
      </c>
    </row>
    <row r="496" customHeight="1" spans="1:5">
      <c r="A496" s="2">
        <v>4120</v>
      </c>
      <c r="B496" s="2">
        <v>39</v>
      </c>
      <c r="C496" s="2">
        <v>13</v>
      </c>
      <c r="D496" s="2">
        <v>6</v>
      </c>
      <c r="E496" s="2">
        <v>4</v>
      </c>
    </row>
    <row r="497" customHeight="1" spans="1:5">
      <c r="A497" s="2">
        <v>4114</v>
      </c>
      <c r="B497" s="2">
        <v>37</v>
      </c>
      <c r="C497" s="2">
        <v>167</v>
      </c>
      <c r="D497" s="2">
        <v>6</v>
      </c>
      <c r="E497" s="2">
        <v>13</v>
      </c>
    </row>
    <row r="498" customHeight="1" spans="1:5">
      <c r="A498" s="2">
        <v>9699</v>
      </c>
      <c r="B498" s="2">
        <v>35</v>
      </c>
      <c r="C498" s="2">
        <v>28</v>
      </c>
      <c r="D498" s="2">
        <v>6</v>
      </c>
      <c r="E498" s="2">
        <v>12</v>
      </c>
    </row>
    <row r="499" customHeight="1" spans="1:5">
      <c r="A499" s="2">
        <v>25</v>
      </c>
      <c r="B499" s="2">
        <v>35</v>
      </c>
      <c r="C499" s="2">
        <v>12</v>
      </c>
      <c r="D499" s="2">
        <v>6</v>
      </c>
      <c r="E499" s="2">
        <v>7</v>
      </c>
    </row>
    <row r="500" customHeight="1" spans="1:5">
      <c r="A500" s="2">
        <v>2591</v>
      </c>
      <c r="B500" s="2">
        <v>35</v>
      </c>
      <c r="C500" s="2">
        <v>53</v>
      </c>
      <c r="D500" s="2">
        <v>6</v>
      </c>
      <c r="E500" s="2">
        <v>4</v>
      </c>
    </row>
    <row r="501" customHeight="1" spans="1:5">
      <c r="A501" s="2">
        <v>2579</v>
      </c>
      <c r="B501" s="2">
        <v>33</v>
      </c>
      <c r="C501" s="2">
        <v>33</v>
      </c>
      <c r="D501" s="2">
        <v>6</v>
      </c>
      <c r="E501" s="2">
        <v>9</v>
      </c>
    </row>
    <row r="502" customHeight="1" spans="1:5">
      <c r="A502" s="2">
        <v>4741</v>
      </c>
      <c r="B502" s="2">
        <v>32</v>
      </c>
      <c r="C502" s="2">
        <v>32</v>
      </c>
      <c r="D502" s="2">
        <v>6</v>
      </c>
      <c r="E502" s="2">
        <v>9</v>
      </c>
    </row>
    <row r="503" customHeight="1" spans="1:5">
      <c r="A503" s="2">
        <v>4686</v>
      </c>
      <c r="B503" s="2">
        <v>31</v>
      </c>
      <c r="C503" s="2">
        <v>95</v>
      </c>
      <c r="D503" s="2">
        <v>6</v>
      </c>
      <c r="E503" s="2">
        <v>13</v>
      </c>
    </row>
    <row r="504" customHeight="1" spans="1:5">
      <c r="A504" s="2">
        <v>6912</v>
      </c>
      <c r="B504" s="2">
        <v>30</v>
      </c>
      <c r="C504" s="2">
        <v>22</v>
      </c>
      <c r="D504" s="2">
        <v>6</v>
      </c>
      <c r="E504" s="2">
        <v>12</v>
      </c>
    </row>
    <row r="505" customHeight="1" spans="1:5">
      <c r="A505" s="2">
        <v>8235</v>
      </c>
      <c r="B505" s="2">
        <v>30</v>
      </c>
      <c r="C505" s="2">
        <v>30</v>
      </c>
      <c r="D505" s="2">
        <v>6</v>
      </c>
      <c r="E505" s="2">
        <v>10</v>
      </c>
    </row>
    <row r="506" customHeight="1" spans="1:5">
      <c r="A506" s="2">
        <v>983</v>
      </c>
      <c r="B506" s="2">
        <v>29</v>
      </c>
      <c r="C506" s="2">
        <v>10</v>
      </c>
      <c r="D506" s="2">
        <v>6</v>
      </c>
      <c r="E506" s="2">
        <v>3</v>
      </c>
    </row>
    <row r="507" customHeight="1" spans="1:5">
      <c r="A507" s="2">
        <v>8148</v>
      </c>
      <c r="B507" s="2">
        <v>28</v>
      </c>
      <c r="C507" s="2">
        <v>114</v>
      </c>
      <c r="D507" s="2">
        <v>6</v>
      </c>
      <c r="E507" s="2">
        <v>12</v>
      </c>
    </row>
    <row r="508" customHeight="1" spans="1:5">
      <c r="A508" s="2">
        <v>5871</v>
      </c>
      <c r="B508" s="2">
        <v>28</v>
      </c>
      <c r="C508" s="2">
        <v>24</v>
      </c>
      <c r="D508" s="2">
        <v>6</v>
      </c>
      <c r="E508" s="2">
        <v>6</v>
      </c>
    </row>
    <row r="509" customHeight="1" spans="1:5">
      <c r="A509" s="2">
        <v>4507</v>
      </c>
      <c r="B509" s="2">
        <v>28</v>
      </c>
      <c r="C509" s="2">
        <v>14</v>
      </c>
      <c r="D509" s="2">
        <v>6</v>
      </c>
      <c r="E509" s="2">
        <v>8</v>
      </c>
    </row>
    <row r="510" customHeight="1" spans="1:5">
      <c r="A510" s="2">
        <v>850</v>
      </c>
      <c r="B510" s="2">
        <v>28</v>
      </c>
      <c r="C510" s="2">
        <v>28</v>
      </c>
      <c r="D510" s="2">
        <v>6</v>
      </c>
      <c r="E510" s="2">
        <v>9</v>
      </c>
    </row>
    <row r="511" customHeight="1" spans="1:5">
      <c r="A511" s="2">
        <v>8534</v>
      </c>
      <c r="B511" s="2">
        <v>28</v>
      </c>
      <c r="C511" s="2">
        <v>48</v>
      </c>
      <c r="D511" s="2">
        <v>6</v>
      </c>
      <c r="E511" s="2">
        <v>13</v>
      </c>
    </row>
    <row r="512" customHeight="1" spans="1:5">
      <c r="A512" s="2">
        <v>9907</v>
      </c>
      <c r="B512" s="2">
        <v>28</v>
      </c>
      <c r="C512" s="2">
        <v>9</v>
      </c>
      <c r="D512" s="2">
        <v>6</v>
      </c>
      <c r="E512" s="2">
        <v>10</v>
      </c>
    </row>
    <row r="513" customHeight="1" spans="1:5">
      <c r="A513" s="2">
        <v>7215</v>
      </c>
      <c r="B513" s="2">
        <v>27</v>
      </c>
      <c r="C513" s="2">
        <v>72</v>
      </c>
      <c r="D513" s="2">
        <v>6</v>
      </c>
      <c r="E513" s="2">
        <v>13</v>
      </c>
    </row>
    <row r="514" customHeight="1" spans="1:5">
      <c r="A514" s="2">
        <v>10562</v>
      </c>
      <c r="B514" s="2">
        <v>26</v>
      </c>
      <c r="C514" s="2">
        <v>17</v>
      </c>
      <c r="D514" s="2">
        <v>6</v>
      </c>
      <c r="E514" s="2">
        <v>13</v>
      </c>
    </row>
    <row r="515" customHeight="1" spans="1:5">
      <c r="A515" s="2">
        <v>5278</v>
      </c>
      <c r="B515" s="2">
        <v>26</v>
      </c>
      <c r="C515" s="2">
        <v>31</v>
      </c>
      <c r="D515" s="2">
        <v>6</v>
      </c>
      <c r="E515" s="2">
        <v>5</v>
      </c>
    </row>
    <row r="516" customHeight="1" spans="1:5">
      <c r="A516" s="2">
        <v>9400</v>
      </c>
      <c r="B516" s="2">
        <v>26</v>
      </c>
      <c r="C516" s="2">
        <v>18</v>
      </c>
      <c r="D516" s="2">
        <v>6</v>
      </c>
      <c r="E516" s="2">
        <v>6</v>
      </c>
    </row>
    <row r="517" customHeight="1" spans="1:5">
      <c r="A517" s="2">
        <v>3388</v>
      </c>
      <c r="B517" s="2">
        <v>26</v>
      </c>
      <c r="C517" s="2">
        <v>67</v>
      </c>
      <c r="D517" s="2">
        <v>6</v>
      </c>
      <c r="E517" s="2">
        <v>5</v>
      </c>
    </row>
    <row r="518" customHeight="1" spans="1:5">
      <c r="A518" s="2">
        <v>7881</v>
      </c>
      <c r="B518" s="2">
        <v>26</v>
      </c>
      <c r="C518" s="2">
        <v>17</v>
      </c>
      <c r="D518" s="2">
        <v>6</v>
      </c>
      <c r="E518" s="2">
        <v>13</v>
      </c>
    </row>
    <row r="519" customHeight="1" spans="1:5">
      <c r="A519" s="2">
        <v>8439</v>
      </c>
      <c r="B519" s="2">
        <v>26</v>
      </c>
      <c r="C519" s="2">
        <v>44</v>
      </c>
      <c r="D519" s="2">
        <v>6</v>
      </c>
      <c r="E519" s="2">
        <v>4</v>
      </c>
    </row>
    <row r="520" customHeight="1" spans="1:5">
      <c r="A520" s="2">
        <v>6086</v>
      </c>
      <c r="B520" s="2">
        <v>25</v>
      </c>
      <c r="C520" s="2">
        <v>76</v>
      </c>
      <c r="D520" s="2">
        <v>6</v>
      </c>
      <c r="E520" s="2">
        <v>12</v>
      </c>
    </row>
    <row r="521" customHeight="1" spans="1:5">
      <c r="A521" s="2">
        <v>2407</v>
      </c>
      <c r="B521" s="2">
        <v>25</v>
      </c>
      <c r="C521" s="2">
        <v>29</v>
      </c>
      <c r="D521" s="2">
        <v>6</v>
      </c>
      <c r="E521" s="2">
        <v>7</v>
      </c>
    </row>
    <row r="522" customHeight="1" spans="1:5">
      <c r="A522" s="2">
        <v>9988</v>
      </c>
      <c r="B522" s="2">
        <v>25</v>
      </c>
      <c r="C522" s="2">
        <v>67</v>
      </c>
      <c r="D522" s="2">
        <v>6</v>
      </c>
      <c r="E522" s="2">
        <v>13</v>
      </c>
    </row>
    <row r="523" customHeight="1" spans="1:5">
      <c r="A523" s="2">
        <v>9064</v>
      </c>
      <c r="B523" s="2">
        <v>25</v>
      </c>
      <c r="C523" s="2">
        <v>29</v>
      </c>
      <c r="D523" s="2">
        <v>6</v>
      </c>
      <c r="E523" s="2">
        <v>7</v>
      </c>
    </row>
    <row r="524" customHeight="1" spans="1:5">
      <c r="A524" s="2">
        <v>6457</v>
      </c>
      <c r="B524" s="2">
        <v>24</v>
      </c>
      <c r="C524" s="2">
        <v>24</v>
      </c>
      <c r="D524" s="2">
        <v>6</v>
      </c>
      <c r="E524" s="2">
        <v>12</v>
      </c>
    </row>
    <row r="525" customHeight="1" spans="1:5">
      <c r="A525" s="2">
        <v>10814</v>
      </c>
      <c r="B525" s="2">
        <v>23</v>
      </c>
      <c r="C525" s="2">
        <v>26</v>
      </c>
      <c r="D525" s="2">
        <v>6</v>
      </c>
      <c r="E525" s="2">
        <v>13</v>
      </c>
    </row>
    <row r="526" customHeight="1" spans="1:5">
      <c r="A526" s="2">
        <v>9507</v>
      </c>
      <c r="B526" s="2">
        <v>23</v>
      </c>
      <c r="C526" s="2">
        <v>23</v>
      </c>
      <c r="D526" s="2">
        <v>6</v>
      </c>
      <c r="E526" s="2">
        <v>5</v>
      </c>
    </row>
    <row r="527" customHeight="1" spans="1:5">
      <c r="A527" s="2">
        <v>4122</v>
      </c>
      <c r="B527" s="2">
        <v>23</v>
      </c>
      <c r="C527" s="2">
        <v>28</v>
      </c>
      <c r="D527" s="2">
        <v>6</v>
      </c>
      <c r="E527" s="2">
        <v>4</v>
      </c>
    </row>
    <row r="528" customHeight="1" spans="1:5">
      <c r="A528" s="2">
        <v>8970</v>
      </c>
      <c r="B528" s="2">
        <v>22</v>
      </c>
      <c r="C528" s="2">
        <v>0</v>
      </c>
      <c r="D528" s="2">
        <v>6</v>
      </c>
      <c r="E528" s="2">
        <v>7</v>
      </c>
    </row>
    <row r="529" customHeight="1" spans="1:5">
      <c r="A529" s="2">
        <v>6583</v>
      </c>
      <c r="B529" s="2">
        <v>22</v>
      </c>
      <c r="C529" s="2">
        <v>35</v>
      </c>
      <c r="D529" s="2">
        <v>6</v>
      </c>
      <c r="E529" s="2">
        <v>6</v>
      </c>
    </row>
    <row r="530" customHeight="1" spans="1:5">
      <c r="A530" s="2">
        <v>8923</v>
      </c>
      <c r="B530" s="2">
        <v>22</v>
      </c>
      <c r="C530" s="2">
        <v>198</v>
      </c>
      <c r="D530" s="2">
        <v>6</v>
      </c>
      <c r="E530" s="2">
        <v>7</v>
      </c>
    </row>
    <row r="531" customHeight="1" spans="1:5">
      <c r="A531" s="2">
        <v>3433</v>
      </c>
      <c r="B531" s="2">
        <v>22</v>
      </c>
      <c r="C531" s="2">
        <v>35</v>
      </c>
      <c r="D531" s="2">
        <v>6</v>
      </c>
      <c r="E531" s="2">
        <v>6</v>
      </c>
    </row>
    <row r="532" customHeight="1" spans="1:5">
      <c r="A532" s="2">
        <v>701</v>
      </c>
      <c r="B532" s="2">
        <v>21</v>
      </c>
      <c r="C532" s="2">
        <v>43</v>
      </c>
      <c r="D532" s="2">
        <v>6</v>
      </c>
      <c r="E532" s="2">
        <v>8</v>
      </c>
    </row>
    <row r="533" customHeight="1" spans="1:5">
      <c r="A533" s="2">
        <v>10489</v>
      </c>
      <c r="B533" s="2">
        <v>21</v>
      </c>
      <c r="C533" s="2">
        <v>24</v>
      </c>
      <c r="D533" s="2">
        <v>6</v>
      </c>
      <c r="E533" s="2">
        <v>9</v>
      </c>
    </row>
    <row r="534" customHeight="1" spans="1:5">
      <c r="A534" s="2">
        <v>2931</v>
      </c>
      <c r="B534" s="2">
        <v>21</v>
      </c>
      <c r="C534" s="2">
        <v>63</v>
      </c>
      <c r="D534" s="2">
        <v>6</v>
      </c>
      <c r="E534" s="2">
        <v>9</v>
      </c>
    </row>
    <row r="535" customHeight="1" spans="1:5">
      <c r="A535" s="2">
        <v>9349</v>
      </c>
      <c r="B535" s="2">
        <v>21</v>
      </c>
      <c r="C535" s="2">
        <v>147</v>
      </c>
      <c r="D535" s="2">
        <v>6</v>
      </c>
      <c r="E535" s="2">
        <v>11</v>
      </c>
    </row>
    <row r="536" customHeight="1" spans="1:5">
      <c r="A536" s="2">
        <v>7872</v>
      </c>
      <c r="B536" s="2">
        <v>21</v>
      </c>
      <c r="C536" s="2">
        <v>21</v>
      </c>
      <c r="D536" s="2">
        <v>6</v>
      </c>
      <c r="E536" s="2">
        <v>6</v>
      </c>
    </row>
    <row r="537" customHeight="1" spans="1:5">
      <c r="A537" s="2">
        <v>1031</v>
      </c>
      <c r="B537" s="2">
        <v>20</v>
      </c>
      <c r="C537" s="2">
        <v>30</v>
      </c>
      <c r="D537" s="2">
        <v>6</v>
      </c>
      <c r="E537" s="2">
        <v>10</v>
      </c>
    </row>
    <row r="538" customHeight="1" spans="1:5">
      <c r="A538" s="2">
        <v>1710</v>
      </c>
      <c r="B538" s="2">
        <v>20</v>
      </c>
      <c r="C538" s="2">
        <v>12</v>
      </c>
      <c r="D538" s="2">
        <v>6</v>
      </c>
      <c r="E538" s="2">
        <v>4</v>
      </c>
    </row>
    <row r="539" customHeight="1" spans="1:5">
      <c r="A539" s="2">
        <v>10091</v>
      </c>
      <c r="B539" s="2">
        <v>20</v>
      </c>
      <c r="C539" s="2">
        <v>81</v>
      </c>
      <c r="D539" s="2">
        <v>6</v>
      </c>
      <c r="E539" s="2">
        <v>6</v>
      </c>
    </row>
    <row r="540" customHeight="1" spans="1:5">
      <c r="A540" s="2">
        <v>11051</v>
      </c>
      <c r="B540" s="2">
        <v>19</v>
      </c>
      <c r="C540" s="2">
        <v>12</v>
      </c>
      <c r="D540" s="2">
        <v>6</v>
      </c>
      <c r="E540" s="2">
        <v>10</v>
      </c>
    </row>
    <row r="541" customHeight="1" spans="1:5">
      <c r="A541" s="2">
        <v>10473</v>
      </c>
      <c r="B541" s="2">
        <v>19</v>
      </c>
      <c r="C541" s="2">
        <v>0</v>
      </c>
      <c r="D541" s="2">
        <v>6</v>
      </c>
      <c r="E541" s="2">
        <v>9</v>
      </c>
    </row>
    <row r="542" customHeight="1" spans="1:5">
      <c r="A542" s="2">
        <v>1127</v>
      </c>
      <c r="B542" s="2">
        <v>19</v>
      </c>
      <c r="C542" s="2">
        <v>95</v>
      </c>
      <c r="D542" s="2">
        <v>6</v>
      </c>
      <c r="E542" s="2">
        <v>7</v>
      </c>
    </row>
    <row r="543" customHeight="1" spans="1:5">
      <c r="A543" s="2">
        <v>6715</v>
      </c>
      <c r="B543" s="2">
        <v>19</v>
      </c>
      <c r="C543" s="2">
        <v>6</v>
      </c>
      <c r="D543" s="2">
        <v>6</v>
      </c>
      <c r="E543" s="2">
        <v>11</v>
      </c>
    </row>
    <row r="544" customHeight="1" spans="1:5">
      <c r="A544" s="2">
        <v>6721</v>
      </c>
      <c r="B544" s="2">
        <v>19</v>
      </c>
      <c r="C544" s="2">
        <v>38</v>
      </c>
      <c r="D544" s="2">
        <v>6</v>
      </c>
      <c r="E544" s="2">
        <v>5</v>
      </c>
    </row>
    <row r="545" customHeight="1" spans="1:5">
      <c r="A545" s="2">
        <v>5389</v>
      </c>
      <c r="B545" s="2">
        <v>17</v>
      </c>
      <c r="C545" s="2">
        <v>10</v>
      </c>
      <c r="D545" s="2">
        <v>6</v>
      </c>
      <c r="E545" s="2">
        <v>5</v>
      </c>
    </row>
    <row r="546" customHeight="1" spans="1:5">
      <c r="A546" s="2">
        <v>3979</v>
      </c>
      <c r="B546" s="2">
        <v>17</v>
      </c>
      <c r="C546" s="2">
        <v>34</v>
      </c>
      <c r="D546" s="2">
        <v>6</v>
      </c>
      <c r="E546" s="2">
        <v>8</v>
      </c>
    </row>
    <row r="547" customHeight="1" spans="1:5">
      <c r="A547" s="2">
        <v>7712</v>
      </c>
      <c r="B547" s="2">
        <v>17</v>
      </c>
      <c r="C547" s="2">
        <v>70</v>
      </c>
      <c r="D547" s="2">
        <v>6</v>
      </c>
      <c r="E547" s="2">
        <v>10</v>
      </c>
    </row>
    <row r="548" customHeight="1" spans="1:5">
      <c r="A548" s="2">
        <v>5763</v>
      </c>
      <c r="B548" s="2">
        <v>17</v>
      </c>
      <c r="C548" s="2">
        <v>0</v>
      </c>
      <c r="D548" s="2">
        <v>6</v>
      </c>
      <c r="E548" s="2">
        <v>5</v>
      </c>
    </row>
    <row r="549" customHeight="1" spans="1:5">
      <c r="A549" s="2">
        <v>7129</v>
      </c>
      <c r="B549" s="2">
        <v>17</v>
      </c>
      <c r="C549" s="2">
        <v>26</v>
      </c>
      <c r="D549" s="2">
        <v>6</v>
      </c>
      <c r="E549" s="2">
        <v>13</v>
      </c>
    </row>
    <row r="550" customHeight="1" spans="1:5">
      <c r="A550" s="2">
        <v>10573</v>
      </c>
      <c r="B550" s="2">
        <v>16</v>
      </c>
      <c r="C550" s="2">
        <v>21</v>
      </c>
      <c r="D550" s="2">
        <v>6</v>
      </c>
      <c r="E550" s="2">
        <v>4</v>
      </c>
    </row>
    <row r="551" customHeight="1" spans="1:5">
      <c r="A551" s="2">
        <v>8560</v>
      </c>
      <c r="B551" s="2">
        <v>16</v>
      </c>
      <c r="C551" s="2">
        <v>5</v>
      </c>
      <c r="D551" s="2">
        <v>6</v>
      </c>
      <c r="E551" s="2">
        <v>7</v>
      </c>
    </row>
    <row r="552" customHeight="1" spans="1:5">
      <c r="A552" s="2">
        <v>8346</v>
      </c>
      <c r="B552" s="2">
        <v>15</v>
      </c>
      <c r="C552" s="2">
        <v>11</v>
      </c>
      <c r="D552" s="2">
        <v>6</v>
      </c>
      <c r="E552" s="2">
        <v>2</v>
      </c>
    </row>
    <row r="553" customHeight="1" spans="1:5">
      <c r="A553" s="2">
        <v>9967</v>
      </c>
      <c r="B553" s="2">
        <v>15</v>
      </c>
      <c r="C553" s="2">
        <v>11</v>
      </c>
      <c r="D553" s="2">
        <v>6</v>
      </c>
      <c r="E553" s="2">
        <v>7</v>
      </c>
    </row>
    <row r="554" customHeight="1" spans="1:5">
      <c r="A554" s="2">
        <v>3083</v>
      </c>
      <c r="B554" s="2">
        <v>13</v>
      </c>
      <c r="C554" s="2">
        <v>17</v>
      </c>
      <c r="D554" s="2">
        <v>6</v>
      </c>
      <c r="E554" s="2">
        <v>5</v>
      </c>
    </row>
    <row r="555" customHeight="1" spans="1:5">
      <c r="A555" s="2">
        <v>966</v>
      </c>
      <c r="B555" s="2">
        <v>13</v>
      </c>
      <c r="C555" s="2">
        <v>6</v>
      </c>
      <c r="D555" s="2">
        <v>6</v>
      </c>
      <c r="E555" s="2">
        <v>11</v>
      </c>
    </row>
    <row r="556" customHeight="1" spans="1:5">
      <c r="A556" s="2">
        <v>1165</v>
      </c>
      <c r="B556" s="2">
        <v>13</v>
      </c>
      <c r="C556" s="2">
        <v>4</v>
      </c>
      <c r="D556" s="2">
        <v>6</v>
      </c>
      <c r="E556" s="2">
        <v>7</v>
      </c>
    </row>
    <row r="557" customHeight="1" spans="1:5">
      <c r="A557" s="2">
        <v>10556</v>
      </c>
      <c r="B557" s="2">
        <v>13</v>
      </c>
      <c r="C557" s="2">
        <v>3</v>
      </c>
      <c r="D557" s="2">
        <v>6</v>
      </c>
      <c r="E557" s="2">
        <v>6</v>
      </c>
    </row>
    <row r="558" customHeight="1" spans="1:5">
      <c r="A558" s="2">
        <v>10741</v>
      </c>
      <c r="B558" s="2">
        <v>12</v>
      </c>
      <c r="C558" s="2">
        <v>0</v>
      </c>
      <c r="D558" s="2">
        <v>6</v>
      </c>
      <c r="E558" s="2">
        <v>5</v>
      </c>
    </row>
    <row r="559" customHeight="1" spans="1:5">
      <c r="A559" s="2">
        <v>2574</v>
      </c>
      <c r="B559" s="2">
        <v>12</v>
      </c>
      <c r="C559" s="2">
        <v>0</v>
      </c>
      <c r="D559" s="2">
        <v>6</v>
      </c>
      <c r="E559" s="2">
        <v>8</v>
      </c>
    </row>
    <row r="560" customHeight="1" spans="1:5">
      <c r="A560" s="2">
        <v>8870</v>
      </c>
      <c r="B560" s="2">
        <v>12</v>
      </c>
      <c r="C560" s="2">
        <v>39</v>
      </c>
      <c r="D560" s="2">
        <v>6</v>
      </c>
      <c r="E560" s="2">
        <v>5</v>
      </c>
    </row>
    <row r="561" customHeight="1" spans="1:5">
      <c r="A561" s="2">
        <v>5491</v>
      </c>
      <c r="B561" s="2">
        <v>12</v>
      </c>
      <c r="C561" s="2">
        <v>0</v>
      </c>
      <c r="D561" s="2">
        <v>6</v>
      </c>
      <c r="E561" s="2">
        <v>5</v>
      </c>
    </row>
    <row r="562" customHeight="1" spans="1:5">
      <c r="A562" s="2">
        <v>10340</v>
      </c>
      <c r="B562" s="2">
        <v>12</v>
      </c>
      <c r="C562" s="2">
        <v>39</v>
      </c>
      <c r="D562" s="2">
        <v>6</v>
      </c>
      <c r="E562" s="2">
        <v>5</v>
      </c>
    </row>
    <row r="563" customHeight="1" spans="1:5">
      <c r="A563" s="2">
        <v>902</v>
      </c>
      <c r="B563" s="2">
        <v>12</v>
      </c>
      <c r="C563" s="2">
        <v>12</v>
      </c>
      <c r="D563" s="2">
        <v>6</v>
      </c>
      <c r="E563" s="2">
        <v>4</v>
      </c>
    </row>
    <row r="564" customHeight="1" spans="1:5">
      <c r="A564" s="2">
        <v>1497</v>
      </c>
      <c r="B564" s="2">
        <v>11</v>
      </c>
      <c r="C564" s="2">
        <v>3</v>
      </c>
      <c r="D564" s="2">
        <v>6</v>
      </c>
      <c r="E564" s="2">
        <v>5</v>
      </c>
    </row>
    <row r="565" customHeight="1" spans="1:5">
      <c r="A565" s="2">
        <v>5682</v>
      </c>
      <c r="B565" s="2">
        <v>10</v>
      </c>
      <c r="C565" s="2">
        <v>21</v>
      </c>
      <c r="D565" s="2">
        <v>6</v>
      </c>
      <c r="E565" s="2">
        <v>11</v>
      </c>
    </row>
    <row r="566" customHeight="1" spans="1:5">
      <c r="A566" s="2">
        <v>10832</v>
      </c>
      <c r="B566" s="2">
        <v>10</v>
      </c>
      <c r="C566" s="2">
        <v>10</v>
      </c>
      <c r="D566" s="2">
        <v>6</v>
      </c>
      <c r="E566" s="2">
        <v>6</v>
      </c>
    </row>
    <row r="567" customHeight="1" spans="1:5">
      <c r="A567" s="2">
        <v>2674</v>
      </c>
      <c r="B567" s="2">
        <v>10</v>
      </c>
      <c r="C567" s="2">
        <v>143</v>
      </c>
      <c r="D567" s="2">
        <v>6</v>
      </c>
      <c r="E567" s="2">
        <v>6</v>
      </c>
    </row>
    <row r="568" customHeight="1" spans="1:5">
      <c r="A568" s="2">
        <v>2961</v>
      </c>
      <c r="B568" s="2">
        <v>10</v>
      </c>
      <c r="C568" s="2">
        <v>6</v>
      </c>
      <c r="D568" s="2">
        <v>6</v>
      </c>
      <c r="E568" s="2">
        <v>4</v>
      </c>
    </row>
    <row r="569" customHeight="1" spans="1:5">
      <c r="A569" s="2">
        <v>6141</v>
      </c>
      <c r="B569" s="2">
        <v>9</v>
      </c>
      <c r="C569" s="2">
        <v>6</v>
      </c>
      <c r="D569" s="2">
        <v>6</v>
      </c>
      <c r="E569" s="2">
        <v>5</v>
      </c>
    </row>
    <row r="570" customHeight="1" spans="1:5">
      <c r="A570" s="2">
        <v>1291</v>
      </c>
      <c r="B570" s="2">
        <v>9</v>
      </c>
      <c r="C570" s="2">
        <v>12</v>
      </c>
      <c r="D570" s="2">
        <v>6</v>
      </c>
      <c r="E570" s="2">
        <v>4</v>
      </c>
    </row>
    <row r="571" customHeight="1" spans="1:5">
      <c r="A571" s="2">
        <v>1081</v>
      </c>
      <c r="B571" s="2">
        <v>9</v>
      </c>
      <c r="C571" s="2">
        <v>19</v>
      </c>
      <c r="D571" s="2">
        <v>6</v>
      </c>
      <c r="E571" s="2">
        <v>5</v>
      </c>
    </row>
    <row r="572" customHeight="1" spans="1:5">
      <c r="A572" s="2">
        <v>10307</v>
      </c>
      <c r="B572" s="2">
        <v>9</v>
      </c>
      <c r="C572" s="2">
        <v>14</v>
      </c>
      <c r="D572" s="2">
        <v>6</v>
      </c>
      <c r="E572" s="2">
        <v>8</v>
      </c>
    </row>
    <row r="573" customHeight="1" spans="1:5">
      <c r="A573" s="2">
        <v>5837</v>
      </c>
      <c r="B573" s="2">
        <v>8</v>
      </c>
      <c r="C573" s="2">
        <v>8</v>
      </c>
      <c r="D573" s="2">
        <v>6</v>
      </c>
      <c r="E573" s="2">
        <v>6</v>
      </c>
    </row>
    <row r="574" customHeight="1" spans="1:5">
      <c r="A574" s="2">
        <v>10722</v>
      </c>
      <c r="B574" s="2">
        <v>8</v>
      </c>
      <c r="C574" s="2">
        <v>4</v>
      </c>
      <c r="D574" s="2">
        <v>6</v>
      </c>
      <c r="E574" s="2">
        <v>3</v>
      </c>
    </row>
    <row r="575" customHeight="1" spans="1:5">
      <c r="A575" s="2">
        <v>4785</v>
      </c>
      <c r="B575" s="2">
        <v>7</v>
      </c>
      <c r="C575" s="2">
        <v>0</v>
      </c>
      <c r="D575" s="2">
        <v>6</v>
      </c>
      <c r="E575" s="2">
        <v>11</v>
      </c>
    </row>
    <row r="576" customHeight="1" spans="1:5">
      <c r="A576" s="2">
        <v>2304</v>
      </c>
      <c r="B576" s="2">
        <v>7</v>
      </c>
      <c r="C576" s="2">
        <v>22</v>
      </c>
      <c r="D576" s="2">
        <v>6</v>
      </c>
      <c r="E576" s="2">
        <v>12</v>
      </c>
    </row>
    <row r="577" customHeight="1" spans="1:5">
      <c r="A577" s="2">
        <v>8786</v>
      </c>
      <c r="B577" s="2">
        <v>7</v>
      </c>
      <c r="C577" s="2">
        <v>0</v>
      </c>
      <c r="D577" s="2">
        <v>6</v>
      </c>
      <c r="E577" s="2">
        <v>7</v>
      </c>
    </row>
    <row r="578" customHeight="1" spans="1:5">
      <c r="A578" s="2">
        <v>2698</v>
      </c>
      <c r="B578" s="2">
        <v>7</v>
      </c>
      <c r="C578" s="2">
        <v>0</v>
      </c>
      <c r="D578" s="2">
        <v>6</v>
      </c>
      <c r="E578" s="2">
        <v>5</v>
      </c>
    </row>
    <row r="579" customHeight="1" spans="1:5">
      <c r="A579" s="2">
        <v>4405</v>
      </c>
      <c r="B579" s="2">
        <v>7</v>
      </c>
      <c r="C579" s="2">
        <v>0</v>
      </c>
      <c r="D579" s="2">
        <v>6</v>
      </c>
      <c r="E579" s="2">
        <v>12</v>
      </c>
    </row>
    <row r="580" customHeight="1" spans="1:5">
      <c r="A580" s="2">
        <v>5177</v>
      </c>
      <c r="B580" s="2">
        <v>7</v>
      </c>
      <c r="C580" s="2">
        <v>0</v>
      </c>
      <c r="D580" s="2">
        <v>6</v>
      </c>
      <c r="E580" s="2">
        <v>6</v>
      </c>
    </row>
    <row r="581" customHeight="1" spans="1:5">
      <c r="A581" s="2">
        <v>8527</v>
      </c>
      <c r="B581" s="2">
        <v>7</v>
      </c>
      <c r="C581" s="2">
        <v>15</v>
      </c>
      <c r="D581" s="2">
        <v>6</v>
      </c>
      <c r="E581" s="2">
        <v>6</v>
      </c>
    </row>
    <row r="582" customHeight="1" spans="1:5">
      <c r="A582" s="2">
        <v>1406</v>
      </c>
      <c r="B582" s="2">
        <v>7</v>
      </c>
      <c r="C582" s="2">
        <v>0</v>
      </c>
      <c r="D582" s="2">
        <v>6</v>
      </c>
      <c r="E582" s="2">
        <v>5</v>
      </c>
    </row>
    <row r="583" customHeight="1" spans="1:5">
      <c r="A583" s="2">
        <v>4452</v>
      </c>
      <c r="B583" s="2">
        <v>6</v>
      </c>
      <c r="C583" s="2">
        <v>3</v>
      </c>
      <c r="D583" s="2">
        <v>6</v>
      </c>
      <c r="E583" s="2">
        <v>6</v>
      </c>
    </row>
    <row r="584" customHeight="1" spans="1:5">
      <c r="A584" s="2">
        <v>3025</v>
      </c>
      <c r="B584" s="2">
        <v>6</v>
      </c>
      <c r="C584" s="2">
        <v>12</v>
      </c>
      <c r="D584" s="2">
        <v>6</v>
      </c>
      <c r="E584" s="2">
        <v>5</v>
      </c>
    </row>
    <row r="585" customHeight="1" spans="1:5">
      <c r="A585" s="2">
        <v>10377</v>
      </c>
      <c r="B585" s="2">
        <v>6</v>
      </c>
      <c r="C585" s="2">
        <v>12</v>
      </c>
      <c r="D585" s="2">
        <v>6</v>
      </c>
      <c r="E585" s="2">
        <v>5</v>
      </c>
    </row>
    <row r="586" customHeight="1" spans="1:5">
      <c r="A586" s="2">
        <v>6497</v>
      </c>
      <c r="B586" s="2">
        <v>6</v>
      </c>
      <c r="C586" s="2">
        <v>6</v>
      </c>
      <c r="D586" s="2">
        <v>6</v>
      </c>
      <c r="E586" s="2">
        <v>5</v>
      </c>
    </row>
    <row r="587" customHeight="1" spans="1:5">
      <c r="A587" s="2">
        <v>3846</v>
      </c>
      <c r="B587" s="2">
        <v>5</v>
      </c>
      <c r="C587" s="2">
        <v>5</v>
      </c>
      <c r="D587" s="2">
        <v>6</v>
      </c>
      <c r="E587" s="2">
        <v>4</v>
      </c>
    </row>
    <row r="588" customHeight="1" spans="1:5">
      <c r="A588" s="2">
        <v>2308</v>
      </c>
      <c r="B588" s="2">
        <v>5</v>
      </c>
      <c r="C588" s="2">
        <v>23</v>
      </c>
      <c r="D588" s="2">
        <v>6</v>
      </c>
      <c r="E588" s="2">
        <v>5</v>
      </c>
    </row>
    <row r="589" customHeight="1" spans="1:5">
      <c r="A589" s="2">
        <v>11166</v>
      </c>
      <c r="B589" s="2">
        <v>5</v>
      </c>
      <c r="C589" s="2">
        <v>2</v>
      </c>
      <c r="D589" s="2">
        <v>6</v>
      </c>
      <c r="E589" s="2">
        <v>4</v>
      </c>
    </row>
    <row r="590" customHeight="1" spans="1:5">
      <c r="A590" s="2">
        <v>10260</v>
      </c>
      <c r="B590" s="2">
        <v>5</v>
      </c>
      <c r="C590" s="2">
        <v>5</v>
      </c>
      <c r="D590" s="2">
        <v>6</v>
      </c>
      <c r="E590" s="2">
        <v>5</v>
      </c>
    </row>
    <row r="591" customHeight="1" spans="1:5">
      <c r="A591" s="2">
        <v>2262</v>
      </c>
      <c r="B591" s="2">
        <v>5</v>
      </c>
      <c r="C591" s="2">
        <v>5</v>
      </c>
      <c r="D591" s="2">
        <v>6</v>
      </c>
      <c r="E591" s="2">
        <v>5</v>
      </c>
    </row>
    <row r="592" customHeight="1" spans="1:5">
      <c r="A592" s="2">
        <v>773</v>
      </c>
      <c r="B592" s="2">
        <v>4</v>
      </c>
      <c r="C592" s="2">
        <v>9</v>
      </c>
      <c r="D592" s="2">
        <v>6</v>
      </c>
      <c r="E592" s="2">
        <v>4</v>
      </c>
    </row>
    <row r="593" customHeight="1" spans="1:5">
      <c r="A593" s="2">
        <v>2406</v>
      </c>
      <c r="B593" s="2">
        <v>4</v>
      </c>
      <c r="C593" s="2">
        <v>9</v>
      </c>
      <c r="D593" s="2">
        <v>6</v>
      </c>
      <c r="E593" s="2">
        <v>8</v>
      </c>
    </row>
    <row r="594" customHeight="1" spans="1:5">
      <c r="A594" s="2">
        <v>11171</v>
      </c>
      <c r="B594" s="2">
        <v>3</v>
      </c>
      <c r="C594" s="2">
        <v>3</v>
      </c>
      <c r="D594" s="2">
        <v>6</v>
      </c>
      <c r="E594" s="2">
        <v>5</v>
      </c>
    </row>
    <row r="595" customHeight="1" spans="1:5">
      <c r="A595" s="2">
        <v>1600</v>
      </c>
      <c r="B595" s="2">
        <v>3</v>
      </c>
      <c r="C595" s="2">
        <v>3</v>
      </c>
      <c r="D595" s="2">
        <v>6</v>
      </c>
      <c r="E595" s="2">
        <v>5</v>
      </c>
    </row>
    <row r="596" customHeight="1" spans="1:5">
      <c r="A596" s="2">
        <v>5995</v>
      </c>
      <c r="B596" s="2">
        <v>3</v>
      </c>
      <c r="C596" s="2">
        <v>24</v>
      </c>
      <c r="D596" s="2">
        <v>6</v>
      </c>
      <c r="E596" s="2">
        <v>5</v>
      </c>
    </row>
    <row r="597" customHeight="1" spans="1:5">
      <c r="A597" s="2">
        <v>1381</v>
      </c>
      <c r="B597" s="2">
        <v>3</v>
      </c>
      <c r="C597" s="2">
        <v>0</v>
      </c>
      <c r="D597" s="2">
        <v>6</v>
      </c>
      <c r="E597" s="2">
        <v>5</v>
      </c>
    </row>
    <row r="598" customHeight="1" spans="1:5">
      <c r="A598" s="2">
        <v>9246</v>
      </c>
      <c r="B598" s="2">
        <v>3</v>
      </c>
      <c r="C598" s="2">
        <v>24</v>
      </c>
      <c r="D598" s="2">
        <v>6</v>
      </c>
      <c r="E598" s="2">
        <v>6</v>
      </c>
    </row>
    <row r="599" customHeight="1" spans="1:5">
      <c r="A599" s="2">
        <v>8180</v>
      </c>
      <c r="B599" s="2">
        <v>2</v>
      </c>
      <c r="C599" s="2">
        <v>5</v>
      </c>
      <c r="D599" s="2">
        <v>6</v>
      </c>
      <c r="E599" s="2">
        <v>5</v>
      </c>
    </row>
    <row r="600" customHeight="1" spans="1:5">
      <c r="A600" s="2">
        <v>22</v>
      </c>
      <c r="B600" s="2">
        <v>2</v>
      </c>
      <c r="C600" s="2">
        <v>5</v>
      </c>
      <c r="D600" s="2">
        <v>6</v>
      </c>
      <c r="E600" s="2">
        <v>5</v>
      </c>
    </row>
    <row r="601" customHeight="1" spans="1:5">
      <c r="A601" s="2">
        <v>5956</v>
      </c>
      <c r="B601" s="2">
        <v>2</v>
      </c>
      <c r="C601" s="2">
        <v>2</v>
      </c>
      <c r="D601" s="2">
        <v>6</v>
      </c>
      <c r="E601" s="2">
        <v>4</v>
      </c>
    </row>
    <row r="602" customHeight="1" spans="1:5">
      <c r="A602" s="2">
        <v>807</v>
      </c>
      <c r="B602" s="2">
        <v>2</v>
      </c>
      <c r="C602" s="2">
        <v>0</v>
      </c>
      <c r="D602" s="2">
        <v>6</v>
      </c>
      <c r="E602" s="2">
        <v>4</v>
      </c>
    </row>
    <row r="603" customHeight="1" spans="1:5">
      <c r="A603" s="2">
        <v>7023</v>
      </c>
      <c r="B603" s="2">
        <v>2</v>
      </c>
      <c r="C603" s="2">
        <v>5</v>
      </c>
      <c r="D603" s="2">
        <v>6</v>
      </c>
      <c r="E603" s="2">
        <v>4</v>
      </c>
    </row>
    <row r="604" customHeight="1" spans="1:5">
      <c r="A604" s="2">
        <v>4047</v>
      </c>
      <c r="B604" s="2">
        <v>0</v>
      </c>
      <c r="C604" s="2">
        <v>32</v>
      </c>
      <c r="D604" s="2">
        <v>6</v>
      </c>
      <c r="E604" s="2">
        <v>9</v>
      </c>
    </row>
    <row r="605" customHeight="1" spans="1:5">
      <c r="A605" s="2">
        <v>9215</v>
      </c>
      <c r="B605" s="2">
        <v>0</v>
      </c>
      <c r="C605" s="2">
        <v>0</v>
      </c>
      <c r="D605" s="2">
        <v>6</v>
      </c>
      <c r="E605" s="2">
        <v>6</v>
      </c>
    </row>
    <row r="606" customHeight="1" spans="1:5">
      <c r="A606" s="2">
        <v>8268</v>
      </c>
      <c r="B606" s="2">
        <v>0</v>
      </c>
      <c r="C606" s="2">
        <v>0</v>
      </c>
      <c r="D606" s="2">
        <v>6</v>
      </c>
      <c r="E606" s="2">
        <v>7</v>
      </c>
    </row>
    <row r="607" customHeight="1" spans="1:5">
      <c r="A607" s="2">
        <v>9336</v>
      </c>
      <c r="B607" s="2">
        <v>0</v>
      </c>
      <c r="C607" s="2">
        <v>0</v>
      </c>
      <c r="D607" s="2">
        <v>6</v>
      </c>
      <c r="E607" s="2">
        <v>10</v>
      </c>
    </row>
    <row r="608" customHeight="1" spans="1:5">
      <c r="A608" s="2">
        <v>10704</v>
      </c>
      <c r="B608" s="2">
        <v>0</v>
      </c>
      <c r="C608" s="2">
        <v>27</v>
      </c>
      <c r="D608" s="2">
        <v>6</v>
      </c>
      <c r="E608" s="2">
        <v>9</v>
      </c>
    </row>
    <row r="609" customHeight="1" spans="1:5">
      <c r="A609" s="2">
        <v>2552</v>
      </c>
      <c r="B609" s="2">
        <v>0</v>
      </c>
      <c r="C609" s="2">
        <v>0</v>
      </c>
      <c r="D609" s="2">
        <v>6</v>
      </c>
      <c r="E609" s="2">
        <v>6</v>
      </c>
    </row>
    <row r="610" customHeight="1" spans="1:5">
      <c r="A610" s="2">
        <v>716</v>
      </c>
      <c r="B610" s="2">
        <v>0</v>
      </c>
      <c r="C610" s="2">
        <v>28</v>
      </c>
      <c r="D610" s="2">
        <v>6</v>
      </c>
      <c r="E610" s="2">
        <v>11</v>
      </c>
    </row>
    <row r="611" customHeight="1" spans="1:5">
      <c r="A611" s="2">
        <v>182</v>
      </c>
      <c r="B611" s="2">
        <v>0</v>
      </c>
      <c r="C611" s="2">
        <v>6</v>
      </c>
      <c r="D611" s="2">
        <v>6</v>
      </c>
      <c r="E611" s="2">
        <v>5</v>
      </c>
    </row>
    <row r="612" customHeight="1" spans="1:5">
      <c r="A612" s="2">
        <v>9240</v>
      </c>
      <c r="B612" s="2">
        <v>0</v>
      </c>
      <c r="C612" s="2">
        <v>4</v>
      </c>
      <c r="D612" s="2">
        <v>6</v>
      </c>
      <c r="E612" s="2">
        <v>8</v>
      </c>
    </row>
    <row r="613" customHeight="1" spans="1:5">
      <c r="A613" s="2">
        <v>988</v>
      </c>
      <c r="B613" s="2">
        <v>0</v>
      </c>
      <c r="C613" s="2">
        <v>22</v>
      </c>
      <c r="D613" s="2">
        <v>6</v>
      </c>
      <c r="E613" s="2">
        <v>7</v>
      </c>
    </row>
    <row r="614" customHeight="1" spans="1:5">
      <c r="A614" s="2">
        <v>2782</v>
      </c>
      <c r="B614" s="2">
        <v>0</v>
      </c>
      <c r="C614" s="2">
        <v>0</v>
      </c>
      <c r="D614" s="2">
        <v>6</v>
      </c>
      <c r="E614" s="2">
        <v>7</v>
      </c>
    </row>
    <row r="615" customHeight="1" spans="1:5">
      <c r="A615" s="2">
        <v>10736</v>
      </c>
      <c r="B615" s="2">
        <v>0</v>
      </c>
      <c r="C615" s="2">
        <v>120</v>
      </c>
      <c r="D615" s="2">
        <v>6</v>
      </c>
      <c r="E615" s="2">
        <v>5</v>
      </c>
    </row>
    <row r="616" customHeight="1" spans="1:5">
      <c r="A616" s="2">
        <v>9477</v>
      </c>
      <c r="B616" s="2">
        <v>0</v>
      </c>
      <c r="C616" s="2">
        <v>32</v>
      </c>
      <c r="D616" s="2">
        <v>6</v>
      </c>
      <c r="E616" s="2">
        <v>9</v>
      </c>
    </row>
    <row r="617" customHeight="1" spans="1:5">
      <c r="A617" s="2">
        <v>5303</v>
      </c>
      <c r="B617" s="2">
        <v>0</v>
      </c>
      <c r="C617" s="2">
        <v>21</v>
      </c>
      <c r="D617" s="2">
        <v>6</v>
      </c>
      <c r="E617" s="2">
        <v>9</v>
      </c>
    </row>
    <row r="618" customHeight="1" spans="1:5">
      <c r="A618" s="2">
        <v>3635</v>
      </c>
      <c r="B618" s="2">
        <v>0</v>
      </c>
      <c r="C618" s="2">
        <v>0</v>
      </c>
      <c r="D618" s="2">
        <v>6</v>
      </c>
      <c r="E618" s="2">
        <v>8</v>
      </c>
    </row>
    <row r="619" customHeight="1" spans="1:5">
      <c r="A619" s="2">
        <v>5863</v>
      </c>
      <c r="B619" s="2">
        <v>0</v>
      </c>
      <c r="C619" s="2">
        <v>26</v>
      </c>
      <c r="D619" s="2">
        <v>6</v>
      </c>
      <c r="E619" s="2">
        <v>8</v>
      </c>
    </row>
    <row r="620" customHeight="1" spans="1:5">
      <c r="A620" s="2">
        <v>9855</v>
      </c>
      <c r="B620" s="2">
        <v>0</v>
      </c>
      <c r="C620" s="2">
        <v>0</v>
      </c>
      <c r="D620" s="2">
        <v>6</v>
      </c>
      <c r="E620" s="2">
        <v>13</v>
      </c>
    </row>
    <row r="621" customHeight="1" spans="1:5">
      <c r="A621" s="2">
        <v>9212</v>
      </c>
      <c r="B621" s="2">
        <v>0</v>
      </c>
      <c r="C621" s="2">
        <v>14</v>
      </c>
      <c r="D621" s="2">
        <v>6</v>
      </c>
      <c r="E621" s="2">
        <v>13</v>
      </c>
    </row>
    <row r="622" customHeight="1" spans="1:5">
      <c r="A622" s="2">
        <v>2535</v>
      </c>
      <c r="B622" s="2">
        <v>0</v>
      </c>
      <c r="C622" s="2">
        <v>126</v>
      </c>
      <c r="D622" s="2">
        <v>6</v>
      </c>
      <c r="E622" s="2">
        <v>8</v>
      </c>
    </row>
    <row r="623" customHeight="1" spans="1:5">
      <c r="A623" s="2">
        <v>5080</v>
      </c>
      <c r="B623" s="2">
        <v>0</v>
      </c>
      <c r="C623" s="2">
        <v>64</v>
      </c>
      <c r="D623" s="2">
        <v>6</v>
      </c>
      <c r="E623" s="2">
        <v>4</v>
      </c>
    </row>
    <row r="624" customHeight="1" spans="1:5">
      <c r="A624" s="2">
        <v>7494</v>
      </c>
      <c r="B624" s="2">
        <v>0</v>
      </c>
      <c r="C624" s="2">
        <v>2</v>
      </c>
      <c r="D624" s="2">
        <v>6</v>
      </c>
      <c r="E624" s="2">
        <v>4</v>
      </c>
    </row>
    <row r="625" customHeight="1" spans="1:5">
      <c r="A625" s="2">
        <v>7610</v>
      </c>
      <c r="B625" s="2">
        <v>0</v>
      </c>
      <c r="C625" s="2">
        <v>23</v>
      </c>
      <c r="D625" s="2">
        <v>6</v>
      </c>
      <c r="E625" s="2">
        <v>5</v>
      </c>
    </row>
    <row r="626" customHeight="1" spans="1:5">
      <c r="A626" s="2">
        <v>2870</v>
      </c>
      <c r="B626" s="2">
        <v>0</v>
      </c>
      <c r="C626" s="2">
        <v>8</v>
      </c>
      <c r="D626" s="2">
        <v>6</v>
      </c>
      <c r="E626" s="2">
        <v>6</v>
      </c>
    </row>
    <row r="627" customHeight="1" spans="1:5">
      <c r="A627" s="2">
        <v>6281</v>
      </c>
      <c r="B627" s="2">
        <v>0</v>
      </c>
      <c r="C627" s="2">
        <v>47</v>
      </c>
      <c r="D627" s="2">
        <v>6</v>
      </c>
      <c r="E627" s="2">
        <v>5</v>
      </c>
    </row>
    <row r="628" customHeight="1" spans="1:5">
      <c r="A628" s="2">
        <v>3117</v>
      </c>
      <c r="B628" s="2">
        <v>0</v>
      </c>
      <c r="C628" s="2">
        <v>6</v>
      </c>
      <c r="D628" s="2">
        <v>6</v>
      </c>
      <c r="E628" s="2">
        <v>5</v>
      </c>
    </row>
    <row r="629" customHeight="1" spans="1:5">
      <c r="A629" s="2">
        <v>6544</v>
      </c>
      <c r="B629" s="2">
        <v>0</v>
      </c>
      <c r="C629" s="2">
        <v>28</v>
      </c>
      <c r="D629" s="2">
        <v>6</v>
      </c>
      <c r="E629" s="2">
        <v>11</v>
      </c>
    </row>
    <row r="630" customHeight="1" spans="1:5">
      <c r="A630" s="2">
        <v>10991</v>
      </c>
      <c r="B630" s="2">
        <v>194</v>
      </c>
      <c r="C630" s="2">
        <v>22</v>
      </c>
      <c r="D630" s="2">
        <v>5</v>
      </c>
      <c r="E630" s="2">
        <v>4</v>
      </c>
    </row>
    <row r="631" customHeight="1" spans="1:5">
      <c r="A631" s="2">
        <v>6422</v>
      </c>
      <c r="B631" s="2">
        <v>189</v>
      </c>
      <c r="C631" s="2">
        <v>33</v>
      </c>
      <c r="D631" s="2">
        <v>5</v>
      </c>
      <c r="E631" s="2">
        <v>5</v>
      </c>
    </row>
    <row r="632" customHeight="1" spans="1:5">
      <c r="A632" s="2">
        <v>10102</v>
      </c>
      <c r="B632" s="2">
        <v>183</v>
      </c>
      <c r="C632" s="2">
        <v>141</v>
      </c>
      <c r="D632" s="2">
        <v>5</v>
      </c>
      <c r="E632" s="2">
        <v>5</v>
      </c>
    </row>
    <row r="633" customHeight="1" spans="1:5">
      <c r="A633" s="2">
        <v>7627</v>
      </c>
      <c r="B633" s="2">
        <v>183</v>
      </c>
      <c r="C633" s="2">
        <v>163</v>
      </c>
      <c r="D633" s="2">
        <v>5</v>
      </c>
      <c r="E633" s="2">
        <v>5</v>
      </c>
    </row>
    <row r="634" customHeight="1" spans="1:5">
      <c r="A634" s="2">
        <v>9687</v>
      </c>
      <c r="B634" s="2">
        <v>174</v>
      </c>
      <c r="C634" s="2">
        <v>30</v>
      </c>
      <c r="D634" s="2">
        <v>5</v>
      </c>
      <c r="E634" s="2">
        <v>6</v>
      </c>
    </row>
    <row r="635" customHeight="1" spans="1:5">
      <c r="A635" s="2">
        <v>5718</v>
      </c>
      <c r="B635" s="2">
        <v>168</v>
      </c>
      <c r="C635" s="2">
        <v>42</v>
      </c>
      <c r="D635" s="2">
        <v>5</v>
      </c>
      <c r="E635" s="2">
        <v>6</v>
      </c>
    </row>
    <row r="636" customHeight="1" spans="1:5">
      <c r="A636" s="2">
        <v>10936</v>
      </c>
      <c r="B636" s="2">
        <v>166</v>
      </c>
      <c r="C636" s="2">
        <v>166</v>
      </c>
      <c r="D636" s="2">
        <v>5</v>
      </c>
      <c r="E636" s="2">
        <v>4</v>
      </c>
    </row>
    <row r="637" customHeight="1" spans="1:5">
      <c r="A637" s="2">
        <v>10584</v>
      </c>
      <c r="B637" s="2">
        <v>162</v>
      </c>
      <c r="C637" s="2">
        <v>36</v>
      </c>
      <c r="D637" s="2">
        <v>5</v>
      </c>
      <c r="E637" s="2">
        <v>8</v>
      </c>
    </row>
    <row r="638" customHeight="1" spans="1:5">
      <c r="A638" s="2">
        <v>2669</v>
      </c>
      <c r="B638" s="2">
        <v>152</v>
      </c>
      <c r="C638" s="2">
        <v>91</v>
      </c>
      <c r="D638" s="2">
        <v>5</v>
      </c>
      <c r="E638" s="2">
        <v>6</v>
      </c>
    </row>
    <row r="639" customHeight="1" spans="1:5">
      <c r="A639" s="2">
        <v>10037</v>
      </c>
      <c r="B639" s="2">
        <v>152</v>
      </c>
      <c r="C639" s="2">
        <v>91</v>
      </c>
      <c r="D639" s="2">
        <v>5</v>
      </c>
      <c r="E639" s="2">
        <v>6</v>
      </c>
    </row>
    <row r="640" customHeight="1" spans="1:5">
      <c r="A640" s="2">
        <v>9010</v>
      </c>
      <c r="B640" s="2">
        <v>147</v>
      </c>
      <c r="C640" s="2">
        <v>42</v>
      </c>
      <c r="D640" s="2">
        <v>5</v>
      </c>
      <c r="E640" s="2">
        <v>10</v>
      </c>
    </row>
    <row r="641" customHeight="1" spans="1:5">
      <c r="A641" s="2">
        <v>3334</v>
      </c>
      <c r="B641" s="2">
        <v>143</v>
      </c>
      <c r="C641" s="2">
        <v>143</v>
      </c>
      <c r="D641" s="2">
        <v>5</v>
      </c>
      <c r="E641" s="2">
        <v>9</v>
      </c>
    </row>
    <row r="642" customHeight="1" spans="1:5">
      <c r="A642" s="2">
        <v>2186</v>
      </c>
      <c r="B642" s="2">
        <v>142</v>
      </c>
      <c r="C642" s="2">
        <v>81</v>
      </c>
      <c r="D642" s="2">
        <v>5</v>
      </c>
      <c r="E642" s="2">
        <v>6</v>
      </c>
    </row>
    <row r="643" customHeight="1" spans="1:5">
      <c r="A643" s="2">
        <v>8939</v>
      </c>
      <c r="B643" s="2">
        <v>138</v>
      </c>
      <c r="C643" s="2">
        <v>26</v>
      </c>
      <c r="D643" s="2">
        <v>5</v>
      </c>
      <c r="E643" s="2">
        <v>12</v>
      </c>
    </row>
    <row r="644" customHeight="1" spans="1:5">
      <c r="A644" s="2">
        <v>8318</v>
      </c>
      <c r="B644" s="2">
        <v>134</v>
      </c>
      <c r="C644" s="2">
        <v>134</v>
      </c>
      <c r="D644" s="2">
        <v>5</v>
      </c>
      <c r="E644" s="2">
        <v>8</v>
      </c>
    </row>
    <row r="645" customHeight="1" spans="1:5">
      <c r="A645" s="2">
        <v>8314</v>
      </c>
      <c r="B645" s="2">
        <v>129</v>
      </c>
      <c r="C645" s="2">
        <v>185</v>
      </c>
      <c r="D645" s="2">
        <v>5</v>
      </c>
      <c r="E645" s="2">
        <v>7</v>
      </c>
    </row>
    <row r="646" customHeight="1" spans="1:5">
      <c r="A646" s="2">
        <v>1065</v>
      </c>
      <c r="B646" s="2">
        <v>129</v>
      </c>
      <c r="C646" s="2">
        <v>37</v>
      </c>
      <c r="D646" s="2">
        <v>5</v>
      </c>
      <c r="E646" s="2">
        <v>5</v>
      </c>
    </row>
    <row r="647" customHeight="1" spans="1:5">
      <c r="A647" s="2">
        <v>569</v>
      </c>
      <c r="B647" s="2">
        <v>129</v>
      </c>
      <c r="C647" s="2">
        <v>74</v>
      </c>
      <c r="D647" s="2">
        <v>5</v>
      </c>
      <c r="E647" s="2">
        <v>7</v>
      </c>
    </row>
    <row r="648" customHeight="1" spans="1:5">
      <c r="A648" s="2">
        <v>5250</v>
      </c>
      <c r="B648" s="2">
        <v>126</v>
      </c>
      <c r="C648" s="2">
        <v>126</v>
      </c>
      <c r="D648" s="2">
        <v>5</v>
      </c>
      <c r="E648" s="2">
        <v>11</v>
      </c>
    </row>
    <row r="649" customHeight="1" spans="1:5">
      <c r="A649" s="2">
        <v>2736</v>
      </c>
      <c r="B649" s="2">
        <v>124</v>
      </c>
      <c r="C649" s="2">
        <v>78</v>
      </c>
      <c r="D649" s="2">
        <v>5</v>
      </c>
      <c r="E649" s="2">
        <v>11</v>
      </c>
    </row>
    <row r="650" customHeight="1" spans="1:5">
      <c r="A650" s="2">
        <v>1215</v>
      </c>
      <c r="B650" s="2">
        <v>117</v>
      </c>
      <c r="C650" s="2">
        <v>102</v>
      </c>
      <c r="D650" s="2">
        <v>5</v>
      </c>
      <c r="E650" s="2">
        <v>7</v>
      </c>
    </row>
    <row r="651" customHeight="1" spans="1:5">
      <c r="A651" s="2">
        <v>10099</v>
      </c>
      <c r="B651" s="2">
        <v>115</v>
      </c>
      <c r="C651" s="2">
        <v>69</v>
      </c>
      <c r="D651" s="2">
        <v>5</v>
      </c>
      <c r="E651" s="2">
        <v>13</v>
      </c>
    </row>
    <row r="652" customHeight="1" spans="1:5">
      <c r="A652" s="2">
        <v>11112</v>
      </c>
      <c r="B652" s="2">
        <v>114</v>
      </c>
      <c r="C652" s="2">
        <v>76</v>
      </c>
      <c r="D652" s="2">
        <v>5</v>
      </c>
      <c r="E652" s="2">
        <v>8</v>
      </c>
    </row>
    <row r="653" customHeight="1" spans="1:5">
      <c r="A653" s="2">
        <v>7801</v>
      </c>
      <c r="B653" s="2">
        <v>107</v>
      </c>
      <c r="C653" s="2">
        <v>59</v>
      </c>
      <c r="D653" s="2">
        <v>5</v>
      </c>
      <c r="E653" s="2">
        <v>11</v>
      </c>
    </row>
    <row r="654" customHeight="1" spans="1:5">
      <c r="A654" s="2">
        <v>1964</v>
      </c>
      <c r="B654" s="2">
        <v>107</v>
      </c>
      <c r="C654" s="2">
        <v>196</v>
      </c>
      <c r="D654" s="2">
        <v>5</v>
      </c>
      <c r="E654" s="2">
        <v>6</v>
      </c>
    </row>
    <row r="655" customHeight="1" spans="1:5">
      <c r="A655" s="2">
        <v>3074</v>
      </c>
      <c r="B655" s="2">
        <v>107</v>
      </c>
      <c r="C655" s="2">
        <v>143</v>
      </c>
      <c r="D655" s="2">
        <v>5</v>
      </c>
      <c r="E655" s="2">
        <v>4</v>
      </c>
    </row>
    <row r="656" customHeight="1" spans="1:5">
      <c r="A656" s="2">
        <v>4138</v>
      </c>
      <c r="B656" s="2">
        <v>106</v>
      </c>
      <c r="C656" s="2">
        <v>115</v>
      </c>
      <c r="D656" s="2">
        <v>5</v>
      </c>
      <c r="E656" s="2">
        <v>7</v>
      </c>
    </row>
    <row r="657" customHeight="1" spans="1:5">
      <c r="A657" s="2">
        <v>7503</v>
      </c>
      <c r="B657" s="2">
        <v>105</v>
      </c>
      <c r="C657" s="2">
        <v>105</v>
      </c>
      <c r="D657" s="2">
        <v>5</v>
      </c>
      <c r="E657" s="2">
        <v>9</v>
      </c>
    </row>
    <row r="658" customHeight="1" spans="1:5">
      <c r="A658" s="2">
        <v>9826</v>
      </c>
      <c r="B658" s="2">
        <v>102</v>
      </c>
      <c r="C658" s="2">
        <v>102</v>
      </c>
      <c r="D658" s="2">
        <v>5</v>
      </c>
      <c r="E658" s="2">
        <v>10</v>
      </c>
    </row>
    <row r="659" customHeight="1" spans="1:5">
      <c r="A659" s="2">
        <v>5830</v>
      </c>
      <c r="B659" s="2">
        <v>102</v>
      </c>
      <c r="C659" s="2">
        <v>102</v>
      </c>
      <c r="D659" s="2">
        <v>5</v>
      </c>
      <c r="E659" s="2">
        <v>10</v>
      </c>
    </row>
    <row r="660" customHeight="1" spans="1:5">
      <c r="A660" s="2">
        <v>5113</v>
      </c>
      <c r="B660" s="2">
        <v>100</v>
      </c>
      <c r="C660" s="2">
        <v>83</v>
      </c>
      <c r="D660" s="2">
        <v>5</v>
      </c>
      <c r="E660" s="2">
        <v>5</v>
      </c>
    </row>
    <row r="661" customHeight="1" spans="1:5">
      <c r="A661" s="2">
        <v>4828</v>
      </c>
      <c r="B661" s="2">
        <v>99</v>
      </c>
      <c r="C661" s="2">
        <v>121</v>
      </c>
      <c r="D661" s="2">
        <v>5</v>
      </c>
      <c r="E661" s="2">
        <v>5</v>
      </c>
    </row>
    <row r="662" customHeight="1" spans="1:5">
      <c r="A662" s="2">
        <v>2499</v>
      </c>
      <c r="B662" s="2">
        <v>97</v>
      </c>
      <c r="C662" s="2">
        <v>118</v>
      </c>
      <c r="D662" s="2">
        <v>5</v>
      </c>
      <c r="E662" s="2">
        <v>10</v>
      </c>
    </row>
    <row r="663" customHeight="1" spans="1:5">
      <c r="A663" s="2">
        <v>10648</v>
      </c>
      <c r="B663" s="2">
        <v>96</v>
      </c>
      <c r="C663" s="2">
        <v>96</v>
      </c>
      <c r="D663" s="2">
        <v>5</v>
      </c>
      <c r="E663" s="2">
        <v>6</v>
      </c>
    </row>
    <row r="664" customHeight="1" spans="1:5">
      <c r="A664" s="2">
        <v>5120</v>
      </c>
      <c r="B664" s="2">
        <v>96</v>
      </c>
      <c r="C664" s="2">
        <v>96</v>
      </c>
      <c r="D664" s="2">
        <v>5</v>
      </c>
      <c r="E664" s="2">
        <v>6</v>
      </c>
    </row>
    <row r="665" customHeight="1" spans="1:5">
      <c r="A665" s="2">
        <v>8164</v>
      </c>
      <c r="B665" s="2">
        <v>93</v>
      </c>
      <c r="C665" s="2">
        <v>55</v>
      </c>
      <c r="D665" s="2">
        <v>5</v>
      </c>
      <c r="E665" s="2">
        <v>7</v>
      </c>
    </row>
    <row r="666" customHeight="1" spans="1:5">
      <c r="A666" s="2">
        <v>4310</v>
      </c>
      <c r="B666" s="2">
        <v>93</v>
      </c>
      <c r="C666" s="2">
        <v>40</v>
      </c>
      <c r="D666" s="2">
        <v>5</v>
      </c>
      <c r="E666" s="2">
        <v>5</v>
      </c>
    </row>
    <row r="667" customHeight="1" spans="1:5">
      <c r="A667" s="2">
        <v>6036</v>
      </c>
      <c r="B667" s="2">
        <v>92</v>
      </c>
      <c r="C667" s="2">
        <v>129</v>
      </c>
      <c r="D667" s="2">
        <v>5</v>
      </c>
      <c r="E667" s="2">
        <v>7</v>
      </c>
    </row>
    <row r="668" customHeight="1" spans="1:5">
      <c r="A668" s="2">
        <v>1650</v>
      </c>
      <c r="B668" s="2">
        <v>86</v>
      </c>
      <c r="C668" s="2">
        <v>69</v>
      </c>
      <c r="D668" s="2">
        <v>5</v>
      </c>
      <c r="E668" s="2">
        <v>12</v>
      </c>
    </row>
    <row r="669" customHeight="1" spans="1:5">
      <c r="A669" s="2">
        <v>1162</v>
      </c>
      <c r="B669" s="2">
        <v>83</v>
      </c>
      <c r="C669" s="2">
        <v>59</v>
      </c>
      <c r="D669" s="2">
        <v>5</v>
      </c>
      <c r="E669" s="2">
        <v>11</v>
      </c>
    </row>
    <row r="670" customHeight="1" spans="1:5">
      <c r="A670" s="2">
        <v>10643</v>
      </c>
      <c r="B670" s="2">
        <v>83</v>
      </c>
      <c r="C670" s="2">
        <v>59</v>
      </c>
      <c r="D670" s="2">
        <v>5</v>
      </c>
      <c r="E670" s="2">
        <v>11</v>
      </c>
    </row>
    <row r="671" customHeight="1" spans="1:5">
      <c r="A671" s="2">
        <v>2426</v>
      </c>
      <c r="B671" s="2">
        <v>74</v>
      </c>
      <c r="C671" s="2">
        <v>37</v>
      </c>
      <c r="D671" s="2">
        <v>5</v>
      </c>
      <c r="E671" s="2">
        <v>13</v>
      </c>
    </row>
    <row r="672" customHeight="1" spans="1:5">
      <c r="A672" s="2">
        <v>5848</v>
      </c>
      <c r="B672" s="2">
        <v>74</v>
      </c>
      <c r="C672" s="2">
        <v>55</v>
      </c>
      <c r="D672" s="2">
        <v>5</v>
      </c>
      <c r="E672" s="2">
        <v>7</v>
      </c>
    </row>
    <row r="673" customHeight="1" spans="1:5">
      <c r="A673" s="2">
        <v>6303</v>
      </c>
      <c r="B673" s="2">
        <v>73</v>
      </c>
      <c r="C673" s="2">
        <v>161</v>
      </c>
      <c r="D673" s="2">
        <v>5</v>
      </c>
      <c r="E673" s="2">
        <v>12</v>
      </c>
    </row>
    <row r="674" customHeight="1" spans="1:5">
      <c r="A674" s="2">
        <v>6055</v>
      </c>
      <c r="B674" s="2">
        <v>72</v>
      </c>
      <c r="C674" s="2">
        <v>145</v>
      </c>
      <c r="D674" s="2">
        <v>5</v>
      </c>
      <c r="E674" s="2">
        <v>8</v>
      </c>
    </row>
    <row r="675" customHeight="1" spans="1:5">
      <c r="A675" s="2">
        <v>4915</v>
      </c>
      <c r="B675" s="2">
        <v>72</v>
      </c>
      <c r="C675" s="2">
        <v>21</v>
      </c>
      <c r="D675" s="2">
        <v>5</v>
      </c>
      <c r="E675" s="2">
        <v>12</v>
      </c>
    </row>
    <row r="676" customHeight="1" spans="1:5">
      <c r="A676" s="2">
        <v>3254</v>
      </c>
      <c r="B676" s="2">
        <v>70</v>
      </c>
      <c r="C676" s="2">
        <v>88</v>
      </c>
      <c r="D676" s="2">
        <v>5</v>
      </c>
      <c r="E676" s="2">
        <v>4</v>
      </c>
    </row>
    <row r="677" customHeight="1" spans="1:5">
      <c r="A677" s="2">
        <v>10177</v>
      </c>
      <c r="B677" s="2">
        <v>69</v>
      </c>
      <c r="C677" s="2">
        <v>138</v>
      </c>
      <c r="D677" s="2">
        <v>5</v>
      </c>
      <c r="E677" s="2">
        <v>8</v>
      </c>
    </row>
    <row r="678" customHeight="1" spans="1:5">
      <c r="A678" s="2">
        <v>2429</v>
      </c>
      <c r="B678" s="2">
        <v>69</v>
      </c>
      <c r="C678" s="2">
        <v>138</v>
      </c>
      <c r="D678" s="2">
        <v>5</v>
      </c>
      <c r="E678" s="2">
        <v>8</v>
      </c>
    </row>
    <row r="679" customHeight="1" spans="1:5">
      <c r="A679" s="2">
        <v>4149</v>
      </c>
      <c r="B679" s="2">
        <v>66</v>
      </c>
      <c r="C679" s="2">
        <v>0</v>
      </c>
      <c r="D679" s="2">
        <v>5</v>
      </c>
      <c r="E679" s="2">
        <v>6</v>
      </c>
    </row>
    <row r="680" customHeight="1" spans="1:5">
      <c r="A680" s="2">
        <v>590</v>
      </c>
      <c r="B680" s="2">
        <v>66</v>
      </c>
      <c r="C680" s="2">
        <v>66</v>
      </c>
      <c r="D680" s="2">
        <v>5</v>
      </c>
      <c r="E680" s="2">
        <v>4</v>
      </c>
    </row>
    <row r="681" customHeight="1" spans="1:5">
      <c r="A681" s="2">
        <v>2525</v>
      </c>
      <c r="B681" s="2">
        <v>64</v>
      </c>
      <c r="C681" s="2">
        <v>64</v>
      </c>
      <c r="D681" s="2">
        <v>5</v>
      </c>
      <c r="E681" s="2">
        <v>9</v>
      </c>
    </row>
    <row r="682" customHeight="1" spans="1:5">
      <c r="A682" s="2">
        <v>7646</v>
      </c>
      <c r="B682" s="2">
        <v>63</v>
      </c>
      <c r="C682" s="2">
        <v>35</v>
      </c>
      <c r="D682" s="2">
        <v>5</v>
      </c>
      <c r="E682" s="2">
        <v>12</v>
      </c>
    </row>
    <row r="683" customHeight="1" spans="1:5">
      <c r="A683" s="2">
        <v>7476</v>
      </c>
      <c r="B683" s="2">
        <v>63</v>
      </c>
      <c r="C683" s="2">
        <v>12</v>
      </c>
      <c r="D683" s="2">
        <v>5</v>
      </c>
      <c r="E683" s="2">
        <v>10</v>
      </c>
    </row>
    <row r="684" customHeight="1" spans="1:5">
      <c r="A684" s="2">
        <v>821</v>
      </c>
      <c r="B684" s="2">
        <v>61</v>
      </c>
      <c r="C684" s="2">
        <v>61</v>
      </c>
      <c r="D684" s="2">
        <v>5</v>
      </c>
      <c r="E684" s="2">
        <v>12</v>
      </c>
    </row>
    <row r="685" customHeight="1" spans="1:5">
      <c r="A685" s="2">
        <v>1627</v>
      </c>
      <c r="B685" s="2">
        <v>61</v>
      </c>
      <c r="C685" s="2">
        <v>122</v>
      </c>
      <c r="D685" s="2">
        <v>5</v>
      </c>
      <c r="E685" s="2">
        <v>9</v>
      </c>
    </row>
    <row r="686" customHeight="1" spans="1:5">
      <c r="A686" s="2">
        <v>3426</v>
      </c>
      <c r="B686" s="2">
        <v>61</v>
      </c>
      <c r="C686" s="2">
        <v>46</v>
      </c>
      <c r="D686" s="2">
        <v>5</v>
      </c>
      <c r="E686" s="2">
        <v>13</v>
      </c>
    </row>
    <row r="687" customHeight="1" spans="1:5">
      <c r="A687" s="2">
        <v>8504</v>
      </c>
      <c r="B687" s="2">
        <v>60</v>
      </c>
      <c r="C687" s="2">
        <v>133</v>
      </c>
      <c r="D687" s="2">
        <v>5</v>
      </c>
      <c r="E687" s="2">
        <v>7</v>
      </c>
    </row>
    <row r="688" customHeight="1" spans="1:5">
      <c r="A688" s="2">
        <v>1020</v>
      </c>
      <c r="B688" s="2">
        <v>60</v>
      </c>
      <c r="C688" s="2">
        <v>133</v>
      </c>
      <c r="D688" s="2">
        <v>5</v>
      </c>
      <c r="E688" s="2">
        <v>7</v>
      </c>
    </row>
    <row r="689" customHeight="1" spans="1:5">
      <c r="A689" s="2">
        <v>10281</v>
      </c>
      <c r="B689" s="2">
        <v>60</v>
      </c>
      <c r="C689" s="2">
        <v>54</v>
      </c>
      <c r="D689" s="2">
        <v>5</v>
      </c>
      <c r="E689" s="2">
        <v>7</v>
      </c>
    </row>
    <row r="690" customHeight="1" spans="1:5">
      <c r="A690" s="2">
        <v>697</v>
      </c>
      <c r="B690" s="2">
        <v>59</v>
      </c>
      <c r="C690" s="2">
        <v>19</v>
      </c>
      <c r="D690" s="2">
        <v>5</v>
      </c>
      <c r="E690" s="2">
        <v>6</v>
      </c>
    </row>
    <row r="691" customHeight="1" spans="1:5">
      <c r="A691" s="2">
        <v>3104</v>
      </c>
      <c r="B691" s="2">
        <v>59</v>
      </c>
      <c r="C691" s="2">
        <v>79</v>
      </c>
      <c r="D691" s="2">
        <v>5</v>
      </c>
      <c r="E691" s="2">
        <v>12</v>
      </c>
    </row>
    <row r="692" customHeight="1" spans="1:5">
      <c r="A692" s="2">
        <v>8026</v>
      </c>
      <c r="B692" s="2">
        <v>58</v>
      </c>
      <c r="C692" s="2">
        <v>89</v>
      </c>
      <c r="D692" s="2">
        <v>5</v>
      </c>
      <c r="E692" s="2">
        <v>5</v>
      </c>
    </row>
    <row r="693" customHeight="1" spans="1:5">
      <c r="A693" s="2">
        <v>7631</v>
      </c>
      <c r="B693" s="2">
        <v>58</v>
      </c>
      <c r="C693" s="2">
        <v>16</v>
      </c>
      <c r="D693" s="2">
        <v>5</v>
      </c>
      <c r="E693" s="2">
        <v>10</v>
      </c>
    </row>
    <row r="694" customHeight="1" spans="1:5">
      <c r="A694" s="2">
        <v>6072</v>
      </c>
      <c r="B694" s="2">
        <v>57</v>
      </c>
      <c r="C694" s="2">
        <v>38</v>
      </c>
      <c r="D694" s="2">
        <v>5</v>
      </c>
      <c r="E694" s="2">
        <v>6</v>
      </c>
    </row>
    <row r="695" customHeight="1" spans="1:5">
      <c r="A695" s="2">
        <v>9493</v>
      </c>
      <c r="B695" s="2">
        <v>53</v>
      </c>
      <c r="C695" s="2">
        <v>71</v>
      </c>
      <c r="D695" s="2">
        <v>5</v>
      </c>
      <c r="E695" s="2">
        <v>8</v>
      </c>
    </row>
    <row r="696" customHeight="1" spans="1:5">
      <c r="A696" s="2">
        <v>8911</v>
      </c>
      <c r="B696" s="2">
        <v>53</v>
      </c>
      <c r="C696" s="2">
        <v>77</v>
      </c>
      <c r="D696" s="2">
        <v>5</v>
      </c>
      <c r="E696" s="2">
        <v>9</v>
      </c>
    </row>
    <row r="697" customHeight="1" spans="1:5">
      <c r="A697" s="2">
        <v>7396</v>
      </c>
      <c r="B697" s="2">
        <v>51</v>
      </c>
      <c r="C697" s="2">
        <v>35</v>
      </c>
      <c r="D697" s="2">
        <v>5</v>
      </c>
      <c r="E697" s="2">
        <v>12</v>
      </c>
    </row>
    <row r="698" customHeight="1" spans="1:5">
      <c r="A698" s="2">
        <v>2002</v>
      </c>
      <c r="B698" s="2">
        <v>51</v>
      </c>
      <c r="C698" s="2">
        <v>34</v>
      </c>
      <c r="D698" s="2">
        <v>5</v>
      </c>
      <c r="E698" s="2">
        <v>5</v>
      </c>
    </row>
    <row r="699" customHeight="1" spans="1:5">
      <c r="A699" s="2">
        <v>6566</v>
      </c>
      <c r="B699" s="2">
        <v>50</v>
      </c>
      <c r="C699" s="2">
        <v>38</v>
      </c>
      <c r="D699" s="2">
        <v>5</v>
      </c>
      <c r="E699" s="2">
        <v>12</v>
      </c>
    </row>
    <row r="700" customHeight="1" spans="1:5">
      <c r="A700" s="2">
        <v>5831</v>
      </c>
      <c r="B700" s="2">
        <v>50</v>
      </c>
      <c r="C700" s="2">
        <v>50</v>
      </c>
      <c r="D700" s="2">
        <v>5</v>
      </c>
      <c r="E700" s="2">
        <v>5</v>
      </c>
    </row>
    <row r="701" customHeight="1" spans="1:5">
      <c r="A701" s="2">
        <v>4477</v>
      </c>
      <c r="B701" s="2">
        <v>49</v>
      </c>
      <c r="C701" s="2">
        <v>82</v>
      </c>
      <c r="D701" s="2">
        <v>5</v>
      </c>
      <c r="E701" s="2">
        <v>10</v>
      </c>
    </row>
    <row r="702" customHeight="1" spans="1:5">
      <c r="A702" s="2">
        <v>6461</v>
      </c>
      <c r="B702" s="2">
        <v>49</v>
      </c>
      <c r="C702" s="2">
        <v>8</v>
      </c>
      <c r="D702" s="2">
        <v>5</v>
      </c>
      <c r="E702" s="2">
        <v>11</v>
      </c>
    </row>
    <row r="703" customHeight="1" spans="1:5">
      <c r="A703" s="2">
        <v>9206</v>
      </c>
      <c r="B703" s="2">
        <v>48</v>
      </c>
      <c r="C703" s="2">
        <v>105</v>
      </c>
      <c r="D703" s="2">
        <v>5</v>
      </c>
      <c r="E703" s="2">
        <v>12</v>
      </c>
    </row>
    <row r="704" customHeight="1" spans="1:5">
      <c r="A704" s="2">
        <v>9353</v>
      </c>
      <c r="B704" s="2">
        <v>47</v>
      </c>
      <c r="C704" s="2">
        <v>66</v>
      </c>
      <c r="D704" s="2">
        <v>5</v>
      </c>
      <c r="E704" s="2">
        <v>4</v>
      </c>
    </row>
    <row r="705" customHeight="1" spans="1:5">
      <c r="A705" s="2">
        <v>6749</v>
      </c>
      <c r="B705" s="2">
        <v>47</v>
      </c>
      <c r="C705" s="2">
        <v>47</v>
      </c>
      <c r="D705" s="2">
        <v>5</v>
      </c>
      <c r="E705" s="2">
        <v>6</v>
      </c>
    </row>
    <row r="706" customHeight="1" spans="1:5">
      <c r="A706" s="2">
        <v>3503</v>
      </c>
      <c r="B706" s="2">
        <v>47</v>
      </c>
      <c r="C706" s="2">
        <v>32</v>
      </c>
      <c r="D706" s="2">
        <v>5</v>
      </c>
      <c r="E706" s="2">
        <v>6</v>
      </c>
    </row>
    <row r="707" customHeight="1" spans="1:5">
      <c r="A707" s="2">
        <v>5631</v>
      </c>
      <c r="B707" s="2">
        <v>47</v>
      </c>
      <c r="C707" s="2">
        <v>42</v>
      </c>
      <c r="D707" s="2">
        <v>5</v>
      </c>
      <c r="E707" s="2">
        <v>8</v>
      </c>
    </row>
    <row r="708" customHeight="1" spans="1:5">
      <c r="A708" s="2">
        <v>3037</v>
      </c>
      <c r="B708" s="2">
        <v>46</v>
      </c>
      <c r="C708" s="2">
        <v>61</v>
      </c>
      <c r="D708" s="2">
        <v>5</v>
      </c>
      <c r="E708" s="2">
        <v>7</v>
      </c>
    </row>
    <row r="709" customHeight="1" spans="1:5">
      <c r="A709" s="2">
        <v>4698</v>
      </c>
      <c r="B709" s="2">
        <v>46</v>
      </c>
      <c r="C709" s="2">
        <v>61</v>
      </c>
      <c r="D709" s="2">
        <v>5</v>
      </c>
      <c r="E709" s="2">
        <v>7</v>
      </c>
    </row>
    <row r="710" customHeight="1" spans="1:5">
      <c r="A710" s="2">
        <v>7422</v>
      </c>
      <c r="B710" s="2">
        <v>44</v>
      </c>
      <c r="C710" s="2">
        <v>78</v>
      </c>
      <c r="D710" s="2">
        <v>5</v>
      </c>
      <c r="E710" s="2">
        <v>7</v>
      </c>
    </row>
    <row r="711" customHeight="1" spans="1:5">
      <c r="A711" s="2">
        <v>5324</v>
      </c>
      <c r="B711" s="2">
        <v>43</v>
      </c>
      <c r="C711" s="2">
        <v>27</v>
      </c>
      <c r="D711" s="2">
        <v>5</v>
      </c>
      <c r="E711" s="2">
        <v>6</v>
      </c>
    </row>
    <row r="712" customHeight="1" spans="1:5">
      <c r="A712" s="2">
        <v>8707</v>
      </c>
      <c r="B712" s="2">
        <v>42</v>
      </c>
      <c r="C712" s="2">
        <v>83</v>
      </c>
      <c r="D712" s="2">
        <v>5</v>
      </c>
      <c r="E712" s="2">
        <v>4</v>
      </c>
    </row>
    <row r="713" customHeight="1" spans="1:5">
      <c r="A713" s="2">
        <v>10448</v>
      </c>
      <c r="B713" s="2">
        <v>41</v>
      </c>
      <c r="C713" s="2">
        <v>6</v>
      </c>
      <c r="D713" s="2">
        <v>5</v>
      </c>
      <c r="E713" s="2">
        <v>5</v>
      </c>
    </row>
    <row r="714" customHeight="1" spans="1:5">
      <c r="A714" s="2">
        <v>3174</v>
      </c>
      <c r="B714" s="2">
        <v>38</v>
      </c>
      <c r="C714" s="2">
        <v>57</v>
      </c>
      <c r="D714" s="2">
        <v>5</v>
      </c>
      <c r="E714" s="2">
        <v>4</v>
      </c>
    </row>
    <row r="715" customHeight="1" spans="1:5">
      <c r="A715" s="2">
        <v>5536</v>
      </c>
      <c r="B715" s="2">
        <v>38</v>
      </c>
      <c r="C715" s="2">
        <v>57</v>
      </c>
      <c r="D715" s="2">
        <v>5</v>
      </c>
      <c r="E715" s="2">
        <v>4</v>
      </c>
    </row>
    <row r="716" customHeight="1" spans="1:5">
      <c r="A716" s="2">
        <v>528</v>
      </c>
      <c r="B716" s="2">
        <v>38</v>
      </c>
      <c r="C716" s="2">
        <v>165</v>
      </c>
      <c r="D716" s="2">
        <v>5</v>
      </c>
      <c r="E716" s="2">
        <v>10</v>
      </c>
    </row>
    <row r="717" customHeight="1" spans="1:5">
      <c r="A717" s="2">
        <v>10949</v>
      </c>
      <c r="B717" s="2">
        <v>37</v>
      </c>
      <c r="C717" s="2">
        <v>37</v>
      </c>
      <c r="D717" s="2">
        <v>5</v>
      </c>
      <c r="E717" s="2">
        <v>8</v>
      </c>
    </row>
    <row r="718" customHeight="1" spans="1:5">
      <c r="A718" s="2">
        <v>1772</v>
      </c>
      <c r="B718" s="2">
        <v>37</v>
      </c>
      <c r="C718" s="2">
        <v>92</v>
      </c>
      <c r="D718" s="2">
        <v>5</v>
      </c>
      <c r="E718" s="2">
        <v>7</v>
      </c>
    </row>
    <row r="719" customHeight="1" spans="1:5">
      <c r="A719" s="2">
        <v>615</v>
      </c>
      <c r="B719" s="2">
        <v>36</v>
      </c>
      <c r="C719" s="2">
        <v>20</v>
      </c>
      <c r="D719" s="2">
        <v>5</v>
      </c>
      <c r="E719" s="2">
        <v>4</v>
      </c>
    </row>
    <row r="720" customHeight="1" spans="1:5">
      <c r="A720" s="2">
        <v>10383</v>
      </c>
      <c r="B720" s="2">
        <v>35</v>
      </c>
      <c r="C720" s="2">
        <v>120</v>
      </c>
      <c r="D720" s="2">
        <v>5</v>
      </c>
      <c r="E720" s="2">
        <v>10</v>
      </c>
    </row>
    <row r="721" customHeight="1" spans="1:5">
      <c r="A721" s="2">
        <v>7683</v>
      </c>
      <c r="B721" s="2">
        <v>35</v>
      </c>
      <c r="C721" s="2">
        <v>7</v>
      </c>
      <c r="D721" s="2">
        <v>5</v>
      </c>
      <c r="E721" s="2">
        <v>12</v>
      </c>
    </row>
    <row r="722" customHeight="1" spans="1:5">
      <c r="A722" s="2">
        <v>6001</v>
      </c>
      <c r="B722" s="2">
        <v>35</v>
      </c>
      <c r="C722" s="2">
        <v>35</v>
      </c>
      <c r="D722" s="2">
        <v>5</v>
      </c>
      <c r="E722" s="2">
        <v>10</v>
      </c>
    </row>
    <row r="723" customHeight="1" spans="1:5">
      <c r="A723" s="2">
        <v>5031</v>
      </c>
      <c r="B723" s="2">
        <v>35</v>
      </c>
      <c r="C723" s="2">
        <v>137</v>
      </c>
      <c r="D723" s="2">
        <v>5</v>
      </c>
      <c r="E723" s="2">
        <v>11</v>
      </c>
    </row>
    <row r="724" customHeight="1" spans="1:5">
      <c r="A724" s="2">
        <v>7005</v>
      </c>
      <c r="B724" s="2">
        <v>35</v>
      </c>
      <c r="C724" s="2">
        <v>7</v>
      </c>
      <c r="D724" s="2">
        <v>5</v>
      </c>
      <c r="E724" s="2">
        <v>12</v>
      </c>
    </row>
    <row r="725" customHeight="1" spans="1:5">
      <c r="A725" s="2">
        <v>1459</v>
      </c>
      <c r="B725" s="2">
        <v>35</v>
      </c>
      <c r="C725" s="2">
        <v>8</v>
      </c>
      <c r="D725" s="2">
        <v>5</v>
      </c>
      <c r="E725" s="2">
        <v>5</v>
      </c>
    </row>
    <row r="726" customHeight="1" spans="1:5">
      <c r="A726" s="2">
        <v>3523</v>
      </c>
      <c r="B726" s="2">
        <v>34</v>
      </c>
      <c r="C726" s="2">
        <v>22</v>
      </c>
      <c r="D726" s="2">
        <v>5</v>
      </c>
      <c r="E726" s="2">
        <v>8</v>
      </c>
    </row>
    <row r="727" customHeight="1" spans="1:5">
      <c r="A727" s="2">
        <v>6606</v>
      </c>
      <c r="B727" s="2">
        <v>34</v>
      </c>
      <c r="C727" s="2">
        <v>0</v>
      </c>
      <c r="D727" s="2">
        <v>5</v>
      </c>
      <c r="E727" s="2">
        <v>10</v>
      </c>
    </row>
    <row r="728" customHeight="1" spans="1:5">
      <c r="A728" s="2">
        <v>9503</v>
      </c>
      <c r="B728" s="2">
        <v>33</v>
      </c>
      <c r="C728" s="2">
        <v>26</v>
      </c>
      <c r="D728" s="2">
        <v>5</v>
      </c>
      <c r="E728" s="2">
        <v>5</v>
      </c>
    </row>
    <row r="729" customHeight="1" spans="1:5">
      <c r="A729" s="2">
        <v>11039</v>
      </c>
      <c r="B729" s="2">
        <v>33</v>
      </c>
      <c r="C729" s="2">
        <v>30</v>
      </c>
      <c r="D729" s="2">
        <v>5</v>
      </c>
      <c r="E729" s="2">
        <v>4</v>
      </c>
    </row>
    <row r="730" customHeight="1" spans="1:5">
      <c r="A730" s="2">
        <v>7261</v>
      </c>
      <c r="B730" s="2">
        <v>33</v>
      </c>
      <c r="C730" s="2">
        <v>3</v>
      </c>
      <c r="D730" s="2">
        <v>5</v>
      </c>
      <c r="E730" s="2">
        <v>5</v>
      </c>
    </row>
    <row r="731" customHeight="1" spans="1:5">
      <c r="A731" s="2">
        <v>2452</v>
      </c>
      <c r="B731" s="2">
        <v>33</v>
      </c>
      <c r="C731" s="2">
        <v>3</v>
      </c>
      <c r="D731" s="2">
        <v>5</v>
      </c>
      <c r="E731" s="2">
        <v>5</v>
      </c>
    </row>
    <row r="732" customHeight="1" spans="1:5">
      <c r="A732" s="2">
        <v>10164</v>
      </c>
      <c r="B732" s="2">
        <v>33</v>
      </c>
      <c r="C732" s="2">
        <v>100</v>
      </c>
      <c r="D732" s="2">
        <v>5</v>
      </c>
      <c r="E732" s="2">
        <v>5</v>
      </c>
    </row>
    <row r="733" customHeight="1" spans="1:5">
      <c r="A733" s="2">
        <v>10582</v>
      </c>
      <c r="B733" s="2">
        <v>32</v>
      </c>
      <c r="C733" s="2">
        <v>32</v>
      </c>
      <c r="D733" s="2">
        <v>5</v>
      </c>
      <c r="E733" s="2">
        <v>12</v>
      </c>
    </row>
    <row r="734" customHeight="1" spans="1:5">
      <c r="A734" s="2">
        <v>4603</v>
      </c>
      <c r="B734" s="2">
        <v>32</v>
      </c>
      <c r="C734" s="2">
        <v>58</v>
      </c>
      <c r="D734" s="2">
        <v>5</v>
      </c>
      <c r="E734" s="2">
        <v>10</v>
      </c>
    </row>
    <row r="735" customHeight="1" spans="1:5">
      <c r="A735" s="2">
        <v>7233</v>
      </c>
      <c r="B735" s="2">
        <v>32</v>
      </c>
      <c r="C735" s="2">
        <v>48</v>
      </c>
      <c r="D735" s="2">
        <v>5</v>
      </c>
      <c r="E735" s="2">
        <v>6</v>
      </c>
    </row>
    <row r="736" customHeight="1" spans="1:5">
      <c r="A736" s="2">
        <v>8969</v>
      </c>
      <c r="B736" s="2">
        <v>31</v>
      </c>
      <c r="C736" s="2">
        <v>112</v>
      </c>
      <c r="D736" s="2">
        <v>5</v>
      </c>
      <c r="E736" s="2">
        <v>11</v>
      </c>
    </row>
    <row r="737" customHeight="1" spans="1:5">
      <c r="A737" s="2">
        <v>2295</v>
      </c>
      <c r="B737" s="2">
        <v>30</v>
      </c>
      <c r="C737" s="2">
        <v>46</v>
      </c>
      <c r="D737" s="2">
        <v>5</v>
      </c>
      <c r="E737" s="2">
        <v>13</v>
      </c>
    </row>
    <row r="738" customHeight="1" spans="1:5">
      <c r="A738" s="2">
        <v>4394</v>
      </c>
      <c r="B738" s="2">
        <v>29</v>
      </c>
      <c r="C738" s="2">
        <v>29</v>
      </c>
      <c r="D738" s="2">
        <v>5</v>
      </c>
      <c r="E738" s="2">
        <v>12</v>
      </c>
    </row>
    <row r="739" customHeight="1" spans="1:5">
      <c r="A739" s="2">
        <v>8690</v>
      </c>
      <c r="B739" s="2">
        <v>28</v>
      </c>
      <c r="C739" s="2">
        <v>40</v>
      </c>
      <c r="D739" s="2">
        <v>5</v>
      </c>
      <c r="E739" s="2">
        <v>10</v>
      </c>
    </row>
    <row r="740" customHeight="1" spans="1:5">
      <c r="A740" s="2">
        <v>9286</v>
      </c>
      <c r="B740" s="2">
        <v>28</v>
      </c>
      <c r="C740" s="2">
        <v>74</v>
      </c>
      <c r="D740" s="2">
        <v>5</v>
      </c>
      <c r="E740" s="2">
        <v>4</v>
      </c>
    </row>
    <row r="741" customHeight="1" spans="1:5">
      <c r="A741" s="2">
        <v>2453</v>
      </c>
      <c r="B741" s="2">
        <v>28</v>
      </c>
      <c r="C741" s="2">
        <v>21</v>
      </c>
      <c r="D741" s="2">
        <v>5</v>
      </c>
      <c r="E741" s="2">
        <v>12</v>
      </c>
    </row>
    <row r="742" customHeight="1" spans="1:5">
      <c r="A742" s="2">
        <v>7787</v>
      </c>
      <c r="B742" s="2">
        <v>28</v>
      </c>
      <c r="C742" s="2">
        <v>21</v>
      </c>
      <c r="D742" s="2">
        <v>5</v>
      </c>
      <c r="E742" s="2">
        <v>12</v>
      </c>
    </row>
    <row r="743" customHeight="1" spans="1:5">
      <c r="A743" s="2">
        <v>5748</v>
      </c>
      <c r="B743" s="2">
        <v>27</v>
      </c>
      <c r="C743" s="2">
        <v>146</v>
      </c>
      <c r="D743" s="2">
        <v>5</v>
      </c>
      <c r="E743" s="2">
        <v>6</v>
      </c>
    </row>
    <row r="744" customHeight="1" spans="1:5">
      <c r="A744" s="2">
        <v>10057</v>
      </c>
      <c r="B744" s="2">
        <v>27</v>
      </c>
      <c r="C744" s="2">
        <v>139</v>
      </c>
      <c r="D744" s="2">
        <v>5</v>
      </c>
      <c r="E744" s="2">
        <v>9</v>
      </c>
    </row>
    <row r="745" customHeight="1" spans="1:5">
      <c r="A745" s="2">
        <v>4427</v>
      </c>
      <c r="B745" s="2">
        <v>27</v>
      </c>
      <c r="C745" s="2">
        <v>107</v>
      </c>
      <c r="D745" s="2">
        <v>5</v>
      </c>
      <c r="E745" s="2">
        <v>12</v>
      </c>
    </row>
    <row r="746" customHeight="1" spans="1:5">
      <c r="A746" s="2">
        <v>4646</v>
      </c>
      <c r="B746" s="2">
        <v>26</v>
      </c>
      <c r="C746" s="2">
        <v>0</v>
      </c>
      <c r="D746" s="2">
        <v>5</v>
      </c>
      <c r="E746" s="2">
        <v>12</v>
      </c>
    </row>
    <row r="747" customHeight="1" spans="1:5">
      <c r="A747" s="2">
        <v>6935</v>
      </c>
      <c r="B747" s="2">
        <v>26</v>
      </c>
      <c r="C747" s="2">
        <v>0</v>
      </c>
      <c r="D747" s="2">
        <v>5</v>
      </c>
      <c r="E747" s="2">
        <v>12</v>
      </c>
    </row>
    <row r="748" customHeight="1" spans="1:5">
      <c r="A748" s="2">
        <v>9145</v>
      </c>
      <c r="B748" s="2">
        <v>26</v>
      </c>
      <c r="C748" s="2">
        <v>161</v>
      </c>
      <c r="D748" s="2">
        <v>5</v>
      </c>
      <c r="E748" s="2">
        <v>6</v>
      </c>
    </row>
    <row r="749" customHeight="1" spans="1:5">
      <c r="A749" s="2">
        <v>3584</v>
      </c>
      <c r="B749" s="2">
        <v>26</v>
      </c>
      <c r="C749" s="2">
        <v>13</v>
      </c>
      <c r="D749" s="2">
        <v>5</v>
      </c>
      <c r="E749" s="2">
        <v>5</v>
      </c>
    </row>
    <row r="750" customHeight="1" spans="1:5">
      <c r="A750" s="2">
        <v>2079</v>
      </c>
      <c r="B750" s="2">
        <v>26</v>
      </c>
      <c r="C750" s="2">
        <v>98</v>
      </c>
      <c r="D750" s="2">
        <v>5</v>
      </c>
      <c r="E750" s="2">
        <v>10</v>
      </c>
    </row>
    <row r="751" customHeight="1" spans="1:5">
      <c r="A751" s="2">
        <v>3136</v>
      </c>
      <c r="B751" s="2">
        <v>25</v>
      </c>
      <c r="C751" s="2">
        <v>19</v>
      </c>
      <c r="D751" s="2">
        <v>5</v>
      </c>
      <c r="E751" s="2">
        <v>11</v>
      </c>
    </row>
    <row r="752" customHeight="1" spans="1:5">
      <c r="A752" s="2">
        <v>3619</v>
      </c>
      <c r="B752" s="2">
        <v>25</v>
      </c>
      <c r="C752" s="2">
        <v>138</v>
      </c>
      <c r="D752" s="2">
        <v>5</v>
      </c>
      <c r="E752" s="2">
        <v>8</v>
      </c>
    </row>
    <row r="753" customHeight="1" spans="1:5">
      <c r="A753" s="2">
        <v>4148</v>
      </c>
      <c r="B753" s="2">
        <v>24</v>
      </c>
      <c r="C753" s="2">
        <v>3</v>
      </c>
      <c r="D753" s="2">
        <v>5</v>
      </c>
      <c r="E753" s="2">
        <v>6</v>
      </c>
    </row>
    <row r="754" customHeight="1" spans="1:5">
      <c r="A754" s="2">
        <v>5386</v>
      </c>
      <c r="B754" s="2">
        <v>24</v>
      </c>
      <c r="C754" s="2">
        <v>45</v>
      </c>
      <c r="D754" s="2">
        <v>5</v>
      </c>
      <c r="E754" s="2">
        <v>5</v>
      </c>
    </row>
    <row r="755" customHeight="1" spans="1:5">
      <c r="A755" s="2">
        <v>3717</v>
      </c>
      <c r="B755" s="2">
        <v>24</v>
      </c>
      <c r="C755" s="2">
        <v>24</v>
      </c>
      <c r="D755" s="2">
        <v>5</v>
      </c>
      <c r="E755" s="2">
        <v>6</v>
      </c>
    </row>
    <row r="756" customHeight="1" spans="1:5">
      <c r="A756" s="2">
        <v>6024</v>
      </c>
      <c r="B756" s="2">
        <v>24</v>
      </c>
      <c r="C756" s="2">
        <v>45</v>
      </c>
      <c r="D756" s="2">
        <v>5</v>
      </c>
      <c r="E756" s="2">
        <v>5</v>
      </c>
    </row>
    <row r="757" customHeight="1" spans="1:5">
      <c r="A757" s="2">
        <v>10909</v>
      </c>
      <c r="B757" s="2">
        <v>24</v>
      </c>
      <c r="C757" s="2">
        <v>19</v>
      </c>
      <c r="D757" s="2">
        <v>5</v>
      </c>
      <c r="E757" s="2">
        <v>5</v>
      </c>
    </row>
    <row r="758" customHeight="1" spans="1:5">
      <c r="A758" s="2">
        <v>10446</v>
      </c>
      <c r="B758" s="2">
        <v>23</v>
      </c>
      <c r="C758" s="2">
        <v>23</v>
      </c>
      <c r="D758" s="2">
        <v>5</v>
      </c>
      <c r="E758" s="2">
        <v>7</v>
      </c>
    </row>
    <row r="759" customHeight="1" spans="1:5">
      <c r="A759" s="2">
        <v>1404</v>
      </c>
      <c r="B759" s="2">
        <v>23</v>
      </c>
      <c r="C759" s="2">
        <v>0</v>
      </c>
      <c r="D759" s="2">
        <v>5</v>
      </c>
      <c r="E759" s="2">
        <v>3</v>
      </c>
    </row>
    <row r="760" customHeight="1" spans="1:5">
      <c r="A760" s="2">
        <v>9058</v>
      </c>
      <c r="B760" s="2">
        <v>21</v>
      </c>
      <c r="C760" s="2">
        <v>0</v>
      </c>
      <c r="D760" s="2">
        <v>5</v>
      </c>
      <c r="E760" s="2">
        <v>5</v>
      </c>
    </row>
    <row r="761" customHeight="1" spans="1:5">
      <c r="A761" s="2">
        <v>203</v>
      </c>
      <c r="B761" s="2">
        <v>20</v>
      </c>
      <c r="C761" s="2">
        <v>61</v>
      </c>
      <c r="D761" s="2">
        <v>5</v>
      </c>
      <c r="E761" s="2">
        <v>9</v>
      </c>
    </row>
    <row r="762" customHeight="1" spans="1:5">
      <c r="A762" s="2">
        <v>7108</v>
      </c>
      <c r="B762" s="2">
        <v>20</v>
      </c>
      <c r="C762" s="2">
        <v>2</v>
      </c>
      <c r="D762" s="2">
        <v>5</v>
      </c>
      <c r="E762" s="2">
        <v>5</v>
      </c>
    </row>
    <row r="763" customHeight="1" spans="1:5">
      <c r="A763" s="2">
        <v>9771</v>
      </c>
      <c r="B763" s="2">
        <v>20</v>
      </c>
      <c r="C763" s="2">
        <v>15</v>
      </c>
      <c r="D763" s="2">
        <v>5</v>
      </c>
      <c r="E763" s="2">
        <v>5</v>
      </c>
    </row>
    <row r="764" customHeight="1" spans="1:5">
      <c r="A764" s="2">
        <v>977</v>
      </c>
      <c r="B764" s="2">
        <v>19</v>
      </c>
      <c r="C764" s="2">
        <v>15</v>
      </c>
      <c r="D764" s="2">
        <v>5</v>
      </c>
      <c r="E764" s="2">
        <v>8</v>
      </c>
    </row>
    <row r="765" customHeight="1" spans="1:5">
      <c r="A765" s="2">
        <v>10142</v>
      </c>
      <c r="B765" s="2">
        <v>18</v>
      </c>
      <c r="C765" s="2">
        <v>48</v>
      </c>
      <c r="D765" s="2">
        <v>5</v>
      </c>
      <c r="E765" s="2">
        <v>11</v>
      </c>
    </row>
    <row r="766" customHeight="1" spans="1:5">
      <c r="A766" s="2">
        <v>4339</v>
      </c>
      <c r="B766" s="2">
        <v>17</v>
      </c>
      <c r="C766" s="2">
        <v>8</v>
      </c>
      <c r="D766" s="2">
        <v>5</v>
      </c>
      <c r="E766" s="2">
        <v>12</v>
      </c>
    </row>
    <row r="767" customHeight="1" spans="1:5">
      <c r="A767" s="2">
        <v>6142</v>
      </c>
      <c r="B767" s="2">
        <v>17</v>
      </c>
      <c r="C767" s="2">
        <v>0</v>
      </c>
      <c r="D767" s="2">
        <v>5</v>
      </c>
      <c r="E767" s="2">
        <v>5</v>
      </c>
    </row>
    <row r="768" customHeight="1" spans="1:5">
      <c r="A768" s="2">
        <v>7999</v>
      </c>
      <c r="B768" s="2">
        <v>17</v>
      </c>
      <c r="C768" s="2">
        <v>34</v>
      </c>
      <c r="D768" s="2">
        <v>5</v>
      </c>
      <c r="E768" s="2">
        <v>5</v>
      </c>
    </row>
    <row r="769" customHeight="1" spans="1:5">
      <c r="A769" s="2">
        <v>195</v>
      </c>
      <c r="B769" s="2">
        <v>17</v>
      </c>
      <c r="C769" s="2">
        <v>19</v>
      </c>
      <c r="D769" s="2">
        <v>5</v>
      </c>
      <c r="E769" s="2">
        <v>4</v>
      </c>
    </row>
    <row r="770" customHeight="1" spans="1:5">
      <c r="A770" s="2">
        <v>2415</v>
      </c>
      <c r="B770" s="2">
        <v>17</v>
      </c>
      <c r="C770" s="2">
        <v>35</v>
      </c>
      <c r="D770" s="2">
        <v>5</v>
      </c>
      <c r="E770" s="2">
        <v>5</v>
      </c>
    </row>
    <row r="771" customHeight="1" spans="1:5">
      <c r="A771" s="2">
        <v>2176</v>
      </c>
      <c r="B771" s="2">
        <v>16</v>
      </c>
      <c r="C771" s="2">
        <v>0</v>
      </c>
      <c r="D771" s="2">
        <v>5</v>
      </c>
      <c r="E771" s="2">
        <v>6</v>
      </c>
    </row>
    <row r="772" customHeight="1" spans="1:5">
      <c r="A772" s="2">
        <v>895</v>
      </c>
      <c r="B772" s="2">
        <v>16</v>
      </c>
      <c r="C772" s="2">
        <v>5</v>
      </c>
      <c r="D772" s="2">
        <v>5</v>
      </c>
      <c r="E772" s="2">
        <v>10</v>
      </c>
    </row>
    <row r="773" customHeight="1" spans="1:5">
      <c r="A773" s="2">
        <v>9121</v>
      </c>
      <c r="B773" s="2">
        <v>16</v>
      </c>
      <c r="C773" s="2">
        <v>0</v>
      </c>
      <c r="D773" s="2">
        <v>5</v>
      </c>
      <c r="E773" s="2">
        <v>6</v>
      </c>
    </row>
    <row r="774" customHeight="1" spans="1:5">
      <c r="A774" s="2">
        <v>10128</v>
      </c>
      <c r="B774" s="2">
        <v>16</v>
      </c>
      <c r="C774" s="2">
        <v>24</v>
      </c>
      <c r="D774" s="2">
        <v>5</v>
      </c>
      <c r="E774" s="2">
        <v>12</v>
      </c>
    </row>
    <row r="775" customHeight="1" spans="1:5">
      <c r="A775" s="2">
        <v>9284</v>
      </c>
      <c r="B775" s="2">
        <v>16</v>
      </c>
      <c r="C775" s="2">
        <v>24</v>
      </c>
      <c r="D775" s="2">
        <v>5</v>
      </c>
      <c r="E775" s="2">
        <v>12</v>
      </c>
    </row>
    <row r="776" customHeight="1" spans="1:5">
      <c r="A776" s="2">
        <v>3009</v>
      </c>
      <c r="B776" s="2">
        <v>16</v>
      </c>
      <c r="C776" s="2">
        <v>0</v>
      </c>
      <c r="D776" s="2">
        <v>5</v>
      </c>
      <c r="E776" s="2">
        <v>6</v>
      </c>
    </row>
    <row r="777" customHeight="1" spans="1:5">
      <c r="A777" s="2">
        <v>1717</v>
      </c>
      <c r="B777" s="2">
        <v>15</v>
      </c>
      <c r="C777" s="2">
        <v>13</v>
      </c>
      <c r="D777" s="2">
        <v>5</v>
      </c>
      <c r="E777" s="2">
        <v>4</v>
      </c>
    </row>
    <row r="778" customHeight="1" spans="1:5">
      <c r="A778" s="2">
        <v>9757</v>
      </c>
      <c r="B778" s="2">
        <v>15</v>
      </c>
      <c r="C778" s="2">
        <v>30</v>
      </c>
      <c r="D778" s="2">
        <v>5</v>
      </c>
      <c r="E778" s="2">
        <v>12</v>
      </c>
    </row>
    <row r="779" customHeight="1" spans="1:5">
      <c r="A779" s="2">
        <v>7488</v>
      </c>
      <c r="B779" s="2">
        <v>15</v>
      </c>
      <c r="C779" s="2">
        <v>38</v>
      </c>
      <c r="D779" s="2">
        <v>5</v>
      </c>
      <c r="E779" s="2">
        <v>13</v>
      </c>
    </row>
    <row r="780" customHeight="1" spans="1:5">
      <c r="A780" s="2">
        <v>4390</v>
      </c>
      <c r="B780" s="2">
        <v>15</v>
      </c>
      <c r="C780" s="2">
        <v>23</v>
      </c>
      <c r="D780" s="2">
        <v>5</v>
      </c>
      <c r="E780" s="2">
        <v>12</v>
      </c>
    </row>
    <row r="781" customHeight="1" spans="1:5">
      <c r="A781" s="2">
        <v>1170</v>
      </c>
      <c r="B781" s="2">
        <v>15</v>
      </c>
      <c r="C781" s="2">
        <v>15</v>
      </c>
      <c r="D781" s="2">
        <v>5</v>
      </c>
      <c r="E781" s="2">
        <v>4</v>
      </c>
    </row>
    <row r="782" customHeight="1" spans="1:5">
      <c r="A782" s="2">
        <v>2088</v>
      </c>
      <c r="B782" s="2">
        <v>15</v>
      </c>
      <c r="C782" s="2">
        <v>30</v>
      </c>
      <c r="D782" s="2">
        <v>5</v>
      </c>
      <c r="E782" s="2">
        <v>12</v>
      </c>
    </row>
    <row r="783" customHeight="1" spans="1:5">
      <c r="A783" s="2">
        <v>5954</v>
      </c>
      <c r="B783" s="2">
        <v>14</v>
      </c>
      <c r="C783" s="2">
        <v>5</v>
      </c>
      <c r="D783" s="2">
        <v>5</v>
      </c>
      <c r="E783" s="2">
        <v>4</v>
      </c>
    </row>
    <row r="784" customHeight="1" spans="1:5">
      <c r="A784" s="2">
        <v>1139</v>
      </c>
      <c r="B784" s="2">
        <v>14</v>
      </c>
      <c r="C784" s="2">
        <v>14</v>
      </c>
      <c r="D784" s="2">
        <v>5</v>
      </c>
      <c r="E784" s="2">
        <v>5</v>
      </c>
    </row>
    <row r="785" customHeight="1" spans="1:5">
      <c r="A785" s="2">
        <v>10095</v>
      </c>
      <c r="B785" s="2">
        <v>12</v>
      </c>
      <c r="C785" s="2">
        <v>12</v>
      </c>
      <c r="D785" s="2">
        <v>5</v>
      </c>
      <c r="E785" s="2">
        <v>10</v>
      </c>
    </row>
    <row r="786" customHeight="1" spans="1:5">
      <c r="A786" s="2">
        <v>6384</v>
      </c>
      <c r="B786" s="2">
        <v>12</v>
      </c>
      <c r="C786" s="2">
        <v>12</v>
      </c>
      <c r="D786" s="2">
        <v>5</v>
      </c>
      <c r="E786" s="2">
        <v>11</v>
      </c>
    </row>
    <row r="787" customHeight="1" spans="1:5">
      <c r="A787" s="2">
        <v>257</v>
      </c>
      <c r="B787" s="2">
        <v>12</v>
      </c>
      <c r="C787" s="2">
        <v>12</v>
      </c>
      <c r="D787" s="2">
        <v>5</v>
      </c>
      <c r="E787" s="2">
        <v>9</v>
      </c>
    </row>
    <row r="788" customHeight="1" spans="1:5">
      <c r="A788" s="2">
        <v>2678</v>
      </c>
      <c r="B788" s="2">
        <v>12</v>
      </c>
      <c r="C788" s="2">
        <v>36</v>
      </c>
      <c r="D788" s="2">
        <v>5</v>
      </c>
      <c r="E788" s="2">
        <v>3</v>
      </c>
    </row>
    <row r="789" customHeight="1" spans="1:5">
      <c r="A789" s="2">
        <v>115</v>
      </c>
      <c r="B789" s="2">
        <v>11</v>
      </c>
      <c r="C789" s="2">
        <v>7</v>
      </c>
      <c r="D789" s="2">
        <v>5</v>
      </c>
      <c r="E789" s="2">
        <v>8</v>
      </c>
    </row>
    <row r="790" customHeight="1" spans="1:5">
      <c r="A790" s="2">
        <v>7141</v>
      </c>
      <c r="B790" s="2">
        <v>10</v>
      </c>
      <c r="C790" s="2">
        <v>3</v>
      </c>
      <c r="D790" s="2">
        <v>5</v>
      </c>
      <c r="E790" s="2">
        <v>2</v>
      </c>
    </row>
    <row r="791" customHeight="1" spans="1:5">
      <c r="A791" s="2">
        <v>1045</v>
      </c>
      <c r="B791" s="2">
        <v>10</v>
      </c>
      <c r="C791" s="2">
        <v>0</v>
      </c>
      <c r="D791" s="2">
        <v>5</v>
      </c>
      <c r="E791" s="2">
        <v>4</v>
      </c>
    </row>
    <row r="792" customHeight="1" spans="1:5">
      <c r="A792" s="2">
        <v>10379</v>
      </c>
      <c r="B792" s="2">
        <v>9</v>
      </c>
      <c r="C792" s="2">
        <v>14</v>
      </c>
      <c r="D792" s="2">
        <v>5</v>
      </c>
      <c r="E792" s="2">
        <v>9</v>
      </c>
    </row>
    <row r="793" customHeight="1" spans="1:5">
      <c r="A793" s="2">
        <v>5114</v>
      </c>
      <c r="B793" s="2">
        <v>9</v>
      </c>
      <c r="C793" s="2">
        <v>28</v>
      </c>
      <c r="D793" s="2">
        <v>5</v>
      </c>
      <c r="E793" s="2">
        <v>5</v>
      </c>
    </row>
    <row r="794" customHeight="1" spans="1:5">
      <c r="A794" s="2">
        <v>11176</v>
      </c>
      <c r="B794" s="2">
        <v>9</v>
      </c>
      <c r="C794" s="2">
        <v>4</v>
      </c>
      <c r="D794" s="2">
        <v>5</v>
      </c>
      <c r="E794" s="2">
        <v>7</v>
      </c>
    </row>
    <row r="795" customHeight="1" spans="1:5">
      <c r="A795" s="2">
        <v>967</v>
      </c>
      <c r="B795" s="2">
        <v>9</v>
      </c>
      <c r="C795" s="2">
        <v>14</v>
      </c>
      <c r="D795" s="2">
        <v>5</v>
      </c>
      <c r="E795" s="2">
        <v>9</v>
      </c>
    </row>
    <row r="796" customHeight="1" spans="1:5">
      <c r="A796" s="2">
        <v>2285</v>
      </c>
      <c r="B796" s="2">
        <v>9</v>
      </c>
      <c r="C796" s="2">
        <v>3</v>
      </c>
      <c r="D796" s="2">
        <v>5</v>
      </c>
      <c r="E796" s="2">
        <v>5</v>
      </c>
    </row>
    <row r="797" customHeight="1" spans="1:5">
      <c r="A797" s="2">
        <v>6798</v>
      </c>
      <c r="B797" s="2">
        <v>7</v>
      </c>
      <c r="C797" s="2">
        <v>15</v>
      </c>
      <c r="D797" s="2">
        <v>5</v>
      </c>
      <c r="E797" s="2">
        <v>8</v>
      </c>
    </row>
    <row r="798" customHeight="1" spans="1:5">
      <c r="A798" s="2">
        <v>1672</v>
      </c>
      <c r="B798" s="2">
        <v>7</v>
      </c>
      <c r="C798" s="2">
        <v>15</v>
      </c>
      <c r="D798" s="2">
        <v>5</v>
      </c>
      <c r="E798" s="2">
        <v>8</v>
      </c>
    </row>
    <row r="799" customHeight="1" spans="1:5">
      <c r="A799" s="2">
        <v>8890</v>
      </c>
      <c r="B799" s="2">
        <v>7</v>
      </c>
      <c r="C799" s="2">
        <v>7</v>
      </c>
      <c r="D799" s="2">
        <v>5</v>
      </c>
      <c r="E799" s="2">
        <v>5</v>
      </c>
    </row>
    <row r="800" customHeight="1" spans="1:5">
      <c r="A800" s="2">
        <v>125</v>
      </c>
      <c r="B800" s="2">
        <v>7</v>
      </c>
      <c r="C800" s="2">
        <v>0</v>
      </c>
      <c r="D800" s="2">
        <v>5</v>
      </c>
      <c r="E800" s="2">
        <v>5</v>
      </c>
    </row>
    <row r="801" customHeight="1" spans="1:5">
      <c r="A801" s="2">
        <v>4168</v>
      </c>
      <c r="B801" s="2">
        <v>7</v>
      </c>
      <c r="C801" s="2">
        <v>15</v>
      </c>
      <c r="D801" s="2">
        <v>5</v>
      </c>
      <c r="E801" s="2">
        <v>8</v>
      </c>
    </row>
    <row r="802" customHeight="1" spans="1:5">
      <c r="A802" s="2">
        <v>4865</v>
      </c>
      <c r="B802" s="2">
        <v>7</v>
      </c>
      <c r="C802" s="2">
        <v>3</v>
      </c>
      <c r="D802" s="2">
        <v>5</v>
      </c>
      <c r="E802" s="2">
        <v>8</v>
      </c>
    </row>
    <row r="803" customHeight="1" spans="1:5">
      <c r="A803" s="2">
        <v>326</v>
      </c>
      <c r="B803" s="2">
        <v>6</v>
      </c>
      <c r="C803" s="2">
        <v>9</v>
      </c>
      <c r="D803" s="2">
        <v>5</v>
      </c>
      <c r="E803" s="2">
        <v>6</v>
      </c>
    </row>
    <row r="804" customHeight="1" spans="1:5">
      <c r="A804" s="2">
        <v>907</v>
      </c>
      <c r="B804" s="2">
        <v>6</v>
      </c>
      <c r="C804" s="2">
        <v>0</v>
      </c>
      <c r="D804" s="2">
        <v>5</v>
      </c>
      <c r="E804" s="2">
        <v>7</v>
      </c>
    </row>
    <row r="805" customHeight="1" spans="1:5">
      <c r="A805" s="2">
        <v>5510</v>
      </c>
      <c r="B805" s="2">
        <v>6</v>
      </c>
      <c r="C805" s="2">
        <v>10</v>
      </c>
      <c r="D805" s="2">
        <v>5</v>
      </c>
      <c r="E805" s="2">
        <v>6</v>
      </c>
    </row>
    <row r="806" customHeight="1" spans="1:5">
      <c r="A806" s="2">
        <v>5441</v>
      </c>
      <c r="B806" s="2">
        <v>6</v>
      </c>
      <c r="C806" s="2">
        <v>3</v>
      </c>
      <c r="D806" s="2">
        <v>5</v>
      </c>
      <c r="E806" s="2">
        <v>6</v>
      </c>
    </row>
    <row r="807" customHeight="1" spans="1:5">
      <c r="A807" s="2">
        <v>9449</v>
      </c>
      <c r="B807" s="2">
        <v>5</v>
      </c>
      <c r="C807" s="2">
        <v>35</v>
      </c>
      <c r="D807" s="2">
        <v>5</v>
      </c>
      <c r="E807" s="2">
        <v>11</v>
      </c>
    </row>
    <row r="808" customHeight="1" spans="1:5">
      <c r="A808" s="2">
        <v>1029</v>
      </c>
      <c r="B808" s="2">
        <v>5</v>
      </c>
      <c r="C808" s="2">
        <v>10</v>
      </c>
      <c r="D808" s="2">
        <v>5</v>
      </c>
      <c r="E808" s="2">
        <v>5</v>
      </c>
    </row>
    <row r="809" customHeight="1" spans="1:5">
      <c r="A809" s="2">
        <v>1044</v>
      </c>
      <c r="B809" s="2">
        <v>5</v>
      </c>
      <c r="C809" s="2">
        <v>21</v>
      </c>
      <c r="D809" s="2">
        <v>5</v>
      </c>
      <c r="E809" s="2">
        <v>8</v>
      </c>
    </row>
    <row r="810" customHeight="1" spans="1:5">
      <c r="A810" s="2">
        <v>2134</v>
      </c>
      <c r="B810" s="2">
        <v>5</v>
      </c>
      <c r="C810" s="2">
        <v>41</v>
      </c>
      <c r="D810" s="2">
        <v>5</v>
      </c>
      <c r="E810" s="2">
        <v>8</v>
      </c>
    </row>
    <row r="811" customHeight="1" spans="1:5">
      <c r="A811" s="2">
        <v>7613</v>
      </c>
      <c r="B811" s="2">
        <v>5</v>
      </c>
      <c r="C811" s="2">
        <v>8</v>
      </c>
      <c r="D811" s="2">
        <v>5</v>
      </c>
      <c r="E811" s="2">
        <v>6</v>
      </c>
    </row>
    <row r="812" customHeight="1" spans="1:5">
      <c r="A812" s="2">
        <v>6230</v>
      </c>
      <c r="B812" s="2">
        <v>5</v>
      </c>
      <c r="C812" s="2">
        <v>1</v>
      </c>
      <c r="D812" s="2">
        <v>5</v>
      </c>
      <c r="E812" s="2">
        <v>4</v>
      </c>
    </row>
    <row r="813" customHeight="1" spans="1:5">
      <c r="A813" s="2">
        <v>3099</v>
      </c>
      <c r="B813" s="2">
        <v>5</v>
      </c>
      <c r="C813" s="2">
        <v>5</v>
      </c>
      <c r="D813" s="2">
        <v>5</v>
      </c>
      <c r="E813" s="2">
        <v>4</v>
      </c>
    </row>
    <row r="814" customHeight="1" spans="1:5">
      <c r="A814" s="2">
        <v>4188</v>
      </c>
      <c r="B814" s="2">
        <v>5</v>
      </c>
      <c r="C814" s="2">
        <v>0</v>
      </c>
      <c r="D814" s="2">
        <v>5</v>
      </c>
      <c r="E814" s="2">
        <v>4</v>
      </c>
    </row>
    <row r="815" customHeight="1" spans="1:5">
      <c r="A815" s="2">
        <v>851</v>
      </c>
      <c r="B815" s="2">
        <v>5</v>
      </c>
      <c r="C815" s="2">
        <v>109</v>
      </c>
      <c r="D815" s="2">
        <v>5</v>
      </c>
      <c r="E815" s="2">
        <v>10</v>
      </c>
    </row>
    <row r="816" customHeight="1" spans="1:5">
      <c r="A816" s="2">
        <v>2404</v>
      </c>
      <c r="B816" s="2">
        <v>4</v>
      </c>
      <c r="C816" s="2">
        <v>6</v>
      </c>
      <c r="D816" s="2">
        <v>5</v>
      </c>
      <c r="E816" s="2">
        <v>4</v>
      </c>
    </row>
    <row r="817" customHeight="1" spans="1:5">
      <c r="A817" s="2">
        <v>10313</v>
      </c>
      <c r="B817" s="2">
        <v>4</v>
      </c>
      <c r="C817" s="2">
        <v>2</v>
      </c>
      <c r="D817" s="2">
        <v>5</v>
      </c>
      <c r="E817" s="2">
        <v>4</v>
      </c>
    </row>
    <row r="818" customHeight="1" spans="1:5">
      <c r="A818" s="2">
        <v>9648</v>
      </c>
      <c r="B818" s="2">
        <v>4</v>
      </c>
      <c r="C818" s="2">
        <v>9</v>
      </c>
      <c r="D818" s="2">
        <v>5</v>
      </c>
      <c r="E818" s="2">
        <v>4</v>
      </c>
    </row>
    <row r="819" customHeight="1" spans="1:5">
      <c r="A819" s="2">
        <v>2942</v>
      </c>
      <c r="B819" s="2">
        <v>3</v>
      </c>
      <c r="C819" s="2">
        <v>3</v>
      </c>
      <c r="D819" s="2">
        <v>5</v>
      </c>
      <c r="E819" s="2">
        <v>4</v>
      </c>
    </row>
    <row r="820" customHeight="1" spans="1:5">
      <c r="A820" s="2">
        <v>9665</v>
      </c>
      <c r="B820" s="2">
        <v>3</v>
      </c>
      <c r="C820" s="2">
        <v>0</v>
      </c>
      <c r="D820" s="2">
        <v>5</v>
      </c>
      <c r="E820" s="2">
        <v>5</v>
      </c>
    </row>
    <row r="821" customHeight="1" spans="1:5">
      <c r="A821" s="2">
        <v>5644</v>
      </c>
      <c r="B821" s="2">
        <v>3</v>
      </c>
      <c r="C821" s="2">
        <v>3</v>
      </c>
      <c r="D821" s="2">
        <v>5</v>
      </c>
      <c r="E821" s="2">
        <v>7</v>
      </c>
    </row>
    <row r="822" customHeight="1" spans="1:5">
      <c r="A822" s="2">
        <v>2387</v>
      </c>
      <c r="B822" s="2">
        <v>2</v>
      </c>
      <c r="C822" s="2">
        <v>2</v>
      </c>
      <c r="D822" s="2">
        <v>5</v>
      </c>
      <c r="E822" s="2">
        <v>4</v>
      </c>
    </row>
    <row r="823" customHeight="1" spans="1:5">
      <c r="A823" s="2">
        <v>9214</v>
      </c>
      <c r="B823" s="2">
        <v>2</v>
      </c>
      <c r="C823" s="2">
        <v>17</v>
      </c>
      <c r="D823" s="2">
        <v>5</v>
      </c>
      <c r="E823" s="2">
        <v>6</v>
      </c>
    </row>
    <row r="824" customHeight="1" spans="1:5">
      <c r="A824" s="2">
        <v>7848</v>
      </c>
      <c r="B824" s="2">
        <v>2</v>
      </c>
      <c r="C824" s="2">
        <v>0</v>
      </c>
      <c r="D824" s="2">
        <v>5</v>
      </c>
      <c r="E824" s="2">
        <v>3</v>
      </c>
    </row>
    <row r="825" customHeight="1" spans="1:5">
      <c r="A825" s="2">
        <v>6374</v>
      </c>
      <c r="B825" s="2">
        <v>2</v>
      </c>
      <c r="C825" s="2">
        <v>2</v>
      </c>
      <c r="D825" s="2">
        <v>5</v>
      </c>
      <c r="E825" s="2">
        <v>4</v>
      </c>
    </row>
    <row r="826" customHeight="1" spans="1:5">
      <c r="A826" s="2">
        <v>4094</v>
      </c>
      <c r="B826" s="2">
        <v>2</v>
      </c>
      <c r="C826" s="2">
        <v>5</v>
      </c>
      <c r="D826" s="2">
        <v>5</v>
      </c>
      <c r="E826" s="2">
        <v>5</v>
      </c>
    </row>
    <row r="827" customHeight="1" spans="1:5">
      <c r="A827" s="2">
        <v>8588</v>
      </c>
      <c r="B827" s="2">
        <v>2</v>
      </c>
      <c r="C827" s="2">
        <v>5</v>
      </c>
      <c r="D827" s="2">
        <v>5</v>
      </c>
      <c r="E827" s="2">
        <v>5</v>
      </c>
    </row>
    <row r="828" customHeight="1" spans="1:5">
      <c r="A828" s="2">
        <v>1764</v>
      </c>
      <c r="B828" s="2">
        <v>2</v>
      </c>
      <c r="C828" s="2">
        <v>7</v>
      </c>
      <c r="D828" s="2">
        <v>5</v>
      </c>
      <c r="E828" s="2">
        <v>5</v>
      </c>
    </row>
    <row r="829" customHeight="1" spans="1:5">
      <c r="A829" s="2">
        <v>7408</v>
      </c>
      <c r="B829" s="2">
        <v>2</v>
      </c>
      <c r="C829" s="2">
        <v>0</v>
      </c>
      <c r="D829" s="2">
        <v>5</v>
      </c>
      <c r="E829" s="2">
        <v>4</v>
      </c>
    </row>
    <row r="830" customHeight="1" spans="1:5">
      <c r="A830" s="2">
        <v>5991</v>
      </c>
      <c r="B830" s="2">
        <v>2</v>
      </c>
      <c r="C830" s="2">
        <v>2</v>
      </c>
      <c r="D830" s="2">
        <v>5</v>
      </c>
      <c r="E830" s="2">
        <v>4</v>
      </c>
    </row>
    <row r="831" customHeight="1" spans="1:5">
      <c r="A831" s="2">
        <v>3182</v>
      </c>
      <c r="B831" s="2">
        <v>1</v>
      </c>
      <c r="C831" s="2">
        <v>1</v>
      </c>
      <c r="D831" s="2">
        <v>5</v>
      </c>
      <c r="E831" s="2">
        <v>3</v>
      </c>
    </row>
    <row r="832" customHeight="1" spans="1:5">
      <c r="A832" s="2">
        <v>3524</v>
      </c>
      <c r="B832" s="2">
        <v>1</v>
      </c>
      <c r="C832" s="2">
        <v>6</v>
      </c>
      <c r="D832" s="2">
        <v>5</v>
      </c>
      <c r="E832" s="2">
        <v>2</v>
      </c>
    </row>
    <row r="833" customHeight="1" spans="1:5">
      <c r="A833" s="2">
        <v>5290</v>
      </c>
      <c r="B833" s="2">
        <v>0</v>
      </c>
      <c r="C833" s="2">
        <v>0</v>
      </c>
      <c r="D833" s="2">
        <v>5</v>
      </c>
      <c r="E833" s="2">
        <v>5</v>
      </c>
    </row>
    <row r="834" customHeight="1" spans="1:5">
      <c r="A834" s="2">
        <v>6927</v>
      </c>
      <c r="B834" s="2">
        <v>0</v>
      </c>
      <c r="C834" s="2">
        <v>0</v>
      </c>
      <c r="D834" s="2">
        <v>5</v>
      </c>
      <c r="E834" s="2">
        <v>5</v>
      </c>
    </row>
    <row r="835" customHeight="1" spans="1:5">
      <c r="A835" s="2">
        <v>3767</v>
      </c>
      <c r="B835" s="2">
        <v>0</v>
      </c>
      <c r="C835" s="2">
        <v>172</v>
      </c>
      <c r="D835" s="2">
        <v>5</v>
      </c>
      <c r="E835" s="2">
        <v>12</v>
      </c>
    </row>
    <row r="836" customHeight="1" spans="1:5">
      <c r="A836" s="2">
        <v>6818</v>
      </c>
      <c r="B836" s="2">
        <v>0</v>
      </c>
      <c r="C836" s="2">
        <v>10</v>
      </c>
      <c r="D836" s="2">
        <v>5</v>
      </c>
      <c r="E836" s="2">
        <v>5</v>
      </c>
    </row>
    <row r="837" customHeight="1" spans="1:5">
      <c r="A837" s="2">
        <v>143</v>
      </c>
      <c r="B837" s="2">
        <v>0</v>
      </c>
      <c r="C837" s="2">
        <v>49</v>
      </c>
      <c r="D837" s="2">
        <v>5</v>
      </c>
      <c r="E837" s="2">
        <v>4</v>
      </c>
    </row>
    <row r="838" customHeight="1" spans="1:5">
      <c r="A838" s="2">
        <v>3732</v>
      </c>
      <c r="B838" s="2">
        <v>0</v>
      </c>
      <c r="C838" s="2">
        <v>69</v>
      </c>
      <c r="D838" s="2">
        <v>5</v>
      </c>
      <c r="E838" s="2">
        <v>9</v>
      </c>
    </row>
    <row r="839" customHeight="1" spans="1:5">
      <c r="A839" s="2">
        <v>10140</v>
      </c>
      <c r="B839" s="2">
        <v>0</v>
      </c>
      <c r="C839" s="2">
        <v>0</v>
      </c>
      <c r="D839" s="2">
        <v>5</v>
      </c>
      <c r="E839" s="2">
        <v>4</v>
      </c>
    </row>
    <row r="840" customHeight="1" spans="1:5">
      <c r="A840" s="2">
        <v>8104</v>
      </c>
      <c r="B840" s="2">
        <v>0</v>
      </c>
      <c r="C840" s="2">
        <v>0</v>
      </c>
      <c r="D840" s="2">
        <v>5</v>
      </c>
      <c r="E840" s="2">
        <v>5</v>
      </c>
    </row>
    <row r="841" customHeight="1" spans="1:5">
      <c r="A841" s="2">
        <v>9386</v>
      </c>
      <c r="B841" s="2">
        <v>0</v>
      </c>
      <c r="C841" s="2">
        <v>6</v>
      </c>
      <c r="D841" s="2">
        <v>5</v>
      </c>
      <c r="E841" s="2">
        <v>6</v>
      </c>
    </row>
    <row r="842" customHeight="1" spans="1:5">
      <c r="A842" s="2">
        <v>8773</v>
      </c>
      <c r="B842" s="2">
        <v>0</v>
      </c>
      <c r="C842" s="2">
        <v>0</v>
      </c>
      <c r="D842" s="2">
        <v>5</v>
      </c>
      <c r="E842" s="2">
        <v>6</v>
      </c>
    </row>
    <row r="843" customHeight="1" spans="1:5">
      <c r="A843" s="2">
        <v>4967</v>
      </c>
      <c r="B843" s="2">
        <v>0</v>
      </c>
      <c r="C843" s="2">
        <v>0</v>
      </c>
      <c r="D843" s="2">
        <v>5</v>
      </c>
      <c r="E843" s="2">
        <v>5</v>
      </c>
    </row>
    <row r="844" customHeight="1" spans="1:5">
      <c r="A844" s="2">
        <v>4065</v>
      </c>
      <c r="B844" s="2">
        <v>0</v>
      </c>
      <c r="C844" s="2">
        <v>0</v>
      </c>
      <c r="D844" s="2">
        <v>5</v>
      </c>
      <c r="E844" s="2">
        <v>8</v>
      </c>
    </row>
    <row r="845" customHeight="1" spans="1:5">
      <c r="A845" s="2">
        <v>7807</v>
      </c>
      <c r="B845" s="2">
        <v>0</v>
      </c>
      <c r="C845" s="2">
        <v>10</v>
      </c>
      <c r="D845" s="2">
        <v>5</v>
      </c>
      <c r="E845" s="2">
        <v>5</v>
      </c>
    </row>
    <row r="846" customHeight="1" spans="1:5">
      <c r="A846" s="2">
        <v>164</v>
      </c>
      <c r="B846" s="2">
        <v>0</v>
      </c>
      <c r="C846" s="2">
        <v>2</v>
      </c>
      <c r="D846" s="2">
        <v>5</v>
      </c>
      <c r="E846" s="2">
        <v>5</v>
      </c>
    </row>
    <row r="847" customHeight="1" spans="1:5">
      <c r="A847" s="2">
        <v>405</v>
      </c>
      <c r="B847" s="2">
        <v>0</v>
      </c>
      <c r="C847" s="2">
        <v>0</v>
      </c>
      <c r="D847" s="2">
        <v>5</v>
      </c>
      <c r="E847" s="2">
        <v>3</v>
      </c>
    </row>
    <row r="848" customHeight="1" spans="1:5">
      <c r="A848" s="2">
        <v>3919</v>
      </c>
      <c r="B848" s="2">
        <v>0</v>
      </c>
      <c r="C848" s="2">
        <v>38</v>
      </c>
      <c r="D848" s="2">
        <v>5</v>
      </c>
      <c r="E848" s="2">
        <v>8</v>
      </c>
    </row>
    <row r="849" customHeight="1" spans="1:5">
      <c r="A849" s="2">
        <v>2632</v>
      </c>
      <c r="B849" s="2">
        <v>0</v>
      </c>
      <c r="C849" s="2">
        <v>0</v>
      </c>
      <c r="D849" s="2">
        <v>5</v>
      </c>
      <c r="E849" s="2">
        <v>4</v>
      </c>
    </row>
    <row r="850" customHeight="1" spans="1:5">
      <c r="A850" s="2">
        <v>202</v>
      </c>
      <c r="B850" s="2">
        <v>194</v>
      </c>
      <c r="C850" s="2">
        <v>125</v>
      </c>
      <c r="D850" s="2">
        <v>4</v>
      </c>
      <c r="E850" s="2">
        <v>7</v>
      </c>
    </row>
    <row r="851" customHeight="1" spans="1:5">
      <c r="A851" s="2">
        <v>9589</v>
      </c>
      <c r="B851" s="2">
        <v>194</v>
      </c>
      <c r="C851" s="2">
        <v>125</v>
      </c>
      <c r="D851" s="2">
        <v>4</v>
      </c>
      <c r="E851" s="2">
        <v>7</v>
      </c>
    </row>
    <row r="852" customHeight="1" spans="1:5">
      <c r="A852" s="2">
        <v>1137</v>
      </c>
      <c r="B852" s="2">
        <v>190</v>
      </c>
      <c r="C852" s="2">
        <v>156</v>
      </c>
      <c r="D852" s="2">
        <v>4</v>
      </c>
      <c r="E852" s="2">
        <v>7</v>
      </c>
    </row>
    <row r="853" customHeight="1" spans="1:5">
      <c r="A853" s="2">
        <v>3698</v>
      </c>
      <c r="B853" s="2">
        <v>185</v>
      </c>
      <c r="C853" s="2">
        <v>55</v>
      </c>
      <c r="D853" s="2">
        <v>4</v>
      </c>
      <c r="E853" s="2">
        <v>8</v>
      </c>
    </row>
    <row r="854" customHeight="1" spans="1:5">
      <c r="A854" s="2">
        <v>6421</v>
      </c>
      <c r="B854" s="2">
        <v>178</v>
      </c>
      <c r="C854" s="2">
        <v>138</v>
      </c>
      <c r="D854" s="2">
        <v>4</v>
      </c>
      <c r="E854" s="2">
        <v>9</v>
      </c>
    </row>
    <row r="855" customHeight="1" spans="1:5">
      <c r="A855" s="2">
        <v>9595</v>
      </c>
      <c r="B855" s="2">
        <v>169</v>
      </c>
      <c r="C855" s="2">
        <v>0</v>
      </c>
      <c r="D855" s="2">
        <v>4</v>
      </c>
      <c r="E855" s="2">
        <v>4</v>
      </c>
    </row>
    <row r="856" customHeight="1" spans="1:5">
      <c r="A856" s="2">
        <v>7274</v>
      </c>
      <c r="B856" s="2">
        <v>163</v>
      </c>
      <c r="C856" s="2">
        <v>163</v>
      </c>
      <c r="D856" s="2">
        <v>4</v>
      </c>
      <c r="E856" s="2">
        <v>10</v>
      </c>
    </row>
    <row r="857" customHeight="1" spans="1:5">
      <c r="A857" s="2">
        <v>7143</v>
      </c>
      <c r="B857" s="2">
        <v>162</v>
      </c>
      <c r="C857" s="2">
        <v>162</v>
      </c>
      <c r="D857" s="2">
        <v>4</v>
      </c>
      <c r="E857" s="2">
        <v>10</v>
      </c>
    </row>
    <row r="858" customHeight="1" spans="1:5">
      <c r="A858" s="2">
        <v>5538</v>
      </c>
      <c r="B858" s="2">
        <v>161</v>
      </c>
      <c r="C858" s="2">
        <v>161</v>
      </c>
      <c r="D858" s="2">
        <v>4</v>
      </c>
      <c r="E858" s="2">
        <v>6</v>
      </c>
    </row>
    <row r="859" customHeight="1" spans="1:5">
      <c r="A859" s="2">
        <v>3910</v>
      </c>
      <c r="B859" s="2">
        <v>161</v>
      </c>
      <c r="C859" s="2">
        <v>161</v>
      </c>
      <c r="D859" s="2">
        <v>4</v>
      </c>
      <c r="E859" s="2">
        <v>6</v>
      </c>
    </row>
    <row r="860" customHeight="1" spans="1:5">
      <c r="A860" s="2">
        <v>10770</v>
      </c>
      <c r="B860" s="2">
        <v>161</v>
      </c>
      <c r="C860" s="2">
        <v>85</v>
      </c>
      <c r="D860" s="2">
        <v>4</v>
      </c>
      <c r="E860" s="2">
        <v>13</v>
      </c>
    </row>
    <row r="861" customHeight="1" spans="1:5">
      <c r="A861" s="2">
        <v>9204</v>
      </c>
      <c r="B861" s="2">
        <v>159</v>
      </c>
      <c r="C861" s="2">
        <v>106</v>
      </c>
      <c r="D861" s="2">
        <v>4</v>
      </c>
      <c r="E861" s="2">
        <v>6</v>
      </c>
    </row>
    <row r="862" customHeight="1" spans="1:5">
      <c r="A862" s="2">
        <v>4702</v>
      </c>
      <c r="B862" s="2">
        <v>155</v>
      </c>
      <c r="C862" s="2">
        <v>17</v>
      </c>
      <c r="D862" s="2">
        <v>4</v>
      </c>
      <c r="E862" s="2">
        <v>4</v>
      </c>
    </row>
    <row r="863" customHeight="1" spans="1:5">
      <c r="A863" s="2">
        <v>3010</v>
      </c>
      <c r="B863" s="2">
        <v>153</v>
      </c>
      <c r="C863" s="2">
        <v>95</v>
      </c>
      <c r="D863" s="2">
        <v>4</v>
      </c>
      <c r="E863" s="2">
        <v>8</v>
      </c>
    </row>
    <row r="864" customHeight="1" spans="1:5">
      <c r="A864" s="2">
        <v>5117</v>
      </c>
      <c r="B864" s="2">
        <v>151</v>
      </c>
      <c r="C864" s="2">
        <v>19</v>
      </c>
      <c r="D864" s="2">
        <v>4</v>
      </c>
      <c r="E864" s="2">
        <v>8</v>
      </c>
    </row>
    <row r="865" customHeight="1" spans="1:5">
      <c r="A865" s="2">
        <v>1150</v>
      </c>
      <c r="B865" s="2">
        <v>144</v>
      </c>
      <c r="C865" s="2">
        <v>64</v>
      </c>
      <c r="D865" s="2">
        <v>4</v>
      </c>
      <c r="E865" s="2">
        <v>4</v>
      </c>
    </row>
    <row r="866" customHeight="1" spans="1:5">
      <c r="A866" s="2">
        <v>10394</v>
      </c>
      <c r="B866" s="2">
        <v>144</v>
      </c>
      <c r="C866" s="2">
        <v>192</v>
      </c>
      <c r="D866" s="2">
        <v>4</v>
      </c>
      <c r="E866" s="2">
        <v>5</v>
      </c>
    </row>
    <row r="867" customHeight="1" spans="1:5">
      <c r="A867" s="2">
        <v>10424</v>
      </c>
      <c r="B867" s="2">
        <v>138</v>
      </c>
      <c r="C867" s="2">
        <v>23</v>
      </c>
      <c r="D867" s="2">
        <v>4</v>
      </c>
      <c r="E867" s="2">
        <v>9</v>
      </c>
    </row>
    <row r="868" customHeight="1" spans="1:5">
      <c r="A868" s="2">
        <v>9209</v>
      </c>
      <c r="B868" s="2">
        <v>138</v>
      </c>
      <c r="C868" s="2">
        <v>92</v>
      </c>
      <c r="D868" s="2">
        <v>4</v>
      </c>
      <c r="E868" s="2">
        <v>13</v>
      </c>
    </row>
    <row r="869" customHeight="1" spans="1:5">
      <c r="A869" s="2">
        <v>6417</v>
      </c>
      <c r="B869" s="2">
        <v>138</v>
      </c>
      <c r="C869" s="2">
        <v>92</v>
      </c>
      <c r="D869" s="2">
        <v>4</v>
      </c>
      <c r="E869" s="2">
        <v>13</v>
      </c>
    </row>
    <row r="870" customHeight="1" spans="1:5">
      <c r="A870" s="2">
        <v>8867</v>
      </c>
      <c r="B870" s="2">
        <v>134</v>
      </c>
      <c r="C870" s="2">
        <v>38</v>
      </c>
      <c r="D870" s="2">
        <v>4</v>
      </c>
      <c r="E870" s="2">
        <v>5</v>
      </c>
    </row>
    <row r="871" customHeight="1" spans="1:5">
      <c r="A871" s="2">
        <v>2747</v>
      </c>
      <c r="B871" s="2">
        <v>134</v>
      </c>
      <c r="C871" s="2">
        <v>38</v>
      </c>
      <c r="D871" s="2">
        <v>4</v>
      </c>
      <c r="E871" s="2">
        <v>5</v>
      </c>
    </row>
    <row r="872" customHeight="1" spans="1:5">
      <c r="A872" s="2">
        <v>9292</v>
      </c>
      <c r="B872" s="2">
        <v>132</v>
      </c>
      <c r="C872" s="2">
        <v>118</v>
      </c>
      <c r="D872" s="2">
        <v>4</v>
      </c>
      <c r="E872" s="2">
        <v>7</v>
      </c>
    </row>
    <row r="873" customHeight="1" spans="1:5">
      <c r="A873" s="2">
        <v>7348</v>
      </c>
      <c r="B873" s="2">
        <v>130</v>
      </c>
      <c r="C873" s="2">
        <v>32</v>
      </c>
      <c r="D873" s="2">
        <v>4</v>
      </c>
      <c r="E873" s="2">
        <v>5</v>
      </c>
    </row>
    <row r="874" customHeight="1" spans="1:5">
      <c r="A874" s="2">
        <v>2939</v>
      </c>
      <c r="B874" s="2">
        <v>127</v>
      </c>
      <c r="C874" s="2">
        <v>15</v>
      </c>
      <c r="D874" s="2">
        <v>4</v>
      </c>
      <c r="E874" s="2">
        <v>4</v>
      </c>
    </row>
    <row r="875" customHeight="1" spans="1:5">
      <c r="A875" s="2">
        <v>2225</v>
      </c>
      <c r="B875" s="2">
        <v>120</v>
      </c>
      <c r="C875" s="2">
        <v>40</v>
      </c>
      <c r="D875" s="2">
        <v>4</v>
      </c>
      <c r="E875" s="2">
        <v>7</v>
      </c>
    </row>
    <row r="876" customHeight="1" spans="1:5">
      <c r="A876" s="2">
        <v>3005</v>
      </c>
      <c r="B876" s="2">
        <v>117</v>
      </c>
      <c r="C876" s="2">
        <v>44</v>
      </c>
      <c r="D876" s="2">
        <v>4</v>
      </c>
      <c r="E876" s="2">
        <v>8</v>
      </c>
    </row>
    <row r="877" customHeight="1" spans="1:5">
      <c r="A877" s="2">
        <v>3139</v>
      </c>
      <c r="B877" s="2">
        <v>111</v>
      </c>
      <c r="C877" s="2">
        <v>55</v>
      </c>
      <c r="D877" s="2">
        <v>4</v>
      </c>
      <c r="E877" s="2">
        <v>10</v>
      </c>
    </row>
    <row r="878" customHeight="1" spans="1:5">
      <c r="A878" s="2">
        <v>3535</v>
      </c>
      <c r="B878" s="2">
        <v>108</v>
      </c>
      <c r="C878" s="2">
        <v>92</v>
      </c>
      <c r="D878" s="2">
        <v>4</v>
      </c>
      <c r="E878" s="2">
        <v>5</v>
      </c>
    </row>
    <row r="879" customHeight="1" spans="1:5">
      <c r="A879" s="2">
        <v>5453</v>
      </c>
      <c r="B879" s="2">
        <v>108</v>
      </c>
      <c r="C879" s="2">
        <v>151</v>
      </c>
      <c r="D879" s="2">
        <v>4</v>
      </c>
      <c r="E879" s="2">
        <v>12</v>
      </c>
    </row>
    <row r="880" customHeight="1" spans="1:5">
      <c r="A880" s="2">
        <v>1173</v>
      </c>
      <c r="B880" s="2">
        <v>105</v>
      </c>
      <c r="C880" s="2">
        <v>42</v>
      </c>
      <c r="D880" s="2">
        <v>4</v>
      </c>
      <c r="E880" s="2">
        <v>6</v>
      </c>
    </row>
    <row r="881" customHeight="1" spans="1:5">
      <c r="A881" s="2">
        <v>1826</v>
      </c>
      <c r="B881" s="2">
        <v>104</v>
      </c>
      <c r="C881" s="2">
        <v>189</v>
      </c>
      <c r="D881" s="2">
        <v>4</v>
      </c>
      <c r="E881" s="2">
        <v>6</v>
      </c>
    </row>
    <row r="882" customHeight="1" spans="1:5">
      <c r="A882" s="2">
        <v>944</v>
      </c>
      <c r="B882" s="2">
        <v>103</v>
      </c>
      <c r="C882" s="2">
        <v>44</v>
      </c>
      <c r="D882" s="2">
        <v>4</v>
      </c>
      <c r="E882" s="2">
        <v>7</v>
      </c>
    </row>
    <row r="883" customHeight="1" spans="1:5">
      <c r="A883" s="2">
        <v>7734</v>
      </c>
      <c r="B883" s="2">
        <v>102</v>
      </c>
      <c r="C883" s="2">
        <v>61</v>
      </c>
      <c r="D883" s="2">
        <v>4</v>
      </c>
      <c r="E883" s="2">
        <v>7</v>
      </c>
    </row>
    <row r="884" customHeight="1" spans="1:5">
      <c r="A884" s="2">
        <v>6445</v>
      </c>
      <c r="B884" s="2">
        <v>101</v>
      </c>
      <c r="C884" s="2">
        <v>40</v>
      </c>
      <c r="D884" s="2">
        <v>4</v>
      </c>
      <c r="E884" s="2">
        <v>6</v>
      </c>
    </row>
    <row r="885" customHeight="1" spans="1:5">
      <c r="A885" s="2">
        <v>1592</v>
      </c>
      <c r="B885" s="2">
        <v>99</v>
      </c>
      <c r="C885" s="2">
        <v>82</v>
      </c>
      <c r="D885" s="2">
        <v>4</v>
      </c>
      <c r="E885" s="2">
        <v>5</v>
      </c>
    </row>
    <row r="886" customHeight="1" spans="1:5">
      <c r="A886" s="2">
        <v>8643</v>
      </c>
      <c r="B886" s="2">
        <v>98</v>
      </c>
      <c r="C886" s="2">
        <v>70</v>
      </c>
      <c r="D886" s="2">
        <v>4</v>
      </c>
      <c r="E886" s="2">
        <v>12</v>
      </c>
    </row>
    <row r="887" customHeight="1" spans="1:5">
      <c r="A887" s="2">
        <v>5872</v>
      </c>
      <c r="B887" s="2">
        <v>90</v>
      </c>
      <c r="C887" s="2">
        <v>6</v>
      </c>
      <c r="D887" s="2">
        <v>4</v>
      </c>
      <c r="E887" s="2">
        <v>10</v>
      </c>
    </row>
    <row r="888" customHeight="1" spans="1:5">
      <c r="A888" s="2">
        <v>4974</v>
      </c>
      <c r="B888" s="2">
        <v>89</v>
      </c>
      <c r="C888" s="2">
        <v>102</v>
      </c>
      <c r="D888" s="2">
        <v>4</v>
      </c>
      <c r="E888" s="2">
        <v>9</v>
      </c>
    </row>
    <row r="889" customHeight="1" spans="1:5">
      <c r="A889" s="2">
        <v>7279</v>
      </c>
      <c r="B889" s="2">
        <v>86</v>
      </c>
      <c r="C889" s="2">
        <v>9</v>
      </c>
      <c r="D889" s="2">
        <v>4</v>
      </c>
      <c r="E889" s="2">
        <v>4</v>
      </c>
    </row>
    <row r="890" customHeight="1" spans="1:5">
      <c r="A890" s="2">
        <v>737</v>
      </c>
      <c r="B890" s="2">
        <v>86</v>
      </c>
      <c r="C890" s="2">
        <v>43</v>
      </c>
      <c r="D890" s="2">
        <v>4</v>
      </c>
      <c r="E890" s="2">
        <v>5</v>
      </c>
    </row>
    <row r="891" customHeight="1" spans="1:5">
      <c r="A891" s="2">
        <v>4640</v>
      </c>
      <c r="B891" s="2">
        <v>85</v>
      </c>
      <c r="C891" s="2">
        <v>123</v>
      </c>
      <c r="D891" s="2">
        <v>4</v>
      </c>
      <c r="E891" s="2">
        <v>13</v>
      </c>
    </row>
    <row r="892" customHeight="1" spans="1:5">
      <c r="A892" s="2">
        <v>9166</v>
      </c>
      <c r="B892" s="2">
        <v>84</v>
      </c>
      <c r="C892" s="2">
        <v>35</v>
      </c>
      <c r="D892" s="2">
        <v>4</v>
      </c>
      <c r="E892" s="2">
        <v>12</v>
      </c>
    </row>
    <row r="893" customHeight="1" spans="1:5">
      <c r="A893" s="2">
        <v>232</v>
      </c>
      <c r="B893" s="2">
        <v>83</v>
      </c>
      <c r="C893" s="2">
        <v>14</v>
      </c>
      <c r="D893" s="2">
        <v>4</v>
      </c>
      <c r="E893" s="2">
        <v>10</v>
      </c>
    </row>
    <row r="894" customHeight="1" spans="1:5">
      <c r="A894" s="2">
        <v>10413</v>
      </c>
      <c r="B894" s="2">
        <v>83</v>
      </c>
      <c r="C894" s="2">
        <v>141</v>
      </c>
      <c r="D894" s="2">
        <v>4</v>
      </c>
      <c r="E894" s="2">
        <v>12</v>
      </c>
    </row>
    <row r="895" customHeight="1" spans="1:5">
      <c r="A895" s="2">
        <v>9888</v>
      </c>
      <c r="B895" s="2">
        <v>81</v>
      </c>
      <c r="C895" s="2">
        <v>50</v>
      </c>
      <c r="D895" s="2">
        <v>4</v>
      </c>
      <c r="E895" s="2">
        <v>7</v>
      </c>
    </row>
    <row r="896" customHeight="1" spans="1:5">
      <c r="A896" s="2">
        <v>810</v>
      </c>
      <c r="B896" s="2">
        <v>81</v>
      </c>
      <c r="C896" s="2">
        <v>91</v>
      </c>
      <c r="D896" s="2">
        <v>4</v>
      </c>
      <c r="E896" s="2">
        <v>11</v>
      </c>
    </row>
    <row r="897" customHeight="1" spans="1:5">
      <c r="A897" s="2">
        <v>4399</v>
      </c>
      <c r="B897" s="2">
        <v>81</v>
      </c>
      <c r="C897" s="2">
        <v>50</v>
      </c>
      <c r="D897" s="2">
        <v>4</v>
      </c>
      <c r="E897" s="2">
        <v>7</v>
      </c>
    </row>
    <row r="898" customHeight="1" spans="1:5">
      <c r="A898" s="2">
        <v>1577</v>
      </c>
      <c r="B898" s="2">
        <v>79</v>
      </c>
      <c r="C898" s="2">
        <v>175</v>
      </c>
      <c r="D898" s="2">
        <v>4</v>
      </c>
      <c r="E898" s="2">
        <v>4</v>
      </c>
    </row>
    <row r="899" customHeight="1" spans="1:5">
      <c r="A899" s="2">
        <v>8015</v>
      </c>
      <c r="B899" s="2">
        <v>76</v>
      </c>
      <c r="C899" s="2">
        <v>0</v>
      </c>
      <c r="D899" s="2">
        <v>4</v>
      </c>
      <c r="E899" s="2">
        <v>9</v>
      </c>
    </row>
    <row r="900" customHeight="1" spans="1:5">
      <c r="A900" s="2">
        <v>1745</v>
      </c>
      <c r="B900" s="2">
        <v>76</v>
      </c>
      <c r="C900" s="2">
        <v>0</v>
      </c>
      <c r="D900" s="2">
        <v>4</v>
      </c>
      <c r="E900" s="2">
        <v>9</v>
      </c>
    </row>
    <row r="901" customHeight="1" spans="1:5">
      <c r="A901" s="2">
        <v>10486</v>
      </c>
      <c r="B901" s="2">
        <v>75</v>
      </c>
      <c r="C901" s="2">
        <v>151</v>
      </c>
      <c r="D901" s="2">
        <v>4</v>
      </c>
      <c r="E901" s="2">
        <v>8</v>
      </c>
    </row>
    <row r="902" customHeight="1" spans="1:5">
      <c r="A902" s="2">
        <v>10590</v>
      </c>
      <c r="B902" s="2">
        <v>73</v>
      </c>
      <c r="C902" s="2">
        <v>29</v>
      </c>
      <c r="D902" s="2">
        <v>4</v>
      </c>
      <c r="E902" s="2">
        <v>10</v>
      </c>
    </row>
    <row r="903" customHeight="1" spans="1:5">
      <c r="A903" s="2">
        <v>3434</v>
      </c>
      <c r="B903" s="2">
        <v>72</v>
      </c>
      <c r="C903" s="2">
        <v>12</v>
      </c>
      <c r="D903" s="2">
        <v>4</v>
      </c>
      <c r="E903" s="2">
        <v>10</v>
      </c>
    </row>
    <row r="904" customHeight="1" spans="1:5">
      <c r="A904" s="2">
        <v>6131</v>
      </c>
      <c r="B904" s="2">
        <v>70</v>
      </c>
      <c r="C904" s="2">
        <v>19</v>
      </c>
      <c r="D904" s="2">
        <v>4</v>
      </c>
      <c r="E904" s="2">
        <v>8</v>
      </c>
    </row>
    <row r="905" customHeight="1" spans="1:5">
      <c r="A905" s="2">
        <v>5147</v>
      </c>
      <c r="B905" s="2">
        <v>70</v>
      </c>
      <c r="C905" s="2">
        <v>187</v>
      </c>
      <c r="D905" s="2">
        <v>4</v>
      </c>
      <c r="E905" s="2">
        <v>13</v>
      </c>
    </row>
    <row r="906" customHeight="1" spans="1:5">
      <c r="A906" s="2">
        <v>1544</v>
      </c>
      <c r="B906" s="2">
        <v>68</v>
      </c>
      <c r="C906" s="2">
        <v>68</v>
      </c>
      <c r="D906" s="2">
        <v>4</v>
      </c>
      <c r="E906" s="2">
        <v>10</v>
      </c>
    </row>
    <row r="907" customHeight="1" spans="1:5">
      <c r="A907" s="2">
        <v>10634</v>
      </c>
      <c r="B907" s="2">
        <v>67</v>
      </c>
      <c r="C907" s="2">
        <v>43</v>
      </c>
      <c r="D907" s="2">
        <v>4</v>
      </c>
      <c r="E907" s="2">
        <v>8</v>
      </c>
    </row>
    <row r="908" customHeight="1" spans="1:5">
      <c r="A908" s="2">
        <v>5185</v>
      </c>
      <c r="B908" s="2">
        <v>66</v>
      </c>
      <c r="C908" s="2">
        <v>174</v>
      </c>
      <c r="D908" s="2">
        <v>4</v>
      </c>
      <c r="E908" s="2">
        <v>5</v>
      </c>
    </row>
    <row r="909" customHeight="1" spans="1:5">
      <c r="A909" s="2">
        <v>3170</v>
      </c>
      <c r="B909" s="2">
        <v>66</v>
      </c>
      <c r="C909" s="2">
        <v>57</v>
      </c>
      <c r="D909" s="2">
        <v>4</v>
      </c>
      <c r="E909" s="2">
        <v>6</v>
      </c>
    </row>
    <row r="910" customHeight="1" spans="1:5">
      <c r="A910" s="2">
        <v>9478</v>
      </c>
      <c r="B910" s="2">
        <v>64</v>
      </c>
      <c r="C910" s="2">
        <v>3</v>
      </c>
      <c r="D910" s="2">
        <v>4</v>
      </c>
      <c r="E910" s="2">
        <v>6</v>
      </c>
    </row>
    <row r="911" customHeight="1" spans="1:5">
      <c r="A911" s="2">
        <v>2147</v>
      </c>
      <c r="B911" s="2">
        <v>63</v>
      </c>
      <c r="C911" s="2">
        <v>189</v>
      </c>
      <c r="D911" s="2">
        <v>4</v>
      </c>
      <c r="E911" s="2">
        <v>11</v>
      </c>
    </row>
    <row r="912" customHeight="1" spans="1:5">
      <c r="A912" s="2">
        <v>702</v>
      </c>
      <c r="B912" s="2">
        <v>61</v>
      </c>
      <c r="C912" s="2">
        <v>57</v>
      </c>
      <c r="D912" s="2">
        <v>4</v>
      </c>
      <c r="E912" s="2">
        <v>8</v>
      </c>
    </row>
    <row r="913" customHeight="1" spans="1:5">
      <c r="A913" s="2">
        <v>477</v>
      </c>
      <c r="B913" s="2">
        <v>61</v>
      </c>
      <c r="C913" s="2">
        <v>20</v>
      </c>
      <c r="D913" s="2">
        <v>4</v>
      </c>
      <c r="E913" s="2">
        <v>10</v>
      </c>
    </row>
    <row r="914" customHeight="1" spans="1:5">
      <c r="A914" s="2">
        <v>9483</v>
      </c>
      <c r="B914" s="2">
        <v>59</v>
      </c>
      <c r="C914" s="2">
        <v>5</v>
      </c>
      <c r="D914" s="2">
        <v>4</v>
      </c>
      <c r="E914" s="2">
        <v>8</v>
      </c>
    </row>
    <row r="915" customHeight="1" spans="1:5">
      <c r="A915" s="2">
        <v>6376</v>
      </c>
      <c r="B915" s="2">
        <v>56</v>
      </c>
      <c r="C915" s="2">
        <v>8</v>
      </c>
      <c r="D915" s="2">
        <v>4</v>
      </c>
      <c r="E915" s="2">
        <v>8</v>
      </c>
    </row>
    <row r="916" customHeight="1" spans="1:5">
      <c r="A916" s="2">
        <v>7037</v>
      </c>
      <c r="B916" s="2">
        <v>55</v>
      </c>
      <c r="C916" s="2">
        <v>0</v>
      </c>
      <c r="D916" s="2">
        <v>4</v>
      </c>
      <c r="E916" s="2">
        <v>8</v>
      </c>
    </row>
    <row r="917" customHeight="1" spans="1:5">
      <c r="A917" s="2">
        <v>1103</v>
      </c>
      <c r="B917" s="2">
        <v>55</v>
      </c>
      <c r="C917" s="2">
        <v>0</v>
      </c>
      <c r="D917" s="2">
        <v>4</v>
      </c>
      <c r="E917" s="2">
        <v>10</v>
      </c>
    </row>
    <row r="918" customHeight="1" spans="1:5">
      <c r="A918" s="2">
        <v>2004</v>
      </c>
      <c r="B918" s="2">
        <v>54</v>
      </c>
      <c r="C918" s="2">
        <v>54</v>
      </c>
      <c r="D918" s="2">
        <v>4</v>
      </c>
      <c r="E918" s="2">
        <v>5</v>
      </c>
    </row>
    <row r="919" customHeight="1" spans="1:5">
      <c r="A919" s="2">
        <v>10552</v>
      </c>
      <c r="B919" s="2">
        <v>54</v>
      </c>
      <c r="C919" s="2">
        <v>9</v>
      </c>
      <c r="D919" s="2">
        <v>4</v>
      </c>
      <c r="E919" s="2">
        <v>7</v>
      </c>
    </row>
    <row r="920" customHeight="1" spans="1:5">
      <c r="A920" s="2">
        <v>1232</v>
      </c>
      <c r="B920" s="2">
        <v>54</v>
      </c>
      <c r="C920" s="2">
        <v>54</v>
      </c>
      <c r="D920" s="2">
        <v>4</v>
      </c>
      <c r="E920" s="2">
        <v>8</v>
      </c>
    </row>
    <row r="921" customHeight="1" spans="1:5">
      <c r="A921" s="2">
        <v>2345</v>
      </c>
      <c r="B921" s="2">
        <v>54</v>
      </c>
      <c r="C921" s="2">
        <v>54</v>
      </c>
      <c r="D921" s="2">
        <v>4</v>
      </c>
      <c r="E921" s="2">
        <v>8</v>
      </c>
    </row>
    <row r="922" customHeight="1" spans="1:5">
      <c r="A922" s="2">
        <v>10882</v>
      </c>
      <c r="B922" s="2">
        <v>53</v>
      </c>
      <c r="C922" s="2">
        <v>150</v>
      </c>
      <c r="D922" s="2">
        <v>4</v>
      </c>
      <c r="E922" s="2">
        <v>6</v>
      </c>
    </row>
    <row r="923" customHeight="1" spans="1:5">
      <c r="A923" s="2">
        <v>146</v>
      </c>
      <c r="B923" s="2">
        <v>53</v>
      </c>
      <c r="C923" s="2">
        <v>93</v>
      </c>
      <c r="D923" s="2">
        <v>4</v>
      </c>
      <c r="E923" s="2">
        <v>11</v>
      </c>
    </row>
    <row r="924" customHeight="1" spans="1:5">
      <c r="A924" s="2">
        <v>1168</v>
      </c>
      <c r="B924" s="2">
        <v>53</v>
      </c>
      <c r="C924" s="2">
        <v>40</v>
      </c>
      <c r="D924" s="2">
        <v>4</v>
      </c>
      <c r="E924" s="2">
        <v>10</v>
      </c>
    </row>
    <row r="925" customHeight="1" spans="1:5">
      <c r="A925" s="2">
        <v>2853</v>
      </c>
      <c r="B925" s="2">
        <v>51</v>
      </c>
      <c r="C925" s="2">
        <v>20</v>
      </c>
      <c r="D925" s="2">
        <v>4</v>
      </c>
      <c r="E925" s="2">
        <v>4</v>
      </c>
    </row>
    <row r="926" customHeight="1" spans="1:5">
      <c r="A926" s="2">
        <v>1619</v>
      </c>
      <c r="B926" s="2">
        <v>51</v>
      </c>
      <c r="C926" s="2">
        <v>23</v>
      </c>
      <c r="D926" s="2">
        <v>4</v>
      </c>
      <c r="E926" s="2">
        <v>6</v>
      </c>
    </row>
    <row r="927" customHeight="1" spans="1:5">
      <c r="A927" s="2">
        <v>3661</v>
      </c>
      <c r="B927" s="2">
        <v>51</v>
      </c>
      <c r="C927" s="2">
        <v>55</v>
      </c>
      <c r="D927" s="2">
        <v>4</v>
      </c>
      <c r="E927" s="2">
        <v>8</v>
      </c>
    </row>
    <row r="928" customHeight="1" spans="1:5">
      <c r="A928" s="2">
        <v>6202</v>
      </c>
      <c r="B928" s="2">
        <v>50</v>
      </c>
      <c r="C928" s="2">
        <v>50</v>
      </c>
      <c r="D928" s="2">
        <v>4</v>
      </c>
      <c r="E928" s="2">
        <v>13</v>
      </c>
    </row>
    <row r="929" customHeight="1" spans="1:5">
      <c r="A929" s="2">
        <v>3856</v>
      </c>
      <c r="B929" s="2">
        <v>50</v>
      </c>
      <c r="C929" s="2">
        <v>50</v>
      </c>
      <c r="D929" s="2">
        <v>4</v>
      </c>
      <c r="E929" s="2">
        <v>13</v>
      </c>
    </row>
    <row r="930" customHeight="1" spans="1:5">
      <c r="A930" s="2">
        <v>9964</v>
      </c>
      <c r="B930" s="2">
        <v>50</v>
      </c>
      <c r="C930" s="2">
        <v>30</v>
      </c>
      <c r="D930" s="2">
        <v>4</v>
      </c>
      <c r="E930" s="2">
        <v>8</v>
      </c>
    </row>
    <row r="931" customHeight="1" spans="1:5">
      <c r="A931" s="2">
        <v>1891</v>
      </c>
      <c r="B931" s="2">
        <v>50</v>
      </c>
      <c r="C931" s="2">
        <v>83</v>
      </c>
      <c r="D931" s="2">
        <v>4</v>
      </c>
      <c r="E931" s="2">
        <v>5</v>
      </c>
    </row>
    <row r="932" customHeight="1" spans="1:5">
      <c r="A932" s="2">
        <v>1630</v>
      </c>
      <c r="B932" s="2">
        <v>50</v>
      </c>
      <c r="C932" s="2">
        <v>30</v>
      </c>
      <c r="D932" s="2">
        <v>4</v>
      </c>
      <c r="E932" s="2">
        <v>8</v>
      </c>
    </row>
    <row r="933" customHeight="1" spans="1:5">
      <c r="A933" s="2">
        <v>830</v>
      </c>
      <c r="B933" s="2">
        <v>48</v>
      </c>
      <c r="C933" s="2">
        <v>176</v>
      </c>
      <c r="D933" s="2">
        <v>4</v>
      </c>
      <c r="E933" s="2">
        <v>4</v>
      </c>
    </row>
    <row r="934" customHeight="1" spans="1:5">
      <c r="A934" s="2">
        <v>5057</v>
      </c>
      <c r="B934" s="2">
        <v>47</v>
      </c>
      <c r="C934" s="2">
        <v>47</v>
      </c>
      <c r="D934" s="2">
        <v>4</v>
      </c>
      <c r="E934" s="2">
        <v>10</v>
      </c>
    </row>
    <row r="935" customHeight="1" spans="1:5">
      <c r="A935" s="2">
        <v>10151</v>
      </c>
      <c r="B935" s="2">
        <v>46</v>
      </c>
      <c r="C935" s="2">
        <v>46</v>
      </c>
      <c r="D935" s="2">
        <v>4</v>
      </c>
      <c r="E935" s="2">
        <v>12</v>
      </c>
    </row>
    <row r="936" customHeight="1" spans="1:5">
      <c r="A936" s="2">
        <v>1328</v>
      </c>
      <c r="B936" s="2">
        <v>42</v>
      </c>
      <c r="C936" s="2">
        <v>48</v>
      </c>
      <c r="D936" s="2">
        <v>4</v>
      </c>
      <c r="E936" s="2">
        <v>9</v>
      </c>
    </row>
    <row r="937" customHeight="1" spans="1:5">
      <c r="A937" s="2">
        <v>9264</v>
      </c>
      <c r="B937" s="2">
        <v>42</v>
      </c>
      <c r="C937" s="2">
        <v>197</v>
      </c>
      <c r="D937" s="2">
        <v>4</v>
      </c>
      <c r="E937" s="2">
        <v>9</v>
      </c>
    </row>
    <row r="938" customHeight="1" spans="1:5">
      <c r="A938" s="2">
        <v>7187</v>
      </c>
      <c r="B938" s="2">
        <v>42</v>
      </c>
      <c r="C938" s="2">
        <v>66</v>
      </c>
      <c r="D938" s="2">
        <v>4</v>
      </c>
      <c r="E938" s="2">
        <v>4</v>
      </c>
    </row>
    <row r="939" customHeight="1" spans="1:5">
      <c r="A939" s="2">
        <v>6255</v>
      </c>
      <c r="B939" s="2">
        <v>39</v>
      </c>
      <c r="C939" s="2">
        <v>18</v>
      </c>
      <c r="D939" s="2">
        <v>4</v>
      </c>
      <c r="E939" s="2">
        <v>7</v>
      </c>
    </row>
    <row r="940" customHeight="1" spans="1:5">
      <c r="A940" s="2">
        <v>4322</v>
      </c>
      <c r="B940" s="2">
        <v>38</v>
      </c>
      <c r="C940" s="2">
        <v>25</v>
      </c>
      <c r="D940" s="2">
        <v>4</v>
      </c>
      <c r="E940" s="2">
        <v>10</v>
      </c>
    </row>
    <row r="941" customHeight="1" spans="1:5">
      <c r="A941" s="2">
        <v>2495</v>
      </c>
      <c r="B941" s="2">
        <v>38</v>
      </c>
      <c r="C941" s="2">
        <v>85</v>
      </c>
      <c r="D941" s="2">
        <v>4</v>
      </c>
      <c r="E941" s="2">
        <v>10</v>
      </c>
    </row>
    <row r="942" customHeight="1" spans="1:5">
      <c r="A942" s="2">
        <v>176</v>
      </c>
      <c r="B942" s="2">
        <v>38</v>
      </c>
      <c r="C942" s="2">
        <v>36</v>
      </c>
      <c r="D942" s="2">
        <v>4</v>
      </c>
      <c r="E942" s="2">
        <v>6</v>
      </c>
    </row>
    <row r="943" customHeight="1" spans="1:5">
      <c r="A943" s="2">
        <v>4095</v>
      </c>
      <c r="B943" s="2">
        <v>37</v>
      </c>
      <c r="C943" s="2">
        <v>34</v>
      </c>
      <c r="D943" s="2">
        <v>4</v>
      </c>
      <c r="E943" s="2">
        <v>6</v>
      </c>
    </row>
    <row r="944" customHeight="1" spans="1:5">
      <c r="A944" s="2">
        <v>1402</v>
      </c>
      <c r="B944" s="2">
        <v>36</v>
      </c>
      <c r="C944" s="2">
        <v>60</v>
      </c>
      <c r="D944" s="2">
        <v>4</v>
      </c>
      <c r="E944" s="2">
        <v>6</v>
      </c>
    </row>
    <row r="945" customHeight="1" spans="1:5">
      <c r="A945" s="2">
        <v>8151</v>
      </c>
      <c r="B945" s="2">
        <v>36</v>
      </c>
      <c r="C945" s="2">
        <v>62</v>
      </c>
      <c r="D945" s="2">
        <v>4</v>
      </c>
      <c r="E945" s="2">
        <v>3</v>
      </c>
    </row>
    <row r="946" customHeight="1" spans="1:5">
      <c r="A946" s="2">
        <v>10972</v>
      </c>
      <c r="B946" s="2">
        <v>35</v>
      </c>
      <c r="C946" s="2">
        <v>17</v>
      </c>
      <c r="D946" s="2">
        <v>4</v>
      </c>
      <c r="E946" s="2">
        <v>6</v>
      </c>
    </row>
    <row r="947" customHeight="1" spans="1:5">
      <c r="A947" s="2">
        <v>4271</v>
      </c>
      <c r="B947" s="2">
        <v>35</v>
      </c>
      <c r="C947" s="2">
        <v>41</v>
      </c>
      <c r="D947" s="2">
        <v>4</v>
      </c>
      <c r="E947" s="2">
        <v>6</v>
      </c>
    </row>
    <row r="948" customHeight="1" spans="1:5">
      <c r="A948" s="2">
        <v>3598</v>
      </c>
      <c r="B948" s="2">
        <v>35</v>
      </c>
      <c r="C948" s="2">
        <v>29</v>
      </c>
      <c r="D948" s="2">
        <v>4</v>
      </c>
      <c r="E948" s="2">
        <v>12</v>
      </c>
    </row>
    <row r="949" customHeight="1" spans="1:5">
      <c r="A949" s="2">
        <v>8204</v>
      </c>
      <c r="B949" s="2">
        <v>35</v>
      </c>
      <c r="C949" s="2">
        <v>160</v>
      </c>
      <c r="D949" s="2">
        <v>4</v>
      </c>
      <c r="E949" s="2">
        <v>9</v>
      </c>
    </row>
    <row r="950" customHeight="1" spans="1:5">
      <c r="A950" s="2">
        <v>123</v>
      </c>
      <c r="B950" s="2">
        <v>35</v>
      </c>
      <c r="C950" s="2">
        <v>151</v>
      </c>
      <c r="D950" s="2">
        <v>4</v>
      </c>
      <c r="E950" s="2">
        <v>4</v>
      </c>
    </row>
    <row r="951" customHeight="1" spans="1:5">
      <c r="A951" s="2">
        <v>9701</v>
      </c>
      <c r="B951" s="2">
        <v>34</v>
      </c>
      <c r="C951" s="2">
        <v>16</v>
      </c>
      <c r="D951" s="2">
        <v>4</v>
      </c>
      <c r="E951" s="2">
        <v>3</v>
      </c>
    </row>
    <row r="952" customHeight="1" spans="1:5">
      <c r="A952" s="2">
        <v>2781</v>
      </c>
      <c r="B952" s="2">
        <v>34</v>
      </c>
      <c r="C952" s="2">
        <v>51</v>
      </c>
      <c r="D952" s="2">
        <v>4</v>
      </c>
      <c r="E952" s="2">
        <v>6</v>
      </c>
    </row>
    <row r="953" customHeight="1" spans="1:5">
      <c r="A953" s="2">
        <v>3032</v>
      </c>
      <c r="B953" s="2">
        <v>34</v>
      </c>
      <c r="C953" s="2">
        <v>14</v>
      </c>
      <c r="D953" s="2">
        <v>4</v>
      </c>
      <c r="E953" s="2">
        <v>4</v>
      </c>
    </row>
    <row r="954" customHeight="1" spans="1:5">
      <c r="A954" s="2">
        <v>5955</v>
      </c>
      <c r="B954" s="2">
        <v>33</v>
      </c>
      <c r="C954" s="2">
        <v>133</v>
      </c>
      <c r="D954" s="2">
        <v>4</v>
      </c>
      <c r="E954" s="2">
        <v>8</v>
      </c>
    </row>
    <row r="955" customHeight="1" spans="1:5">
      <c r="A955" s="2">
        <v>8624</v>
      </c>
      <c r="B955" s="2">
        <v>33</v>
      </c>
      <c r="C955" s="2">
        <v>103</v>
      </c>
      <c r="D955" s="2">
        <v>4</v>
      </c>
      <c r="E955" s="2">
        <v>10</v>
      </c>
    </row>
    <row r="956" customHeight="1" spans="1:5">
      <c r="A956" s="2">
        <v>7899</v>
      </c>
      <c r="B956" s="2">
        <v>33</v>
      </c>
      <c r="C956" s="2">
        <v>33</v>
      </c>
      <c r="D956" s="2">
        <v>4</v>
      </c>
      <c r="E956" s="2">
        <v>4</v>
      </c>
    </row>
    <row r="957" customHeight="1" spans="1:5">
      <c r="A957" s="2">
        <v>9952</v>
      </c>
      <c r="B957" s="2">
        <v>32</v>
      </c>
      <c r="C957" s="2">
        <v>43</v>
      </c>
      <c r="D957" s="2">
        <v>4</v>
      </c>
      <c r="E957" s="2">
        <v>5</v>
      </c>
    </row>
    <row r="958" customHeight="1" spans="1:5">
      <c r="A958" s="2">
        <v>3560</v>
      </c>
      <c r="B958" s="2">
        <v>31</v>
      </c>
      <c r="C958" s="2">
        <v>31</v>
      </c>
      <c r="D958" s="2">
        <v>4</v>
      </c>
      <c r="E958" s="2">
        <v>11</v>
      </c>
    </row>
    <row r="959" customHeight="1" spans="1:5">
      <c r="A959" s="2">
        <v>241</v>
      </c>
      <c r="B959" s="2">
        <v>31</v>
      </c>
      <c r="C959" s="2">
        <v>31</v>
      </c>
      <c r="D959" s="2">
        <v>4</v>
      </c>
      <c r="E959" s="2">
        <v>11</v>
      </c>
    </row>
    <row r="960" customHeight="1" spans="1:5">
      <c r="A960" s="2">
        <v>7521</v>
      </c>
      <c r="B960" s="2">
        <v>31</v>
      </c>
      <c r="C960" s="2">
        <v>31</v>
      </c>
      <c r="D960" s="2">
        <v>4</v>
      </c>
      <c r="E960" s="2">
        <v>11</v>
      </c>
    </row>
    <row r="961" customHeight="1" spans="1:5">
      <c r="A961" s="2">
        <v>5558</v>
      </c>
      <c r="B961" s="2">
        <v>31</v>
      </c>
      <c r="C961" s="2">
        <v>63</v>
      </c>
      <c r="D961" s="2">
        <v>4</v>
      </c>
      <c r="E961" s="2">
        <v>4</v>
      </c>
    </row>
    <row r="962" customHeight="1" spans="1:5">
      <c r="A962" s="2">
        <v>2878</v>
      </c>
      <c r="B962" s="2">
        <v>31</v>
      </c>
      <c r="C962" s="2">
        <v>17</v>
      </c>
      <c r="D962" s="2">
        <v>4</v>
      </c>
      <c r="E962" s="2">
        <v>7</v>
      </c>
    </row>
    <row r="963" customHeight="1" spans="1:5">
      <c r="A963" s="2">
        <v>6982</v>
      </c>
      <c r="B963" s="2">
        <v>30</v>
      </c>
      <c r="C963" s="2">
        <v>76</v>
      </c>
      <c r="D963" s="2">
        <v>4</v>
      </c>
      <c r="E963" s="2">
        <v>9</v>
      </c>
    </row>
    <row r="964" customHeight="1" spans="1:5">
      <c r="A964" s="2">
        <v>4998</v>
      </c>
      <c r="B964" s="2">
        <v>30</v>
      </c>
      <c r="C964" s="2">
        <v>33</v>
      </c>
      <c r="D964" s="2">
        <v>4</v>
      </c>
      <c r="E964" s="2">
        <v>4</v>
      </c>
    </row>
    <row r="965" customHeight="1" spans="1:5">
      <c r="A965" s="2">
        <v>7321</v>
      </c>
      <c r="B965" s="2">
        <v>30</v>
      </c>
      <c r="C965" s="2">
        <v>33</v>
      </c>
      <c r="D965" s="2">
        <v>4</v>
      </c>
      <c r="E965" s="2">
        <v>4</v>
      </c>
    </row>
    <row r="966" customHeight="1" spans="1:5">
      <c r="A966" s="2">
        <v>269</v>
      </c>
      <c r="B966" s="2">
        <v>30</v>
      </c>
      <c r="C966" s="2">
        <v>51</v>
      </c>
      <c r="D966" s="2">
        <v>4</v>
      </c>
      <c r="E966" s="2">
        <v>7</v>
      </c>
    </row>
    <row r="967" customHeight="1" spans="1:5">
      <c r="A967" s="2">
        <v>9606</v>
      </c>
      <c r="B967" s="2">
        <v>29</v>
      </c>
      <c r="C967" s="2">
        <v>29</v>
      </c>
      <c r="D967" s="2">
        <v>4</v>
      </c>
      <c r="E967" s="2">
        <v>6</v>
      </c>
    </row>
    <row r="968" customHeight="1" spans="1:5">
      <c r="A968" s="2">
        <v>10992</v>
      </c>
      <c r="B968" s="2">
        <v>28</v>
      </c>
      <c r="C968" s="2">
        <v>42</v>
      </c>
      <c r="D968" s="2">
        <v>4</v>
      </c>
      <c r="E968" s="2">
        <v>11</v>
      </c>
    </row>
    <row r="969" customHeight="1" spans="1:5">
      <c r="A969" s="2">
        <v>10430</v>
      </c>
      <c r="B969" s="2">
        <v>28</v>
      </c>
      <c r="C969" s="2">
        <v>28</v>
      </c>
      <c r="D969" s="2">
        <v>4</v>
      </c>
      <c r="E969" s="2">
        <v>4</v>
      </c>
    </row>
    <row r="970" customHeight="1" spans="1:5">
      <c r="A970" s="2">
        <v>3520</v>
      </c>
      <c r="B970" s="2">
        <v>28</v>
      </c>
      <c r="C970" s="2">
        <v>28</v>
      </c>
      <c r="D970" s="2">
        <v>4</v>
      </c>
      <c r="E970" s="2">
        <v>7</v>
      </c>
    </row>
    <row r="971" customHeight="1" spans="1:5">
      <c r="A971" s="2">
        <v>1927</v>
      </c>
      <c r="B971" s="2">
        <v>27</v>
      </c>
      <c r="C971" s="2">
        <v>8</v>
      </c>
      <c r="D971" s="2">
        <v>4</v>
      </c>
      <c r="E971" s="2">
        <v>5</v>
      </c>
    </row>
    <row r="972" customHeight="1" spans="1:5">
      <c r="A972" s="2">
        <v>5302</v>
      </c>
      <c r="B972" s="2">
        <v>27</v>
      </c>
      <c r="C972" s="2">
        <v>24</v>
      </c>
      <c r="D972" s="2">
        <v>4</v>
      </c>
      <c r="E972" s="2">
        <v>5</v>
      </c>
    </row>
    <row r="973" customHeight="1" spans="1:5">
      <c r="A973" s="2">
        <v>4954</v>
      </c>
      <c r="B973" s="2">
        <v>27</v>
      </c>
      <c r="C973" s="2">
        <v>7</v>
      </c>
      <c r="D973" s="2">
        <v>4</v>
      </c>
      <c r="E973" s="2">
        <v>5</v>
      </c>
    </row>
    <row r="974" customHeight="1" spans="1:5">
      <c r="A974" s="2">
        <v>9305</v>
      </c>
      <c r="B974" s="2">
        <v>26</v>
      </c>
      <c r="C974" s="2">
        <v>37</v>
      </c>
      <c r="D974" s="2">
        <v>4</v>
      </c>
      <c r="E974" s="2">
        <v>13</v>
      </c>
    </row>
    <row r="975" customHeight="1" spans="1:5">
      <c r="A975" s="2">
        <v>7725</v>
      </c>
      <c r="B975" s="2">
        <v>26</v>
      </c>
      <c r="C975" s="2">
        <v>71</v>
      </c>
      <c r="D975" s="2">
        <v>4</v>
      </c>
      <c r="E975" s="2">
        <v>7</v>
      </c>
    </row>
    <row r="976" customHeight="1" spans="1:5">
      <c r="A976" s="2">
        <v>8405</v>
      </c>
      <c r="B976" s="2">
        <v>25</v>
      </c>
      <c r="C976" s="2">
        <v>25</v>
      </c>
      <c r="D976" s="2">
        <v>4</v>
      </c>
      <c r="E976" s="2">
        <v>5</v>
      </c>
    </row>
    <row r="977" customHeight="1" spans="1:5">
      <c r="A977" s="2">
        <v>2802</v>
      </c>
      <c r="B977" s="2">
        <v>25</v>
      </c>
      <c r="C977" s="2">
        <v>17</v>
      </c>
      <c r="D977" s="2">
        <v>4</v>
      </c>
      <c r="E977" s="2">
        <v>7</v>
      </c>
    </row>
    <row r="978" customHeight="1" spans="1:5">
      <c r="A978" s="2">
        <v>3107</v>
      </c>
      <c r="B978" s="2">
        <v>24</v>
      </c>
      <c r="C978" s="2">
        <v>15</v>
      </c>
      <c r="D978" s="2">
        <v>4</v>
      </c>
      <c r="E978" s="2">
        <v>7</v>
      </c>
    </row>
    <row r="979" customHeight="1" spans="1:5">
      <c r="A979" s="2">
        <v>4607</v>
      </c>
      <c r="B979" s="2">
        <v>23</v>
      </c>
      <c r="C979" s="2">
        <v>21</v>
      </c>
      <c r="D979" s="2">
        <v>4</v>
      </c>
      <c r="E979" s="2">
        <v>7</v>
      </c>
    </row>
    <row r="980" customHeight="1" spans="1:5">
      <c r="A980" s="2">
        <v>2008</v>
      </c>
      <c r="B980" s="2">
        <v>23</v>
      </c>
      <c r="C980" s="2">
        <v>12</v>
      </c>
      <c r="D980" s="2">
        <v>4</v>
      </c>
      <c r="E980" s="2">
        <v>9</v>
      </c>
    </row>
    <row r="981" customHeight="1" spans="1:5">
      <c r="A981" s="2">
        <v>4944</v>
      </c>
      <c r="B981" s="2">
        <v>23</v>
      </c>
      <c r="C981" s="2">
        <v>21</v>
      </c>
      <c r="D981" s="2">
        <v>4</v>
      </c>
      <c r="E981" s="2">
        <v>7</v>
      </c>
    </row>
    <row r="982" customHeight="1" spans="1:5">
      <c r="A982" s="2">
        <v>5043</v>
      </c>
      <c r="B982" s="2">
        <v>23</v>
      </c>
      <c r="C982" s="2">
        <v>49</v>
      </c>
      <c r="D982" s="2">
        <v>4</v>
      </c>
      <c r="E982" s="2">
        <v>5</v>
      </c>
    </row>
    <row r="983" customHeight="1" spans="1:5">
      <c r="A983" s="2">
        <v>6521</v>
      </c>
      <c r="B983" s="2">
        <v>22</v>
      </c>
      <c r="C983" s="2">
        <v>102</v>
      </c>
      <c r="D983" s="2">
        <v>4</v>
      </c>
      <c r="E983" s="2">
        <v>9</v>
      </c>
    </row>
    <row r="984" customHeight="1" spans="1:5">
      <c r="A984" s="2">
        <v>4789</v>
      </c>
      <c r="B984" s="2">
        <v>22</v>
      </c>
      <c r="C984" s="2">
        <v>143</v>
      </c>
      <c r="D984" s="2">
        <v>4</v>
      </c>
      <c r="E984" s="2">
        <v>5</v>
      </c>
    </row>
    <row r="985" customHeight="1" spans="1:5">
      <c r="A985" s="2">
        <v>4827</v>
      </c>
      <c r="B985" s="2">
        <v>22</v>
      </c>
      <c r="C985" s="2">
        <v>30</v>
      </c>
      <c r="D985" s="2">
        <v>4</v>
      </c>
      <c r="E985" s="2">
        <v>9</v>
      </c>
    </row>
    <row r="986" customHeight="1" spans="1:5">
      <c r="A986" s="2">
        <v>10841</v>
      </c>
      <c r="B986" s="2">
        <v>22</v>
      </c>
      <c r="C986" s="2">
        <v>31</v>
      </c>
      <c r="D986" s="2">
        <v>4</v>
      </c>
      <c r="E986" s="2">
        <v>8</v>
      </c>
    </row>
    <row r="987" customHeight="1" spans="1:5">
      <c r="A987" s="2">
        <v>3830</v>
      </c>
      <c r="B987" s="2">
        <v>21</v>
      </c>
      <c r="C987" s="2">
        <v>13</v>
      </c>
      <c r="D987" s="2">
        <v>4</v>
      </c>
      <c r="E987" s="2">
        <v>7</v>
      </c>
    </row>
    <row r="988" customHeight="1" spans="1:5">
      <c r="A988" s="2">
        <v>7962</v>
      </c>
      <c r="B988" s="2">
        <v>21</v>
      </c>
      <c r="C988" s="2">
        <v>20</v>
      </c>
      <c r="D988" s="2">
        <v>4</v>
      </c>
      <c r="E988" s="2">
        <v>4</v>
      </c>
    </row>
    <row r="989" customHeight="1" spans="1:5">
      <c r="A989" s="2">
        <v>10742</v>
      </c>
      <c r="B989" s="2">
        <v>21</v>
      </c>
      <c r="C989" s="2">
        <v>20</v>
      </c>
      <c r="D989" s="2">
        <v>4</v>
      </c>
      <c r="E989" s="2">
        <v>5</v>
      </c>
    </row>
    <row r="990" customHeight="1" spans="1:5">
      <c r="A990" s="2">
        <v>5796</v>
      </c>
      <c r="B990" s="2">
        <v>21</v>
      </c>
      <c r="C990" s="2">
        <v>44</v>
      </c>
      <c r="D990" s="2">
        <v>4</v>
      </c>
      <c r="E990" s="2">
        <v>13</v>
      </c>
    </row>
    <row r="991" customHeight="1" spans="1:5">
      <c r="A991" s="2">
        <v>9185</v>
      </c>
      <c r="B991" s="2">
        <v>20</v>
      </c>
      <c r="C991" s="2">
        <v>30</v>
      </c>
      <c r="D991" s="2">
        <v>4</v>
      </c>
      <c r="E991" s="2">
        <v>5</v>
      </c>
    </row>
    <row r="992" customHeight="1" spans="1:5">
      <c r="A992" s="2">
        <v>8614</v>
      </c>
      <c r="B992" s="2">
        <v>19</v>
      </c>
      <c r="C992" s="2">
        <v>67</v>
      </c>
      <c r="D992" s="2">
        <v>4</v>
      </c>
      <c r="E992" s="2">
        <v>10</v>
      </c>
    </row>
    <row r="993" customHeight="1" spans="1:5">
      <c r="A993" s="2">
        <v>10172</v>
      </c>
      <c r="B993" s="2">
        <v>19</v>
      </c>
      <c r="C993" s="2">
        <v>118</v>
      </c>
      <c r="D993" s="2">
        <v>4</v>
      </c>
      <c r="E993" s="2">
        <v>11</v>
      </c>
    </row>
    <row r="994" customHeight="1" spans="1:5">
      <c r="A994" s="2">
        <v>4248</v>
      </c>
      <c r="B994" s="2">
        <v>19</v>
      </c>
      <c r="C994" s="2">
        <v>115</v>
      </c>
      <c r="D994" s="2">
        <v>4</v>
      </c>
      <c r="E994" s="2">
        <v>9</v>
      </c>
    </row>
    <row r="995" customHeight="1" spans="1:5">
      <c r="A995" s="2">
        <v>968</v>
      </c>
      <c r="B995" s="2">
        <v>19</v>
      </c>
      <c r="C995" s="2">
        <v>14</v>
      </c>
      <c r="D995" s="2">
        <v>4</v>
      </c>
      <c r="E995" s="2">
        <v>4</v>
      </c>
    </row>
    <row r="996" customHeight="1" spans="1:5">
      <c r="A996" s="2">
        <v>10766</v>
      </c>
      <c r="B996" s="2">
        <v>19</v>
      </c>
      <c r="C996" s="2">
        <v>0</v>
      </c>
      <c r="D996" s="2">
        <v>4</v>
      </c>
      <c r="E996" s="2">
        <v>8</v>
      </c>
    </row>
    <row r="997" customHeight="1" spans="1:5">
      <c r="A997" s="2">
        <v>7451</v>
      </c>
      <c r="B997" s="2">
        <v>19</v>
      </c>
      <c r="C997" s="2">
        <v>115</v>
      </c>
      <c r="D997" s="2">
        <v>4</v>
      </c>
      <c r="E997" s="2">
        <v>9</v>
      </c>
    </row>
    <row r="998" customHeight="1" spans="1:5">
      <c r="A998" s="2">
        <v>4096</v>
      </c>
      <c r="B998" s="2">
        <v>19</v>
      </c>
      <c r="C998" s="2">
        <v>14</v>
      </c>
      <c r="D998" s="2">
        <v>4</v>
      </c>
      <c r="E998" s="2">
        <v>4</v>
      </c>
    </row>
    <row r="999" customHeight="1" spans="1:5">
      <c r="A999" s="2">
        <v>9971</v>
      </c>
      <c r="B999" s="2">
        <v>19</v>
      </c>
      <c r="C999" s="2">
        <v>0</v>
      </c>
      <c r="D999" s="2">
        <v>4</v>
      </c>
      <c r="E999" s="2">
        <v>8</v>
      </c>
    </row>
    <row r="1000" customHeight="1" spans="1:5">
      <c r="A1000" s="2">
        <v>6729</v>
      </c>
      <c r="B1000" s="2">
        <v>19</v>
      </c>
      <c r="C1000" s="2">
        <v>118</v>
      </c>
      <c r="D1000" s="2">
        <v>4</v>
      </c>
      <c r="E1000" s="2">
        <v>11</v>
      </c>
    </row>
    <row r="1001" customHeight="1" spans="1:5">
      <c r="A1001" s="2">
        <v>3076</v>
      </c>
      <c r="B1001" s="2">
        <v>18</v>
      </c>
      <c r="C1001" s="2">
        <v>18</v>
      </c>
      <c r="D1001" s="2">
        <v>4</v>
      </c>
      <c r="E1001" s="2">
        <v>12</v>
      </c>
    </row>
    <row r="1002" customHeight="1" spans="1:5">
      <c r="A1002" s="2">
        <v>5552</v>
      </c>
      <c r="B1002" s="2">
        <v>18</v>
      </c>
      <c r="C1002" s="2">
        <v>13</v>
      </c>
      <c r="D1002" s="2">
        <v>4</v>
      </c>
      <c r="E1002" s="2">
        <v>5</v>
      </c>
    </row>
    <row r="1003" customHeight="1" spans="1:5">
      <c r="A1003" s="2">
        <v>7822</v>
      </c>
      <c r="B1003" s="2">
        <v>18</v>
      </c>
      <c r="C1003" s="2">
        <v>108</v>
      </c>
      <c r="D1003" s="2">
        <v>4</v>
      </c>
      <c r="E1003" s="2">
        <v>8</v>
      </c>
    </row>
    <row r="1004" customHeight="1" spans="1:5">
      <c r="A1004" s="2">
        <v>9938</v>
      </c>
      <c r="B1004" s="2">
        <v>17</v>
      </c>
      <c r="C1004" s="2">
        <v>173</v>
      </c>
      <c r="D1004" s="2">
        <v>4</v>
      </c>
      <c r="E1004" s="2">
        <v>6</v>
      </c>
    </row>
    <row r="1005" customHeight="1" spans="1:5">
      <c r="A1005" s="2">
        <v>8692</v>
      </c>
      <c r="B1005" s="2">
        <v>17</v>
      </c>
      <c r="C1005" s="2">
        <v>6</v>
      </c>
      <c r="D1005" s="2">
        <v>4</v>
      </c>
      <c r="E1005" s="2">
        <v>5</v>
      </c>
    </row>
    <row r="1006" customHeight="1" spans="1:5">
      <c r="A1006" s="2">
        <v>905</v>
      </c>
      <c r="B1006" s="2">
        <v>17</v>
      </c>
      <c r="C1006" s="2">
        <v>10</v>
      </c>
      <c r="D1006" s="2">
        <v>4</v>
      </c>
      <c r="E1006" s="2">
        <v>3</v>
      </c>
    </row>
    <row r="1007" customHeight="1" spans="1:5">
      <c r="A1007" s="2">
        <v>2276</v>
      </c>
      <c r="B1007" s="2">
        <v>16</v>
      </c>
      <c r="C1007" s="2">
        <v>24</v>
      </c>
      <c r="D1007" s="2">
        <v>4</v>
      </c>
      <c r="E1007" s="2">
        <v>11</v>
      </c>
    </row>
    <row r="1008" customHeight="1" spans="1:5">
      <c r="A1008" s="2">
        <v>4107</v>
      </c>
      <c r="B1008" s="2">
        <v>15</v>
      </c>
      <c r="C1008" s="2">
        <v>19</v>
      </c>
      <c r="D1008" s="2">
        <v>4</v>
      </c>
      <c r="E1008" s="2">
        <v>4</v>
      </c>
    </row>
    <row r="1009" customHeight="1" spans="1:5">
      <c r="A1009" s="2">
        <v>713</v>
      </c>
      <c r="B1009" s="2">
        <v>15</v>
      </c>
      <c r="C1009" s="2">
        <v>31</v>
      </c>
      <c r="D1009" s="2">
        <v>4</v>
      </c>
      <c r="E1009" s="2">
        <v>6</v>
      </c>
    </row>
    <row r="1010" customHeight="1" spans="1:5">
      <c r="A1010" s="2">
        <v>10906</v>
      </c>
      <c r="B1010" s="2">
        <v>15</v>
      </c>
      <c r="C1010" s="2">
        <v>19</v>
      </c>
      <c r="D1010" s="2">
        <v>4</v>
      </c>
      <c r="E1010" s="2">
        <v>4</v>
      </c>
    </row>
    <row r="1011" customHeight="1" spans="1:5">
      <c r="A1011" s="2">
        <v>10157</v>
      </c>
      <c r="B1011" s="2">
        <v>15</v>
      </c>
      <c r="C1011" s="2">
        <v>42</v>
      </c>
      <c r="D1011" s="2">
        <v>4</v>
      </c>
      <c r="E1011" s="2">
        <v>6</v>
      </c>
    </row>
    <row r="1012" customHeight="1" spans="1:5">
      <c r="A1012" s="2">
        <v>1685</v>
      </c>
      <c r="B1012" s="2">
        <v>14</v>
      </c>
      <c r="C1012" s="2">
        <v>44</v>
      </c>
      <c r="D1012" s="2">
        <v>4</v>
      </c>
      <c r="E1012" s="2">
        <v>13</v>
      </c>
    </row>
    <row r="1013" customHeight="1" spans="1:5">
      <c r="A1013" s="2">
        <v>466</v>
      </c>
      <c r="B1013" s="2">
        <v>14</v>
      </c>
      <c r="C1013" s="2">
        <v>14</v>
      </c>
      <c r="D1013" s="2">
        <v>4</v>
      </c>
      <c r="E1013" s="2">
        <v>13</v>
      </c>
    </row>
    <row r="1014" customHeight="1" spans="1:5">
      <c r="A1014" s="2">
        <v>11121</v>
      </c>
      <c r="B1014" s="2">
        <v>14</v>
      </c>
      <c r="C1014" s="2">
        <v>3</v>
      </c>
      <c r="D1014" s="2">
        <v>4</v>
      </c>
      <c r="E1014" s="2">
        <v>3</v>
      </c>
    </row>
    <row r="1015" customHeight="1" spans="1:5">
      <c r="A1015" s="2">
        <v>10855</v>
      </c>
      <c r="B1015" s="2">
        <v>14</v>
      </c>
      <c r="C1015" s="2">
        <v>10</v>
      </c>
      <c r="D1015" s="2">
        <v>4</v>
      </c>
      <c r="E1015" s="2">
        <v>8</v>
      </c>
    </row>
    <row r="1016" customHeight="1" spans="1:5">
      <c r="A1016" s="2">
        <v>10420</v>
      </c>
      <c r="B1016" s="2">
        <v>14</v>
      </c>
      <c r="C1016" s="2">
        <v>9</v>
      </c>
      <c r="D1016" s="2">
        <v>4</v>
      </c>
      <c r="E1016" s="2">
        <v>3</v>
      </c>
    </row>
    <row r="1017" customHeight="1" spans="1:5">
      <c r="A1017" s="2">
        <v>1087</v>
      </c>
      <c r="B1017" s="2">
        <v>14</v>
      </c>
      <c r="C1017" s="2">
        <v>22</v>
      </c>
      <c r="D1017" s="2">
        <v>4</v>
      </c>
      <c r="E1017" s="2">
        <v>2</v>
      </c>
    </row>
    <row r="1018" customHeight="1" spans="1:5">
      <c r="A1018" s="2">
        <v>5253</v>
      </c>
      <c r="B1018" s="2">
        <v>13</v>
      </c>
      <c r="C1018" s="2">
        <v>2</v>
      </c>
      <c r="D1018" s="2">
        <v>4</v>
      </c>
      <c r="E1018" s="2">
        <v>4</v>
      </c>
    </row>
    <row r="1019" customHeight="1" spans="1:5">
      <c r="A1019" s="2">
        <v>6969</v>
      </c>
      <c r="B1019" s="2">
        <v>13</v>
      </c>
      <c r="C1019" s="2">
        <v>8</v>
      </c>
      <c r="D1019" s="2">
        <v>4</v>
      </c>
      <c r="E1019" s="2">
        <v>5</v>
      </c>
    </row>
    <row r="1020" customHeight="1" spans="1:5">
      <c r="A1020" s="2">
        <v>3515</v>
      </c>
      <c r="B1020" s="2">
        <v>13</v>
      </c>
      <c r="C1020" s="2">
        <v>6</v>
      </c>
      <c r="D1020" s="2">
        <v>4</v>
      </c>
      <c r="E1020" s="2">
        <v>4</v>
      </c>
    </row>
    <row r="1021" customHeight="1" spans="1:5">
      <c r="A1021" s="2">
        <v>8783</v>
      </c>
      <c r="B1021" s="2">
        <v>13</v>
      </c>
      <c r="C1021" s="2">
        <v>13</v>
      </c>
      <c r="D1021" s="2">
        <v>4</v>
      </c>
      <c r="E1021" s="2">
        <v>9</v>
      </c>
    </row>
    <row r="1022" customHeight="1" spans="1:5">
      <c r="A1022" s="2">
        <v>7373</v>
      </c>
      <c r="B1022" s="2">
        <v>12</v>
      </c>
      <c r="C1022" s="2">
        <v>22</v>
      </c>
      <c r="D1022" s="2">
        <v>4</v>
      </c>
      <c r="E1022" s="2">
        <v>6</v>
      </c>
    </row>
    <row r="1023" customHeight="1" spans="1:5">
      <c r="A1023" s="2">
        <v>1245</v>
      </c>
      <c r="B1023" s="2">
        <v>12</v>
      </c>
      <c r="C1023" s="2">
        <v>12</v>
      </c>
      <c r="D1023" s="2">
        <v>4</v>
      </c>
      <c r="E1023" s="2">
        <v>12</v>
      </c>
    </row>
    <row r="1024" customHeight="1" spans="1:5">
      <c r="A1024" s="2">
        <v>6878</v>
      </c>
      <c r="B1024" s="2">
        <v>12</v>
      </c>
      <c r="C1024" s="2">
        <v>40</v>
      </c>
      <c r="D1024" s="2">
        <v>4</v>
      </c>
      <c r="E1024" s="2">
        <v>6</v>
      </c>
    </row>
    <row r="1025" customHeight="1" spans="1:5">
      <c r="A1025" s="2">
        <v>8181</v>
      </c>
      <c r="B1025" s="2">
        <v>12</v>
      </c>
      <c r="C1025" s="2">
        <v>24</v>
      </c>
      <c r="D1025" s="2">
        <v>4</v>
      </c>
      <c r="E1025" s="2">
        <v>3</v>
      </c>
    </row>
    <row r="1026" customHeight="1" spans="1:5">
      <c r="A1026" s="2">
        <v>3194</v>
      </c>
      <c r="B1026" s="2">
        <v>12</v>
      </c>
      <c r="C1026" s="2">
        <v>182</v>
      </c>
      <c r="D1026" s="2">
        <v>4</v>
      </c>
      <c r="E1026" s="2">
        <v>10</v>
      </c>
    </row>
    <row r="1027" customHeight="1" spans="1:5">
      <c r="A1027" s="2">
        <v>5232</v>
      </c>
      <c r="B1027" s="2">
        <v>12</v>
      </c>
      <c r="C1027" s="2">
        <v>15</v>
      </c>
      <c r="D1027" s="2">
        <v>4</v>
      </c>
      <c r="E1027" s="2">
        <v>5</v>
      </c>
    </row>
    <row r="1028" customHeight="1" spans="1:5">
      <c r="A1028" s="2">
        <v>2561</v>
      </c>
      <c r="B1028" s="2">
        <v>12</v>
      </c>
      <c r="C1028" s="2">
        <v>12</v>
      </c>
      <c r="D1028" s="2">
        <v>4</v>
      </c>
      <c r="E1028" s="2">
        <v>12</v>
      </c>
    </row>
    <row r="1029" customHeight="1" spans="1:5">
      <c r="A1029" s="2">
        <v>2565</v>
      </c>
      <c r="B1029" s="2">
        <v>12</v>
      </c>
      <c r="C1029" s="2">
        <v>12</v>
      </c>
      <c r="D1029" s="2">
        <v>4</v>
      </c>
      <c r="E1029" s="2">
        <v>10</v>
      </c>
    </row>
    <row r="1030" customHeight="1" spans="1:5">
      <c r="A1030" s="2">
        <v>3011</v>
      </c>
      <c r="B1030" s="2">
        <v>12</v>
      </c>
      <c r="C1030" s="2">
        <v>15</v>
      </c>
      <c r="D1030" s="2">
        <v>4</v>
      </c>
      <c r="E1030" s="2">
        <v>5</v>
      </c>
    </row>
    <row r="1031" customHeight="1" spans="1:5">
      <c r="A1031" s="2">
        <v>3225</v>
      </c>
      <c r="B1031" s="2">
        <v>11</v>
      </c>
      <c r="C1031" s="2">
        <v>17</v>
      </c>
      <c r="D1031" s="2">
        <v>4</v>
      </c>
      <c r="E1031" s="2">
        <v>5</v>
      </c>
    </row>
    <row r="1032" customHeight="1" spans="1:5">
      <c r="A1032" s="2">
        <v>2036</v>
      </c>
      <c r="B1032" s="2">
        <v>11</v>
      </c>
      <c r="C1032" s="2">
        <v>3</v>
      </c>
      <c r="D1032" s="2">
        <v>4</v>
      </c>
      <c r="E1032" s="2">
        <v>8</v>
      </c>
    </row>
    <row r="1033" customHeight="1" spans="1:5">
      <c r="A1033" s="2">
        <v>7873</v>
      </c>
      <c r="B1033" s="2">
        <v>11</v>
      </c>
      <c r="C1033" s="2">
        <v>14</v>
      </c>
      <c r="D1033" s="2">
        <v>4</v>
      </c>
      <c r="E1033" s="2">
        <v>7</v>
      </c>
    </row>
    <row r="1034" customHeight="1" spans="1:5">
      <c r="A1034" s="2">
        <v>6177</v>
      </c>
      <c r="B1034" s="2">
        <v>10</v>
      </c>
      <c r="C1034" s="2">
        <v>1</v>
      </c>
      <c r="D1034" s="2">
        <v>4</v>
      </c>
      <c r="E1034" s="2">
        <v>4</v>
      </c>
    </row>
    <row r="1035" customHeight="1" spans="1:5">
      <c r="A1035" s="2">
        <v>3281</v>
      </c>
      <c r="B1035" s="2">
        <v>10</v>
      </c>
      <c r="C1035" s="2">
        <v>27</v>
      </c>
      <c r="D1035" s="2">
        <v>4</v>
      </c>
      <c r="E1035" s="2">
        <v>8</v>
      </c>
    </row>
    <row r="1036" customHeight="1" spans="1:5">
      <c r="A1036" s="2">
        <v>10591</v>
      </c>
      <c r="B1036" s="2">
        <v>10</v>
      </c>
      <c r="C1036" s="2">
        <v>19</v>
      </c>
      <c r="D1036" s="2">
        <v>4</v>
      </c>
      <c r="E1036" s="2">
        <v>4</v>
      </c>
    </row>
    <row r="1037" customHeight="1" spans="1:5">
      <c r="A1037" s="2">
        <v>9120</v>
      </c>
      <c r="B1037" s="2">
        <v>10</v>
      </c>
      <c r="C1037" s="2">
        <v>40</v>
      </c>
      <c r="D1037" s="2">
        <v>4</v>
      </c>
      <c r="E1037" s="2">
        <v>9</v>
      </c>
    </row>
    <row r="1038" customHeight="1" spans="1:5">
      <c r="A1038" s="2">
        <v>2072</v>
      </c>
      <c r="B1038" s="2">
        <v>10</v>
      </c>
      <c r="C1038" s="2">
        <v>10</v>
      </c>
      <c r="D1038" s="2">
        <v>4</v>
      </c>
      <c r="E1038" s="2">
        <v>9</v>
      </c>
    </row>
    <row r="1039" customHeight="1" spans="1:5">
      <c r="A1039" s="2">
        <v>9381</v>
      </c>
      <c r="B1039" s="2">
        <v>9</v>
      </c>
      <c r="C1039" s="2">
        <v>24</v>
      </c>
      <c r="D1039" s="2">
        <v>4</v>
      </c>
      <c r="E1039" s="2">
        <v>10</v>
      </c>
    </row>
    <row r="1040" customHeight="1" spans="1:5">
      <c r="A1040" s="2">
        <v>455</v>
      </c>
      <c r="B1040" s="2">
        <v>9</v>
      </c>
      <c r="C1040" s="2">
        <v>9</v>
      </c>
      <c r="D1040" s="2">
        <v>4</v>
      </c>
      <c r="E1040" s="2">
        <v>4</v>
      </c>
    </row>
    <row r="1041" customHeight="1" spans="1:5">
      <c r="A1041" s="2">
        <v>9384</v>
      </c>
      <c r="B1041" s="2">
        <v>9</v>
      </c>
      <c r="C1041" s="2">
        <v>24</v>
      </c>
      <c r="D1041" s="2">
        <v>4</v>
      </c>
      <c r="E1041" s="2">
        <v>10</v>
      </c>
    </row>
    <row r="1042" customHeight="1" spans="1:5">
      <c r="A1042" s="2">
        <v>246</v>
      </c>
      <c r="B1042" s="2">
        <v>9</v>
      </c>
      <c r="C1042" s="2">
        <v>21</v>
      </c>
      <c r="D1042" s="2">
        <v>4</v>
      </c>
      <c r="E1042" s="2">
        <v>7</v>
      </c>
    </row>
    <row r="1043" customHeight="1" spans="1:5">
      <c r="A1043" s="2">
        <v>4093</v>
      </c>
      <c r="B1043" s="2">
        <v>9</v>
      </c>
      <c r="C1043" s="2">
        <v>9</v>
      </c>
      <c r="D1043" s="2">
        <v>4</v>
      </c>
      <c r="E1043" s="2">
        <v>5</v>
      </c>
    </row>
    <row r="1044" customHeight="1" spans="1:5">
      <c r="A1044" s="2">
        <v>7592</v>
      </c>
      <c r="B1044" s="2">
        <v>9</v>
      </c>
      <c r="C1044" s="2">
        <v>9</v>
      </c>
      <c r="D1044" s="2">
        <v>4</v>
      </c>
      <c r="E1044" s="2">
        <v>4</v>
      </c>
    </row>
    <row r="1045" customHeight="1" spans="1:5">
      <c r="A1045" s="2">
        <v>4790</v>
      </c>
      <c r="B1045" s="2">
        <v>8</v>
      </c>
      <c r="C1045" s="2">
        <v>16</v>
      </c>
      <c r="D1045" s="2">
        <v>4</v>
      </c>
      <c r="E1045" s="2">
        <v>5</v>
      </c>
    </row>
    <row r="1046" customHeight="1" spans="1:5">
      <c r="A1046" s="2">
        <v>8387</v>
      </c>
      <c r="B1046" s="2">
        <v>8</v>
      </c>
      <c r="C1046" s="2">
        <v>0</v>
      </c>
      <c r="D1046" s="2">
        <v>4</v>
      </c>
      <c r="E1046" s="2">
        <v>5</v>
      </c>
    </row>
    <row r="1047" customHeight="1" spans="1:5">
      <c r="A1047" s="2">
        <v>3643</v>
      </c>
      <c r="B1047" s="2">
        <v>8</v>
      </c>
      <c r="C1047" s="2">
        <v>8</v>
      </c>
      <c r="D1047" s="2">
        <v>4</v>
      </c>
      <c r="E1047" s="2">
        <v>6</v>
      </c>
    </row>
    <row r="1048" customHeight="1" spans="1:5">
      <c r="A1048" s="2">
        <v>8093</v>
      </c>
      <c r="B1048" s="2">
        <v>8</v>
      </c>
      <c r="C1048" s="2">
        <v>62</v>
      </c>
      <c r="D1048" s="2">
        <v>4</v>
      </c>
      <c r="E1048" s="2">
        <v>6</v>
      </c>
    </row>
    <row r="1049" customHeight="1" spans="1:5">
      <c r="A1049" s="2">
        <v>6404</v>
      </c>
      <c r="B1049" s="2">
        <v>7</v>
      </c>
      <c r="C1049" s="2">
        <v>7</v>
      </c>
      <c r="D1049" s="2">
        <v>4</v>
      </c>
      <c r="E1049" s="2">
        <v>6</v>
      </c>
    </row>
    <row r="1050" customHeight="1" spans="1:5">
      <c r="A1050" s="2">
        <v>4864</v>
      </c>
      <c r="B1050" s="2">
        <v>7</v>
      </c>
      <c r="C1050" s="2">
        <v>1</v>
      </c>
      <c r="D1050" s="2">
        <v>4</v>
      </c>
      <c r="E1050" s="2">
        <v>3</v>
      </c>
    </row>
    <row r="1051" customHeight="1" spans="1:5">
      <c r="A1051" s="2">
        <v>10323</v>
      </c>
      <c r="B1051" s="2">
        <v>7</v>
      </c>
      <c r="C1051" s="2">
        <v>2</v>
      </c>
      <c r="D1051" s="2">
        <v>4</v>
      </c>
      <c r="E1051" s="2">
        <v>5</v>
      </c>
    </row>
    <row r="1052" customHeight="1" spans="1:5">
      <c r="A1052" s="2">
        <v>5896</v>
      </c>
      <c r="B1052" s="2">
        <v>7</v>
      </c>
      <c r="C1052" s="2">
        <v>7</v>
      </c>
      <c r="D1052" s="2">
        <v>4</v>
      </c>
      <c r="E1052" s="2">
        <v>6</v>
      </c>
    </row>
    <row r="1053" customHeight="1" spans="1:5">
      <c r="A1053" s="2">
        <v>5474</v>
      </c>
      <c r="B1053" s="2">
        <v>7</v>
      </c>
      <c r="C1053" s="2">
        <v>25</v>
      </c>
      <c r="D1053" s="2">
        <v>4</v>
      </c>
      <c r="E1053" s="2">
        <v>4</v>
      </c>
    </row>
    <row r="1054" customHeight="1" spans="1:5">
      <c r="A1054" s="2">
        <v>4201</v>
      </c>
      <c r="B1054" s="2">
        <v>7</v>
      </c>
      <c r="C1054" s="2">
        <v>0</v>
      </c>
      <c r="D1054" s="2">
        <v>4</v>
      </c>
      <c r="E1054" s="2">
        <v>8</v>
      </c>
    </row>
    <row r="1055" customHeight="1" spans="1:5">
      <c r="A1055" s="2">
        <v>3439</v>
      </c>
      <c r="B1055" s="2">
        <v>6</v>
      </c>
      <c r="C1055" s="2">
        <v>13</v>
      </c>
      <c r="D1055" s="2">
        <v>4</v>
      </c>
      <c r="E1055" s="2">
        <v>5</v>
      </c>
    </row>
    <row r="1056" customHeight="1" spans="1:5">
      <c r="A1056" s="2">
        <v>5948</v>
      </c>
      <c r="B1056" s="2">
        <v>6</v>
      </c>
      <c r="C1056" s="2">
        <v>8</v>
      </c>
      <c r="D1056" s="2">
        <v>4</v>
      </c>
      <c r="E1056" s="2">
        <v>5</v>
      </c>
    </row>
    <row r="1057" customHeight="1" spans="1:5">
      <c r="A1057" s="2">
        <v>4939</v>
      </c>
      <c r="B1057" s="2">
        <v>5</v>
      </c>
      <c r="C1057" s="2">
        <v>12</v>
      </c>
      <c r="D1057" s="2">
        <v>4</v>
      </c>
      <c r="E1057" s="2">
        <v>6</v>
      </c>
    </row>
    <row r="1058" customHeight="1" spans="1:5">
      <c r="A1058" s="2">
        <v>8652</v>
      </c>
      <c r="B1058" s="2">
        <v>5</v>
      </c>
      <c r="C1058" s="2">
        <v>12</v>
      </c>
      <c r="D1058" s="2">
        <v>4</v>
      </c>
      <c r="E1058" s="2">
        <v>6</v>
      </c>
    </row>
    <row r="1059" customHeight="1" spans="1:5">
      <c r="A1059" s="2">
        <v>2815</v>
      </c>
      <c r="B1059" s="2">
        <v>5</v>
      </c>
      <c r="C1059" s="2">
        <v>15</v>
      </c>
      <c r="D1059" s="2">
        <v>4</v>
      </c>
      <c r="E1059" s="2">
        <v>3</v>
      </c>
    </row>
    <row r="1060" customHeight="1" spans="1:5">
      <c r="A1060" s="2">
        <v>5063</v>
      </c>
      <c r="B1060" s="2">
        <v>5</v>
      </c>
      <c r="C1060" s="2">
        <v>3</v>
      </c>
      <c r="D1060" s="2">
        <v>4</v>
      </c>
      <c r="E1060" s="2">
        <v>4</v>
      </c>
    </row>
    <row r="1061" customHeight="1" spans="1:5">
      <c r="A1061" s="2">
        <v>310</v>
      </c>
      <c r="B1061" s="2">
        <v>5</v>
      </c>
      <c r="C1061" s="2">
        <v>27</v>
      </c>
      <c r="D1061" s="2">
        <v>4</v>
      </c>
      <c r="E1061" s="2">
        <v>9</v>
      </c>
    </row>
    <row r="1062" customHeight="1" spans="1:5">
      <c r="A1062" s="2">
        <v>4252</v>
      </c>
      <c r="B1062" s="2">
        <v>5</v>
      </c>
      <c r="C1062" s="2">
        <v>7</v>
      </c>
      <c r="D1062" s="2">
        <v>4</v>
      </c>
      <c r="E1062" s="2">
        <v>6</v>
      </c>
    </row>
    <row r="1063" customHeight="1" spans="1:5">
      <c r="A1063" s="2">
        <v>10475</v>
      </c>
      <c r="B1063" s="2">
        <v>5</v>
      </c>
      <c r="C1063" s="2">
        <v>20</v>
      </c>
      <c r="D1063" s="2">
        <v>4</v>
      </c>
      <c r="E1063" s="2">
        <v>6</v>
      </c>
    </row>
    <row r="1064" customHeight="1" spans="1:5">
      <c r="A1064" s="2">
        <v>10640</v>
      </c>
      <c r="B1064" s="2">
        <v>5</v>
      </c>
      <c r="C1064" s="2">
        <v>12</v>
      </c>
      <c r="D1064" s="2">
        <v>4</v>
      </c>
      <c r="E1064" s="2">
        <v>4</v>
      </c>
    </row>
    <row r="1065" customHeight="1" spans="1:5">
      <c r="A1065" s="2">
        <v>1377</v>
      </c>
      <c r="B1065" s="2">
        <v>4</v>
      </c>
      <c r="C1065" s="2">
        <v>0</v>
      </c>
      <c r="D1065" s="2">
        <v>4</v>
      </c>
      <c r="E1065" s="2">
        <v>5</v>
      </c>
    </row>
    <row r="1066" customHeight="1" spans="1:5">
      <c r="A1066" s="2">
        <v>8779</v>
      </c>
      <c r="B1066" s="2">
        <v>4</v>
      </c>
      <c r="C1066" s="2">
        <v>1</v>
      </c>
      <c r="D1066" s="2">
        <v>4</v>
      </c>
      <c r="E1066" s="2">
        <v>3</v>
      </c>
    </row>
    <row r="1067" customHeight="1" spans="1:5">
      <c r="A1067" s="2">
        <v>5636</v>
      </c>
      <c r="B1067" s="2">
        <v>4</v>
      </c>
      <c r="C1067" s="2">
        <v>1</v>
      </c>
      <c r="D1067" s="2">
        <v>4</v>
      </c>
      <c r="E1067" s="2">
        <v>3</v>
      </c>
    </row>
    <row r="1068" customHeight="1" spans="1:5">
      <c r="A1068" s="2">
        <v>6859</v>
      </c>
      <c r="B1068" s="2">
        <v>4</v>
      </c>
      <c r="C1068" s="2">
        <v>9</v>
      </c>
      <c r="D1068" s="2">
        <v>4</v>
      </c>
      <c r="E1068" s="2">
        <v>3</v>
      </c>
    </row>
    <row r="1069" customHeight="1" spans="1:5">
      <c r="A1069" s="2">
        <v>9576</v>
      </c>
      <c r="B1069" s="2">
        <v>4</v>
      </c>
      <c r="C1069" s="2">
        <v>4</v>
      </c>
      <c r="D1069" s="2">
        <v>4</v>
      </c>
      <c r="E1069" s="2">
        <v>4</v>
      </c>
    </row>
    <row r="1070" customHeight="1" spans="1:5">
      <c r="A1070" s="2">
        <v>5626</v>
      </c>
      <c r="B1070" s="2">
        <v>4</v>
      </c>
      <c r="C1070" s="2">
        <v>8</v>
      </c>
      <c r="D1070" s="2">
        <v>4</v>
      </c>
      <c r="E1070" s="2">
        <v>9</v>
      </c>
    </row>
    <row r="1071" customHeight="1" spans="1:5">
      <c r="A1071" s="2">
        <v>10821</v>
      </c>
      <c r="B1071" s="2">
        <v>4</v>
      </c>
      <c r="C1071" s="2">
        <v>2</v>
      </c>
      <c r="D1071" s="2">
        <v>4</v>
      </c>
      <c r="E1071" s="2">
        <v>5</v>
      </c>
    </row>
    <row r="1072" customHeight="1" spans="1:5">
      <c r="A1072" s="2">
        <v>975</v>
      </c>
      <c r="B1072" s="2">
        <v>4</v>
      </c>
      <c r="C1072" s="2">
        <v>4</v>
      </c>
      <c r="D1072" s="2">
        <v>4</v>
      </c>
      <c r="E1072" s="2">
        <v>5</v>
      </c>
    </row>
    <row r="1073" customHeight="1" spans="1:5">
      <c r="A1073" s="2">
        <v>5885</v>
      </c>
      <c r="B1073" s="2">
        <v>3</v>
      </c>
      <c r="C1073" s="2">
        <v>1</v>
      </c>
      <c r="D1073" s="2">
        <v>4</v>
      </c>
      <c r="E1073" s="2">
        <v>4</v>
      </c>
    </row>
    <row r="1074" customHeight="1" spans="1:5">
      <c r="A1074" s="2">
        <v>7698</v>
      </c>
      <c r="B1074" s="2">
        <v>3</v>
      </c>
      <c r="C1074" s="2">
        <v>5</v>
      </c>
      <c r="D1074" s="2">
        <v>4</v>
      </c>
      <c r="E1074" s="2">
        <v>4</v>
      </c>
    </row>
    <row r="1075" customHeight="1" spans="1:5">
      <c r="A1075" s="2">
        <v>3310</v>
      </c>
      <c r="B1075" s="2">
        <v>3</v>
      </c>
      <c r="C1075" s="2">
        <v>1</v>
      </c>
      <c r="D1075" s="2">
        <v>4</v>
      </c>
      <c r="E1075" s="2">
        <v>4</v>
      </c>
    </row>
    <row r="1076" customHeight="1" spans="1:5">
      <c r="A1076" s="2">
        <v>5036</v>
      </c>
      <c r="B1076" s="2">
        <v>3</v>
      </c>
      <c r="C1076" s="2">
        <v>3</v>
      </c>
      <c r="D1076" s="2">
        <v>4</v>
      </c>
      <c r="E1076" s="2">
        <v>3</v>
      </c>
    </row>
    <row r="1077" customHeight="1" spans="1:5">
      <c r="A1077" s="2">
        <v>199</v>
      </c>
      <c r="B1077" s="2">
        <v>3</v>
      </c>
      <c r="C1077" s="2">
        <v>9</v>
      </c>
      <c r="D1077" s="2">
        <v>4</v>
      </c>
      <c r="E1077" s="2">
        <v>7</v>
      </c>
    </row>
    <row r="1078" customHeight="1" spans="1:5">
      <c r="A1078" s="2">
        <v>6872</v>
      </c>
      <c r="B1078" s="2">
        <v>3</v>
      </c>
      <c r="C1078" s="2">
        <v>7</v>
      </c>
      <c r="D1078" s="2">
        <v>4</v>
      </c>
      <c r="E1078" s="2">
        <v>8</v>
      </c>
    </row>
    <row r="1079" customHeight="1" spans="1:5">
      <c r="A1079" s="2">
        <v>8210</v>
      </c>
      <c r="B1079" s="2">
        <v>3</v>
      </c>
      <c r="C1079" s="2">
        <v>7</v>
      </c>
      <c r="D1079" s="2">
        <v>4</v>
      </c>
      <c r="E1079" s="2">
        <v>8</v>
      </c>
    </row>
    <row r="1080" customHeight="1" spans="1:5">
      <c r="A1080" s="2">
        <v>4042</v>
      </c>
      <c r="B1080" s="2">
        <v>3</v>
      </c>
      <c r="C1080" s="2">
        <v>1</v>
      </c>
      <c r="D1080" s="2">
        <v>4</v>
      </c>
      <c r="E1080" s="2">
        <v>4</v>
      </c>
    </row>
    <row r="1081" customHeight="1" spans="1:5">
      <c r="A1081" s="2">
        <v>5866</v>
      </c>
      <c r="B1081" s="2">
        <v>3</v>
      </c>
      <c r="C1081" s="2">
        <v>7</v>
      </c>
      <c r="D1081" s="2">
        <v>4</v>
      </c>
      <c r="E1081" s="2">
        <v>4</v>
      </c>
    </row>
    <row r="1082" customHeight="1" spans="1:5">
      <c r="A1082" s="2">
        <v>9360</v>
      </c>
      <c r="B1082" s="2">
        <v>2</v>
      </c>
      <c r="C1082" s="2">
        <v>38</v>
      </c>
      <c r="D1082" s="2">
        <v>4</v>
      </c>
      <c r="E1082" s="2">
        <v>5</v>
      </c>
    </row>
    <row r="1083" customHeight="1" spans="1:5">
      <c r="A1083" s="2">
        <v>4200</v>
      </c>
      <c r="B1083" s="2">
        <v>2</v>
      </c>
      <c r="C1083" s="2">
        <v>13</v>
      </c>
      <c r="D1083" s="2">
        <v>4</v>
      </c>
      <c r="E1083" s="2">
        <v>6</v>
      </c>
    </row>
    <row r="1084" customHeight="1" spans="1:5">
      <c r="A1084" s="2">
        <v>1379</v>
      </c>
      <c r="B1084" s="2">
        <v>2</v>
      </c>
      <c r="C1084" s="2">
        <v>4</v>
      </c>
      <c r="D1084" s="2">
        <v>4</v>
      </c>
      <c r="E1084" s="2">
        <v>4</v>
      </c>
    </row>
    <row r="1085" customHeight="1" spans="1:5">
      <c r="A1085" s="2">
        <v>1676</v>
      </c>
      <c r="B1085" s="2">
        <v>2</v>
      </c>
      <c r="C1085" s="2">
        <v>2</v>
      </c>
      <c r="D1085" s="2">
        <v>4</v>
      </c>
      <c r="E1085" s="2">
        <v>5</v>
      </c>
    </row>
    <row r="1086" customHeight="1" spans="1:5">
      <c r="A1086" s="2">
        <v>7409</v>
      </c>
      <c r="B1086" s="2">
        <v>2</v>
      </c>
      <c r="C1086" s="2">
        <v>7</v>
      </c>
      <c r="D1086" s="2">
        <v>4</v>
      </c>
      <c r="E1086" s="2">
        <v>6</v>
      </c>
    </row>
    <row r="1087" customHeight="1" spans="1:5">
      <c r="A1087" s="2">
        <v>955</v>
      </c>
      <c r="B1087" s="2">
        <v>2</v>
      </c>
      <c r="C1087" s="2">
        <v>2</v>
      </c>
      <c r="D1087" s="2">
        <v>4</v>
      </c>
      <c r="E1087" s="2">
        <v>4</v>
      </c>
    </row>
    <row r="1088" customHeight="1" spans="1:5">
      <c r="A1088" s="2">
        <v>3570</v>
      </c>
      <c r="B1088" s="2">
        <v>2</v>
      </c>
      <c r="C1088" s="2">
        <v>2</v>
      </c>
      <c r="D1088" s="2">
        <v>4</v>
      </c>
      <c r="E1088" s="2">
        <v>5</v>
      </c>
    </row>
    <row r="1089" customHeight="1" spans="1:5">
      <c r="A1089" s="2">
        <v>8143</v>
      </c>
      <c r="B1089" s="2">
        <v>2</v>
      </c>
      <c r="C1089" s="2">
        <v>2</v>
      </c>
      <c r="D1089" s="2">
        <v>4</v>
      </c>
      <c r="E1089" s="2">
        <v>5</v>
      </c>
    </row>
    <row r="1090" customHeight="1" spans="1:5">
      <c r="A1090" s="2">
        <v>10905</v>
      </c>
      <c r="B1090" s="2">
        <v>2</v>
      </c>
      <c r="C1090" s="2">
        <v>0</v>
      </c>
      <c r="D1090" s="2">
        <v>4</v>
      </c>
      <c r="E1090" s="2">
        <v>6</v>
      </c>
    </row>
    <row r="1091" customHeight="1" spans="1:5">
      <c r="A1091" s="2">
        <v>8910</v>
      </c>
      <c r="B1091" s="2">
        <v>2</v>
      </c>
      <c r="C1091" s="2">
        <v>0</v>
      </c>
      <c r="D1091" s="2">
        <v>4</v>
      </c>
      <c r="E1091" s="2">
        <v>6</v>
      </c>
    </row>
    <row r="1092" customHeight="1" spans="1:5">
      <c r="A1092" s="2">
        <v>332</v>
      </c>
      <c r="B1092" s="2">
        <v>2</v>
      </c>
      <c r="C1092" s="2">
        <v>12</v>
      </c>
      <c r="D1092" s="2">
        <v>4</v>
      </c>
      <c r="E1092" s="2">
        <v>6</v>
      </c>
    </row>
    <row r="1093" customHeight="1" spans="1:5">
      <c r="A1093" s="2">
        <v>7533</v>
      </c>
      <c r="B1093" s="2">
        <v>1</v>
      </c>
      <c r="C1093" s="2">
        <v>1</v>
      </c>
      <c r="D1093" s="2">
        <v>4</v>
      </c>
      <c r="E1093" s="2">
        <v>4</v>
      </c>
    </row>
    <row r="1094" customHeight="1" spans="1:5">
      <c r="A1094" s="2">
        <v>9076</v>
      </c>
      <c r="B1094" s="2">
        <v>1</v>
      </c>
      <c r="C1094" s="2">
        <v>1</v>
      </c>
      <c r="D1094" s="2">
        <v>4</v>
      </c>
      <c r="E1094" s="2">
        <v>4</v>
      </c>
    </row>
    <row r="1095" customHeight="1" spans="1:5">
      <c r="A1095" s="2">
        <v>3921</v>
      </c>
      <c r="B1095" s="2">
        <v>1</v>
      </c>
      <c r="C1095" s="2">
        <v>29</v>
      </c>
      <c r="D1095" s="2">
        <v>4</v>
      </c>
      <c r="E1095" s="2">
        <v>4</v>
      </c>
    </row>
    <row r="1096" customHeight="1" spans="1:5">
      <c r="A1096" s="2">
        <v>9925</v>
      </c>
      <c r="B1096" s="2">
        <v>1</v>
      </c>
      <c r="C1096" s="2">
        <v>1</v>
      </c>
      <c r="D1096" s="2">
        <v>4</v>
      </c>
      <c r="E1096" s="2">
        <v>3</v>
      </c>
    </row>
    <row r="1097" customHeight="1" spans="1:5">
      <c r="A1097" s="2">
        <v>8523</v>
      </c>
      <c r="B1097" s="2">
        <v>1</v>
      </c>
      <c r="C1097" s="2">
        <v>2</v>
      </c>
      <c r="D1097" s="2">
        <v>4</v>
      </c>
      <c r="E1097" s="2">
        <v>3</v>
      </c>
    </row>
    <row r="1098" customHeight="1" spans="1:5">
      <c r="A1098" s="2">
        <v>5429</v>
      </c>
      <c r="B1098" s="2">
        <v>1</v>
      </c>
      <c r="C1098" s="2">
        <v>1</v>
      </c>
      <c r="D1098" s="2">
        <v>4</v>
      </c>
      <c r="E1098" s="2">
        <v>4</v>
      </c>
    </row>
    <row r="1099" customHeight="1" spans="1:5">
      <c r="A1099" s="2">
        <v>2534</v>
      </c>
      <c r="B1099" s="2">
        <v>1</v>
      </c>
      <c r="C1099" s="2">
        <v>2</v>
      </c>
      <c r="D1099" s="2">
        <v>4</v>
      </c>
      <c r="E1099" s="2">
        <v>3</v>
      </c>
    </row>
    <row r="1100" customHeight="1" spans="1:5">
      <c r="A1100" s="2">
        <v>48</v>
      </c>
      <c r="B1100" s="2">
        <v>1</v>
      </c>
      <c r="C1100" s="2">
        <v>3</v>
      </c>
      <c r="D1100" s="2">
        <v>4</v>
      </c>
      <c r="E1100" s="2">
        <v>3</v>
      </c>
    </row>
    <row r="1101" customHeight="1" spans="1:5">
      <c r="A1101" s="2">
        <v>3657</v>
      </c>
      <c r="B1101" s="2">
        <v>1</v>
      </c>
      <c r="C1101" s="2">
        <v>12</v>
      </c>
      <c r="D1101" s="2">
        <v>4</v>
      </c>
      <c r="E1101" s="2">
        <v>4</v>
      </c>
    </row>
    <row r="1102" customHeight="1" spans="1:5">
      <c r="A1102" s="2">
        <v>3066</v>
      </c>
      <c r="B1102" s="2">
        <v>0</v>
      </c>
      <c r="C1102" s="2">
        <v>2</v>
      </c>
      <c r="D1102" s="2">
        <v>4</v>
      </c>
      <c r="E1102" s="2">
        <v>4</v>
      </c>
    </row>
    <row r="1103" customHeight="1" spans="1:5">
      <c r="A1103" s="2">
        <v>7214</v>
      </c>
      <c r="B1103" s="2">
        <v>0</v>
      </c>
      <c r="C1103" s="2">
        <v>45</v>
      </c>
      <c r="D1103" s="2">
        <v>4</v>
      </c>
      <c r="E1103" s="2">
        <v>5</v>
      </c>
    </row>
    <row r="1104" customHeight="1" spans="1:5">
      <c r="A1104" s="2">
        <v>9707</v>
      </c>
      <c r="B1104" s="2">
        <v>0</v>
      </c>
      <c r="C1104" s="2">
        <v>0</v>
      </c>
      <c r="D1104" s="2">
        <v>4</v>
      </c>
      <c r="E1104" s="2">
        <v>11</v>
      </c>
    </row>
    <row r="1105" customHeight="1" spans="1:5">
      <c r="A1105" s="2">
        <v>5125</v>
      </c>
      <c r="B1105" s="2">
        <v>0</v>
      </c>
      <c r="C1105" s="2">
        <v>42</v>
      </c>
      <c r="D1105" s="2">
        <v>4</v>
      </c>
      <c r="E1105" s="2">
        <v>11</v>
      </c>
    </row>
    <row r="1106" customHeight="1" spans="1:5">
      <c r="A1106" s="2">
        <v>3428</v>
      </c>
      <c r="B1106" s="2">
        <v>0</v>
      </c>
      <c r="C1106" s="2">
        <v>30</v>
      </c>
      <c r="D1106" s="2">
        <v>4</v>
      </c>
      <c r="E1106" s="2">
        <v>10</v>
      </c>
    </row>
    <row r="1107" customHeight="1" spans="1:5">
      <c r="A1107" s="2">
        <v>11088</v>
      </c>
      <c r="B1107" s="2">
        <v>0</v>
      </c>
      <c r="C1107" s="2">
        <v>35</v>
      </c>
      <c r="D1107" s="2">
        <v>4</v>
      </c>
      <c r="E1107" s="2">
        <v>4</v>
      </c>
    </row>
    <row r="1108" customHeight="1" spans="1:5">
      <c r="A1108" s="2">
        <v>5140</v>
      </c>
      <c r="B1108" s="2">
        <v>0</v>
      </c>
      <c r="C1108" s="2">
        <v>38</v>
      </c>
      <c r="D1108" s="2">
        <v>4</v>
      </c>
      <c r="E1108" s="2">
        <v>12</v>
      </c>
    </row>
    <row r="1109" customHeight="1" spans="1:5">
      <c r="A1109" s="2">
        <v>8159</v>
      </c>
      <c r="B1109" s="2">
        <v>0</v>
      </c>
      <c r="C1109" s="2">
        <v>0</v>
      </c>
      <c r="D1109" s="2">
        <v>4</v>
      </c>
      <c r="E1109" s="2">
        <v>3</v>
      </c>
    </row>
    <row r="1110" customHeight="1" spans="1:5">
      <c r="A1110" s="2">
        <v>7230</v>
      </c>
      <c r="B1110" s="2">
        <v>0</v>
      </c>
      <c r="C1110" s="2">
        <v>0</v>
      </c>
      <c r="D1110" s="2">
        <v>4</v>
      </c>
      <c r="E1110" s="2">
        <v>7</v>
      </c>
    </row>
    <row r="1111" customHeight="1" spans="1:5">
      <c r="A1111" s="2">
        <v>4692</v>
      </c>
      <c r="B1111" s="2">
        <v>0</v>
      </c>
      <c r="C1111" s="2">
        <v>7</v>
      </c>
      <c r="D1111" s="2">
        <v>4</v>
      </c>
      <c r="E1111" s="2">
        <v>2</v>
      </c>
    </row>
    <row r="1112" customHeight="1" spans="1:5">
      <c r="A1112" s="2">
        <v>7875</v>
      </c>
      <c r="B1112" s="2">
        <v>0</v>
      </c>
      <c r="C1112" s="2">
        <v>50</v>
      </c>
      <c r="D1112" s="2">
        <v>4</v>
      </c>
      <c r="E1112" s="2">
        <v>13</v>
      </c>
    </row>
    <row r="1113" customHeight="1" spans="1:5">
      <c r="A1113" s="2">
        <v>3623</v>
      </c>
      <c r="B1113" s="2">
        <v>0</v>
      </c>
      <c r="C1113" s="2">
        <v>4</v>
      </c>
      <c r="D1113" s="2">
        <v>4</v>
      </c>
      <c r="E1113" s="2">
        <v>3</v>
      </c>
    </row>
    <row r="1114" customHeight="1" spans="1:5">
      <c r="A1114" s="2">
        <v>8945</v>
      </c>
      <c r="B1114" s="2">
        <v>0</v>
      </c>
      <c r="C1114" s="2">
        <v>1</v>
      </c>
      <c r="D1114" s="2">
        <v>4</v>
      </c>
      <c r="E1114" s="2">
        <v>4</v>
      </c>
    </row>
    <row r="1115" customHeight="1" spans="1:5">
      <c r="A1115" s="2">
        <v>3202</v>
      </c>
      <c r="B1115" s="2">
        <v>0</v>
      </c>
      <c r="C1115" s="2">
        <v>0</v>
      </c>
      <c r="D1115" s="2">
        <v>4</v>
      </c>
      <c r="E1115" s="2">
        <v>10</v>
      </c>
    </row>
    <row r="1116" customHeight="1" spans="1:5">
      <c r="A1116" s="2">
        <v>675</v>
      </c>
      <c r="B1116" s="2">
        <v>0</v>
      </c>
      <c r="C1116" s="2">
        <v>13</v>
      </c>
      <c r="D1116" s="2">
        <v>4</v>
      </c>
      <c r="E1116" s="2">
        <v>5</v>
      </c>
    </row>
    <row r="1117" customHeight="1" spans="1:5">
      <c r="A1117" s="2">
        <v>5922</v>
      </c>
      <c r="B1117" s="2">
        <v>0</v>
      </c>
      <c r="C1117" s="2">
        <v>0</v>
      </c>
      <c r="D1117" s="2">
        <v>4</v>
      </c>
      <c r="E1117" s="2">
        <v>5</v>
      </c>
    </row>
    <row r="1118" customHeight="1" spans="1:5">
      <c r="A1118" s="2">
        <v>4500</v>
      </c>
      <c r="B1118" s="2">
        <v>0</v>
      </c>
      <c r="C1118" s="2">
        <v>30</v>
      </c>
      <c r="D1118" s="2">
        <v>4</v>
      </c>
      <c r="E1118" s="2">
        <v>10</v>
      </c>
    </row>
    <row r="1119" customHeight="1" spans="1:5">
      <c r="A1119" s="2">
        <v>5675</v>
      </c>
      <c r="B1119" s="2">
        <v>0</v>
      </c>
      <c r="C1119" s="2">
        <v>0</v>
      </c>
      <c r="D1119" s="2">
        <v>4</v>
      </c>
      <c r="E1119" s="2">
        <v>7</v>
      </c>
    </row>
    <row r="1120" customHeight="1" spans="1:5">
      <c r="A1120" s="2">
        <v>1542</v>
      </c>
      <c r="B1120" s="2">
        <v>0</v>
      </c>
      <c r="C1120" s="2">
        <v>3</v>
      </c>
      <c r="D1120" s="2">
        <v>4</v>
      </c>
      <c r="E1120" s="2">
        <v>8</v>
      </c>
    </row>
    <row r="1121" customHeight="1" spans="1:5">
      <c r="A1121" s="2">
        <v>8216</v>
      </c>
      <c r="B1121" s="2">
        <v>0</v>
      </c>
      <c r="C1121" s="2">
        <v>7</v>
      </c>
      <c r="D1121" s="2">
        <v>4</v>
      </c>
      <c r="E1121" s="2">
        <v>3</v>
      </c>
    </row>
    <row r="1122" customHeight="1" spans="1:5">
      <c r="A1122" s="2">
        <v>9298</v>
      </c>
      <c r="B1122" s="2">
        <v>0</v>
      </c>
      <c r="C1122" s="2">
        <v>35</v>
      </c>
      <c r="D1122" s="2">
        <v>4</v>
      </c>
      <c r="E1122" s="2">
        <v>8</v>
      </c>
    </row>
    <row r="1123" customHeight="1" spans="1:5">
      <c r="A1123" s="2">
        <v>9986</v>
      </c>
      <c r="B1123" s="2">
        <v>0</v>
      </c>
      <c r="C1123" s="2">
        <v>2</v>
      </c>
      <c r="D1123" s="2">
        <v>4</v>
      </c>
      <c r="E1123" s="2">
        <v>2</v>
      </c>
    </row>
    <row r="1124" customHeight="1" spans="1:5">
      <c r="A1124" s="2">
        <v>9860</v>
      </c>
      <c r="B1124" s="2">
        <v>0</v>
      </c>
      <c r="C1124" s="2">
        <v>1</v>
      </c>
      <c r="D1124" s="2">
        <v>4</v>
      </c>
      <c r="E1124" s="2">
        <v>4</v>
      </c>
    </row>
    <row r="1125" customHeight="1" spans="1:5">
      <c r="A1125" s="2">
        <v>5180</v>
      </c>
      <c r="B1125" s="2">
        <v>0</v>
      </c>
      <c r="C1125" s="2">
        <v>1</v>
      </c>
      <c r="D1125" s="2">
        <v>4</v>
      </c>
      <c r="E1125" s="2">
        <v>4</v>
      </c>
    </row>
    <row r="1126" customHeight="1" spans="1:5">
      <c r="A1126" s="2">
        <v>10176</v>
      </c>
      <c r="B1126" s="2">
        <v>0</v>
      </c>
      <c r="C1126" s="2">
        <v>0</v>
      </c>
      <c r="D1126" s="2">
        <v>4</v>
      </c>
      <c r="E1126" s="2">
        <v>8</v>
      </c>
    </row>
    <row r="1127" customHeight="1" spans="1:5">
      <c r="A1127" s="2">
        <v>10872</v>
      </c>
      <c r="B1127" s="2">
        <v>0</v>
      </c>
      <c r="C1127" s="2">
        <v>0</v>
      </c>
      <c r="D1127" s="2">
        <v>4</v>
      </c>
      <c r="E1127" s="2">
        <v>11</v>
      </c>
    </row>
    <row r="1128" customHeight="1" spans="1:5">
      <c r="A1128" s="2">
        <v>10339</v>
      </c>
      <c r="B1128" s="2">
        <v>0</v>
      </c>
      <c r="C1128" s="2">
        <v>0</v>
      </c>
      <c r="D1128" s="2">
        <v>4</v>
      </c>
      <c r="E1128" s="2">
        <v>4</v>
      </c>
    </row>
    <row r="1129" customHeight="1" spans="1:5">
      <c r="A1129" s="2">
        <v>6292</v>
      </c>
      <c r="B1129" s="2">
        <v>0</v>
      </c>
      <c r="C1129" s="2">
        <v>89</v>
      </c>
      <c r="D1129" s="2">
        <v>4</v>
      </c>
      <c r="E1129" s="2">
        <v>10</v>
      </c>
    </row>
    <row r="1130" customHeight="1" spans="1:5">
      <c r="A1130" s="2">
        <v>10676</v>
      </c>
      <c r="B1130" s="2">
        <v>193</v>
      </c>
      <c r="C1130" s="2">
        <v>26</v>
      </c>
      <c r="D1130" s="2">
        <v>3</v>
      </c>
      <c r="E1130" s="2">
        <v>7</v>
      </c>
    </row>
    <row r="1131" customHeight="1" spans="1:5">
      <c r="A1131" s="2">
        <v>5832</v>
      </c>
      <c r="B1131" s="2">
        <v>183</v>
      </c>
      <c r="C1131" s="2">
        <v>23</v>
      </c>
      <c r="D1131" s="2">
        <v>3</v>
      </c>
      <c r="E1131" s="2">
        <v>13</v>
      </c>
    </row>
    <row r="1132" customHeight="1" spans="1:5">
      <c r="A1132" s="2">
        <v>6543</v>
      </c>
      <c r="B1132" s="2">
        <v>168</v>
      </c>
      <c r="C1132" s="2">
        <v>76</v>
      </c>
      <c r="D1132" s="2">
        <v>3</v>
      </c>
      <c r="E1132" s="2">
        <v>4</v>
      </c>
    </row>
    <row r="1133" customHeight="1" spans="1:5">
      <c r="A1133" s="2">
        <v>6637</v>
      </c>
      <c r="B1133" s="2">
        <v>162</v>
      </c>
      <c r="C1133" s="2">
        <v>76</v>
      </c>
      <c r="D1133" s="2">
        <v>3</v>
      </c>
      <c r="E1133" s="2">
        <v>7</v>
      </c>
    </row>
    <row r="1134" customHeight="1" spans="1:5">
      <c r="A1134" s="2">
        <v>9529</v>
      </c>
      <c r="B1134" s="2">
        <v>153</v>
      </c>
      <c r="C1134" s="2">
        <v>13</v>
      </c>
      <c r="D1134" s="2">
        <v>3</v>
      </c>
      <c r="E1134" s="2">
        <v>9</v>
      </c>
    </row>
    <row r="1135" customHeight="1" spans="1:5">
      <c r="A1135" s="2">
        <v>6652</v>
      </c>
      <c r="B1135" s="2">
        <v>151</v>
      </c>
      <c r="C1135" s="2">
        <v>54</v>
      </c>
      <c r="D1135" s="2">
        <v>3</v>
      </c>
      <c r="E1135" s="2">
        <v>9</v>
      </c>
    </row>
    <row r="1136" customHeight="1" spans="1:5">
      <c r="A1136" s="2">
        <v>10129</v>
      </c>
      <c r="B1136" s="2">
        <v>147</v>
      </c>
      <c r="C1136" s="2">
        <v>107</v>
      </c>
      <c r="D1136" s="2">
        <v>3</v>
      </c>
      <c r="E1136" s="2">
        <v>12</v>
      </c>
    </row>
    <row r="1137" customHeight="1" spans="1:5">
      <c r="A1137" s="2">
        <v>437</v>
      </c>
      <c r="B1137" s="2">
        <v>142</v>
      </c>
      <c r="C1137" s="2">
        <v>58</v>
      </c>
      <c r="D1137" s="2">
        <v>3</v>
      </c>
      <c r="E1137" s="2">
        <v>11</v>
      </c>
    </row>
    <row r="1138" customHeight="1" spans="1:5">
      <c r="A1138" s="2">
        <v>10981</v>
      </c>
      <c r="B1138" s="2">
        <v>137</v>
      </c>
      <c r="C1138" s="2">
        <v>137</v>
      </c>
      <c r="D1138" s="2">
        <v>3</v>
      </c>
      <c r="E1138" s="2">
        <v>10</v>
      </c>
    </row>
    <row r="1139" customHeight="1" spans="1:5">
      <c r="A1139" s="2">
        <v>486</v>
      </c>
      <c r="B1139" s="2">
        <v>137</v>
      </c>
      <c r="C1139" s="2">
        <v>137</v>
      </c>
      <c r="D1139" s="2">
        <v>3</v>
      </c>
      <c r="E1139" s="2">
        <v>10</v>
      </c>
    </row>
    <row r="1140" customHeight="1" spans="1:5">
      <c r="A1140" s="2">
        <v>11071</v>
      </c>
      <c r="B1140" s="2">
        <v>133</v>
      </c>
      <c r="C1140" s="2">
        <v>0</v>
      </c>
      <c r="D1140" s="2">
        <v>3</v>
      </c>
      <c r="E1140" s="2">
        <v>6</v>
      </c>
    </row>
    <row r="1141" customHeight="1" spans="1:5">
      <c r="A1141" s="2">
        <v>7428</v>
      </c>
      <c r="B1141" s="2">
        <v>132</v>
      </c>
      <c r="C1141" s="2">
        <v>192</v>
      </c>
      <c r="D1141" s="2">
        <v>3</v>
      </c>
      <c r="E1141" s="2">
        <v>8</v>
      </c>
    </row>
    <row r="1142" customHeight="1" spans="1:5">
      <c r="A1142" s="2">
        <v>550</v>
      </c>
      <c r="B1142" s="2">
        <v>131</v>
      </c>
      <c r="C1142" s="2">
        <v>6</v>
      </c>
      <c r="D1142" s="2">
        <v>3</v>
      </c>
      <c r="E1142" s="2">
        <v>13</v>
      </c>
    </row>
    <row r="1143" customHeight="1" spans="1:5">
      <c r="A1143" s="2">
        <v>7828</v>
      </c>
      <c r="B1143" s="2">
        <v>129</v>
      </c>
      <c r="C1143" s="2">
        <v>22</v>
      </c>
      <c r="D1143" s="2">
        <v>3</v>
      </c>
      <c r="E1143" s="2">
        <v>5</v>
      </c>
    </row>
    <row r="1144" customHeight="1" spans="1:5">
      <c r="A1144" s="2">
        <v>4501</v>
      </c>
      <c r="B1144" s="2">
        <v>127</v>
      </c>
      <c r="C1144" s="2">
        <v>127</v>
      </c>
      <c r="D1144" s="2">
        <v>3</v>
      </c>
      <c r="E1144" s="2">
        <v>9</v>
      </c>
    </row>
    <row r="1145" customHeight="1" spans="1:5">
      <c r="A1145" s="2">
        <v>5735</v>
      </c>
      <c r="B1145" s="2">
        <v>120</v>
      </c>
      <c r="C1145" s="2">
        <v>144</v>
      </c>
      <c r="D1145" s="2">
        <v>3</v>
      </c>
      <c r="E1145" s="2">
        <v>10</v>
      </c>
    </row>
    <row r="1146" customHeight="1" spans="1:5">
      <c r="A1146" s="2">
        <v>5350</v>
      </c>
      <c r="B1146" s="2">
        <v>120</v>
      </c>
      <c r="C1146" s="2">
        <v>144</v>
      </c>
      <c r="D1146" s="2">
        <v>3</v>
      </c>
      <c r="E1146" s="2">
        <v>10</v>
      </c>
    </row>
    <row r="1147" customHeight="1" spans="1:5">
      <c r="A1147" s="2">
        <v>1399</v>
      </c>
      <c r="B1147" s="2">
        <v>114</v>
      </c>
      <c r="C1147" s="2">
        <v>165</v>
      </c>
      <c r="D1147" s="2">
        <v>3</v>
      </c>
      <c r="E1147" s="2">
        <v>9</v>
      </c>
    </row>
    <row r="1148" customHeight="1" spans="1:5">
      <c r="A1148" s="2">
        <v>6246</v>
      </c>
      <c r="B1148" s="2">
        <v>102</v>
      </c>
      <c r="C1148" s="2">
        <v>58</v>
      </c>
      <c r="D1148" s="2">
        <v>3</v>
      </c>
      <c r="E1148" s="2">
        <v>8</v>
      </c>
    </row>
    <row r="1149" customHeight="1" spans="1:5">
      <c r="A1149" s="2">
        <v>6810</v>
      </c>
      <c r="B1149" s="2">
        <v>98</v>
      </c>
      <c r="C1149" s="2">
        <v>70</v>
      </c>
      <c r="D1149" s="2">
        <v>3</v>
      </c>
      <c r="E1149" s="2">
        <v>6</v>
      </c>
    </row>
    <row r="1150" customHeight="1" spans="1:5">
      <c r="A1150" s="2">
        <v>11074</v>
      </c>
      <c r="B1150" s="2">
        <v>92</v>
      </c>
      <c r="C1150" s="2">
        <v>11</v>
      </c>
      <c r="D1150" s="2">
        <v>3</v>
      </c>
      <c r="E1150" s="2">
        <v>10</v>
      </c>
    </row>
    <row r="1151" customHeight="1" spans="1:5">
      <c r="A1151" s="2">
        <v>4687</v>
      </c>
      <c r="B1151" s="2">
        <v>92</v>
      </c>
      <c r="C1151" s="2">
        <v>0</v>
      </c>
      <c r="D1151" s="2">
        <v>3</v>
      </c>
      <c r="E1151" s="2">
        <v>9</v>
      </c>
    </row>
    <row r="1152" customHeight="1" spans="1:5">
      <c r="A1152" s="2">
        <v>11056</v>
      </c>
      <c r="B1152" s="2">
        <v>91</v>
      </c>
      <c r="C1152" s="2">
        <v>0</v>
      </c>
      <c r="D1152" s="2">
        <v>3</v>
      </c>
      <c r="E1152" s="2">
        <v>10</v>
      </c>
    </row>
    <row r="1153" customHeight="1" spans="1:5">
      <c r="A1153" s="2">
        <v>10343</v>
      </c>
      <c r="B1153" s="2">
        <v>91</v>
      </c>
      <c r="C1153" s="2">
        <v>45</v>
      </c>
      <c r="D1153" s="2">
        <v>3</v>
      </c>
      <c r="E1153" s="2">
        <v>8</v>
      </c>
    </row>
    <row r="1154" customHeight="1" spans="1:5">
      <c r="A1154" s="2">
        <v>460</v>
      </c>
      <c r="B1154" s="2">
        <v>86</v>
      </c>
      <c r="C1154" s="2">
        <v>51</v>
      </c>
      <c r="D1154" s="2">
        <v>3</v>
      </c>
      <c r="E1154" s="2">
        <v>8</v>
      </c>
    </row>
    <row r="1155" customHeight="1" spans="1:5">
      <c r="A1155" s="2">
        <v>1225</v>
      </c>
      <c r="B1155" s="2">
        <v>84</v>
      </c>
      <c r="C1155" s="2">
        <v>84</v>
      </c>
      <c r="D1155" s="2">
        <v>3</v>
      </c>
      <c r="E1155" s="2">
        <v>8</v>
      </c>
    </row>
    <row r="1156" customHeight="1" spans="1:5">
      <c r="A1156" s="2">
        <v>7059</v>
      </c>
      <c r="B1156" s="2">
        <v>84</v>
      </c>
      <c r="C1156" s="2">
        <v>84</v>
      </c>
      <c r="D1156" s="2">
        <v>3</v>
      </c>
      <c r="E1156" s="2">
        <v>8</v>
      </c>
    </row>
    <row r="1157" customHeight="1" spans="1:5">
      <c r="A1157" s="2">
        <v>10530</v>
      </c>
      <c r="B1157" s="2">
        <v>82</v>
      </c>
      <c r="C1157" s="2">
        <v>20</v>
      </c>
      <c r="D1157" s="2">
        <v>3</v>
      </c>
      <c r="E1157" s="2">
        <v>6</v>
      </c>
    </row>
    <row r="1158" customHeight="1" spans="1:5">
      <c r="A1158" s="2">
        <v>10245</v>
      </c>
      <c r="B1158" s="2">
        <v>80</v>
      </c>
      <c r="C1158" s="2">
        <v>39</v>
      </c>
      <c r="D1158" s="2">
        <v>3</v>
      </c>
      <c r="E1158" s="2">
        <v>8</v>
      </c>
    </row>
    <row r="1159" customHeight="1" spans="1:5">
      <c r="A1159" s="2">
        <v>7959</v>
      </c>
      <c r="B1159" s="2">
        <v>80</v>
      </c>
      <c r="C1159" s="2">
        <v>13</v>
      </c>
      <c r="D1159" s="2">
        <v>3</v>
      </c>
      <c r="E1159" s="2">
        <v>5</v>
      </c>
    </row>
    <row r="1160" customHeight="1" spans="1:5">
      <c r="A1160" s="2">
        <v>8537</v>
      </c>
      <c r="B1160" s="2">
        <v>80</v>
      </c>
      <c r="C1160" s="2">
        <v>94</v>
      </c>
      <c r="D1160" s="2">
        <v>3</v>
      </c>
      <c r="E1160" s="2">
        <v>7</v>
      </c>
    </row>
    <row r="1161" customHeight="1" spans="1:5">
      <c r="A1161" s="2">
        <v>10711</v>
      </c>
      <c r="B1161" s="2">
        <v>77</v>
      </c>
      <c r="C1161" s="2">
        <v>23</v>
      </c>
      <c r="D1161" s="2">
        <v>3</v>
      </c>
      <c r="E1161" s="2">
        <v>12</v>
      </c>
    </row>
    <row r="1162" customHeight="1" spans="1:5">
      <c r="A1162" s="2">
        <v>8908</v>
      </c>
      <c r="B1162" s="2">
        <v>76</v>
      </c>
      <c r="C1162" s="2">
        <v>26</v>
      </c>
      <c r="D1162" s="2">
        <v>3</v>
      </c>
      <c r="E1162" s="2">
        <v>5</v>
      </c>
    </row>
    <row r="1163" customHeight="1" spans="1:5">
      <c r="A1163" s="2">
        <v>291</v>
      </c>
      <c r="B1163" s="2">
        <v>74</v>
      </c>
      <c r="C1163" s="2">
        <v>149</v>
      </c>
      <c r="D1163" s="2">
        <v>3</v>
      </c>
      <c r="E1163" s="2">
        <v>6</v>
      </c>
    </row>
    <row r="1164" customHeight="1" spans="1:5">
      <c r="A1164" s="2">
        <v>8041</v>
      </c>
      <c r="B1164" s="2">
        <v>71</v>
      </c>
      <c r="C1164" s="2">
        <v>112</v>
      </c>
      <c r="D1164" s="2">
        <v>3</v>
      </c>
      <c r="E1164" s="2">
        <v>10</v>
      </c>
    </row>
    <row r="1165" customHeight="1" spans="1:5">
      <c r="A1165" s="2">
        <v>6071</v>
      </c>
      <c r="B1165" s="2">
        <v>70</v>
      </c>
      <c r="C1165" s="2">
        <v>40</v>
      </c>
      <c r="D1165" s="2">
        <v>3</v>
      </c>
      <c r="E1165" s="2">
        <v>11</v>
      </c>
    </row>
    <row r="1166" customHeight="1" spans="1:5">
      <c r="A1166" s="2">
        <v>295</v>
      </c>
      <c r="B1166" s="2">
        <v>70</v>
      </c>
      <c r="C1166" s="2">
        <v>40</v>
      </c>
      <c r="D1166" s="2">
        <v>3</v>
      </c>
      <c r="E1166" s="2">
        <v>11</v>
      </c>
    </row>
    <row r="1167" customHeight="1" spans="1:5">
      <c r="A1167" s="2">
        <v>1361</v>
      </c>
      <c r="B1167" s="2">
        <v>68</v>
      </c>
      <c r="C1167" s="2">
        <v>91</v>
      </c>
      <c r="D1167" s="2">
        <v>3</v>
      </c>
      <c r="E1167" s="2">
        <v>8</v>
      </c>
    </row>
    <row r="1168" customHeight="1" spans="1:5">
      <c r="A1168" s="2">
        <v>4369</v>
      </c>
      <c r="B1168" s="2">
        <v>67</v>
      </c>
      <c r="C1168" s="2">
        <v>0</v>
      </c>
      <c r="D1168" s="2">
        <v>3</v>
      </c>
      <c r="E1168" s="2">
        <v>6</v>
      </c>
    </row>
    <row r="1169" customHeight="1" spans="1:5">
      <c r="A1169" s="2">
        <v>10652</v>
      </c>
      <c r="B1169" s="2">
        <v>67</v>
      </c>
      <c r="C1169" s="2">
        <v>0</v>
      </c>
      <c r="D1169" s="2">
        <v>3</v>
      </c>
      <c r="E1169" s="2">
        <v>6</v>
      </c>
    </row>
    <row r="1170" customHeight="1" spans="1:5">
      <c r="A1170" s="2">
        <v>368</v>
      </c>
      <c r="B1170" s="2">
        <v>65</v>
      </c>
      <c r="C1170" s="2">
        <v>44</v>
      </c>
      <c r="D1170" s="2">
        <v>3</v>
      </c>
      <c r="E1170" s="2">
        <v>6</v>
      </c>
    </row>
    <row r="1171" customHeight="1" spans="1:5">
      <c r="A1171" s="2">
        <v>6184</v>
      </c>
      <c r="B1171" s="2">
        <v>64</v>
      </c>
      <c r="C1171" s="2">
        <v>128</v>
      </c>
      <c r="D1171" s="2">
        <v>3</v>
      </c>
      <c r="E1171" s="2">
        <v>8</v>
      </c>
    </row>
    <row r="1172" customHeight="1" spans="1:5">
      <c r="A1172" s="2">
        <v>2125</v>
      </c>
      <c r="B1172" s="2">
        <v>61</v>
      </c>
      <c r="C1172" s="2">
        <v>112</v>
      </c>
      <c r="D1172" s="2">
        <v>3</v>
      </c>
      <c r="E1172" s="2">
        <v>8</v>
      </c>
    </row>
    <row r="1173" customHeight="1" spans="1:5">
      <c r="A1173" s="2">
        <v>9308</v>
      </c>
      <c r="B1173" s="2">
        <v>61</v>
      </c>
      <c r="C1173" s="2">
        <v>61</v>
      </c>
      <c r="D1173" s="2">
        <v>3</v>
      </c>
      <c r="E1173" s="2">
        <v>6</v>
      </c>
    </row>
    <row r="1174" customHeight="1" spans="1:5">
      <c r="A1174" s="2">
        <v>544</v>
      </c>
      <c r="B1174" s="2">
        <v>61</v>
      </c>
      <c r="C1174" s="2">
        <v>61</v>
      </c>
      <c r="D1174" s="2">
        <v>3</v>
      </c>
      <c r="E1174" s="2">
        <v>6</v>
      </c>
    </row>
    <row r="1175" customHeight="1" spans="1:5">
      <c r="A1175" s="2">
        <v>2181</v>
      </c>
      <c r="B1175" s="2">
        <v>61</v>
      </c>
      <c r="C1175" s="2">
        <v>46</v>
      </c>
      <c r="D1175" s="2">
        <v>3</v>
      </c>
      <c r="E1175" s="2">
        <v>7</v>
      </c>
    </row>
    <row r="1176" customHeight="1" spans="1:5">
      <c r="A1176" s="2">
        <v>2471</v>
      </c>
      <c r="B1176" s="2">
        <v>58</v>
      </c>
      <c r="C1176" s="2">
        <v>66</v>
      </c>
      <c r="D1176" s="2">
        <v>3</v>
      </c>
      <c r="E1176" s="2">
        <v>6</v>
      </c>
    </row>
    <row r="1177" customHeight="1" spans="1:5">
      <c r="A1177" s="2">
        <v>4597</v>
      </c>
      <c r="B1177" s="2">
        <v>55</v>
      </c>
      <c r="C1177" s="2">
        <v>92</v>
      </c>
      <c r="D1177" s="2">
        <v>3</v>
      </c>
      <c r="E1177" s="2">
        <v>13</v>
      </c>
    </row>
    <row r="1178" customHeight="1" spans="1:5">
      <c r="A1178" s="2">
        <v>2350</v>
      </c>
      <c r="B1178" s="2">
        <v>53</v>
      </c>
      <c r="C1178" s="2">
        <v>17</v>
      </c>
      <c r="D1178" s="2">
        <v>3</v>
      </c>
      <c r="E1178" s="2">
        <v>8</v>
      </c>
    </row>
    <row r="1179" customHeight="1" spans="1:5">
      <c r="A1179" s="2">
        <v>6260</v>
      </c>
      <c r="B1179" s="2">
        <v>51</v>
      </c>
      <c r="C1179" s="2">
        <v>120</v>
      </c>
      <c r="D1179" s="2">
        <v>3</v>
      </c>
      <c r="E1179" s="2">
        <v>13</v>
      </c>
    </row>
    <row r="1180" customHeight="1" spans="1:5">
      <c r="A1180" s="2">
        <v>5331</v>
      </c>
      <c r="B1180" s="2">
        <v>51</v>
      </c>
      <c r="C1180" s="2">
        <v>0</v>
      </c>
      <c r="D1180" s="2">
        <v>3</v>
      </c>
      <c r="E1180" s="2">
        <v>7</v>
      </c>
    </row>
    <row r="1181" customHeight="1" spans="1:5">
      <c r="A1181" s="2">
        <v>5332</v>
      </c>
      <c r="B1181" s="2">
        <v>50</v>
      </c>
      <c r="C1181" s="2">
        <v>35</v>
      </c>
      <c r="D1181" s="2">
        <v>3</v>
      </c>
      <c r="E1181" s="2">
        <v>7</v>
      </c>
    </row>
    <row r="1182" customHeight="1" spans="1:5">
      <c r="A1182" s="2">
        <v>7002</v>
      </c>
      <c r="B1182" s="2">
        <v>48</v>
      </c>
      <c r="C1182" s="2">
        <v>45</v>
      </c>
      <c r="D1182" s="2">
        <v>3</v>
      </c>
      <c r="E1182" s="2">
        <v>8</v>
      </c>
    </row>
    <row r="1183" customHeight="1" spans="1:5">
      <c r="A1183" s="2">
        <v>6906</v>
      </c>
      <c r="B1183" s="2">
        <v>48</v>
      </c>
      <c r="C1183" s="2">
        <v>72</v>
      </c>
      <c r="D1183" s="2">
        <v>3</v>
      </c>
      <c r="E1183" s="2">
        <v>4</v>
      </c>
    </row>
    <row r="1184" customHeight="1" spans="1:5">
      <c r="A1184" s="2">
        <v>2227</v>
      </c>
      <c r="B1184" s="2">
        <v>47</v>
      </c>
      <c r="C1184" s="2">
        <v>20</v>
      </c>
      <c r="D1184" s="2">
        <v>3</v>
      </c>
      <c r="E1184" s="2">
        <v>5</v>
      </c>
    </row>
    <row r="1185" customHeight="1" spans="1:5">
      <c r="A1185" s="2">
        <v>946</v>
      </c>
      <c r="B1185" s="2">
        <v>47</v>
      </c>
      <c r="C1185" s="2">
        <v>20</v>
      </c>
      <c r="D1185" s="2">
        <v>3</v>
      </c>
      <c r="E1185" s="2">
        <v>5</v>
      </c>
    </row>
    <row r="1186" customHeight="1" spans="1:5">
      <c r="A1186" s="2">
        <v>10955</v>
      </c>
      <c r="B1186" s="2">
        <v>46</v>
      </c>
      <c r="C1186" s="2">
        <v>107</v>
      </c>
      <c r="D1186" s="2">
        <v>3</v>
      </c>
      <c r="E1186" s="2">
        <v>4</v>
      </c>
    </row>
    <row r="1187" customHeight="1" spans="1:5">
      <c r="A1187" s="2">
        <v>9624</v>
      </c>
      <c r="B1187" s="2">
        <v>45</v>
      </c>
      <c r="C1187" s="2">
        <v>18</v>
      </c>
      <c r="D1187" s="2">
        <v>3</v>
      </c>
      <c r="E1187" s="2">
        <v>6</v>
      </c>
    </row>
    <row r="1188" customHeight="1" spans="1:5">
      <c r="A1188" s="2">
        <v>10395</v>
      </c>
      <c r="B1188" s="2">
        <v>45</v>
      </c>
      <c r="C1188" s="2">
        <v>6</v>
      </c>
      <c r="D1188" s="2">
        <v>3</v>
      </c>
      <c r="E1188" s="2">
        <v>3</v>
      </c>
    </row>
    <row r="1189" customHeight="1" spans="1:5">
      <c r="A1189" s="2">
        <v>4554</v>
      </c>
      <c r="B1189" s="2">
        <v>45</v>
      </c>
      <c r="C1189" s="2">
        <v>10</v>
      </c>
      <c r="D1189" s="2">
        <v>3</v>
      </c>
      <c r="E1189" s="2">
        <v>8</v>
      </c>
    </row>
    <row r="1190" customHeight="1" spans="1:5">
      <c r="A1190" s="2">
        <v>10868</v>
      </c>
      <c r="B1190" s="2">
        <v>45</v>
      </c>
      <c r="C1190" s="2">
        <v>11</v>
      </c>
      <c r="D1190" s="2">
        <v>3</v>
      </c>
      <c r="E1190" s="2">
        <v>10</v>
      </c>
    </row>
    <row r="1191" customHeight="1" spans="1:5">
      <c r="A1191" s="2">
        <v>2379</v>
      </c>
      <c r="B1191" s="2">
        <v>44</v>
      </c>
      <c r="C1191" s="2">
        <v>73</v>
      </c>
      <c r="D1191" s="2">
        <v>3</v>
      </c>
      <c r="E1191" s="2">
        <v>5</v>
      </c>
    </row>
    <row r="1192" customHeight="1" spans="1:5">
      <c r="A1192" s="2">
        <v>7290</v>
      </c>
      <c r="B1192" s="2">
        <v>44</v>
      </c>
      <c r="C1192" s="2">
        <v>0</v>
      </c>
      <c r="D1192" s="2">
        <v>3</v>
      </c>
      <c r="E1192" s="2">
        <v>12</v>
      </c>
    </row>
    <row r="1193" customHeight="1" spans="1:5">
      <c r="A1193" s="2">
        <v>2875</v>
      </c>
      <c r="B1193" s="2">
        <v>44</v>
      </c>
      <c r="C1193" s="2">
        <v>8</v>
      </c>
      <c r="D1193" s="2">
        <v>3</v>
      </c>
      <c r="E1193" s="2">
        <v>13</v>
      </c>
    </row>
    <row r="1194" customHeight="1" spans="1:5">
      <c r="A1194" s="2">
        <v>8895</v>
      </c>
      <c r="B1194" s="2">
        <v>44</v>
      </c>
      <c r="C1194" s="2">
        <v>0</v>
      </c>
      <c r="D1194" s="2">
        <v>3</v>
      </c>
      <c r="E1194" s="2">
        <v>12</v>
      </c>
    </row>
    <row r="1195" customHeight="1" spans="1:5">
      <c r="A1195" s="2">
        <v>7453</v>
      </c>
      <c r="B1195" s="2">
        <v>43</v>
      </c>
      <c r="C1195" s="2">
        <v>56</v>
      </c>
      <c r="D1195" s="2">
        <v>3</v>
      </c>
      <c r="E1195" s="2">
        <v>4</v>
      </c>
    </row>
    <row r="1196" customHeight="1" spans="1:5">
      <c r="A1196" s="2">
        <v>6262</v>
      </c>
      <c r="B1196" s="2">
        <v>42</v>
      </c>
      <c r="C1196" s="2">
        <v>56</v>
      </c>
      <c r="D1196" s="2">
        <v>3</v>
      </c>
      <c r="E1196" s="2">
        <v>8</v>
      </c>
    </row>
    <row r="1197" customHeight="1" spans="1:5">
      <c r="A1197" s="2">
        <v>10767</v>
      </c>
      <c r="B1197" s="2">
        <v>40</v>
      </c>
      <c r="C1197" s="2">
        <v>40</v>
      </c>
      <c r="D1197" s="2">
        <v>3</v>
      </c>
      <c r="E1197" s="2">
        <v>12</v>
      </c>
    </row>
    <row r="1198" customHeight="1" spans="1:5">
      <c r="A1198" s="2">
        <v>10479</v>
      </c>
      <c r="B1198" s="2">
        <v>40</v>
      </c>
      <c r="C1198" s="2">
        <v>160</v>
      </c>
      <c r="D1198" s="2">
        <v>3</v>
      </c>
      <c r="E1198" s="2">
        <v>5</v>
      </c>
    </row>
    <row r="1199" customHeight="1" spans="1:5">
      <c r="A1199" s="2">
        <v>2410</v>
      </c>
      <c r="B1199" s="2">
        <v>40</v>
      </c>
      <c r="C1199" s="2">
        <v>60</v>
      </c>
      <c r="D1199" s="2">
        <v>3</v>
      </c>
      <c r="E1199" s="2">
        <v>8</v>
      </c>
    </row>
    <row r="1200" customHeight="1" spans="1:5">
      <c r="A1200" s="2">
        <v>8789</v>
      </c>
      <c r="B1200" s="2">
        <v>40</v>
      </c>
      <c r="C1200" s="2">
        <v>40</v>
      </c>
      <c r="D1200" s="2">
        <v>3</v>
      </c>
      <c r="E1200" s="2">
        <v>7</v>
      </c>
    </row>
    <row r="1201" customHeight="1" spans="1:5">
      <c r="A1201" s="2">
        <v>1175</v>
      </c>
      <c r="B1201" s="2">
        <v>39</v>
      </c>
      <c r="C1201" s="2">
        <v>28</v>
      </c>
      <c r="D1201" s="2">
        <v>3</v>
      </c>
      <c r="E1201" s="2">
        <v>3</v>
      </c>
    </row>
    <row r="1202" customHeight="1" spans="1:5">
      <c r="A1202" s="2">
        <v>8395</v>
      </c>
      <c r="B1202" s="2">
        <v>37</v>
      </c>
      <c r="C1202" s="2">
        <v>163</v>
      </c>
      <c r="D1202" s="2">
        <v>3</v>
      </c>
      <c r="E1202" s="2">
        <v>12</v>
      </c>
    </row>
    <row r="1203" customHeight="1" spans="1:5">
      <c r="A1203" s="2">
        <v>3745</v>
      </c>
      <c r="B1203" s="2">
        <v>36</v>
      </c>
      <c r="C1203" s="2">
        <v>10</v>
      </c>
      <c r="D1203" s="2">
        <v>3</v>
      </c>
      <c r="E1203" s="2">
        <v>3</v>
      </c>
    </row>
    <row r="1204" customHeight="1" spans="1:5">
      <c r="A1204" s="2">
        <v>8755</v>
      </c>
      <c r="B1204" s="2">
        <v>34</v>
      </c>
      <c r="C1204" s="2">
        <v>68</v>
      </c>
      <c r="D1204" s="2">
        <v>3</v>
      </c>
      <c r="E1204" s="2">
        <v>9</v>
      </c>
    </row>
    <row r="1205" customHeight="1" spans="1:5">
      <c r="A1205" s="2">
        <v>1990</v>
      </c>
      <c r="B1205" s="2">
        <v>34</v>
      </c>
      <c r="C1205" s="2">
        <v>86</v>
      </c>
      <c r="D1205" s="2">
        <v>3</v>
      </c>
      <c r="E1205" s="2">
        <v>8</v>
      </c>
    </row>
    <row r="1206" customHeight="1" spans="1:5">
      <c r="A1206" s="2">
        <v>2162</v>
      </c>
      <c r="B1206" s="2">
        <v>34</v>
      </c>
      <c r="C1206" s="2">
        <v>29</v>
      </c>
      <c r="D1206" s="2">
        <v>3</v>
      </c>
      <c r="E1206" s="2">
        <v>10</v>
      </c>
    </row>
    <row r="1207" customHeight="1" spans="1:5">
      <c r="A1207" s="2">
        <v>1491</v>
      </c>
      <c r="B1207" s="2">
        <v>33</v>
      </c>
      <c r="C1207" s="2">
        <v>28</v>
      </c>
      <c r="D1207" s="2">
        <v>3</v>
      </c>
      <c r="E1207" s="2">
        <v>7</v>
      </c>
    </row>
    <row r="1208" customHeight="1" spans="1:5">
      <c r="A1208" s="2">
        <v>3406</v>
      </c>
      <c r="B1208" s="2">
        <v>33</v>
      </c>
      <c r="C1208" s="2">
        <v>24</v>
      </c>
      <c r="D1208" s="2">
        <v>3</v>
      </c>
      <c r="E1208" s="2">
        <v>7</v>
      </c>
    </row>
    <row r="1209" customHeight="1" spans="1:5">
      <c r="A1209" s="2">
        <v>7972</v>
      </c>
      <c r="B1209" s="2">
        <v>32</v>
      </c>
      <c r="C1209" s="2">
        <v>75</v>
      </c>
      <c r="D1209" s="2">
        <v>3</v>
      </c>
      <c r="E1209" s="2">
        <v>9</v>
      </c>
    </row>
    <row r="1210" customHeight="1" spans="1:5">
      <c r="A1210" s="2">
        <v>9596</v>
      </c>
      <c r="B1210" s="2">
        <v>32</v>
      </c>
      <c r="C1210" s="2">
        <v>110</v>
      </c>
      <c r="D1210" s="2">
        <v>3</v>
      </c>
      <c r="E1210" s="2">
        <v>13</v>
      </c>
    </row>
    <row r="1211" customHeight="1" spans="1:5">
      <c r="A1211" s="2">
        <v>8029</v>
      </c>
      <c r="B1211" s="2">
        <v>32</v>
      </c>
      <c r="C1211" s="2">
        <v>16</v>
      </c>
      <c r="D1211" s="2">
        <v>3</v>
      </c>
      <c r="E1211" s="2">
        <v>7</v>
      </c>
    </row>
    <row r="1212" customHeight="1" spans="1:5">
      <c r="A1212" s="2">
        <v>10925</v>
      </c>
      <c r="B1212" s="2">
        <v>31</v>
      </c>
      <c r="C1212" s="2">
        <v>56</v>
      </c>
      <c r="D1212" s="2">
        <v>3</v>
      </c>
      <c r="E1212" s="2">
        <v>11</v>
      </c>
    </row>
    <row r="1213" customHeight="1" spans="1:5">
      <c r="A1213" s="2">
        <v>6261</v>
      </c>
      <c r="B1213" s="2">
        <v>31</v>
      </c>
      <c r="C1213" s="2">
        <v>48</v>
      </c>
      <c r="D1213" s="2">
        <v>3</v>
      </c>
      <c r="E1213" s="2">
        <v>10</v>
      </c>
    </row>
    <row r="1214" customHeight="1" spans="1:5">
      <c r="A1214" s="2">
        <v>3075</v>
      </c>
      <c r="B1214" s="2">
        <v>30</v>
      </c>
      <c r="C1214" s="2">
        <v>34</v>
      </c>
      <c r="D1214" s="2">
        <v>3</v>
      </c>
      <c r="E1214" s="2">
        <v>7</v>
      </c>
    </row>
    <row r="1215" customHeight="1" spans="1:5">
      <c r="A1215" s="2">
        <v>2625</v>
      </c>
      <c r="B1215" s="2">
        <v>29</v>
      </c>
      <c r="C1215" s="2">
        <v>32</v>
      </c>
      <c r="D1215" s="2">
        <v>3</v>
      </c>
      <c r="E1215" s="2">
        <v>7</v>
      </c>
    </row>
    <row r="1216" customHeight="1" spans="1:5">
      <c r="A1216" s="2">
        <v>9504</v>
      </c>
      <c r="B1216" s="2">
        <v>28</v>
      </c>
      <c r="C1216" s="2">
        <v>123</v>
      </c>
      <c r="D1216" s="2">
        <v>3</v>
      </c>
      <c r="E1216" s="2">
        <v>13</v>
      </c>
    </row>
    <row r="1217" customHeight="1" spans="1:5">
      <c r="A1217" s="2">
        <v>7352</v>
      </c>
      <c r="B1217" s="2">
        <v>28</v>
      </c>
      <c r="C1217" s="2">
        <v>3</v>
      </c>
      <c r="D1217" s="2">
        <v>3</v>
      </c>
      <c r="E1217" s="2">
        <v>6</v>
      </c>
    </row>
    <row r="1218" customHeight="1" spans="1:5">
      <c r="A1218" s="2">
        <v>7053</v>
      </c>
      <c r="B1218" s="2">
        <v>28</v>
      </c>
      <c r="C1218" s="2">
        <v>28</v>
      </c>
      <c r="D1218" s="2">
        <v>3</v>
      </c>
      <c r="E1218" s="2">
        <v>8</v>
      </c>
    </row>
    <row r="1219" customHeight="1" spans="1:5">
      <c r="A1219" s="2">
        <v>2882</v>
      </c>
      <c r="B1219" s="2">
        <v>28</v>
      </c>
      <c r="C1219" s="2">
        <v>18</v>
      </c>
      <c r="D1219" s="2">
        <v>3</v>
      </c>
      <c r="E1219" s="2">
        <v>9</v>
      </c>
    </row>
    <row r="1220" customHeight="1" spans="1:5">
      <c r="A1220" s="2">
        <v>4356</v>
      </c>
      <c r="B1220" s="2">
        <v>28</v>
      </c>
      <c r="C1220" s="2">
        <v>14</v>
      </c>
      <c r="D1220" s="2">
        <v>3</v>
      </c>
      <c r="E1220" s="2">
        <v>5</v>
      </c>
    </row>
    <row r="1221" customHeight="1" spans="1:5">
      <c r="A1221" s="2">
        <v>6853</v>
      </c>
      <c r="B1221" s="2">
        <v>26</v>
      </c>
      <c r="C1221" s="2">
        <v>13</v>
      </c>
      <c r="D1221" s="2">
        <v>3</v>
      </c>
      <c r="E1221" s="2">
        <v>11</v>
      </c>
    </row>
    <row r="1222" customHeight="1" spans="1:5">
      <c r="A1222" s="2">
        <v>6609</v>
      </c>
      <c r="B1222" s="2">
        <v>26</v>
      </c>
      <c r="C1222" s="2">
        <v>23</v>
      </c>
      <c r="D1222" s="2">
        <v>3</v>
      </c>
      <c r="E1222" s="2">
        <v>3</v>
      </c>
    </row>
    <row r="1223" customHeight="1" spans="1:5">
      <c r="A1223" s="2">
        <v>4331</v>
      </c>
      <c r="B1223" s="2">
        <v>26</v>
      </c>
      <c r="C1223" s="2">
        <v>26</v>
      </c>
      <c r="D1223" s="2">
        <v>3</v>
      </c>
      <c r="E1223" s="2">
        <v>11</v>
      </c>
    </row>
    <row r="1224" customHeight="1" spans="1:5">
      <c r="A1224" s="2">
        <v>4643</v>
      </c>
      <c r="B1224" s="2">
        <v>26</v>
      </c>
      <c r="C1224" s="2">
        <v>9</v>
      </c>
      <c r="D1224" s="2">
        <v>3</v>
      </c>
      <c r="E1224" s="2">
        <v>4</v>
      </c>
    </row>
    <row r="1225" customHeight="1" spans="1:5">
      <c r="A1225" s="2">
        <v>7366</v>
      </c>
      <c r="B1225" s="2">
        <v>26</v>
      </c>
      <c r="C1225" s="2">
        <v>13</v>
      </c>
      <c r="D1225" s="2">
        <v>3</v>
      </c>
      <c r="E1225" s="2">
        <v>11</v>
      </c>
    </row>
    <row r="1226" customHeight="1" spans="1:5">
      <c r="A1226" s="2">
        <v>4587</v>
      </c>
      <c r="B1226" s="2">
        <v>25</v>
      </c>
      <c r="C1226" s="2">
        <v>0</v>
      </c>
      <c r="D1226" s="2">
        <v>3</v>
      </c>
      <c r="E1226" s="2">
        <v>7</v>
      </c>
    </row>
    <row r="1227" customHeight="1" spans="1:5">
      <c r="A1227" s="2">
        <v>2677</v>
      </c>
      <c r="B1227" s="2">
        <v>24</v>
      </c>
      <c r="C1227" s="2">
        <v>4</v>
      </c>
      <c r="D1227" s="2">
        <v>3</v>
      </c>
      <c r="E1227" s="2">
        <v>6</v>
      </c>
    </row>
    <row r="1228" customHeight="1" spans="1:5">
      <c r="A1228" s="2">
        <v>1729</v>
      </c>
      <c r="B1228" s="2">
        <v>24</v>
      </c>
      <c r="C1228" s="2">
        <v>24</v>
      </c>
      <c r="D1228" s="2">
        <v>3</v>
      </c>
      <c r="E1228" s="2">
        <v>10</v>
      </c>
    </row>
    <row r="1229" customHeight="1" spans="1:5">
      <c r="A1229" s="2">
        <v>535</v>
      </c>
      <c r="B1229" s="2">
        <v>23</v>
      </c>
      <c r="C1229" s="2">
        <v>65</v>
      </c>
      <c r="D1229" s="2">
        <v>3</v>
      </c>
      <c r="E1229" s="2">
        <v>13</v>
      </c>
    </row>
    <row r="1230" customHeight="1" spans="1:5">
      <c r="A1230" s="2">
        <v>3270</v>
      </c>
      <c r="B1230" s="2">
        <v>23</v>
      </c>
      <c r="C1230" s="2">
        <v>18</v>
      </c>
      <c r="D1230" s="2">
        <v>3</v>
      </c>
      <c r="E1230" s="2">
        <v>3</v>
      </c>
    </row>
    <row r="1231" customHeight="1" spans="1:5">
      <c r="A1231" s="2">
        <v>4608</v>
      </c>
      <c r="B1231" s="2">
        <v>23</v>
      </c>
      <c r="C1231" s="2">
        <v>65</v>
      </c>
      <c r="D1231" s="2">
        <v>3</v>
      </c>
      <c r="E1231" s="2">
        <v>13</v>
      </c>
    </row>
    <row r="1232" customHeight="1" spans="1:5">
      <c r="A1232" s="2">
        <v>7301</v>
      </c>
      <c r="B1232" s="2">
        <v>22</v>
      </c>
      <c r="C1232" s="2">
        <v>7</v>
      </c>
      <c r="D1232" s="2">
        <v>3</v>
      </c>
      <c r="E1232" s="2">
        <v>3</v>
      </c>
    </row>
    <row r="1233" customHeight="1" spans="1:5">
      <c r="A1233" s="2">
        <v>7960</v>
      </c>
      <c r="B1233" s="2">
        <v>22</v>
      </c>
      <c r="C1233" s="2">
        <v>25</v>
      </c>
      <c r="D1233" s="2">
        <v>3</v>
      </c>
      <c r="E1233" s="2">
        <v>13</v>
      </c>
    </row>
    <row r="1234" customHeight="1" spans="1:5">
      <c r="A1234" s="2">
        <v>2727</v>
      </c>
      <c r="B1234" s="2">
        <v>21</v>
      </c>
      <c r="C1234" s="2">
        <v>3</v>
      </c>
      <c r="D1234" s="2">
        <v>3</v>
      </c>
      <c r="E1234" s="2">
        <v>6</v>
      </c>
    </row>
    <row r="1235" customHeight="1" spans="1:5">
      <c r="A1235" s="2">
        <v>10669</v>
      </c>
      <c r="B1235" s="2">
        <v>21</v>
      </c>
      <c r="C1235" s="2">
        <v>21</v>
      </c>
      <c r="D1235" s="2">
        <v>3</v>
      </c>
      <c r="E1235" s="2">
        <v>10</v>
      </c>
    </row>
    <row r="1236" customHeight="1" spans="1:5">
      <c r="A1236" s="2">
        <v>3578</v>
      </c>
      <c r="B1236" s="2">
        <v>21</v>
      </c>
      <c r="C1236" s="2">
        <v>10</v>
      </c>
      <c r="D1236" s="2">
        <v>3</v>
      </c>
      <c r="E1236" s="2">
        <v>6</v>
      </c>
    </row>
    <row r="1237" customHeight="1" spans="1:5">
      <c r="A1237" s="2">
        <v>10965</v>
      </c>
      <c r="B1237" s="2">
        <v>20</v>
      </c>
      <c r="C1237" s="2">
        <v>50</v>
      </c>
      <c r="D1237" s="2">
        <v>3</v>
      </c>
      <c r="E1237" s="2">
        <v>13</v>
      </c>
    </row>
    <row r="1238" customHeight="1" spans="1:5">
      <c r="A1238" s="2">
        <v>4669</v>
      </c>
      <c r="B1238" s="2">
        <v>19</v>
      </c>
      <c r="C1238" s="2">
        <v>25</v>
      </c>
      <c r="D1238" s="2">
        <v>3</v>
      </c>
      <c r="E1238" s="2">
        <v>4</v>
      </c>
    </row>
    <row r="1239" customHeight="1" spans="1:5">
      <c r="A1239" s="2">
        <v>10505</v>
      </c>
      <c r="B1239" s="2">
        <v>19</v>
      </c>
      <c r="C1239" s="2">
        <v>9</v>
      </c>
      <c r="D1239" s="2">
        <v>3</v>
      </c>
      <c r="E1239" s="2">
        <v>7</v>
      </c>
    </row>
    <row r="1240" customHeight="1" spans="1:5">
      <c r="A1240" s="2">
        <v>4530</v>
      </c>
      <c r="B1240" s="2">
        <v>19</v>
      </c>
      <c r="C1240" s="2">
        <v>26</v>
      </c>
      <c r="D1240" s="2">
        <v>3</v>
      </c>
      <c r="E1240" s="2">
        <v>10</v>
      </c>
    </row>
    <row r="1241" customHeight="1" spans="1:5">
      <c r="A1241" s="2">
        <v>263</v>
      </c>
      <c r="B1241" s="2">
        <v>19</v>
      </c>
      <c r="C1241" s="2">
        <v>14</v>
      </c>
      <c r="D1241" s="2">
        <v>3</v>
      </c>
      <c r="E1241" s="2">
        <v>3</v>
      </c>
    </row>
    <row r="1242" customHeight="1" spans="1:5">
      <c r="A1242" s="2">
        <v>9797</v>
      </c>
      <c r="B1242" s="2">
        <v>19</v>
      </c>
      <c r="C1242" s="2">
        <v>11</v>
      </c>
      <c r="D1242" s="2">
        <v>3</v>
      </c>
      <c r="E1242" s="2">
        <v>8</v>
      </c>
    </row>
    <row r="1243" customHeight="1" spans="1:5">
      <c r="A1243" s="2">
        <v>9909</v>
      </c>
      <c r="B1243" s="2">
        <v>18</v>
      </c>
      <c r="C1243" s="2">
        <v>22</v>
      </c>
      <c r="D1243" s="2">
        <v>3</v>
      </c>
      <c r="E1243" s="2">
        <v>3</v>
      </c>
    </row>
    <row r="1244" customHeight="1" spans="1:5">
      <c r="A1244" s="2">
        <v>10232</v>
      </c>
      <c r="B1244" s="2">
        <v>18</v>
      </c>
      <c r="C1244" s="2">
        <v>6</v>
      </c>
      <c r="D1244" s="2">
        <v>3</v>
      </c>
      <c r="E1244" s="2">
        <v>7</v>
      </c>
    </row>
    <row r="1245" customHeight="1" spans="1:5">
      <c r="A1245" s="2">
        <v>3469</v>
      </c>
      <c r="B1245" s="2">
        <v>18</v>
      </c>
      <c r="C1245" s="2">
        <v>1</v>
      </c>
      <c r="D1245" s="2">
        <v>3</v>
      </c>
      <c r="E1245" s="2">
        <v>3</v>
      </c>
    </row>
    <row r="1246" customHeight="1" spans="1:5">
      <c r="A1246" s="2">
        <v>7019</v>
      </c>
      <c r="B1246" s="2">
        <v>18</v>
      </c>
      <c r="C1246" s="2">
        <v>26</v>
      </c>
      <c r="D1246" s="2">
        <v>3</v>
      </c>
      <c r="E1246" s="2">
        <v>5</v>
      </c>
    </row>
    <row r="1247" customHeight="1" spans="1:5">
      <c r="A1247" s="2">
        <v>10548</v>
      </c>
      <c r="B1247" s="2">
        <v>17</v>
      </c>
      <c r="C1247" s="2">
        <v>106</v>
      </c>
      <c r="D1247" s="2">
        <v>3</v>
      </c>
      <c r="E1247" s="2">
        <v>12</v>
      </c>
    </row>
    <row r="1248" customHeight="1" spans="1:5">
      <c r="A1248" s="2">
        <v>4136</v>
      </c>
      <c r="B1248" s="2">
        <v>17</v>
      </c>
      <c r="C1248" s="2">
        <v>26</v>
      </c>
      <c r="D1248" s="2">
        <v>3</v>
      </c>
      <c r="E1248" s="2">
        <v>2</v>
      </c>
    </row>
    <row r="1249" customHeight="1" spans="1:5">
      <c r="A1249" s="2">
        <v>7349</v>
      </c>
      <c r="B1249" s="2">
        <v>17</v>
      </c>
      <c r="C1249" s="2">
        <v>16</v>
      </c>
      <c r="D1249" s="2">
        <v>3</v>
      </c>
      <c r="E1249" s="2">
        <v>3</v>
      </c>
    </row>
    <row r="1250" customHeight="1" spans="1:5">
      <c r="A1250" s="2">
        <v>4023</v>
      </c>
      <c r="B1250" s="2">
        <v>17</v>
      </c>
      <c r="C1250" s="2">
        <v>21</v>
      </c>
      <c r="D1250" s="2">
        <v>3</v>
      </c>
      <c r="E1250" s="2">
        <v>2</v>
      </c>
    </row>
    <row r="1251" customHeight="1" spans="1:5">
      <c r="A1251" s="2">
        <v>9119</v>
      </c>
      <c r="B1251" s="2">
        <v>17</v>
      </c>
      <c r="C1251" s="2">
        <v>17</v>
      </c>
      <c r="D1251" s="2">
        <v>3</v>
      </c>
      <c r="E1251" s="2">
        <v>7</v>
      </c>
    </row>
    <row r="1252" customHeight="1" spans="1:5">
      <c r="A1252" s="2">
        <v>9949</v>
      </c>
      <c r="B1252" s="2">
        <v>16</v>
      </c>
      <c r="C1252" s="2">
        <v>41</v>
      </c>
      <c r="D1252" s="2">
        <v>3</v>
      </c>
      <c r="E1252" s="2">
        <v>6</v>
      </c>
    </row>
    <row r="1253" customHeight="1" spans="1:5">
      <c r="A1253" s="2">
        <v>5371</v>
      </c>
      <c r="B1253" s="2">
        <v>16</v>
      </c>
      <c r="C1253" s="2">
        <v>0</v>
      </c>
      <c r="D1253" s="2">
        <v>3</v>
      </c>
      <c r="E1253" s="2">
        <v>2</v>
      </c>
    </row>
    <row r="1254" customHeight="1" spans="1:5">
      <c r="A1254" s="2">
        <v>7426</v>
      </c>
      <c r="B1254" s="2">
        <v>16</v>
      </c>
      <c r="C1254" s="2">
        <v>9</v>
      </c>
      <c r="D1254" s="2">
        <v>3</v>
      </c>
      <c r="E1254" s="2">
        <v>5</v>
      </c>
    </row>
    <row r="1255" customHeight="1" spans="1:5">
      <c r="A1255" s="2">
        <v>8360</v>
      </c>
      <c r="B1255" s="2">
        <v>16</v>
      </c>
      <c r="C1255" s="2">
        <v>9</v>
      </c>
      <c r="D1255" s="2">
        <v>3</v>
      </c>
      <c r="E1255" s="2">
        <v>5</v>
      </c>
    </row>
    <row r="1256" customHeight="1" spans="1:5">
      <c r="A1256" s="2">
        <v>9499</v>
      </c>
      <c r="B1256" s="2">
        <v>15</v>
      </c>
      <c r="C1256" s="2">
        <v>0</v>
      </c>
      <c r="D1256" s="2">
        <v>3</v>
      </c>
      <c r="E1256" s="2">
        <v>7</v>
      </c>
    </row>
    <row r="1257" customHeight="1" spans="1:5">
      <c r="A1257" s="2">
        <v>7912</v>
      </c>
      <c r="B1257" s="2">
        <v>15</v>
      </c>
      <c r="C1257" s="2">
        <v>20</v>
      </c>
      <c r="D1257" s="2">
        <v>3</v>
      </c>
      <c r="E1257" s="2">
        <v>2</v>
      </c>
    </row>
    <row r="1258" customHeight="1" spans="1:5">
      <c r="A1258" s="2">
        <v>898</v>
      </c>
      <c r="B1258" s="2">
        <v>15</v>
      </c>
      <c r="C1258" s="2">
        <v>8</v>
      </c>
      <c r="D1258" s="2">
        <v>3</v>
      </c>
      <c r="E1258" s="2">
        <v>4</v>
      </c>
    </row>
    <row r="1259" customHeight="1" spans="1:5">
      <c r="A1259" s="2">
        <v>8212</v>
      </c>
      <c r="B1259" s="2">
        <v>15</v>
      </c>
      <c r="C1259" s="2">
        <v>13</v>
      </c>
      <c r="D1259" s="2">
        <v>3</v>
      </c>
      <c r="E1259" s="2">
        <v>4</v>
      </c>
    </row>
    <row r="1260" customHeight="1" spans="1:5">
      <c r="A1260" s="2">
        <v>6245</v>
      </c>
      <c r="B1260" s="2">
        <v>14</v>
      </c>
      <c r="C1260" s="2">
        <v>14</v>
      </c>
      <c r="D1260" s="2">
        <v>3</v>
      </c>
      <c r="E1260" s="2">
        <v>8</v>
      </c>
    </row>
    <row r="1261" customHeight="1" spans="1:5">
      <c r="A1261" s="2">
        <v>8780</v>
      </c>
      <c r="B1261" s="2">
        <v>14</v>
      </c>
      <c r="C1261" s="2">
        <v>14</v>
      </c>
      <c r="D1261" s="2">
        <v>3</v>
      </c>
      <c r="E1261" s="2">
        <v>8</v>
      </c>
    </row>
    <row r="1262" customHeight="1" spans="1:5">
      <c r="A1262" s="2">
        <v>9432</v>
      </c>
      <c r="B1262" s="2">
        <v>14</v>
      </c>
      <c r="C1262" s="2">
        <v>1</v>
      </c>
      <c r="D1262" s="2">
        <v>3</v>
      </c>
      <c r="E1262" s="2">
        <v>3</v>
      </c>
    </row>
    <row r="1263" customHeight="1" spans="1:5">
      <c r="A1263" s="2">
        <v>7930</v>
      </c>
      <c r="B1263" s="2">
        <v>13</v>
      </c>
      <c r="C1263" s="2">
        <v>18</v>
      </c>
      <c r="D1263" s="2">
        <v>3</v>
      </c>
      <c r="E1263" s="2">
        <v>6</v>
      </c>
    </row>
    <row r="1264" customHeight="1" spans="1:5">
      <c r="A1264" s="2">
        <v>738</v>
      </c>
      <c r="B1264" s="2">
        <v>13</v>
      </c>
      <c r="C1264" s="2">
        <v>15</v>
      </c>
      <c r="D1264" s="2">
        <v>3</v>
      </c>
      <c r="E1264" s="2">
        <v>4</v>
      </c>
    </row>
    <row r="1265" customHeight="1" spans="1:5">
      <c r="A1265" s="2">
        <v>10403</v>
      </c>
      <c r="B1265" s="2">
        <v>13</v>
      </c>
      <c r="C1265" s="2">
        <v>5</v>
      </c>
      <c r="D1265" s="2">
        <v>3</v>
      </c>
      <c r="E1265" s="2">
        <v>3</v>
      </c>
    </row>
    <row r="1266" customHeight="1" spans="1:5">
      <c r="A1266" s="2">
        <v>10602</v>
      </c>
      <c r="B1266" s="2">
        <v>12</v>
      </c>
      <c r="C1266" s="2">
        <v>1</v>
      </c>
      <c r="D1266" s="2">
        <v>3</v>
      </c>
      <c r="E1266" s="2">
        <v>4</v>
      </c>
    </row>
    <row r="1267" customHeight="1" spans="1:5">
      <c r="A1267" s="2">
        <v>4654</v>
      </c>
      <c r="B1267" s="2">
        <v>12</v>
      </c>
      <c r="C1267" s="2">
        <v>60</v>
      </c>
      <c r="D1267" s="2">
        <v>3</v>
      </c>
      <c r="E1267" s="2">
        <v>5</v>
      </c>
    </row>
    <row r="1268" customHeight="1" spans="1:5">
      <c r="A1268" s="2">
        <v>5633</v>
      </c>
      <c r="B1268" s="2">
        <v>12</v>
      </c>
      <c r="C1268" s="2">
        <v>10</v>
      </c>
      <c r="D1268" s="2">
        <v>3</v>
      </c>
      <c r="E1268" s="2">
        <v>6</v>
      </c>
    </row>
    <row r="1269" customHeight="1" spans="1:5">
      <c r="A1269" s="2">
        <v>10319</v>
      </c>
      <c r="B1269" s="2">
        <v>12</v>
      </c>
      <c r="C1269" s="2">
        <v>12</v>
      </c>
      <c r="D1269" s="2">
        <v>3</v>
      </c>
      <c r="E1269" s="2">
        <v>11</v>
      </c>
    </row>
    <row r="1270" customHeight="1" spans="1:5">
      <c r="A1270" s="2">
        <v>3220</v>
      </c>
      <c r="B1270" s="2">
        <v>12</v>
      </c>
      <c r="C1270" s="2">
        <v>1</v>
      </c>
      <c r="D1270" s="2">
        <v>3</v>
      </c>
      <c r="E1270" s="2">
        <v>4</v>
      </c>
    </row>
    <row r="1271" customHeight="1" spans="1:5">
      <c r="A1271" s="2">
        <v>3865</v>
      </c>
      <c r="B1271" s="2">
        <v>12</v>
      </c>
      <c r="C1271" s="2">
        <v>13</v>
      </c>
      <c r="D1271" s="2">
        <v>3</v>
      </c>
      <c r="E1271" s="2">
        <v>2</v>
      </c>
    </row>
    <row r="1272" customHeight="1" spans="1:5">
      <c r="A1272" s="2">
        <v>5424</v>
      </c>
      <c r="B1272" s="2">
        <v>12</v>
      </c>
      <c r="C1272" s="2">
        <v>1</v>
      </c>
      <c r="D1272" s="2">
        <v>3</v>
      </c>
      <c r="E1272" s="2">
        <v>4</v>
      </c>
    </row>
    <row r="1273" customHeight="1" spans="1:5">
      <c r="A1273" s="2">
        <v>4764</v>
      </c>
      <c r="B1273" s="2">
        <v>12</v>
      </c>
      <c r="C1273" s="2">
        <v>22</v>
      </c>
      <c r="D1273" s="2">
        <v>3</v>
      </c>
      <c r="E1273" s="2">
        <v>4</v>
      </c>
    </row>
    <row r="1274" customHeight="1" spans="1:5">
      <c r="A1274" s="2">
        <v>3276</v>
      </c>
      <c r="B1274" s="2">
        <v>12</v>
      </c>
      <c r="C1274" s="2">
        <v>5</v>
      </c>
      <c r="D1274" s="2">
        <v>3</v>
      </c>
      <c r="E1274" s="2">
        <v>3</v>
      </c>
    </row>
    <row r="1275" customHeight="1" spans="1:5">
      <c r="A1275" s="2">
        <v>8070</v>
      </c>
      <c r="B1275" s="2">
        <v>12</v>
      </c>
      <c r="C1275" s="2">
        <v>12</v>
      </c>
      <c r="D1275" s="2">
        <v>3</v>
      </c>
      <c r="E1275" s="2">
        <v>5</v>
      </c>
    </row>
    <row r="1276" customHeight="1" spans="1:5">
      <c r="A1276" s="2">
        <v>2730</v>
      </c>
      <c r="B1276" s="2">
        <v>11</v>
      </c>
      <c r="C1276" s="2">
        <v>91</v>
      </c>
      <c r="D1276" s="2">
        <v>3</v>
      </c>
      <c r="E1276" s="2">
        <v>10</v>
      </c>
    </row>
    <row r="1277" customHeight="1" spans="1:5">
      <c r="A1277" s="2">
        <v>7761</v>
      </c>
      <c r="B1277" s="2">
        <v>11</v>
      </c>
      <c r="C1277" s="2">
        <v>8</v>
      </c>
      <c r="D1277" s="2">
        <v>3</v>
      </c>
      <c r="E1277" s="2">
        <v>4</v>
      </c>
    </row>
    <row r="1278" customHeight="1" spans="1:5">
      <c r="A1278" s="2">
        <v>10476</v>
      </c>
      <c r="B1278" s="2">
        <v>11</v>
      </c>
      <c r="C1278" s="2">
        <v>2</v>
      </c>
      <c r="D1278" s="2">
        <v>3</v>
      </c>
      <c r="E1278" s="2">
        <v>5</v>
      </c>
    </row>
    <row r="1279" customHeight="1" spans="1:5">
      <c r="A1279" s="2">
        <v>940</v>
      </c>
      <c r="B1279" s="2">
        <v>11</v>
      </c>
      <c r="C1279" s="2">
        <v>11</v>
      </c>
      <c r="D1279" s="2">
        <v>3</v>
      </c>
      <c r="E1279" s="2">
        <v>7</v>
      </c>
    </row>
    <row r="1280" customHeight="1" spans="1:5">
      <c r="A1280" s="2">
        <v>0</v>
      </c>
      <c r="B1280" s="2">
        <v>10</v>
      </c>
      <c r="C1280" s="2">
        <v>87</v>
      </c>
      <c r="D1280" s="2">
        <v>3</v>
      </c>
      <c r="E1280" s="2">
        <v>9</v>
      </c>
    </row>
    <row r="1281" customHeight="1" spans="1:5">
      <c r="A1281" s="2">
        <v>2075</v>
      </c>
      <c r="B1281" s="2">
        <v>10</v>
      </c>
      <c r="C1281" s="2">
        <v>30</v>
      </c>
      <c r="D1281" s="2">
        <v>3</v>
      </c>
      <c r="E1281" s="2">
        <v>7</v>
      </c>
    </row>
    <row r="1282" customHeight="1" spans="1:5">
      <c r="A1282" s="2">
        <v>5909</v>
      </c>
      <c r="B1282" s="2">
        <v>10</v>
      </c>
      <c r="C1282" s="2">
        <v>0</v>
      </c>
      <c r="D1282" s="2">
        <v>3</v>
      </c>
      <c r="E1282" s="2">
        <v>8</v>
      </c>
    </row>
    <row r="1283" customHeight="1" spans="1:5">
      <c r="A1283" s="2">
        <v>8443</v>
      </c>
      <c r="B1283" s="2">
        <v>10</v>
      </c>
      <c r="C1283" s="2">
        <v>15</v>
      </c>
      <c r="D1283" s="2">
        <v>3</v>
      </c>
      <c r="E1283" s="2">
        <v>2</v>
      </c>
    </row>
    <row r="1284" customHeight="1" spans="1:5">
      <c r="A1284" s="2">
        <v>2995</v>
      </c>
      <c r="B1284" s="2">
        <v>10</v>
      </c>
      <c r="C1284" s="2">
        <v>10</v>
      </c>
      <c r="D1284" s="2">
        <v>3</v>
      </c>
      <c r="E1284" s="2">
        <v>9</v>
      </c>
    </row>
    <row r="1285" customHeight="1" spans="1:5">
      <c r="A1285" s="2">
        <v>6398</v>
      </c>
      <c r="B1285" s="2">
        <v>10</v>
      </c>
      <c r="C1285" s="2">
        <v>0</v>
      </c>
      <c r="D1285" s="2">
        <v>3</v>
      </c>
      <c r="E1285" s="2">
        <v>3</v>
      </c>
    </row>
    <row r="1286" customHeight="1" spans="1:5">
      <c r="A1286" s="2">
        <v>7514</v>
      </c>
      <c r="B1286" s="2">
        <v>10</v>
      </c>
      <c r="C1286" s="2">
        <v>10</v>
      </c>
      <c r="D1286" s="2">
        <v>3</v>
      </c>
      <c r="E1286" s="2">
        <v>4</v>
      </c>
    </row>
    <row r="1287" customHeight="1" spans="1:5">
      <c r="A1287" s="2">
        <v>5788</v>
      </c>
      <c r="B1287" s="2">
        <v>10</v>
      </c>
      <c r="C1287" s="2">
        <v>7</v>
      </c>
      <c r="D1287" s="2">
        <v>3</v>
      </c>
      <c r="E1287" s="2">
        <v>4</v>
      </c>
    </row>
    <row r="1288" customHeight="1" spans="1:5">
      <c r="A1288" s="2">
        <v>4055</v>
      </c>
      <c r="B1288" s="2">
        <v>10</v>
      </c>
      <c r="C1288" s="2">
        <v>9</v>
      </c>
      <c r="D1288" s="2">
        <v>3</v>
      </c>
      <c r="E1288" s="2">
        <v>3</v>
      </c>
    </row>
    <row r="1289" customHeight="1" spans="1:5">
      <c r="A1289" s="2">
        <v>3665</v>
      </c>
      <c r="B1289" s="2">
        <v>9</v>
      </c>
      <c r="C1289" s="2">
        <v>3</v>
      </c>
      <c r="D1289" s="2">
        <v>3</v>
      </c>
      <c r="E1289" s="2">
        <v>3</v>
      </c>
    </row>
    <row r="1290" customHeight="1" spans="1:5">
      <c r="A1290" s="2">
        <v>9481</v>
      </c>
      <c r="B1290" s="2">
        <v>9</v>
      </c>
      <c r="C1290" s="2">
        <v>10</v>
      </c>
      <c r="D1290" s="2">
        <v>3</v>
      </c>
      <c r="E1290" s="2">
        <v>3</v>
      </c>
    </row>
    <row r="1291" customHeight="1" spans="1:5">
      <c r="A1291" s="2">
        <v>7938</v>
      </c>
      <c r="B1291" s="2">
        <v>8</v>
      </c>
      <c r="C1291" s="2">
        <v>4</v>
      </c>
      <c r="D1291" s="2">
        <v>3</v>
      </c>
      <c r="E1291" s="2">
        <v>10</v>
      </c>
    </row>
    <row r="1292" customHeight="1" spans="1:5">
      <c r="A1292" s="2">
        <v>9097</v>
      </c>
      <c r="B1292" s="2">
        <v>8</v>
      </c>
      <c r="C1292" s="2">
        <v>2</v>
      </c>
      <c r="D1292" s="2">
        <v>3</v>
      </c>
      <c r="E1292" s="2">
        <v>8</v>
      </c>
    </row>
    <row r="1293" customHeight="1" spans="1:5">
      <c r="A1293" s="2">
        <v>5545</v>
      </c>
      <c r="B1293" s="2">
        <v>8</v>
      </c>
      <c r="C1293" s="2">
        <v>35</v>
      </c>
      <c r="D1293" s="2">
        <v>3</v>
      </c>
      <c r="E1293" s="2">
        <v>5</v>
      </c>
    </row>
    <row r="1294" customHeight="1" spans="1:5">
      <c r="A1294" s="2">
        <v>3697</v>
      </c>
      <c r="B1294" s="2">
        <v>8</v>
      </c>
      <c r="C1294" s="2">
        <v>7</v>
      </c>
      <c r="D1294" s="2">
        <v>3</v>
      </c>
      <c r="E1294" s="2">
        <v>4</v>
      </c>
    </row>
    <row r="1295" customHeight="1" spans="1:5">
      <c r="A1295" s="2">
        <v>5294</v>
      </c>
      <c r="B1295" s="2">
        <v>8</v>
      </c>
      <c r="C1295" s="2">
        <v>4</v>
      </c>
      <c r="D1295" s="2">
        <v>3</v>
      </c>
      <c r="E1295" s="2">
        <v>4</v>
      </c>
    </row>
    <row r="1296" customHeight="1" spans="1:5">
      <c r="A1296" s="2">
        <v>9955</v>
      </c>
      <c r="B1296" s="2">
        <v>8</v>
      </c>
      <c r="C1296" s="2">
        <v>7</v>
      </c>
      <c r="D1296" s="2">
        <v>3</v>
      </c>
      <c r="E1296" s="2">
        <v>4</v>
      </c>
    </row>
    <row r="1297" customHeight="1" spans="1:5">
      <c r="A1297" s="2">
        <v>8726</v>
      </c>
      <c r="B1297" s="2">
        <v>8</v>
      </c>
      <c r="C1297" s="2">
        <v>10</v>
      </c>
      <c r="D1297" s="2">
        <v>3</v>
      </c>
      <c r="E1297" s="2">
        <v>4</v>
      </c>
    </row>
    <row r="1298" customHeight="1" spans="1:5">
      <c r="A1298" s="2">
        <v>10659</v>
      </c>
      <c r="B1298" s="2">
        <v>8</v>
      </c>
      <c r="C1298" s="2">
        <v>8</v>
      </c>
      <c r="D1298" s="2">
        <v>3</v>
      </c>
      <c r="E1298" s="2">
        <v>2</v>
      </c>
    </row>
    <row r="1299" customHeight="1" spans="1:5">
      <c r="A1299" s="2">
        <v>92</v>
      </c>
      <c r="B1299" s="2">
        <v>7</v>
      </c>
      <c r="C1299" s="2">
        <v>14</v>
      </c>
      <c r="D1299" s="2">
        <v>3</v>
      </c>
      <c r="E1299" s="2">
        <v>4</v>
      </c>
    </row>
    <row r="1300" customHeight="1" spans="1:5">
      <c r="A1300" s="2">
        <v>1349</v>
      </c>
      <c r="B1300" s="2">
        <v>7</v>
      </c>
      <c r="C1300" s="2">
        <v>3</v>
      </c>
      <c r="D1300" s="2">
        <v>3</v>
      </c>
      <c r="E1300" s="2">
        <v>3</v>
      </c>
    </row>
    <row r="1301" customHeight="1" spans="1:5">
      <c r="A1301" s="2">
        <v>5726</v>
      </c>
      <c r="B1301" s="2">
        <v>7</v>
      </c>
      <c r="C1301" s="2">
        <v>8</v>
      </c>
      <c r="D1301" s="2">
        <v>3</v>
      </c>
      <c r="E1301" s="2">
        <v>4</v>
      </c>
    </row>
    <row r="1302" customHeight="1" spans="1:5">
      <c r="A1302" s="2">
        <v>7786</v>
      </c>
      <c r="B1302" s="2">
        <v>7</v>
      </c>
      <c r="C1302" s="2">
        <v>5</v>
      </c>
      <c r="D1302" s="2">
        <v>3</v>
      </c>
      <c r="E1302" s="2">
        <v>4</v>
      </c>
    </row>
    <row r="1303" customHeight="1" spans="1:5">
      <c r="A1303" s="2">
        <v>1142</v>
      </c>
      <c r="B1303" s="2">
        <v>7</v>
      </c>
      <c r="C1303" s="2">
        <v>66</v>
      </c>
      <c r="D1303" s="2">
        <v>3</v>
      </c>
      <c r="E1303" s="2">
        <v>9</v>
      </c>
    </row>
    <row r="1304" customHeight="1" spans="1:5">
      <c r="A1304" s="2">
        <v>4368</v>
      </c>
      <c r="B1304" s="2">
        <v>7</v>
      </c>
      <c r="C1304" s="2">
        <v>12</v>
      </c>
      <c r="D1304" s="2">
        <v>3</v>
      </c>
      <c r="E1304" s="2">
        <v>4</v>
      </c>
    </row>
    <row r="1305" customHeight="1" spans="1:5">
      <c r="A1305" s="2">
        <v>3312</v>
      </c>
      <c r="B1305" s="2">
        <v>7</v>
      </c>
      <c r="C1305" s="2">
        <v>14</v>
      </c>
      <c r="D1305" s="2">
        <v>3</v>
      </c>
      <c r="E1305" s="2">
        <v>4</v>
      </c>
    </row>
    <row r="1306" customHeight="1" spans="1:5">
      <c r="A1306" s="2">
        <v>5320</v>
      </c>
      <c r="B1306" s="2">
        <v>7</v>
      </c>
      <c r="C1306" s="2">
        <v>3</v>
      </c>
      <c r="D1306" s="2">
        <v>3</v>
      </c>
      <c r="E1306" s="2">
        <v>4</v>
      </c>
    </row>
    <row r="1307" customHeight="1" spans="1:5">
      <c r="A1307" s="2">
        <v>749</v>
      </c>
      <c r="B1307" s="2">
        <v>7</v>
      </c>
      <c r="C1307" s="2">
        <v>4</v>
      </c>
      <c r="D1307" s="2">
        <v>3</v>
      </c>
      <c r="E1307" s="2">
        <v>3</v>
      </c>
    </row>
    <row r="1308" customHeight="1" spans="1:5">
      <c r="A1308" s="2">
        <v>7937</v>
      </c>
      <c r="B1308" s="2">
        <v>7</v>
      </c>
      <c r="C1308" s="2">
        <v>3</v>
      </c>
      <c r="D1308" s="2">
        <v>3</v>
      </c>
      <c r="E1308" s="2">
        <v>3</v>
      </c>
    </row>
    <row r="1309" customHeight="1" spans="1:5">
      <c r="A1309" s="2">
        <v>7842</v>
      </c>
      <c r="B1309" s="2">
        <v>7</v>
      </c>
      <c r="C1309" s="2">
        <v>2</v>
      </c>
      <c r="D1309" s="2">
        <v>3</v>
      </c>
      <c r="E1309" s="2">
        <v>3</v>
      </c>
    </row>
    <row r="1310" customHeight="1" spans="1:5">
      <c r="A1310" s="2">
        <v>1839</v>
      </c>
      <c r="B1310" s="2">
        <v>7</v>
      </c>
      <c r="C1310" s="2">
        <v>2</v>
      </c>
      <c r="D1310" s="2">
        <v>3</v>
      </c>
      <c r="E1310" s="2">
        <v>4</v>
      </c>
    </row>
    <row r="1311" customHeight="1" spans="1:5">
      <c r="A1311" s="2">
        <v>9974</v>
      </c>
      <c r="B1311" s="2">
        <v>6</v>
      </c>
      <c r="C1311" s="2">
        <v>5</v>
      </c>
      <c r="D1311" s="2">
        <v>3</v>
      </c>
      <c r="E1311" s="2">
        <v>2</v>
      </c>
    </row>
    <row r="1312" customHeight="1" spans="1:5">
      <c r="A1312" s="2">
        <v>4437</v>
      </c>
      <c r="B1312" s="2">
        <v>6</v>
      </c>
      <c r="C1312" s="2">
        <v>9</v>
      </c>
      <c r="D1312" s="2">
        <v>3</v>
      </c>
      <c r="E1312" s="2">
        <v>5</v>
      </c>
    </row>
    <row r="1313" customHeight="1" spans="1:5">
      <c r="A1313" s="2">
        <v>3376</v>
      </c>
      <c r="B1313" s="2">
        <v>6</v>
      </c>
      <c r="C1313" s="2">
        <v>4</v>
      </c>
      <c r="D1313" s="2">
        <v>3</v>
      </c>
      <c r="E1313" s="2">
        <v>6</v>
      </c>
    </row>
    <row r="1314" customHeight="1" spans="1:5">
      <c r="A1314" s="2">
        <v>10120</v>
      </c>
      <c r="B1314" s="2">
        <v>6</v>
      </c>
      <c r="C1314" s="2">
        <v>6</v>
      </c>
      <c r="D1314" s="2">
        <v>3</v>
      </c>
      <c r="E1314" s="2">
        <v>6</v>
      </c>
    </row>
    <row r="1315" customHeight="1" spans="1:5">
      <c r="A1315" s="2">
        <v>5048</v>
      </c>
      <c r="B1315" s="2">
        <v>6</v>
      </c>
      <c r="C1315" s="2">
        <v>5</v>
      </c>
      <c r="D1315" s="2">
        <v>3</v>
      </c>
      <c r="E1315" s="2">
        <v>2</v>
      </c>
    </row>
    <row r="1316" customHeight="1" spans="1:5">
      <c r="A1316" s="2">
        <v>5892</v>
      </c>
      <c r="B1316" s="2">
        <v>6</v>
      </c>
      <c r="C1316" s="2">
        <v>2</v>
      </c>
      <c r="D1316" s="2">
        <v>3</v>
      </c>
      <c r="E1316" s="2">
        <v>5</v>
      </c>
    </row>
    <row r="1317" customHeight="1" spans="1:5">
      <c r="A1317" s="2">
        <v>8799</v>
      </c>
      <c r="B1317" s="2">
        <v>6</v>
      </c>
      <c r="C1317" s="2">
        <v>3</v>
      </c>
      <c r="D1317" s="2">
        <v>3</v>
      </c>
      <c r="E1317" s="2">
        <v>4</v>
      </c>
    </row>
    <row r="1318" customHeight="1" spans="1:5">
      <c r="A1318" s="2">
        <v>6673</v>
      </c>
      <c r="B1318" s="2">
        <v>6</v>
      </c>
      <c r="C1318" s="2">
        <v>17</v>
      </c>
      <c r="D1318" s="2">
        <v>3</v>
      </c>
      <c r="E1318" s="2">
        <v>3</v>
      </c>
    </row>
    <row r="1319" customHeight="1" spans="1:5">
      <c r="A1319" s="2">
        <v>4541</v>
      </c>
      <c r="B1319" s="2">
        <v>6</v>
      </c>
      <c r="C1319" s="2">
        <v>6</v>
      </c>
      <c r="D1319" s="2">
        <v>3</v>
      </c>
      <c r="E1319" s="2">
        <v>6</v>
      </c>
    </row>
    <row r="1320" customHeight="1" spans="1:5">
      <c r="A1320" s="2">
        <v>9736</v>
      </c>
      <c r="B1320" s="2">
        <v>5</v>
      </c>
      <c r="C1320" s="2">
        <v>13</v>
      </c>
      <c r="D1320" s="2">
        <v>3</v>
      </c>
      <c r="E1320" s="2">
        <v>3</v>
      </c>
    </row>
    <row r="1321" customHeight="1" spans="1:5">
      <c r="A1321" s="2">
        <v>5346</v>
      </c>
      <c r="B1321" s="2">
        <v>5</v>
      </c>
      <c r="C1321" s="2">
        <v>0</v>
      </c>
      <c r="D1321" s="2">
        <v>3</v>
      </c>
      <c r="E1321" s="2">
        <v>3</v>
      </c>
    </row>
    <row r="1322" customHeight="1" spans="1:5">
      <c r="A1322" s="2">
        <v>3712</v>
      </c>
      <c r="B1322" s="2">
        <v>5</v>
      </c>
      <c r="C1322" s="2">
        <v>0</v>
      </c>
      <c r="D1322" s="2">
        <v>3</v>
      </c>
      <c r="E1322" s="2">
        <v>6</v>
      </c>
    </row>
    <row r="1323" customHeight="1" spans="1:5">
      <c r="A1323" s="2">
        <v>10032</v>
      </c>
      <c r="B1323" s="2">
        <v>5</v>
      </c>
      <c r="C1323" s="2">
        <v>12</v>
      </c>
      <c r="D1323" s="2">
        <v>3</v>
      </c>
      <c r="E1323" s="2">
        <v>3</v>
      </c>
    </row>
    <row r="1324" customHeight="1" spans="1:5">
      <c r="A1324" s="2">
        <v>1802</v>
      </c>
      <c r="B1324" s="2">
        <v>5</v>
      </c>
      <c r="C1324" s="2">
        <v>29</v>
      </c>
      <c r="D1324" s="2">
        <v>3</v>
      </c>
      <c r="E1324" s="2">
        <v>12</v>
      </c>
    </row>
    <row r="1325" customHeight="1" spans="1:5">
      <c r="A1325" s="2">
        <v>10270</v>
      </c>
      <c r="B1325" s="2">
        <v>5</v>
      </c>
      <c r="C1325" s="2">
        <v>5</v>
      </c>
      <c r="D1325" s="2">
        <v>3</v>
      </c>
      <c r="E1325" s="2">
        <v>3</v>
      </c>
    </row>
    <row r="1326" customHeight="1" spans="1:5">
      <c r="A1326" s="2">
        <v>10995</v>
      </c>
      <c r="B1326" s="2">
        <v>5</v>
      </c>
      <c r="C1326" s="2">
        <v>7</v>
      </c>
      <c r="D1326" s="2">
        <v>3</v>
      </c>
      <c r="E1326" s="2">
        <v>4</v>
      </c>
    </row>
    <row r="1327" customHeight="1" spans="1:5">
      <c r="A1327" s="2">
        <v>1307</v>
      </c>
      <c r="B1327" s="2">
        <v>5</v>
      </c>
      <c r="C1327" s="2">
        <v>3</v>
      </c>
      <c r="D1327" s="2">
        <v>3</v>
      </c>
      <c r="E1327" s="2">
        <v>4</v>
      </c>
    </row>
    <row r="1328" customHeight="1" spans="1:5">
      <c r="A1328" s="2">
        <v>2639</v>
      </c>
      <c r="B1328" s="2">
        <v>5</v>
      </c>
      <c r="C1328" s="2">
        <v>3</v>
      </c>
      <c r="D1328" s="2">
        <v>3</v>
      </c>
      <c r="E1328" s="2">
        <v>2</v>
      </c>
    </row>
    <row r="1329" customHeight="1" spans="1:5">
      <c r="A1329" s="2">
        <v>5939</v>
      </c>
      <c r="B1329" s="2">
        <v>5</v>
      </c>
      <c r="C1329" s="2">
        <v>6</v>
      </c>
      <c r="D1329" s="2">
        <v>3</v>
      </c>
      <c r="E1329" s="2">
        <v>3</v>
      </c>
    </row>
    <row r="1330" customHeight="1" spans="1:5">
      <c r="A1330" s="2">
        <v>8832</v>
      </c>
      <c r="B1330" s="2">
        <v>5</v>
      </c>
      <c r="C1330" s="2">
        <v>8</v>
      </c>
      <c r="D1330" s="2">
        <v>3</v>
      </c>
      <c r="E1330" s="2">
        <v>4</v>
      </c>
    </row>
    <row r="1331" customHeight="1" spans="1:5">
      <c r="A1331" s="2">
        <v>6864</v>
      </c>
      <c r="B1331" s="2">
        <v>4</v>
      </c>
      <c r="C1331" s="2">
        <v>2</v>
      </c>
      <c r="D1331" s="2">
        <v>3</v>
      </c>
      <c r="E1331" s="2">
        <v>3</v>
      </c>
    </row>
    <row r="1332" customHeight="1" spans="1:5">
      <c r="A1332" s="2">
        <v>3332</v>
      </c>
      <c r="B1332" s="2">
        <v>4</v>
      </c>
      <c r="C1332" s="2">
        <v>5</v>
      </c>
      <c r="D1332" s="2">
        <v>3</v>
      </c>
      <c r="E1332" s="2">
        <v>4</v>
      </c>
    </row>
    <row r="1333" customHeight="1" spans="1:5">
      <c r="A1333" s="2">
        <v>6690</v>
      </c>
      <c r="B1333" s="2">
        <v>4</v>
      </c>
      <c r="C1333" s="2">
        <v>2</v>
      </c>
      <c r="D1333" s="2">
        <v>3</v>
      </c>
      <c r="E1333" s="2">
        <v>3</v>
      </c>
    </row>
    <row r="1334" customHeight="1" spans="1:5">
      <c r="A1334" s="2">
        <v>9738</v>
      </c>
      <c r="B1334" s="2">
        <v>4</v>
      </c>
      <c r="C1334" s="2">
        <v>4</v>
      </c>
      <c r="D1334" s="2">
        <v>3</v>
      </c>
      <c r="E1334" s="2">
        <v>3</v>
      </c>
    </row>
    <row r="1335" customHeight="1" spans="1:5">
      <c r="A1335" s="2">
        <v>2392</v>
      </c>
      <c r="B1335" s="2">
        <v>4</v>
      </c>
      <c r="C1335" s="2">
        <v>0</v>
      </c>
      <c r="D1335" s="2">
        <v>3</v>
      </c>
      <c r="E1335" s="2">
        <v>3</v>
      </c>
    </row>
    <row r="1336" customHeight="1" spans="1:5">
      <c r="A1336" s="2">
        <v>1519</v>
      </c>
      <c r="B1336" s="2">
        <v>4</v>
      </c>
      <c r="C1336" s="2">
        <v>3</v>
      </c>
      <c r="D1336" s="2">
        <v>3</v>
      </c>
      <c r="E1336" s="2">
        <v>3</v>
      </c>
    </row>
    <row r="1337" customHeight="1" spans="1:5">
      <c r="A1337" s="2">
        <v>5642</v>
      </c>
      <c r="B1337" s="2">
        <v>4</v>
      </c>
      <c r="C1337" s="2">
        <v>13</v>
      </c>
      <c r="D1337" s="2">
        <v>3</v>
      </c>
      <c r="E1337" s="2">
        <v>6</v>
      </c>
    </row>
    <row r="1338" customHeight="1" spans="1:5">
      <c r="A1338" s="2">
        <v>1160</v>
      </c>
      <c r="B1338" s="2">
        <v>4</v>
      </c>
      <c r="C1338" s="2">
        <v>2</v>
      </c>
      <c r="D1338" s="2">
        <v>3</v>
      </c>
      <c r="E1338" s="2">
        <v>3</v>
      </c>
    </row>
    <row r="1339" customHeight="1" spans="1:5">
      <c r="A1339" s="2">
        <v>4992</v>
      </c>
      <c r="B1339" s="2">
        <v>4</v>
      </c>
      <c r="C1339" s="2">
        <v>10</v>
      </c>
      <c r="D1339" s="2">
        <v>3</v>
      </c>
      <c r="E1339" s="2">
        <v>2</v>
      </c>
    </row>
    <row r="1340" customHeight="1" spans="1:5">
      <c r="A1340" s="2">
        <v>9080</v>
      </c>
      <c r="B1340" s="2">
        <v>4</v>
      </c>
      <c r="C1340" s="2">
        <v>3</v>
      </c>
      <c r="D1340" s="2">
        <v>3</v>
      </c>
      <c r="E1340" s="2">
        <v>3</v>
      </c>
    </row>
    <row r="1341" customHeight="1" spans="1:5">
      <c r="A1341" s="2">
        <v>10542</v>
      </c>
      <c r="B1341" s="2">
        <v>4</v>
      </c>
      <c r="C1341" s="2">
        <v>4</v>
      </c>
      <c r="D1341" s="2">
        <v>3</v>
      </c>
      <c r="E1341" s="2">
        <v>3</v>
      </c>
    </row>
    <row r="1342" customHeight="1" spans="1:5">
      <c r="A1342" s="2">
        <v>10617</v>
      </c>
      <c r="B1342" s="2">
        <v>4</v>
      </c>
      <c r="C1342" s="2">
        <v>2</v>
      </c>
      <c r="D1342" s="2">
        <v>3</v>
      </c>
      <c r="E1342" s="2">
        <v>3</v>
      </c>
    </row>
    <row r="1343" customHeight="1" spans="1:5">
      <c r="A1343" s="2">
        <v>1920</v>
      </c>
      <c r="B1343" s="2">
        <v>4</v>
      </c>
      <c r="C1343" s="2">
        <v>0</v>
      </c>
      <c r="D1343" s="2">
        <v>3</v>
      </c>
      <c r="E1343" s="2">
        <v>3</v>
      </c>
    </row>
    <row r="1344" customHeight="1" spans="1:5">
      <c r="A1344" s="2">
        <v>839</v>
      </c>
      <c r="B1344" s="2">
        <v>4</v>
      </c>
      <c r="C1344" s="2">
        <v>1</v>
      </c>
      <c r="D1344" s="2">
        <v>3</v>
      </c>
      <c r="E1344" s="2">
        <v>4</v>
      </c>
    </row>
    <row r="1345" customHeight="1" spans="1:5">
      <c r="A1345" s="2">
        <v>6678</v>
      </c>
      <c r="B1345" s="2">
        <v>4</v>
      </c>
      <c r="C1345" s="2">
        <v>2</v>
      </c>
      <c r="D1345" s="2">
        <v>3</v>
      </c>
      <c r="E1345" s="2">
        <v>4</v>
      </c>
    </row>
    <row r="1346" customHeight="1" spans="1:5">
      <c r="A1346" s="2">
        <v>10212</v>
      </c>
      <c r="B1346" s="2">
        <v>4</v>
      </c>
      <c r="C1346" s="2">
        <v>4</v>
      </c>
      <c r="D1346" s="2">
        <v>3</v>
      </c>
      <c r="E1346" s="2">
        <v>3</v>
      </c>
    </row>
    <row r="1347" customHeight="1" spans="1:5">
      <c r="A1347" s="2">
        <v>10352</v>
      </c>
      <c r="B1347" s="2">
        <v>4</v>
      </c>
      <c r="C1347" s="2">
        <v>3</v>
      </c>
      <c r="D1347" s="2">
        <v>3</v>
      </c>
      <c r="E1347" s="2">
        <v>2</v>
      </c>
    </row>
    <row r="1348" customHeight="1" spans="1:5">
      <c r="A1348" s="2">
        <v>7433</v>
      </c>
      <c r="B1348" s="2">
        <v>4</v>
      </c>
      <c r="C1348" s="2">
        <v>5</v>
      </c>
      <c r="D1348" s="2">
        <v>3</v>
      </c>
      <c r="E1348" s="2">
        <v>4</v>
      </c>
    </row>
    <row r="1349" customHeight="1" spans="1:5">
      <c r="A1349" s="2">
        <v>3517</v>
      </c>
      <c r="B1349" s="2">
        <v>4</v>
      </c>
      <c r="C1349" s="2">
        <v>10</v>
      </c>
      <c r="D1349" s="2">
        <v>3</v>
      </c>
      <c r="E1349" s="2">
        <v>3</v>
      </c>
    </row>
    <row r="1350" customHeight="1" spans="1:5">
      <c r="A1350" s="2">
        <v>1100</v>
      </c>
      <c r="B1350" s="2">
        <v>4</v>
      </c>
      <c r="C1350" s="2">
        <v>2</v>
      </c>
      <c r="D1350" s="2">
        <v>3</v>
      </c>
      <c r="E1350" s="2">
        <v>3</v>
      </c>
    </row>
    <row r="1351" customHeight="1" spans="1:5">
      <c r="A1351" s="2">
        <v>10755</v>
      </c>
      <c r="B1351" s="2">
        <v>3</v>
      </c>
      <c r="C1351" s="2">
        <v>7</v>
      </c>
      <c r="D1351" s="2">
        <v>3</v>
      </c>
      <c r="E1351" s="2">
        <v>2</v>
      </c>
    </row>
    <row r="1352" customHeight="1" spans="1:5">
      <c r="A1352" s="2">
        <v>10629</v>
      </c>
      <c r="B1352" s="2">
        <v>3</v>
      </c>
      <c r="C1352" s="2">
        <v>4</v>
      </c>
      <c r="D1352" s="2">
        <v>3</v>
      </c>
      <c r="E1352" s="2">
        <v>3</v>
      </c>
    </row>
    <row r="1353" customHeight="1" spans="1:5">
      <c r="A1353" s="2">
        <v>3629</v>
      </c>
      <c r="B1353" s="2">
        <v>3</v>
      </c>
      <c r="C1353" s="2">
        <v>4</v>
      </c>
      <c r="D1353" s="2">
        <v>3</v>
      </c>
      <c r="E1353" s="2">
        <v>3</v>
      </c>
    </row>
    <row r="1354" customHeight="1" spans="1:5">
      <c r="A1354" s="2">
        <v>8182</v>
      </c>
      <c r="B1354" s="2">
        <v>3</v>
      </c>
      <c r="C1354" s="2">
        <v>4</v>
      </c>
      <c r="D1354" s="2">
        <v>3</v>
      </c>
      <c r="E1354" s="2">
        <v>4</v>
      </c>
    </row>
    <row r="1355" customHeight="1" spans="1:5">
      <c r="A1355" s="2">
        <v>1324</v>
      </c>
      <c r="B1355" s="2">
        <v>3</v>
      </c>
      <c r="C1355" s="2">
        <v>19</v>
      </c>
      <c r="D1355" s="2">
        <v>3</v>
      </c>
      <c r="E1355" s="2">
        <v>3</v>
      </c>
    </row>
    <row r="1356" customHeight="1" spans="1:5">
      <c r="A1356" s="2">
        <v>7297</v>
      </c>
      <c r="B1356" s="2">
        <v>3</v>
      </c>
      <c r="C1356" s="2">
        <v>7</v>
      </c>
      <c r="D1356" s="2">
        <v>3</v>
      </c>
      <c r="E1356" s="2">
        <v>3</v>
      </c>
    </row>
    <row r="1357" customHeight="1" spans="1:5">
      <c r="A1357" s="2">
        <v>4927</v>
      </c>
      <c r="B1357" s="2">
        <v>3</v>
      </c>
      <c r="C1357" s="2">
        <v>1</v>
      </c>
      <c r="D1357" s="2">
        <v>3</v>
      </c>
      <c r="E1357" s="2">
        <v>3</v>
      </c>
    </row>
    <row r="1358" customHeight="1" spans="1:5">
      <c r="A1358" s="2">
        <v>304</v>
      </c>
      <c r="B1358" s="2">
        <v>3</v>
      </c>
      <c r="C1358" s="2">
        <v>5</v>
      </c>
      <c r="D1358" s="2">
        <v>3</v>
      </c>
      <c r="E1358" s="2">
        <v>3</v>
      </c>
    </row>
    <row r="1359" customHeight="1" spans="1:5">
      <c r="A1359" s="2">
        <v>9671</v>
      </c>
      <c r="B1359" s="2">
        <v>3</v>
      </c>
      <c r="C1359" s="2">
        <v>1</v>
      </c>
      <c r="D1359" s="2">
        <v>3</v>
      </c>
      <c r="E1359" s="2">
        <v>2</v>
      </c>
    </row>
    <row r="1360" customHeight="1" spans="1:5">
      <c r="A1360" s="2">
        <v>9460</v>
      </c>
      <c r="B1360" s="2">
        <v>3</v>
      </c>
      <c r="C1360" s="2">
        <v>21</v>
      </c>
      <c r="D1360" s="2">
        <v>3</v>
      </c>
      <c r="E1360" s="2">
        <v>2</v>
      </c>
    </row>
    <row r="1361" customHeight="1" spans="1:5">
      <c r="A1361" s="2">
        <v>3537</v>
      </c>
      <c r="B1361" s="2">
        <v>3</v>
      </c>
      <c r="C1361" s="2">
        <v>8</v>
      </c>
      <c r="D1361" s="2">
        <v>3</v>
      </c>
      <c r="E1361" s="2">
        <v>4</v>
      </c>
    </row>
    <row r="1362" customHeight="1" spans="1:5">
      <c r="A1362" s="2">
        <v>1177</v>
      </c>
      <c r="B1362" s="2">
        <v>3</v>
      </c>
      <c r="C1362" s="2">
        <v>2</v>
      </c>
      <c r="D1362" s="2">
        <v>3</v>
      </c>
      <c r="E1362" s="2">
        <v>3</v>
      </c>
    </row>
    <row r="1363" customHeight="1" spans="1:5">
      <c r="A1363" s="2">
        <v>2564</v>
      </c>
      <c r="B1363" s="2">
        <v>3</v>
      </c>
      <c r="C1363" s="2">
        <v>6</v>
      </c>
      <c r="D1363" s="2">
        <v>3</v>
      </c>
      <c r="E1363" s="2">
        <v>4</v>
      </c>
    </row>
    <row r="1364" customHeight="1" spans="1:5">
      <c r="A1364" s="2">
        <v>221</v>
      </c>
      <c r="B1364" s="2">
        <v>3</v>
      </c>
      <c r="C1364" s="2">
        <v>0</v>
      </c>
      <c r="D1364" s="2">
        <v>3</v>
      </c>
      <c r="E1364" s="2">
        <v>4</v>
      </c>
    </row>
    <row r="1365" customHeight="1" spans="1:5">
      <c r="A1365" s="2">
        <v>3855</v>
      </c>
      <c r="B1365" s="2">
        <v>3</v>
      </c>
      <c r="C1365" s="2">
        <v>21</v>
      </c>
      <c r="D1365" s="2">
        <v>3</v>
      </c>
      <c r="E1365" s="2">
        <v>2</v>
      </c>
    </row>
    <row r="1366" customHeight="1" spans="1:5">
      <c r="A1366" s="2">
        <v>1048</v>
      </c>
      <c r="B1366" s="2">
        <v>3</v>
      </c>
      <c r="C1366" s="2">
        <v>9</v>
      </c>
      <c r="D1366" s="2">
        <v>3</v>
      </c>
      <c r="E1366" s="2">
        <v>4</v>
      </c>
    </row>
    <row r="1367" customHeight="1" spans="1:5">
      <c r="A1367" s="2">
        <v>8975</v>
      </c>
      <c r="B1367" s="2">
        <v>3</v>
      </c>
      <c r="C1367" s="2">
        <v>1</v>
      </c>
      <c r="D1367" s="2">
        <v>3</v>
      </c>
      <c r="E1367" s="2">
        <v>2</v>
      </c>
    </row>
    <row r="1368" customHeight="1" spans="1:5">
      <c r="A1368" s="2">
        <v>11010</v>
      </c>
      <c r="B1368" s="2">
        <v>3</v>
      </c>
      <c r="C1368" s="2">
        <v>1</v>
      </c>
      <c r="D1368" s="2">
        <v>3</v>
      </c>
      <c r="E1368" s="2">
        <v>3</v>
      </c>
    </row>
    <row r="1369" customHeight="1" spans="1:5">
      <c r="A1369" s="2">
        <v>3602</v>
      </c>
      <c r="B1369" s="2">
        <v>3</v>
      </c>
      <c r="C1369" s="2">
        <v>5</v>
      </c>
      <c r="D1369" s="2">
        <v>3</v>
      </c>
      <c r="E1369" s="2">
        <v>4</v>
      </c>
    </row>
    <row r="1370" customHeight="1" spans="1:5">
      <c r="A1370" s="2">
        <v>945</v>
      </c>
      <c r="B1370" s="2">
        <v>3</v>
      </c>
      <c r="C1370" s="2">
        <v>2</v>
      </c>
      <c r="D1370" s="2">
        <v>3</v>
      </c>
      <c r="E1370" s="2">
        <v>4</v>
      </c>
    </row>
    <row r="1371" customHeight="1" spans="1:5">
      <c r="A1371" s="2">
        <v>10827</v>
      </c>
      <c r="B1371" s="2">
        <v>3</v>
      </c>
      <c r="C1371" s="2">
        <v>1</v>
      </c>
      <c r="D1371" s="2">
        <v>3</v>
      </c>
      <c r="E1371" s="2">
        <v>4</v>
      </c>
    </row>
    <row r="1372" customHeight="1" spans="1:5">
      <c r="A1372" s="2">
        <v>2130</v>
      </c>
      <c r="B1372" s="2">
        <v>3</v>
      </c>
      <c r="C1372" s="2">
        <v>8</v>
      </c>
      <c r="D1372" s="2">
        <v>3</v>
      </c>
      <c r="E1372" s="2">
        <v>3</v>
      </c>
    </row>
    <row r="1373" customHeight="1" spans="1:5">
      <c r="A1373" s="2">
        <v>6616</v>
      </c>
      <c r="B1373" s="2">
        <v>3</v>
      </c>
      <c r="C1373" s="2">
        <v>66</v>
      </c>
      <c r="D1373" s="2">
        <v>3</v>
      </c>
      <c r="E1373" s="2">
        <v>8</v>
      </c>
    </row>
    <row r="1374" customHeight="1" spans="1:5">
      <c r="A1374" s="2">
        <v>5093</v>
      </c>
      <c r="B1374" s="2">
        <v>3</v>
      </c>
      <c r="C1374" s="2">
        <v>7</v>
      </c>
      <c r="D1374" s="2">
        <v>3</v>
      </c>
      <c r="E1374" s="2">
        <v>3</v>
      </c>
    </row>
    <row r="1375" customHeight="1" spans="1:5">
      <c r="A1375" s="2">
        <v>2952</v>
      </c>
      <c r="B1375" s="2">
        <v>3</v>
      </c>
      <c r="C1375" s="2">
        <v>2</v>
      </c>
      <c r="D1375" s="2">
        <v>3</v>
      </c>
      <c r="E1375" s="2">
        <v>3</v>
      </c>
    </row>
    <row r="1376" customHeight="1" spans="1:5">
      <c r="A1376" s="2">
        <v>1458</v>
      </c>
      <c r="B1376" s="2">
        <v>3</v>
      </c>
      <c r="C1376" s="2">
        <v>3</v>
      </c>
      <c r="D1376" s="2">
        <v>3</v>
      </c>
      <c r="E1376" s="2">
        <v>3</v>
      </c>
    </row>
    <row r="1377" customHeight="1" spans="1:5">
      <c r="A1377" s="2">
        <v>7007</v>
      </c>
      <c r="B1377" s="2">
        <v>3</v>
      </c>
      <c r="C1377" s="2">
        <v>4</v>
      </c>
      <c r="D1377" s="2">
        <v>3</v>
      </c>
      <c r="E1377" s="2">
        <v>2</v>
      </c>
    </row>
    <row r="1378" customHeight="1" spans="1:5">
      <c r="A1378" s="2">
        <v>8524</v>
      </c>
      <c r="B1378" s="2">
        <v>3</v>
      </c>
      <c r="C1378" s="2">
        <v>7</v>
      </c>
      <c r="D1378" s="2">
        <v>3</v>
      </c>
      <c r="E1378" s="2">
        <v>3</v>
      </c>
    </row>
    <row r="1379" customHeight="1" spans="1:5">
      <c r="A1379" s="2">
        <v>2715</v>
      </c>
      <c r="B1379" s="2">
        <v>3</v>
      </c>
      <c r="C1379" s="2">
        <v>2</v>
      </c>
      <c r="D1379" s="2">
        <v>3</v>
      </c>
      <c r="E1379" s="2">
        <v>2</v>
      </c>
    </row>
    <row r="1380" customHeight="1" spans="1:5">
      <c r="A1380" s="2">
        <v>7004</v>
      </c>
      <c r="B1380" s="2">
        <v>3</v>
      </c>
      <c r="C1380" s="2">
        <v>1</v>
      </c>
      <c r="D1380" s="2">
        <v>3</v>
      </c>
      <c r="E1380" s="2">
        <v>2</v>
      </c>
    </row>
    <row r="1381" customHeight="1" spans="1:5">
      <c r="A1381" s="2">
        <v>9405</v>
      </c>
      <c r="B1381" s="2">
        <v>3</v>
      </c>
      <c r="C1381" s="2">
        <v>1</v>
      </c>
      <c r="D1381" s="2">
        <v>3</v>
      </c>
      <c r="E1381" s="2">
        <v>4</v>
      </c>
    </row>
    <row r="1382" customHeight="1" spans="1:5">
      <c r="A1382" s="2">
        <v>2230</v>
      </c>
      <c r="B1382" s="2">
        <v>2</v>
      </c>
      <c r="C1382" s="2">
        <v>0</v>
      </c>
      <c r="D1382" s="2">
        <v>3</v>
      </c>
      <c r="E1382" s="2">
        <v>3</v>
      </c>
    </row>
    <row r="1383" customHeight="1" spans="1:5">
      <c r="A1383" s="2">
        <v>9703</v>
      </c>
      <c r="B1383" s="2">
        <v>2</v>
      </c>
      <c r="C1383" s="2">
        <v>1</v>
      </c>
      <c r="D1383" s="2">
        <v>3</v>
      </c>
      <c r="E1383" s="2">
        <v>2</v>
      </c>
    </row>
    <row r="1384" customHeight="1" spans="1:5">
      <c r="A1384" s="2">
        <v>4184</v>
      </c>
      <c r="B1384" s="2">
        <v>2</v>
      </c>
      <c r="C1384" s="2">
        <v>2</v>
      </c>
      <c r="D1384" s="2">
        <v>3</v>
      </c>
      <c r="E1384" s="2">
        <v>5</v>
      </c>
    </row>
    <row r="1385" customHeight="1" spans="1:5">
      <c r="A1385" s="2">
        <v>4381</v>
      </c>
      <c r="B1385" s="2">
        <v>2</v>
      </c>
      <c r="C1385" s="2">
        <v>11</v>
      </c>
      <c r="D1385" s="2">
        <v>3</v>
      </c>
      <c r="E1385" s="2">
        <v>6</v>
      </c>
    </row>
    <row r="1386" customHeight="1" spans="1:5">
      <c r="A1386" s="2">
        <v>7458</v>
      </c>
      <c r="B1386" s="2">
        <v>2</v>
      </c>
      <c r="C1386" s="2">
        <v>3</v>
      </c>
      <c r="D1386" s="2">
        <v>3</v>
      </c>
      <c r="E1386" s="2">
        <v>3</v>
      </c>
    </row>
    <row r="1387" customHeight="1" spans="1:5">
      <c r="A1387" s="2">
        <v>1135</v>
      </c>
      <c r="B1387" s="2">
        <v>2</v>
      </c>
      <c r="C1387" s="2">
        <v>2</v>
      </c>
      <c r="D1387" s="2">
        <v>3</v>
      </c>
      <c r="E1387" s="2">
        <v>4</v>
      </c>
    </row>
    <row r="1388" customHeight="1" spans="1:5">
      <c r="A1388" s="2">
        <v>11075</v>
      </c>
      <c r="B1388" s="2">
        <v>2</v>
      </c>
      <c r="C1388" s="2">
        <v>2</v>
      </c>
      <c r="D1388" s="2">
        <v>3</v>
      </c>
      <c r="E1388" s="2">
        <v>5</v>
      </c>
    </row>
    <row r="1389" customHeight="1" spans="1:5">
      <c r="A1389" s="2">
        <v>10262</v>
      </c>
      <c r="B1389" s="2">
        <v>2</v>
      </c>
      <c r="C1389" s="2">
        <v>10</v>
      </c>
      <c r="D1389" s="2">
        <v>3</v>
      </c>
      <c r="E1389" s="2">
        <v>3</v>
      </c>
    </row>
    <row r="1390" customHeight="1" spans="1:5">
      <c r="A1390" s="2">
        <v>10031</v>
      </c>
      <c r="B1390" s="2">
        <v>2</v>
      </c>
      <c r="C1390" s="2">
        <v>1</v>
      </c>
      <c r="D1390" s="2">
        <v>3</v>
      </c>
      <c r="E1390" s="2">
        <v>4</v>
      </c>
    </row>
    <row r="1391" customHeight="1" spans="1:5">
      <c r="A1391" s="2">
        <v>7011</v>
      </c>
      <c r="B1391" s="2">
        <v>2</v>
      </c>
      <c r="C1391" s="2">
        <v>9</v>
      </c>
      <c r="D1391" s="2">
        <v>3</v>
      </c>
      <c r="E1391" s="2">
        <v>4</v>
      </c>
    </row>
    <row r="1392" customHeight="1" spans="1:5">
      <c r="A1392" s="2">
        <v>5287</v>
      </c>
      <c r="B1392" s="2">
        <v>2</v>
      </c>
      <c r="C1392" s="2">
        <v>1</v>
      </c>
      <c r="D1392" s="2">
        <v>3</v>
      </c>
      <c r="E1392" s="2">
        <v>3</v>
      </c>
    </row>
    <row r="1393" customHeight="1" spans="1:5">
      <c r="A1393" s="2">
        <v>9635</v>
      </c>
      <c r="B1393" s="2">
        <v>2</v>
      </c>
      <c r="C1393" s="2">
        <v>3</v>
      </c>
      <c r="D1393" s="2">
        <v>3</v>
      </c>
      <c r="E1393" s="2">
        <v>3</v>
      </c>
    </row>
    <row r="1394" customHeight="1" spans="1:5">
      <c r="A1394" s="2">
        <v>10010</v>
      </c>
      <c r="B1394" s="2">
        <v>2</v>
      </c>
      <c r="C1394" s="2">
        <v>1</v>
      </c>
      <c r="D1394" s="2">
        <v>3</v>
      </c>
      <c r="E1394" s="2">
        <v>2</v>
      </c>
    </row>
    <row r="1395" customHeight="1" spans="1:5">
      <c r="A1395" s="2">
        <v>24</v>
      </c>
      <c r="B1395" s="2">
        <v>2</v>
      </c>
      <c r="C1395" s="2">
        <v>2</v>
      </c>
      <c r="D1395" s="2">
        <v>3</v>
      </c>
      <c r="E1395" s="2">
        <v>4</v>
      </c>
    </row>
    <row r="1396" customHeight="1" spans="1:5">
      <c r="A1396" s="2">
        <v>4552</v>
      </c>
      <c r="B1396" s="2">
        <v>2</v>
      </c>
      <c r="C1396" s="2">
        <v>26</v>
      </c>
      <c r="D1396" s="2">
        <v>3</v>
      </c>
      <c r="E1396" s="2">
        <v>3</v>
      </c>
    </row>
    <row r="1397" customHeight="1" spans="1:5">
      <c r="A1397" s="2">
        <v>6870</v>
      </c>
      <c r="B1397" s="2">
        <v>2</v>
      </c>
      <c r="C1397" s="2">
        <v>13</v>
      </c>
      <c r="D1397" s="2">
        <v>3</v>
      </c>
      <c r="E1397" s="2">
        <v>7</v>
      </c>
    </row>
    <row r="1398" customHeight="1" spans="1:5">
      <c r="A1398" s="2">
        <v>7532</v>
      </c>
      <c r="B1398" s="2">
        <v>2</v>
      </c>
      <c r="C1398" s="2">
        <v>0</v>
      </c>
      <c r="D1398" s="2">
        <v>3</v>
      </c>
      <c r="E1398" s="2">
        <v>4</v>
      </c>
    </row>
    <row r="1399" customHeight="1" spans="1:5">
      <c r="A1399" s="2">
        <v>1321</v>
      </c>
      <c r="B1399" s="2">
        <v>2</v>
      </c>
      <c r="C1399" s="2">
        <v>2</v>
      </c>
      <c r="D1399" s="2">
        <v>3</v>
      </c>
      <c r="E1399" s="2">
        <v>3</v>
      </c>
    </row>
    <row r="1400" customHeight="1" spans="1:5">
      <c r="A1400" s="2">
        <v>9491</v>
      </c>
      <c r="B1400" s="2">
        <v>1</v>
      </c>
      <c r="C1400" s="2">
        <v>3</v>
      </c>
      <c r="D1400" s="2">
        <v>3</v>
      </c>
      <c r="E1400" s="2">
        <v>3</v>
      </c>
    </row>
    <row r="1401" customHeight="1" spans="1:5">
      <c r="A1401" s="2">
        <v>7414</v>
      </c>
      <c r="B1401" s="2">
        <v>1</v>
      </c>
      <c r="C1401" s="2">
        <v>3</v>
      </c>
      <c r="D1401" s="2">
        <v>3</v>
      </c>
      <c r="E1401" s="2">
        <v>4</v>
      </c>
    </row>
    <row r="1402" customHeight="1" spans="1:5">
      <c r="A1402" s="2">
        <v>6940</v>
      </c>
      <c r="B1402" s="2">
        <v>1</v>
      </c>
      <c r="C1402" s="2">
        <v>1</v>
      </c>
      <c r="D1402" s="2">
        <v>3</v>
      </c>
      <c r="E1402" s="2">
        <v>3</v>
      </c>
    </row>
    <row r="1403" customHeight="1" spans="1:5">
      <c r="A1403" s="2">
        <v>2895</v>
      </c>
      <c r="B1403" s="2">
        <v>1</v>
      </c>
      <c r="C1403" s="2">
        <v>9</v>
      </c>
      <c r="D1403" s="2">
        <v>3</v>
      </c>
      <c r="E1403" s="2">
        <v>5</v>
      </c>
    </row>
    <row r="1404" customHeight="1" spans="1:5">
      <c r="A1404" s="2">
        <v>10613</v>
      </c>
      <c r="B1404" s="2">
        <v>1</v>
      </c>
      <c r="C1404" s="2">
        <v>2</v>
      </c>
      <c r="D1404" s="2">
        <v>3</v>
      </c>
      <c r="E1404" s="2">
        <v>4</v>
      </c>
    </row>
    <row r="1405" customHeight="1" spans="1:5">
      <c r="A1405" s="2">
        <v>4088</v>
      </c>
      <c r="B1405" s="2">
        <v>1</v>
      </c>
      <c r="C1405" s="2">
        <v>1</v>
      </c>
      <c r="D1405" s="2">
        <v>3</v>
      </c>
      <c r="E1405" s="2">
        <v>4</v>
      </c>
    </row>
    <row r="1406" customHeight="1" spans="1:5">
      <c r="A1406" s="2">
        <v>5286</v>
      </c>
      <c r="B1406" s="2">
        <v>1</v>
      </c>
      <c r="C1406" s="2">
        <v>7</v>
      </c>
      <c r="D1406" s="2">
        <v>3</v>
      </c>
      <c r="E1406" s="2">
        <v>4</v>
      </c>
    </row>
    <row r="1407" customHeight="1" spans="1:5">
      <c r="A1407" s="2">
        <v>10380</v>
      </c>
      <c r="B1407" s="2">
        <v>1</v>
      </c>
      <c r="C1407" s="2">
        <v>3</v>
      </c>
      <c r="D1407" s="2">
        <v>3</v>
      </c>
      <c r="E1407" s="2">
        <v>3</v>
      </c>
    </row>
    <row r="1408" customHeight="1" spans="1:5">
      <c r="A1408" s="2">
        <v>4971</v>
      </c>
      <c r="B1408" s="2">
        <v>1</v>
      </c>
      <c r="C1408" s="2">
        <v>1</v>
      </c>
      <c r="D1408" s="2">
        <v>3</v>
      </c>
      <c r="E1408" s="2">
        <v>4</v>
      </c>
    </row>
    <row r="1409" customHeight="1" spans="1:5">
      <c r="A1409" s="2">
        <v>8286</v>
      </c>
      <c r="B1409" s="2">
        <v>1</v>
      </c>
      <c r="C1409" s="2">
        <v>1</v>
      </c>
      <c r="D1409" s="2">
        <v>3</v>
      </c>
      <c r="E1409" s="2">
        <v>4</v>
      </c>
    </row>
    <row r="1410" customHeight="1" spans="1:5">
      <c r="A1410" s="2">
        <v>5534</v>
      </c>
      <c r="B1410" s="2">
        <v>1</v>
      </c>
      <c r="C1410" s="2">
        <v>0</v>
      </c>
      <c r="D1410" s="2">
        <v>3</v>
      </c>
      <c r="E1410" s="2">
        <v>3</v>
      </c>
    </row>
    <row r="1411" customHeight="1" spans="1:5">
      <c r="A1411" s="2">
        <v>9905</v>
      </c>
      <c r="B1411" s="2">
        <v>1</v>
      </c>
      <c r="C1411" s="2">
        <v>1</v>
      </c>
      <c r="D1411" s="2">
        <v>3</v>
      </c>
      <c r="E1411" s="2">
        <v>3</v>
      </c>
    </row>
    <row r="1412" customHeight="1" spans="1:5">
      <c r="A1412" s="2">
        <v>2337</v>
      </c>
      <c r="B1412" s="2">
        <v>1</v>
      </c>
      <c r="C1412" s="2">
        <v>1</v>
      </c>
      <c r="D1412" s="2">
        <v>3</v>
      </c>
      <c r="E1412" s="2">
        <v>3</v>
      </c>
    </row>
    <row r="1413" customHeight="1" spans="1:5">
      <c r="A1413" s="2">
        <v>1158</v>
      </c>
      <c r="B1413" s="2">
        <v>1</v>
      </c>
      <c r="C1413" s="2">
        <v>0</v>
      </c>
      <c r="D1413" s="2">
        <v>3</v>
      </c>
      <c r="E1413" s="2">
        <v>4</v>
      </c>
    </row>
    <row r="1414" customHeight="1" spans="1:5">
      <c r="A1414" s="2">
        <v>8625</v>
      </c>
      <c r="B1414" s="2">
        <v>1</v>
      </c>
      <c r="C1414" s="2">
        <v>5</v>
      </c>
      <c r="D1414" s="2">
        <v>3</v>
      </c>
      <c r="E1414" s="2">
        <v>3</v>
      </c>
    </row>
    <row r="1415" customHeight="1" spans="1:5">
      <c r="A1415" s="2">
        <v>10500</v>
      </c>
      <c r="B1415" s="2">
        <v>1</v>
      </c>
      <c r="C1415" s="2">
        <v>14</v>
      </c>
      <c r="D1415" s="2">
        <v>3</v>
      </c>
      <c r="E1415" s="2">
        <v>4</v>
      </c>
    </row>
    <row r="1416" customHeight="1" spans="1:5">
      <c r="A1416" s="2">
        <v>9014</v>
      </c>
      <c r="B1416" s="2">
        <v>1</v>
      </c>
      <c r="C1416" s="2">
        <v>0</v>
      </c>
      <c r="D1416" s="2">
        <v>3</v>
      </c>
      <c r="E1416" s="2">
        <v>3</v>
      </c>
    </row>
    <row r="1417" customHeight="1" spans="1:5">
      <c r="A1417" s="2">
        <v>4855</v>
      </c>
      <c r="B1417" s="2">
        <v>0</v>
      </c>
      <c r="C1417" s="2">
        <v>3</v>
      </c>
      <c r="D1417" s="2">
        <v>3</v>
      </c>
      <c r="E1417" s="2">
        <v>2</v>
      </c>
    </row>
    <row r="1418" customHeight="1" spans="1:5">
      <c r="A1418" s="2">
        <v>273</v>
      </c>
      <c r="B1418" s="2">
        <v>0</v>
      </c>
      <c r="C1418" s="2">
        <v>0</v>
      </c>
      <c r="D1418" s="2">
        <v>3</v>
      </c>
      <c r="E1418" s="2">
        <v>4</v>
      </c>
    </row>
    <row r="1419" customHeight="1" spans="1:5">
      <c r="A1419" s="2">
        <v>11084</v>
      </c>
      <c r="B1419" s="2">
        <v>0</v>
      </c>
      <c r="C1419" s="2">
        <v>20</v>
      </c>
      <c r="D1419" s="2">
        <v>3</v>
      </c>
      <c r="E1419" s="2">
        <v>7</v>
      </c>
    </row>
    <row r="1420" customHeight="1" spans="1:5">
      <c r="A1420" s="2">
        <v>4653</v>
      </c>
      <c r="B1420" s="2">
        <v>0</v>
      </c>
      <c r="C1420" s="2">
        <v>1</v>
      </c>
      <c r="D1420" s="2">
        <v>3</v>
      </c>
      <c r="E1420" s="2">
        <v>4</v>
      </c>
    </row>
    <row r="1421" customHeight="1" spans="1:5">
      <c r="A1421" s="2">
        <v>3762</v>
      </c>
      <c r="B1421" s="2">
        <v>0</v>
      </c>
      <c r="C1421" s="2">
        <v>130</v>
      </c>
      <c r="D1421" s="2">
        <v>3</v>
      </c>
      <c r="E1421" s="2">
        <v>8</v>
      </c>
    </row>
    <row r="1422" customHeight="1" spans="1:5">
      <c r="A1422" s="2">
        <v>7254</v>
      </c>
      <c r="B1422" s="2">
        <v>0</v>
      </c>
      <c r="C1422" s="2">
        <v>8</v>
      </c>
      <c r="D1422" s="2">
        <v>3</v>
      </c>
      <c r="E1422" s="2">
        <v>3</v>
      </c>
    </row>
    <row r="1423" customHeight="1" spans="1:5">
      <c r="A1423" s="2">
        <v>2926</v>
      </c>
      <c r="B1423" s="2">
        <v>0</v>
      </c>
      <c r="C1423" s="2">
        <v>13</v>
      </c>
      <c r="D1423" s="2">
        <v>3</v>
      </c>
      <c r="E1423" s="2">
        <v>11</v>
      </c>
    </row>
    <row r="1424" customHeight="1" spans="1:5">
      <c r="A1424" s="2">
        <v>5827</v>
      </c>
      <c r="B1424" s="2">
        <v>0</v>
      </c>
      <c r="C1424" s="2">
        <v>2</v>
      </c>
      <c r="D1424" s="2">
        <v>3</v>
      </c>
      <c r="E1424" s="2">
        <v>3</v>
      </c>
    </row>
    <row r="1425" customHeight="1" spans="1:5">
      <c r="A1425" s="2">
        <v>3050</v>
      </c>
      <c r="B1425" s="2">
        <v>0</v>
      </c>
      <c r="C1425" s="2">
        <v>2</v>
      </c>
      <c r="D1425" s="2">
        <v>3</v>
      </c>
      <c r="E1425" s="2">
        <v>6</v>
      </c>
    </row>
    <row r="1426" customHeight="1" spans="1:5">
      <c r="A1426" s="2">
        <v>10703</v>
      </c>
      <c r="B1426" s="2">
        <v>0</v>
      </c>
      <c r="C1426" s="2">
        <v>0</v>
      </c>
      <c r="D1426" s="2">
        <v>3</v>
      </c>
      <c r="E1426" s="2">
        <v>2</v>
      </c>
    </row>
    <row r="1427" customHeight="1" spans="1:5">
      <c r="A1427" s="2">
        <v>5049</v>
      </c>
      <c r="B1427" s="2">
        <v>0</v>
      </c>
      <c r="C1427" s="2">
        <v>3</v>
      </c>
      <c r="D1427" s="2">
        <v>3</v>
      </c>
      <c r="E1427" s="2">
        <v>2</v>
      </c>
    </row>
    <row r="1428" customHeight="1" spans="1:5">
      <c r="A1428" s="2">
        <v>7106</v>
      </c>
      <c r="B1428" s="2">
        <v>0</v>
      </c>
      <c r="C1428" s="2">
        <v>0</v>
      </c>
      <c r="D1428" s="2">
        <v>3</v>
      </c>
      <c r="E1428" s="2">
        <v>10</v>
      </c>
    </row>
    <row r="1429" customHeight="1" spans="1:5">
      <c r="A1429" s="2">
        <v>7851</v>
      </c>
      <c r="B1429" s="2">
        <v>0</v>
      </c>
      <c r="C1429" s="2">
        <v>191</v>
      </c>
      <c r="D1429" s="2">
        <v>3</v>
      </c>
      <c r="E1429" s="2">
        <v>11</v>
      </c>
    </row>
    <row r="1430" customHeight="1" spans="1:5">
      <c r="A1430" s="2">
        <v>8594</v>
      </c>
      <c r="B1430" s="2">
        <v>0</v>
      </c>
      <c r="C1430" s="2">
        <v>1</v>
      </c>
      <c r="D1430" s="2">
        <v>3</v>
      </c>
      <c r="E1430" s="2">
        <v>3</v>
      </c>
    </row>
    <row r="1431" customHeight="1" spans="1:5">
      <c r="A1431" s="2">
        <v>5172</v>
      </c>
      <c r="B1431" s="2">
        <v>0</v>
      </c>
      <c r="C1431" s="2">
        <v>20</v>
      </c>
      <c r="D1431" s="2">
        <v>3</v>
      </c>
      <c r="E1431" s="2">
        <v>7</v>
      </c>
    </row>
    <row r="1432" customHeight="1" spans="1:5">
      <c r="A1432" s="2">
        <v>11025</v>
      </c>
      <c r="B1432" s="2">
        <v>0</v>
      </c>
      <c r="C1432" s="2">
        <v>3</v>
      </c>
      <c r="D1432" s="2">
        <v>3</v>
      </c>
      <c r="E1432" s="2">
        <v>3</v>
      </c>
    </row>
    <row r="1433" customHeight="1" spans="1:5">
      <c r="A1433" s="2">
        <v>5966</v>
      </c>
      <c r="B1433" s="2">
        <v>0</v>
      </c>
      <c r="C1433" s="2">
        <v>0</v>
      </c>
      <c r="D1433" s="2">
        <v>3</v>
      </c>
      <c r="E1433" s="2">
        <v>6</v>
      </c>
    </row>
    <row r="1434" customHeight="1" spans="1:5">
      <c r="A1434" s="2">
        <v>6488</v>
      </c>
      <c r="B1434" s="2">
        <v>0</v>
      </c>
      <c r="C1434" s="2">
        <v>0</v>
      </c>
      <c r="D1434" s="2">
        <v>3</v>
      </c>
      <c r="E1434" s="2">
        <v>2</v>
      </c>
    </row>
    <row r="1435" customHeight="1" spans="1:5">
      <c r="A1435" s="2">
        <v>6383</v>
      </c>
      <c r="B1435" s="2">
        <v>0</v>
      </c>
      <c r="C1435" s="2">
        <v>1</v>
      </c>
      <c r="D1435" s="2">
        <v>3</v>
      </c>
      <c r="E1435" s="2">
        <v>3</v>
      </c>
    </row>
    <row r="1436" customHeight="1" spans="1:5">
      <c r="A1436" s="2">
        <v>1734</v>
      </c>
      <c r="B1436" s="2">
        <v>0</v>
      </c>
      <c r="C1436" s="2">
        <v>2</v>
      </c>
      <c r="D1436" s="2">
        <v>3</v>
      </c>
      <c r="E1436" s="2">
        <v>4</v>
      </c>
    </row>
    <row r="1437" customHeight="1" spans="1:5">
      <c r="A1437" s="2">
        <v>1970</v>
      </c>
      <c r="B1437" s="2">
        <v>0</v>
      </c>
      <c r="C1437" s="2">
        <v>0</v>
      </c>
      <c r="D1437" s="2">
        <v>3</v>
      </c>
      <c r="E1437" s="2">
        <v>3</v>
      </c>
    </row>
    <row r="1438" customHeight="1" spans="1:5">
      <c r="A1438" s="2">
        <v>4491</v>
      </c>
      <c r="B1438" s="2">
        <v>0</v>
      </c>
      <c r="C1438" s="2">
        <v>0</v>
      </c>
      <c r="D1438" s="2">
        <v>3</v>
      </c>
      <c r="E1438" s="2">
        <v>10</v>
      </c>
    </row>
    <row r="1439" customHeight="1" spans="1:5">
      <c r="A1439" s="2">
        <v>10536</v>
      </c>
      <c r="B1439" s="2">
        <v>0</v>
      </c>
      <c r="C1439" s="2">
        <v>1</v>
      </c>
      <c r="D1439" s="2">
        <v>3</v>
      </c>
      <c r="E1439" s="2">
        <v>3</v>
      </c>
    </row>
    <row r="1440" customHeight="1" spans="1:5">
      <c r="A1440" s="2">
        <v>8876</v>
      </c>
      <c r="B1440" s="2">
        <v>0</v>
      </c>
      <c r="C1440" s="2">
        <v>0</v>
      </c>
      <c r="D1440" s="2">
        <v>3</v>
      </c>
      <c r="E1440" s="2">
        <v>4</v>
      </c>
    </row>
    <row r="1441" customHeight="1" spans="1:5">
      <c r="A1441" s="2">
        <v>833</v>
      </c>
      <c r="B1441" s="2">
        <v>0</v>
      </c>
      <c r="C1441" s="2">
        <v>0</v>
      </c>
      <c r="D1441" s="2">
        <v>3</v>
      </c>
      <c r="E1441" s="2">
        <v>3</v>
      </c>
    </row>
    <row r="1442" customHeight="1" spans="1:5">
      <c r="A1442" s="2">
        <v>10637</v>
      </c>
      <c r="B1442" s="2">
        <v>0</v>
      </c>
      <c r="C1442" s="2">
        <v>30</v>
      </c>
      <c r="D1442" s="2">
        <v>3</v>
      </c>
      <c r="E1442" s="2">
        <v>3</v>
      </c>
    </row>
    <row r="1443" customHeight="1" spans="1:5">
      <c r="A1443" s="2">
        <v>6197</v>
      </c>
      <c r="B1443" s="2">
        <v>0</v>
      </c>
      <c r="C1443" s="2">
        <v>0</v>
      </c>
      <c r="D1443" s="2">
        <v>3</v>
      </c>
      <c r="E1443" s="2">
        <v>3</v>
      </c>
    </row>
    <row r="1444" customHeight="1" spans="1:5">
      <c r="A1444" s="2">
        <v>873</v>
      </c>
      <c r="B1444" s="2">
        <v>0</v>
      </c>
      <c r="C1444" s="2">
        <v>0</v>
      </c>
      <c r="D1444" s="2">
        <v>3</v>
      </c>
      <c r="E1444" s="2">
        <v>10</v>
      </c>
    </row>
    <row r="1445" customHeight="1" spans="1:5">
      <c r="A1445" s="2">
        <v>6856</v>
      </c>
      <c r="B1445" s="2">
        <v>0</v>
      </c>
      <c r="C1445" s="2">
        <v>5</v>
      </c>
      <c r="D1445" s="2">
        <v>3</v>
      </c>
      <c r="E1445" s="2">
        <v>3</v>
      </c>
    </row>
    <row r="1446" customHeight="1" spans="1:5">
      <c r="A1446" s="2">
        <v>9</v>
      </c>
      <c r="B1446" s="2">
        <v>0</v>
      </c>
      <c r="C1446" s="2">
        <v>0</v>
      </c>
      <c r="D1446" s="2">
        <v>3</v>
      </c>
      <c r="E1446" s="2">
        <v>2</v>
      </c>
    </row>
    <row r="1447" customHeight="1" spans="1:5">
      <c r="A1447" s="2">
        <v>2804</v>
      </c>
      <c r="B1447" s="2">
        <v>0</v>
      </c>
      <c r="C1447" s="2">
        <v>0</v>
      </c>
      <c r="D1447" s="2">
        <v>3</v>
      </c>
      <c r="E1447" s="2">
        <v>2</v>
      </c>
    </row>
    <row r="1448" customHeight="1" spans="1:5">
      <c r="A1448" s="2">
        <v>1079</v>
      </c>
      <c r="B1448" s="2">
        <v>0</v>
      </c>
      <c r="C1448" s="2">
        <v>0</v>
      </c>
      <c r="D1448" s="2">
        <v>3</v>
      </c>
      <c r="E1448" s="2">
        <v>9</v>
      </c>
    </row>
    <row r="1449" customHeight="1" spans="1:5">
      <c r="A1449" s="2">
        <v>10699</v>
      </c>
      <c r="B1449" s="2">
        <v>0</v>
      </c>
      <c r="C1449" s="2">
        <v>0</v>
      </c>
      <c r="D1449" s="2">
        <v>3</v>
      </c>
      <c r="E1449" s="2">
        <v>3</v>
      </c>
    </row>
    <row r="1450" customHeight="1" spans="1:5">
      <c r="A1450" s="2">
        <v>3565</v>
      </c>
      <c r="B1450" s="2">
        <v>0</v>
      </c>
      <c r="C1450" s="2">
        <v>0</v>
      </c>
      <c r="D1450" s="2">
        <v>3</v>
      </c>
      <c r="E1450" s="2">
        <v>3</v>
      </c>
    </row>
    <row r="1451" customHeight="1" spans="1:5">
      <c r="A1451" s="2">
        <v>10477</v>
      </c>
      <c r="B1451" s="2">
        <v>0</v>
      </c>
      <c r="C1451" s="2">
        <v>0</v>
      </c>
      <c r="D1451" s="2">
        <v>3</v>
      </c>
      <c r="E1451" s="2">
        <v>2</v>
      </c>
    </row>
    <row r="1452" customHeight="1" spans="1:5">
      <c r="A1452" s="2">
        <v>6289</v>
      </c>
      <c r="B1452" s="2">
        <v>0</v>
      </c>
      <c r="C1452" s="2">
        <v>4</v>
      </c>
      <c r="D1452" s="2">
        <v>3</v>
      </c>
      <c r="E1452" s="2">
        <v>4</v>
      </c>
    </row>
    <row r="1453" customHeight="1" spans="1:5">
      <c r="A1453" s="2">
        <v>10951</v>
      </c>
      <c r="B1453" s="2">
        <v>0</v>
      </c>
      <c r="C1453" s="2">
        <v>0</v>
      </c>
      <c r="D1453" s="2">
        <v>3</v>
      </c>
      <c r="E1453" s="2">
        <v>8</v>
      </c>
    </row>
    <row r="1454" customHeight="1" spans="1:5">
      <c r="A1454" s="2">
        <v>10680</v>
      </c>
      <c r="B1454" s="2">
        <v>0</v>
      </c>
      <c r="C1454" s="2">
        <v>1</v>
      </c>
      <c r="D1454" s="2">
        <v>3</v>
      </c>
      <c r="E1454" s="2">
        <v>3</v>
      </c>
    </row>
    <row r="1455" customHeight="1" spans="1:5">
      <c r="A1455" s="2">
        <v>4385</v>
      </c>
      <c r="B1455" s="2">
        <v>0</v>
      </c>
      <c r="C1455" s="2">
        <v>2</v>
      </c>
      <c r="D1455" s="2">
        <v>3</v>
      </c>
      <c r="E1455" s="2">
        <v>3</v>
      </c>
    </row>
    <row r="1456" customHeight="1" spans="1:5">
      <c r="A1456" s="2">
        <v>6663</v>
      </c>
      <c r="B1456" s="2">
        <v>0</v>
      </c>
      <c r="C1456" s="2">
        <v>0</v>
      </c>
      <c r="D1456" s="2">
        <v>3</v>
      </c>
      <c r="E1456" s="2">
        <v>4</v>
      </c>
    </row>
    <row r="1457" customHeight="1" spans="1:5">
      <c r="A1457" s="2">
        <v>4867</v>
      </c>
      <c r="B1457" s="2">
        <v>0</v>
      </c>
      <c r="C1457" s="2">
        <v>0</v>
      </c>
      <c r="D1457" s="2">
        <v>3</v>
      </c>
      <c r="E1457" s="2">
        <v>4</v>
      </c>
    </row>
    <row r="1458" customHeight="1" spans="1:5">
      <c r="A1458" s="2">
        <v>4268</v>
      </c>
      <c r="B1458" s="2">
        <v>0</v>
      </c>
      <c r="C1458" s="2">
        <v>1</v>
      </c>
      <c r="D1458" s="2">
        <v>3</v>
      </c>
      <c r="E1458" s="2">
        <v>4</v>
      </c>
    </row>
    <row r="1459" customHeight="1" spans="1:5">
      <c r="A1459" s="2">
        <v>10509</v>
      </c>
      <c r="B1459" s="2">
        <v>0</v>
      </c>
      <c r="C1459" s="2">
        <v>0</v>
      </c>
      <c r="D1459" s="2">
        <v>3</v>
      </c>
      <c r="E1459" s="2">
        <v>3</v>
      </c>
    </row>
    <row r="1460" customHeight="1" spans="1:5">
      <c r="A1460" s="2">
        <v>8775</v>
      </c>
      <c r="B1460" s="2">
        <v>0</v>
      </c>
      <c r="C1460" s="2">
        <v>8</v>
      </c>
      <c r="D1460" s="2">
        <v>3</v>
      </c>
      <c r="E1460" s="2">
        <v>3</v>
      </c>
    </row>
    <row r="1461" customHeight="1" spans="1:5">
      <c r="A1461" s="2">
        <v>1612</v>
      </c>
      <c r="B1461" s="2">
        <v>0</v>
      </c>
      <c r="C1461" s="2">
        <v>2</v>
      </c>
      <c r="D1461" s="2">
        <v>3</v>
      </c>
      <c r="E1461" s="2">
        <v>3</v>
      </c>
    </row>
    <row r="1462" customHeight="1" spans="1:5">
      <c r="A1462" s="2">
        <v>271</v>
      </c>
      <c r="B1462" s="2">
        <v>0</v>
      </c>
      <c r="C1462" s="2">
        <v>11</v>
      </c>
      <c r="D1462" s="2">
        <v>3</v>
      </c>
      <c r="E1462" s="2">
        <v>3</v>
      </c>
    </row>
    <row r="1463" customHeight="1" spans="1:5">
      <c r="A1463" s="2">
        <v>7699</v>
      </c>
      <c r="B1463" s="2">
        <v>0</v>
      </c>
      <c r="C1463" s="2">
        <v>11</v>
      </c>
      <c r="D1463" s="2">
        <v>3</v>
      </c>
      <c r="E1463" s="2">
        <v>3</v>
      </c>
    </row>
    <row r="1464" customHeight="1" spans="1:5">
      <c r="A1464" s="2">
        <v>2980</v>
      </c>
      <c r="B1464" s="2">
        <v>0</v>
      </c>
      <c r="C1464" s="2">
        <v>2</v>
      </c>
      <c r="D1464" s="2">
        <v>3</v>
      </c>
      <c r="E1464" s="2">
        <v>3</v>
      </c>
    </row>
    <row r="1465" customHeight="1" spans="1:5">
      <c r="A1465" s="2">
        <v>5959</v>
      </c>
      <c r="B1465" s="2">
        <v>0</v>
      </c>
      <c r="C1465" s="2">
        <v>0</v>
      </c>
      <c r="D1465" s="2">
        <v>3</v>
      </c>
      <c r="E1465" s="2">
        <v>5</v>
      </c>
    </row>
    <row r="1466" customHeight="1" spans="1:5">
      <c r="A1466" s="2">
        <v>3967</v>
      </c>
      <c r="B1466" s="2">
        <v>197</v>
      </c>
      <c r="C1466" s="2">
        <v>152</v>
      </c>
      <c r="D1466" s="2">
        <v>2</v>
      </c>
      <c r="E1466" s="2">
        <v>13</v>
      </c>
    </row>
    <row r="1467" customHeight="1" spans="1:5">
      <c r="A1467" s="2">
        <v>7000</v>
      </c>
      <c r="B1467" s="2">
        <v>172</v>
      </c>
      <c r="C1467" s="2">
        <v>8</v>
      </c>
      <c r="D1467" s="2">
        <v>2</v>
      </c>
      <c r="E1467" s="2">
        <v>10</v>
      </c>
    </row>
    <row r="1468" customHeight="1" spans="1:5">
      <c r="A1468" s="2">
        <v>10513</v>
      </c>
      <c r="B1468" s="2">
        <v>169</v>
      </c>
      <c r="C1468" s="2">
        <v>169</v>
      </c>
      <c r="D1468" s="2">
        <v>2</v>
      </c>
      <c r="E1468" s="2">
        <v>6</v>
      </c>
    </row>
    <row r="1469" customHeight="1" spans="1:5">
      <c r="A1469" s="2">
        <v>1371</v>
      </c>
      <c r="B1469" s="2">
        <v>164</v>
      </c>
      <c r="C1469" s="2">
        <v>30</v>
      </c>
      <c r="D1469" s="2">
        <v>2</v>
      </c>
      <c r="E1469" s="2">
        <v>9</v>
      </c>
    </row>
    <row r="1470" customHeight="1" spans="1:5">
      <c r="A1470" s="2">
        <v>3507</v>
      </c>
      <c r="B1470" s="2">
        <v>161</v>
      </c>
      <c r="C1470" s="2">
        <v>44</v>
      </c>
      <c r="D1470" s="2">
        <v>2</v>
      </c>
      <c r="E1470" s="2">
        <v>5</v>
      </c>
    </row>
    <row r="1471" customHeight="1" spans="1:5">
      <c r="A1471" s="2">
        <v>7441</v>
      </c>
      <c r="B1471" s="2">
        <v>159</v>
      </c>
      <c r="C1471" s="2">
        <v>0</v>
      </c>
      <c r="D1471" s="2">
        <v>2</v>
      </c>
      <c r="E1471" s="2">
        <v>12</v>
      </c>
    </row>
    <row r="1472" customHeight="1" spans="1:5">
      <c r="A1472" s="2">
        <v>4543</v>
      </c>
      <c r="B1472" s="2">
        <v>129</v>
      </c>
      <c r="C1472" s="2">
        <v>21</v>
      </c>
      <c r="D1472" s="2">
        <v>2</v>
      </c>
      <c r="E1472" s="2">
        <v>9</v>
      </c>
    </row>
    <row r="1473" customHeight="1" spans="1:5">
      <c r="A1473" s="2">
        <v>3262</v>
      </c>
      <c r="B1473" s="2">
        <v>112</v>
      </c>
      <c r="C1473" s="2">
        <v>48</v>
      </c>
      <c r="D1473" s="2">
        <v>2</v>
      </c>
      <c r="E1473" s="2">
        <v>13</v>
      </c>
    </row>
    <row r="1474" customHeight="1" spans="1:5">
      <c r="A1474" s="2">
        <v>9495</v>
      </c>
      <c r="B1474" s="2">
        <v>108</v>
      </c>
      <c r="C1474" s="2">
        <v>97</v>
      </c>
      <c r="D1474" s="2">
        <v>2</v>
      </c>
      <c r="E1474" s="2">
        <v>6</v>
      </c>
    </row>
    <row r="1475" customHeight="1" spans="1:5">
      <c r="A1475" s="2">
        <v>2631</v>
      </c>
      <c r="B1475" s="2">
        <v>108</v>
      </c>
      <c r="C1475" s="2">
        <v>97</v>
      </c>
      <c r="D1475" s="2">
        <v>2</v>
      </c>
      <c r="E1475" s="2">
        <v>6</v>
      </c>
    </row>
    <row r="1476" customHeight="1" spans="1:5">
      <c r="A1476" s="2">
        <v>7022</v>
      </c>
      <c r="B1476" s="2">
        <v>107</v>
      </c>
      <c r="C1476" s="2">
        <v>80</v>
      </c>
      <c r="D1476" s="2">
        <v>2</v>
      </c>
      <c r="E1476" s="2">
        <v>13</v>
      </c>
    </row>
    <row r="1477" customHeight="1" spans="1:5">
      <c r="A1477" s="2">
        <v>1743</v>
      </c>
      <c r="B1477" s="2">
        <v>86</v>
      </c>
      <c r="C1477" s="2">
        <v>14</v>
      </c>
      <c r="D1477" s="2">
        <v>2</v>
      </c>
      <c r="E1477" s="2">
        <v>5</v>
      </c>
    </row>
    <row r="1478" customHeight="1" spans="1:5">
      <c r="A1478" s="2">
        <v>9937</v>
      </c>
      <c r="B1478" s="2">
        <v>81</v>
      </c>
      <c r="C1478" s="2">
        <v>43</v>
      </c>
      <c r="D1478" s="2">
        <v>2</v>
      </c>
      <c r="E1478" s="2">
        <v>12</v>
      </c>
    </row>
    <row r="1479" customHeight="1" spans="1:5">
      <c r="A1479" s="2">
        <v>2532</v>
      </c>
      <c r="B1479" s="2">
        <v>73</v>
      </c>
      <c r="C1479" s="2">
        <v>14</v>
      </c>
      <c r="D1479" s="2">
        <v>2</v>
      </c>
      <c r="E1479" s="2">
        <v>6</v>
      </c>
    </row>
    <row r="1480" customHeight="1" spans="1:5">
      <c r="A1480" s="2">
        <v>7192</v>
      </c>
      <c r="B1480" s="2">
        <v>73</v>
      </c>
      <c r="C1480" s="2">
        <v>78</v>
      </c>
      <c r="D1480" s="2">
        <v>2</v>
      </c>
      <c r="E1480" s="2">
        <v>10</v>
      </c>
    </row>
    <row r="1481" customHeight="1" spans="1:5">
      <c r="A1481" s="2">
        <v>8687</v>
      </c>
      <c r="B1481" s="2">
        <v>62</v>
      </c>
      <c r="C1481" s="2">
        <v>20</v>
      </c>
      <c r="D1481" s="2">
        <v>2</v>
      </c>
      <c r="E1481" s="2">
        <v>8</v>
      </c>
    </row>
    <row r="1482" customHeight="1" spans="1:5">
      <c r="A1482" s="2">
        <v>2930</v>
      </c>
      <c r="B1482" s="2">
        <v>60</v>
      </c>
      <c r="C1482" s="2">
        <v>36</v>
      </c>
      <c r="D1482" s="2">
        <v>2</v>
      </c>
      <c r="E1482" s="2">
        <v>10</v>
      </c>
    </row>
    <row r="1483" customHeight="1" spans="1:5">
      <c r="A1483" s="2">
        <v>1357</v>
      </c>
      <c r="B1483" s="2">
        <v>59</v>
      </c>
      <c r="C1483" s="2">
        <v>29</v>
      </c>
      <c r="D1483" s="2">
        <v>2</v>
      </c>
      <c r="E1483" s="2">
        <v>5</v>
      </c>
    </row>
    <row r="1484" customHeight="1" spans="1:5">
      <c r="A1484" s="2">
        <v>375</v>
      </c>
      <c r="B1484" s="2">
        <v>56</v>
      </c>
      <c r="C1484" s="2">
        <v>33</v>
      </c>
      <c r="D1484" s="2">
        <v>2</v>
      </c>
      <c r="E1484" s="2">
        <v>11</v>
      </c>
    </row>
    <row r="1485" customHeight="1" spans="1:5">
      <c r="A1485" s="2">
        <v>2611</v>
      </c>
      <c r="B1485" s="2">
        <v>55</v>
      </c>
      <c r="C1485" s="2">
        <v>18</v>
      </c>
      <c r="D1485" s="2">
        <v>2</v>
      </c>
      <c r="E1485" s="2">
        <v>12</v>
      </c>
    </row>
    <row r="1486" customHeight="1" spans="1:5">
      <c r="A1486" s="2">
        <v>8584</v>
      </c>
      <c r="B1486" s="2">
        <v>53</v>
      </c>
      <c r="C1486" s="2">
        <v>53</v>
      </c>
      <c r="D1486" s="2">
        <v>2</v>
      </c>
      <c r="E1486" s="2">
        <v>7</v>
      </c>
    </row>
    <row r="1487" customHeight="1" spans="1:5">
      <c r="A1487" s="2">
        <v>7270</v>
      </c>
      <c r="B1487" s="2">
        <v>48</v>
      </c>
      <c r="C1487" s="2">
        <v>12</v>
      </c>
      <c r="D1487" s="2">
        <v>2</v>
      </c>
      <c r="E1487" s="2">
        <v>13</v>
      </c>
    </row>
    <row r="1488" customHeight="1" spans="1:5">
      <c r="A1488" s="2">
        <v>9029</v>
      </c>
      <c r="B1488" s="2">
        <v>44</v>
      </c>
      <c r="C1488" s="2">
        <v>58</v>
      </c>
      <c r="D1488" s="2">
        <v>2</v>
      </c>
      <c r="E1488" s="2">
        <v>12</v>
      </c>
    </row>
    <row r="1489" customHeight="1" spans="1:5">
      <c r="A1489" s="2">
        <v>3483</v>
      </c>
      <c r="B1489" s="2">
        <v>43</v>
      </c>
      <c r="C1489" s="2">
        <v>58</v>
      </c>
      <c r="D1489" s="2">
        <v>2</v>
      </c>
      <c r="E1489" s="2">
        <v>12</v>
      </c>
    </row>
    <row r="1490" customHeight="1" spans="1:5">
      <c r="A1490" s="2">
        <v>4436</v>
      </c>
      <c r="B1490" s="2">
        <v>42</v>
      </c>
      <c r="C1490" s="2">
        <v>20</v>
      </c>
      <c r="D1490" s="2">
        <v>2</v>
      </c>
      <c r="E1490" s="2">
        <v>4</v>
      </c>
    </row>
    <row r="1491" customHeight="1" spans="1:5">
      <c r="A1491" s="2">
        <v>2929</v>
      </c>
      <c r="B1491" s="2">
        <v>42</v>
      </c>
      <c r="C1491" s="2">
        <v>20</v>
      </c>
      <c r="D1491" s="2">
        <v>2</v>
      </c>
      <c r="E1491" s="2">
        <v>4</v>
      </c>
    </row>
    <row r="1492" customHeight="1" spans="1:5">
      <c r="A1492" s="2">
        <v>5798</v>
      </c>
      <c r="B1492" s="2">
        <v>37</v>
      </c>
      <c r="C1492" s="2">
        <v>28</v>
      </c>
      <c r="D1492" s="2">
        <v>2</v>
      </c>
      <c r="E1492" s="2">
        <v>8</v>
      </c>
    </row>
    <row r="1493" customHeight="1" spans="1:5">
      <c r="A1493" s="2">
        <v>4508</v>
      </c>
      <c r="B1493" s="2">
        <v>35</v>
      </c>
      <c r="C1493" s="2">
        <v>17</v>
      </c>
      <c r="D1493" s="2">
        <v>2</v>
      </c>
      <c r="E1493" s="2">
        <v>5</v>
      </c>
    </row>
    <row r="1494" customHeight="1" spans="1:5">
      <c r="A1494" s="2">
        <v>4843</v>
      </c>
      <c r="B1494" s="2">
        <v>35</v>
      </c>
      <c r="C1494" s="2">
        <v>17</v>
      </c>
      <c r="D1494" s="2">
        <v>2</v>
      </c>
      <c r="E1494" s="2">
        <v>5</v>
      </c>
    </row>
    <row r="1495" customHeight="1" spans="1:5">
      <c r="A1495" s="2">
        <v>1411</v>
      </c>
      <c r="B1495" s="2">
        <v>34</v>
      </c>
      <c r="C1495" s="2">
        <v>153</v>
      </c>
      <c r="D1495" s="2">
        <v>2</v>
      </c>
      <c r="E1495" s="2">
        <v>4</v>
      </c>
    </row>
    <row r="1496" customHeight="1" spans="1:5">
      <c r="A1496" s="2">
        <v>4943</v>
      </c>
      <c r="B1496" s="2">
        <v>33</v>
      </c>
      <c r="C1496" s="2">
        <v>33</v>
      </c>
      <c r="D1496" s="2">
        <v>2</v>
      </c>
      <c r="E1496" s="2">
        <v>9</v>
      </c>
    </row>
    <row r="1497" customHeight="1" spans="1:5">
      <c r="A1497" s="2">
        <v>11191</v>
      </c>
      <c r="B1497" s="2">
        <v>32</v>
      </c>
      <c r="C1497" s="2">
        <v>3</v>
      </c>
      <c r="D1497" s="2">
        <v>2</v>
      </c>
      <c r="E1497" s="2">
        <v>4</v>
      </c>
    </row>
    <row r="1498" customHeight="1" spans="1:5">
      <c r="A1498" s="2">
        <v>6327</v>
      </c>
      <c r="B1498" s="2">
        <v>32</v>
      </c>
      <c r="C1498" s="2">
        <v>32</v>
      </c>
      <c r="D1498" s="2">
        <v>2</v>
      </c>
      <c r="E1498" s="2">
        <v>6</v>
      </c>
    </row>
    <row r="1499" customHeight="1" spans="1:5">
      <c r="A1499" s="2">
        <v>7495</v>
      </c>
      <c r="B1499" s="2">
        <v>28</v>
      </c>
      <c r="C1499" s="2">
        <v>0</v>
      </c>
      <c r="D1499" s="2">
        <v>2</v>
      </c>
      <c r="E1499" s="2">
        <v>5</v>
      </c>
    </row>
    <row r="1500" customHeight="1" spans="1:5">
      <c r="A1500" s="2">
        <v>11013</v>
      </c>
      <c r="B1500" s="2">
        <v>28</v>
      </c>
      <c r="C1500" s="2">
        <v>54</v>
      </c>
      <c r="D1500" s="2">
        <v>2</v>
      </c>
      <c r="E1500" s="2">
        <v>6</v>
      </c>
    </row>
    <row r="1501" customHeight="1" spans="1:5">
      <c r="A1501" s="2">
        <v>10341</v>
      </c>
      <c r="B1501" s="2">
        <v>28</v>
      </c>
      <c r="C1501" s="2">
        <v>30</v>
      </c>
      <c r="D1501" s="2">
        <v>2</v>
      </c>
      <c r="E1501" s="2">
        <v>5</v>
      </c>
    </row>
    <row r="1502" customHeight="1" spans="1:5">
      <c r="A1502" s="2">
        <v>4682</v>
      </c>
      <c r="B1502" s="2">
        <v>27</v>
      </c>
      <c r="C1502" s="2">
        <v>48</v>
      </c>
      <c r="D1502" s="2">
        <v>2</v>
      </c>
      <c r="E1502" s="2">
        <v>8</v>
      </c>
    </row>
    <row r="1503" customHeight="1" spans="1:5">
      <c r="A1503" s="2">
        <v>5067</v>
      </c>
      <c r="B1503" s="2">
        <v>26</v>
      </c>
      <c r="C1503" s="2">
        <v>26</v>
      </c>
      <c r="D1503" s="2">
        <v>2</v>
      </c>
      <c r="E1503" s="2">
        <v>11</v>
      </c>
    </row>
    <row r="1504" customHeight="1" spans="1:5">
      <c r="A1504" s="2">
        <v>4483</v>
      </c>
      <c r="B1504" s="2">
        <v>26</v>
      </c>
      <c r="C1504" s="2">
        <v>12</v>
      </c>
      <c r="D1504" s="2">
        <v>2</v>
      </c>
      <c r="E1504" s="2">
        <v>6</v>
      </c>
    </row>
    <row r="1505" customHeight="1" spans="1:5">
      <c r="A1505" s="2">
        <v>2416</v>
      </c>
      <c r="B1505" s="2">
        <v>25</v>
      </c>
      <c r="C1505" s="2">
        <v>38</v>
      </c>
      <c r="D1505" s="2">
        <v>2</v>
      </c>
      <c r="E1505" s="2">
        <v>9</v>
      </c>
    </row>
    <row r="1506" customHeight="1" spans="1:5">
      <c r="A1506" s="2">
        <v>4376</v>
      </c>
      <c r="B1506" s="2">
        <v>24</v>
      </c>
      <c r="C1506" s="2">
        <v>1</v>
      </c>
      <c r="D1506" s="2">
        <v>2</v>
      </c>
      <c r="E1506" s="2">
        <v>3</v>
      </c>
    </row>
    <row r="1507" customHeight="1" spans="1:5">
      <c r="A1507" s="2">
        <v>9727</v>
      </c>
      <c r="B1507" s="2">
        <v>24</v>
      </c>
      <c r="C1507" s="2">
        <v>1</v>
      </c>
      <c r="D1507" s="2">
        <v>2</v>
      </c>
      <c r="E1507" s="2">
        <v>4</v>
      </c>
    </row>
    <row r="1508" customHeight="1" spans="1:5">
      <c r="A1508" s="2">
        <v>236</v>
      </c>
      <c r="B1508" s="2">
        <v>23</v>
      </c>
      <c r="C1508" s="2">
        <v>14</v>
      </c>
      <c r="D1508" s="2">
        <v>2</v>
      </c>
      <c r="E1508" s="2">
        <v>4</v>
      </c>
    </row>
    <row r="1509" customHeight="1" spans="1:5">
      <c r="A1509" s="2">
        <v>880</v>
      </c>
      <c r="B1509" s="2">
        <v>23</v>
      </c>
      <c r="C1509" s="2">
        <v>6</v>
      </c>
      <c r="D1509" s="2">
        <v>2</v>
      </c>
      <c r="E1509" s="2">
        <v>2</v>
      </c>
    </row>
    <row r="1510" customHeight="1" spans="1:5">
      <c r="A1510" s="2">
        <v>8686</v>
      </c>
      <c r="B1510" s="2">
        <v>23</v>
      </c>
      <c r="C1510" s="2">
        <v>18</v>
      </c>
      <c r="D1510" s="2">
        <v>2</v>
      </c>
      <c r="E1510" s="2">
        <v>3</v>
      </c>
    </row>
    <row r="1511" customHeight="1" spans="1:5">
      <c r="A1511" s="2">
        <v>524</v>
      </c>
      <c r="B1511" s="2">
        <v>23</v>
      </c>
      <c r="C1511" s="2">
        <v>6</v>
      </c>
      <c r="D1511" s="2">
        <v>2</v>
      </c>
      <c r="E1511" s="2">
        <v>2</v>
      </c>
    </row>
    <row r="1512" customHeight="1" spans="1:5">
      <c r="A1512" s="2">
        <v>10524</v>
      </c>
      <c r="B1512" s="2">
        <v>23</v>
      </c>
      <c r="C1512" s="2">
        <v>41</v>
      </c>
      <c r="D1512" s="2">
        <v>2</v>
      </c>
      <c r="E1512" s="2">
        <v>5</v>
      </c>
    </row>
    <row r="1513" customHeight="1" spans="1:5">
      <c r="A1513" s="2">
        <v>2681</v>
      </c>
      <c r="B1513" s="2">
        <v>22</v>
      </c>
      <c r="C1513" s="2">
        <v>89</v>
      </c>
      <c r="D1513" s="2">
        <v>2</v>
      </c>
      <c r="E1513" s="2">
        <v>13</v>
      </c>
    </row>
    <row r="1514" customHeight="1" spans="1:5">
      <c r="A1514" s="2">
        <v>9799</v>
      </c>
      <c r="B1514" s="2">
        <v>21</v>
      </c>
      <c r="C1514" s="2">
        <v>21</v>
      </c>
      <c r="D1514" s="2">
        <v>2</v>
      </c>
      <c r="E1514" s="2">
        <v>12</v>
      </c>
    </row>
    <row r="1515" customHeight="1" spans="1:5">
      <c r="A1515" s="2">
        <v>1513</v>
      </c>
      <c r="B1515" s="2">
        <v>21</v>
      </c>
      <c r="C1515" s="2">
        <v>150</v>
      </c>
      <c r="D1515" s="2">
        <v>2</v>
      </c>
      <c r="E1515" s="2">
        <v>12</v>
      </c>
    </row>
    <row r="1516" customHeight="1" spans="1:5">
      <c r="A1516" s="2">
        <v>709</v>
      </c>
      <c r="B1516" s="2">
        <v>20</v>
      </c>
      <c r="C1516" s="2">
        <v>0</v>
      </c>
      <c r="D1516" s="2">
        <v>2</v>
      </c>
      <c r="E1516" s="2">
        <v>11</v>
      </c>
    </row>
    <row r="1517" customHeight="1" spans="1:5">
      <c r="A1517" s="2">
        <v>2863</v>
      </c>
      <c r="B1517" s="2">
        <v>20</v>
      </c>
      <c r="C1517" s="2">
        <v>50</v>
      </c>
      <c r="D1517" s="2">
        <v>2</v>
      </c>
      <c r="E1517" s="2">
        <v>10</v>
      </c>
    </row>
    <row r="1518" customHeight="1" spans="1:5">
      <c r="A1518" s="2">
        <v>4487</v>
      </c>
      <c r="B1518" s="2">
        <v>20</v>
      </c>
      <c r="C1518" s="2">
        <v>7</v>
      </c>
      <c r="D1518" s="2">
        <v>2</v>
      </c>
      <c r="E1518" s="2">
        <v>4</v>
      </c>
    </row>
    <row r="1519" customHeight="1" spans="1:5">
      <c r="A1519" s="2">
        <v>3403</v>
      </c>
      <c r="B1519" s="2">
        <v>19</v>
      </c>
      <c r="C1519" s="2">
        <v>76</v>
      </c>
      <c r="D1519" s="2">
        <v>2</v>
      </c>
      <c r="E1519" s="2">
        <v>12</v>
      </c>
    </row>
    <row r="1520" customHeight="1" spans="1:5">
      <c r="A1520" s="2">
        <v>7849</v>
      </c>
      <c r="B1520" s="2">
        <v>19</v>
      </c>
      <c r="C1520" s="2">
        <v>142</v>
      </c>
      <c r="D1520" s="2">
        <v>2</v>
      </c>
      <c r="E1520" s="2">
        <v>13</v>
      </c>
    </row>
    <row r="1521" customHeight="1" spans="1:5">
      <c r="A1521" s="2">
        <v>2428</v>
      </c>
      <c r="B1521" s="2">
        <v>18</v>
      </c>
      <c r="C1521" s="2">
        <v>8</v>
      </c>
      <c r="D1521" s="2">
        <v>2</v>
      </c>
      <c r="E1521" s="2">
        <v>4</v>
      </c>
    </row>
    <row r="1522" customHeight="1" spans="1:5">
      <c r="A1522" s="2">
        <v>2278</v>
      </c>
      <c r="B1522" s="2">
        <v>17</v>
      </c>
      <c r="C1522" s="2">
        <v>24</v>
      </c>
      <c r="D1522" s="2">
        <v>2</v>
      </c>
      <c r="E1522" s="2">
        <v>3</v>
      </c>
    </row>
    <row r="1523" customHeight="1" spans="1:5">
      <c r="A1523" s="2">
        <v>3033</v>
      </c>
      <c r="B1523" s="2">
        <v>17</v>
      </c>
      <c r="C1523" s="2">
        <v>22</v>
      </c>
      <c r="D1523" s="2">
        <v>2</v>
      </c>
      <c r="E1523" s="2">
        <v>3</v>
      </c>
    </row>
    <row r="1524" customHeight="1" spans="1:5">
      <c r="A1524" s="2">
        <v>4119</v>
      </c>
      <c r="B1524" s="2">
        <v>17</v>
      </c>
      <c r="C1524" s="2">
        <v>22</v>
      </c>
      <c r="D1524" s="2">
        <v>2</v>
      </c>
      <c r="E1524" s="2">
        <v>3</v>
      </c>
    </row>
    <row r="1525" customHeight="1" spans="1:5">
      <c r="A1525" s="2">
        <v>8545</v>
      </c>
      <c r="B1525" s="2">
        <v>17</v>
      </c>
      <c r="C1525" s="2">
        <v>69</v>
      </c>
      <c r="D1525" s="2">
        <v>2</v>
      </c>
      <c r="E1525" s="2">
        <v>10</v>
      </c>
    </row>
    <row r="1526" customHeight="1" spans="1:5">
      <c r="A1526" s="2">
        <v>5025</v>
      </c>
      <c r="B1526" s="2">
        <v>17</v>
      </c>
      <c r="C1526" s="2">
        <v>20</v>
      </c>
      <c r="D1526" s="2">
        <v>2</v>
      </c>
      <c r="E1526" s="2">
        <v>4</v>
      </c>
    </row>
    <row r="1527" customHeight="1" spans="1:5">
      <c r="A1527" s="2">
        <v>3887</v>
      </c>
      <c r="B1527" s="2">
        <v>17</v>
      </c>
      <c r="C1527" s="2">
        <v>1</v>
      </c>
      <c r="D1527" s="2">
        <v>2</v>
      </c>
      <c r="E1527" s="2">
        <v>3</v>
      </c>
    </row>
    <row r="1528" customHeight="1" spans="1:5">
      <c r="A1528" s="2">
        <v>10001</v>
      </c>
      <c r="B1528" s="2">
        <v>17</v>
      </c>
      <c r="C1528" s="2">
        <v>14</v>
      </c>
      <c r="D1528" s="2">
        <v>2</v>
      </c>
      <c r="E1528" s="2">
        <v>3</v>
      </c>
    </row>
    <row r="1529" customHeight="1" spans="1:5">
      <c r="A1529" s="2">
        <v>387</v>
      </c>
      <c r="B1529" s="2">
        <v>16</v>
      </c>
      <c r="C1529" s="2">
        <v>1</v>
      </c>
      <c r="D1529" s="2">
        <v>2</v>
      </c>
      <c r="E1529" s="2">
        <v>3</v>
      </c>
    </row>
    <row r="1530" customHeight="1" spans="1:5">
      <c r="A1530" s="2">
        <v>4050</v>
      </c>
      <c r="B1530" s="2">
        <v>16</v>
      </c>
      <c r="C1530" s="2">
        <v>20</v>
      </c>
      <c r="D1530" s="2">
        <v>2</v>
      </c>
      <c r="E1530" s="2">
        <v>4</v>
      </c>
    </row>
    <row r="1531" customHeight="1" spans="1:5">
      <c r="A1531" s="2">
        <v>3725</v>
      </c>
      <c r="B1531" s="2">
        <v>16</v>
      </c>
      <c r="C1531" s="2">
        <v>16</v>
      </c>
      <c r="D1531" s="2">
        <v>2</v>
      </c>
      <c r="E1531" s="2">
        <v>9</v>
      </c>
    </row>
    <row r="1532" customHeight="1" spans="1:5">
      <c r="A1532" s="2">
        <v>9668</v>
      </c>
      <c r="B1532" s="2">
        <v>16</v>
      </c>
      <c r="C1532" s="2">
        <v>17</v>
      </c>
      <c r="D1532" s="2">
        <v>2</v>
      </c>
      <c r="E1532" s="2">
        <v>4</v>
      </c>
    </row>
    <row r="1533" customHeight="1" spans="1:5">
      <c r="A1533" s="2">
        <v>7119</v>
      </c>
      <c r="B1533" s="2">
        <v>15</v>
      </c>
      <c r="C1533" s="2">
        <v>54</v>
      </c>
      <c r="D1533" s="2">
        <v>2</v>
      </c>
      <c r="E1533" s="2">
        <v>6</v>
      </c>
    </row>
    <row r="1534" customHeight="1" spans="1:5">
      <c r="A1534" s="2">
        <v>7540</v>
      </c>
      <c r="B1534" s="2">
        <v>15</v>
      </c>
      <c r="C1534" s="2">
        <v>23</v>
      </c>
      <c r="D1534" s="2">
        <v>2</v>
      </c>
      <c r="E1534" s="2">
        <v>8</v>
      </c>
    </row>
    <row r="1535" customHeight="1" spans="1:5">
      <c r="A1535" s="2">
        <v>6103</v>
      </c>
      <c r="B1535" s="2">
        <v>15</v>
      </c>
      <c r="C1535" s="2">
        <v>6</v>
      </c>
      <c r="D1535" s="2">
        <v>2</v>
      </c>
      <c r="E1535" s="2">
        <v>3</v>
      </c>
    </row>
    <row r="1536" customHeight="1" spans="1:5">
      <c r="A1536" s="2">
        <v>8140</v>
      </c>
      <c r="B1536" s="2">
        <v>14</v>
      </c>
      <c r="C1536" s="2">
        <v>2</v>
      </c>
      <c r="D1536" s="2">
        <v>2</v>
      </c>
      <c r="E1536" s="2">
        <v>4</v>
      </c>
    </row>
    <row r="1537" customHeight="1" spans="1:5">
      <c r="A1537" s="2">
        <v>6770</v>
      </c>
      <c r="B1537" s="2">
        <v>13</v>
      </c>
      <c r="C1537" s="2">
        <v>5</v>
      </c>
      <c r="D1537" s="2">
        <v>2</v>
      </c>
      <c r="E1537" s="2">
        <v>2</v>
      </c>
    </row>
    <row r="1538" customHeight="1" spans="1:5">
      <c r="A1538" s="2">
        <v>5123</v>
      </c>
      <c r="B1538" s="2">
        <v>12</v>
      </c>
      <c r="C1538" s="2">
        <v>11</v>
      </c>
      <c r="D1538" s="2">
        <v>2</v>
      </c>
      <c r="E1538" s="2">
        <v>3</v>
      </c>
    </row>
    <row r="1539" customHeight="1" spans="1:5">
      <c r="A1539" s="2">
        <v>5252</v>
      </c>
      <c r="B1539" s="2">
        <v>12</v>
      </c>
      <c r="C1539" s="2">
        <v>1</v>
      </c>
      <c r="D1539" s="2">
        <v>2</v>
      </c>
      <c r="E1539" s="2">
        <v>3</v>
      </c>
    </row>
    <row r="1540" customHeight="1" spans="1:5">
      <c r="A1540" s="2">
        <v>20</v>
      </c>
      <c r="B1540" s="2">
        <v>12</v>
      </c>
      <c r="C1540" s="2">
        <v>15</v>
      </c>
      <c r="D1540" s="2">
        <v>2</v>
      </c>
      <c r="E1540" s="2">
        <v>4</v>
      </c>
    </row>
    <row r="1541" customHeight="1" spans="1:5">
      <c r="A1541" s="2">
        <v>4211</v>
      </c>
      <c r="B1541" s="2">
        <v>12</v>
      </c>
      <c r="C1541" s="2">
        <v>16</v>
      </c>
      <c r="D1541" s="2">
        <v>2</v>
      </c>
      <c r="E1541" s="2">
        <v>3</v>
      </c>
    </row>
    <row r="1542" customHeight="1" spans="1:5">
      <c r="A1542" s="2">
        <v>2447</v>
      </c>
      <c r="B1542" s="2">
        <v>12</v>
      </c>
      <c r="C1542" s="2">
        <v>7</v>
      </c>
      <c r="D1542" s="2">
        <v>2</v>
      </c>
      <c r="E1542" s="2">
        <v>3</v>
      </c>
    </row>
    <row r="1543" customHeight="1" spans="1:5">
      <c r="A1543" s="2">
        <v>5527</v>
      </c>
      <c r="B1543" s="2">
        <v>12</v>
      </c>
      <c r="C1543" s="2">
        <v>13</v>
      </c>
      <c r="D1543" s="2">
        <v>2</v>
      </c>
      <c r="E1543" s="2">
        <v>3</v>
      </c>
    </row>
    <row r="1544" customHeight="1" spans="1:5">
      <c r="A1544" s="2">
        <v>3839</v>
      </c>
      <c r="B1544" s="2">
        <v>12</v>
      </c>
      <c r="C1544" s="2">
        <v>6</v>
      </c>
      <c r="D1544" s="2">
        <v>2</v>
      </c>
      <c r="E1544" s="2">
        <v>3</v>
      </c>
    </row>
    <row r="1545" customHeight="1" spans="1:5">
      <c r="A1545" s="2">
        <v>2246</v>
      </c>
      <c r="B1545" s="2">
        <v>12</v>
      </c>
      <c r="C1545" s="2">
        <v>15</v>
      </c>
      <c r="D1545" s="2">
        <v>2</v>
      </c>
      <c r="E1545" s="2">
        <v>4</v>
      </c>
    </row>
    <row r="1546" customHeight="1" spans="1:5">
      <c r="A1546" s="2">
        <v>3068</v>
      </c>
      <c r="B1546" s="2">
        <v>12</v>
      </c>
      <c r="C1546" s="2">
        <v>14</v>
      </c>
      <c r="D1546" s="2">
        <v>2</v>
      </c>
      <c r="E1546" s="2">
        <v>3</v>
      </c>
    </row>
    <row r="1547" customHeight="1" spans="1:5">
      <c r="A1547" s="2">
        <v>6365</v>
      </c>
      <c r="B1547" s="2">
        <v>12</v>
      </c>
      <c r="C1547" s="2">
        <v>1</v>
      </c>
      <c r="D1547" s="2">
        <v>2</v>
      </c>
      <c r="E1547" s="2">
        <v>3</v>
      </c>
    </row>
    <row r="1548" customHeight="1" spans="1:5">
      <c r="A1548" s="2">
        <v>3422</v>
      </c>
      <c r="B1548" s="2">
        <v>12</v>
      </c>
      <c r="C1548" s="2">
        <v>12</v>
      </c>
      <c r="D1548" s="2">
        <v>2</v>
      </c>
      <c r="E1548" s="2">
        <v>4</v>
      </c>
    </row>
    <row r="1549" customHeight="1" spans="1:5">
      <c r="A1549" s="2">
        <v>1407</v>
      </c>
      <c r="B1549" s="2">
        <v>12</v>
      </c>
      <c r="C1549" s="2">
        <v>16</v>
      </c>
      <c r="D1549" s="2">
        <v>2</v>
      </c>
      <c r="E1549" s="2">
        <v>3</v>
      </c>
    </row>
    <row r="1550" customHeight="1" spans="1:5">
      <c r="A1550" s="2">
        <v>2948</v>
      </c>
      <c r="B1550" s="2">
        <v>12</v>
      </c>
      <c r="C1550" s="2">
        <v>12</v>
      </c>
      <c r="D1550" s="2">
        <v>2</v>
      </c>
      <c r="E1550" s="2">
        <v>5</v>
      </c>
    </row>
    <row r="1551" customHeight="1" spans="1:5">
      <c r="A1551" s="2">
        <v>1448</v>
      </c>
      <c r="B1551" s="2">
        <v>12</v>
      </c>
      <c r="C1551" s="2">
        <v>3</v>
      </c>
      <c r="D1551" s="2">
        <v>2</v>
      </c>
      <c r="E1551" s="2">
        <v>4</v>
      </c>
    </row>
    <row r="1552" customHeight="1" spans="1:5">
      <c r="A1552" s="2">
        <v>3559</v>
      </c>
      <c r="B1552" s="2">
        <v>11</v>
      </c>
      <c r="C1552" s="2">
        <v>12</v>
      </c>
      <c r="D1552" s="2">
        <v>2</v>
      </c>
      <c r="E1552" s="2">
        <v>3</v>
      </c>
    </row>
    <row r="1553" customHeight="1" spans="1:5">
      <c r="A1553" s="2">
        <v>6963</v>
      </c>
      <c r="B1553" s="2">
        <v>11</v>
      </c>
      <c r="C1553" s="2">
        <v>45</v>
      </c>
      <c r="D1553" s="2">
        <v>2</v>
      </c>
      <c r="E1553" s="2">
        <v>10</v>
      </c>
    </row>
    <row r="1554" customHeight="1" spans="1:5">
      <c r="A1554" s="2">
        <v>456</v>
      </c>
      <c r="B1554" s="2">
        <v>11</v>
      </c>
      <c r="C1554" s="2">
        <v>6</v>
      </c>
      <c r="D1554" s="2">
        <v>2</v>
      </c>
      <c r="E1554" s="2">
        <v>3</v>
      </c>
    </row>
    <row r="1555" customHeight="1" spans="1:5">
      <c r="A1555" s="2">
        <v>4964</v>
      </c>
      <c r="B1555" s="2">
        <v>11</v>
      </c>
      <c r="C1555" s="2">
        <v>0</v>
      </c>
      <c r="D1555" s="2">
        <v>2</v>
      </c>
      <c r="E1555" s="2">
        <v>4</v>
      </c>
    </row>
    <row r="1556" customHeight="1" spans="1:5">
      <c r="A1556" s="2">
        <v>4754</v>
      </c>
      <c r="B1556" s="2">
        <v>11</v>
      </c>
      <c r="C1556" s="2">
        <v>6</v>
      </c>
      <c r="D1556" s="2">
        <v>2</v>
      </c>
      <c r="E1556" s="2">
        <v>4</v>
      </c>
    </row>
    <row r="1557" customHeight="1" spans="1:5">
      <c r="A1557" s="2">
        <v>286</v>
      </c>
      <c r="B1557" s="2">
        <v>11</v>
      </c>
      <c r="C1557" s="2">
        <v>4</v>
      </c>
      <c r="D1557" s="2">
        <v>2</v>
      </c>
      <c r="E1557" s="2">
        <v>5</v>
      </c>
    </row>
    <row r="1558" customHeight="1" spans="1:5">
      <c r="A1558" s="2">
        <v>7620</v>
      </c>
      <c r="B1558" s="2">
        <v>11</v>
      </c>
      <c r="C1558" s="2">
        <v>8</v>
      </c>
      <c r="D1558" s="2">
        <v>2</v>
      </c>
      <c r="E1558" s="2">
        <v>2</v>
      </c>
    </row>
    <row r="1559" customHeight="1" spans="1:5">
      <c r="A1559" s="2">
        <v>1050</v>
      </c>
      <c r="B1559" s="2">
        <v>10</v>
      </c>
      <c r="C1559" s="2">
        <v>15</v>
      </c>
      <c r="D1559" s="2">
        <v>2</v>
      </c>
      <c r="E1559" s="2">
        <v>4</v>
      </c>
    </row>
    <row r="1560" customHeight="1" spans="1:5">
      <c r="A1560" s="2">
        <v>3152</v>
      </c>
      <c r="B1560" s="2">
        <v>10</v>
      </c>
      <c r="C1560" s="2">
        <v>17</v>
      </c>
      <c r="D1560" s="2">
        <v>2</v>
      </c>
      <c r="E1560" s="2">
        <v>3</v>
      </c>
    </row>
    <row r="1561" customHeight="1" spans="1:5">
      <c r="A1561" s="2">
        <v>1987</v>
      </c>
      <c r="B1561" s="2">
        <v>10</v>
      </c>
      <c r="C1561" s="2">
        <v>3</v>
      </c>
      <c r="D1561" s="2">
        <v>2</v>
      </c>
      <c r="E1561" s="2">
        <v>3</v>
      </c>
    </row>
    <row r="1562" customHeight="1" spans="1:5">
      <c r="A1562" s="2">
        <v>1388</v>
      </c>
      <c r="B1562" s="2">
        <v>10</v>
      </c>
      <c r="C1562" s="2">
        <v>14</v>
      </c>
      <c r="D1562" s="2">
        <v>2</v>
      </c>
      <c r="E1562" s="2">
        <v>3</v>
      </c>
    </row>
    <row r="1563" customHeight="1" spans="1:5">
      <c r="A1563" s="2">
        <v>1143</v>
      </c>
      <c r="B1563" s="2">
        <v>10</v>
      </c>
      <c r="C1563" s="2">
        <v>11</v>
      </c>
      <c r="D1563" s="2">
        <v>2</v>
      </c>
      <c r="E1563" s="2">
        <v>3</v>
      </c>
    </row>
    <row r="1564" customHeight="1" spans="1:5">
      <c r="A1564" s="2">
        <v>11188</v>
      </c>
      <c r="B1564" s="2">
        <v>10</v>
      </c>
      <c r="C1564" s="2">
        <v>17</v>
      </c>
      <c r="D1564" s="2">
        <v>2</v>
      </c>
      <c r="E1564" s="2">
        <v>3</v>
      </c>
    </row>
    <row r="1565" customHeight="1" spans="1:5">
      <c r="A1565" s="2">
        <v>979</v>
      </c>
      <c r="B1565" s="2">
        <v>10</v>
      </c>
      <c r="C1565" s="2">
        <v>14</v>
      </c>
      <c r="D1565" s="2">
        <v>2</v>
      </c>
      <c r="E1565" s="2">
        <v>3</v>
      </c>
    </row>
    <row r="1566" customHeight="1" spans="1:5">
      <c r="A1566" s="2">
        <v>8418</v>
      </c>
      <c r="B1566" s="2">
        <v>10</v>
      </c>
      <c r="C1566" s="2">
        <v>6</v>
      </c>
      <c r="D1566" s="2">
        <v>2</v>
      </c>
      <c r="E1566" s="2">
        <v>3</v>
      </c>
    </row>
    <row r="1567" customHeight="1" spans="1:5">
      <c r="A1567" s="2">
        <v>6214</v>
      </c>
      <c r="B1567" s="2">
        <v>10</v>
      </c>
      <c r="C1567" s="2">
        <v>7</v>
      </c>
      <c r="D1567" s="2">
        <v>2</v>
      </c>
      <c r="E1567" s="2">
        <v>3</v>
      </c>
    </row>
    <row r="1568" customHeight="1" spans="1:5">
      <c r="A1568" s="2">
        <v>771</v>
      </c>
      <c r="B1568" s="2">
        <v>9</v>
      </c>
      <c r="C1568" s="2">
        <v>0</v>
      </c>
      <c r="D1568" s="2">
        <v>2</v>
      </c>
      <c r="E1568" s="2">
        <v>5</v>
      </c>
    </row>
    <row r="1569" customHeight="1" spans="1:5">
      <c r="A1569" s="2">
        <v>2563</v>
      </c>
      <c r="B1569" s="2">
        <v>9</v>
      </c>
      <c r="C1569" s="2">
        <v>14</v>
      </c>
      <c r="D1569" s="2">
        <v>2</v>
      </c>
      <c r="E1569" s="2">
        <v>3</v>
      </c>
    </row>
    <row r="1570" customHeight="1" spans="1:5">
      <c r="A1570" s="2">
        <v>89</v>
      </c>
      <c r="B1570" s="2">
        <v>9</v>
      </c>
      <c r="C1570" s="2">
        <v>8</v>
      </c>
      <c r="D1570" s="2">
        <v>2</v>
      </c>
      <c r="E1570" s="2">
        <v>4</v>
      </c>
    </row>
    <row r="1571" customHeight="1" spans="1:5">
      <c r="A1571" s="2">
        <v>9485</v>
      </c>
      <c r="B1571" s="2">
        <v>9</v>
      </c>
      <c r="C1571" s="2">
        <v>3</v>
      </c>
      <c r="D1571" s="2">
        <v>2</v>
      </c>
      <c r="E1571" s="2">
        <v>6</v>
      </c>
    </row>
    <row r="1572" customHeight="1" spans="1:5">
      <c r="A1572" s="2">
        <v>3308</v>
      </c>
      <c r="B1572" s="2">
        <v>9</v>
      </c>
      <c r="C1572" s="2">
        <v>11</v>
      </c>
      <c r="D1572" s="2">
        <v>2</v>
      </c>
      <c r="E1572" s="2">
        <v>4</v>
      </c>
    </row>
    <row r="1573" customHeight="1" spans="1:5">
      <c r="A1573" s="2">
        <v>4240</v>
      </c>
      <c r="B1573" s="2">
        <v>9</v>
      </c>
      <c r="C1573" s="2">
        <v>0</v>
      </c>
      <c r="D1573" s="2">
        <v>2</v>
      </c>
      <c r="E1573" s="2">
        <v>2</v>
      </c>
    </row>
    <row r="1574" customHeight="1" spans="1:5">
      <c r="A1574" s="2">
        <v>6263</v>
      </c>
      <c r="B1574" s="2">
        <v>9</v>
      </c>
      <c r="C1574" s="2">
        <v>7</v>
      </c>
      <c r="D1574" s="2">
        <v>2</v>
      </c>
      <c r="E1574" s="2">
        <v>4</v>
      </c>
    </row>
    <row r="1575" customHeight="1" spans="1:5">
      <c r="A1575" s="2">
        <v>1506</v>
      </c>
      <c r="B1575" s="2">
        <v>9</v>
      </c>
      <c r="C1575" s="2">
        <v>15</v>
      </c>
      <c r="D1575" s="2">
        <v>2</v>
      </c>
      <c r="E1575" s="2">
        <v>4</v>
      </c>
    </row>
    <row r="1576" customHeight="1" spans="1:5">
      <c r="A1576" s="2">
        <v>8312</v>
      </c>
      <c r="B1576" s="2">
        <v>9</v>
      </c>
      <c r="C1576" s="2">
        <v>14</v>
      </c>
      <c r="D1576" s="2">
        <v>2</v>
      </c>
      <c r="E1576" s="2">
        <v>3</v>
      </c>
    </row>
    <row r="1577" customHeight="1" spans="1:5">
      <c r="A1577" s="2">
        <v>7685</v>
      </c>
      <c r="B1577" s="2">
        <v>8</v>
      </c>
      <c r="C1577" s="2">
        <v>8</v>
      </c>
      <c r="D1577" s="2">
        <v>2</v>
      </c>
      <c r="E1577" s="2">
        <v>4</v>
      </c>
    </row>
    <row r="1578" customHeight="1" spans="1:5">
      <c r="A1578" s="2">
        <v>6941</v>
      </c>
      <c r="B1578" s="2">
        <v>8</v>
      </c>
      <c r="C1578" s="2">
        <v>15</v>
      </c>
      <c r="D1578" s="2">
        <v>2</v>
      </c>
      <c r="E1578" s="2">
        <v>2</v>
      </c>
    </row>
    <row r="1579" customHeight="1" spans="1:5">
      <c r="A1579" s="2">
        <v>3479</v>
      </c>
      <c r="B1579" s="2">
        <v>8</v>
      </c>
      <c r="C1579" s="2">
        <v>2</v>
      </c>
      <c r="D1579" s="2">
        <v>2</v>
      </c>
      <c r="E1579" s="2">
        <v>3</v>
      </c>
    </row>
    <row r="1580" customHeight="1" spans="1:5">
      <c r="A1580" s="2">
        <v>10286</v>
      </c>
      <c r="B1580" s="2">
        <v>8</v>
      </c>
      <c r="C1580" s="2">
        <v>35</v>
      </c>
      <c r="D1580" s="2">
        <v>2</v>
      </c>
      <c r="E1580" s="2">
        <v>13</v>
      </c>
    </row>
    <row r="1581" customHeight="1" spans="1:5">
      <c r="A1581" s="2">
        <v>3706</v>
      </c>
      <c r="B1581" s="2">
        <v>8</v>
      </c>
      <c r="C1581" s="2">
        <v>12</v>
      </c>
      <c r="D1581" s="2">
        <v>2</v>
      </c>
      <c r="E1581" s="2">
        <v>2</v>
      </c>
    </row>
    <row r="1582" customHeight="1" spans="1:5">
      <c r="A1582" s="2">
        <v>3628</v>
      </c>
      <c r="B1582" s="2">
        <v>8</v>
      </c>
      <c r="C1582" s="2">
        <v>12</v>
      </c>
      <c r="D1582" s="2">
        <v>2</v>
      </c>
      <c r="E1582" s="2">
        <v>2</v>
      </c>
    </row>
    <row r="1583" customHeight="1" spans="1:5">
      <c r="A1583" s="2">
        <v>1833</v>
      </c>
      <c r="B1583" s="2">
        <v>8</v>
      </c>
      <c r="C1583" s="2">
        <v>8</v>
      </c>
      <c r="D1583" s="2">
        <v>2</v>
      </c>
      <c r="E1583" s="2">
        <v>4</v>
      </c>
    </row>
    <row r="1584" customHeight="1" spans="1:5">
      <c r="A1584" s="2">
        <v>3412</v>
      </c>
      <c r="B1584" s="2">
        <v>8</v>
      </c>
      <c r="C1584" s="2">
        <v>0</v>
      </c>
      <c r="D1584" s="2">
        <v>2</v>
      </c>
      <c r="E1584" s="2">
        <v>9</v>
      </c>
    </row>
    <row r="1585" customHeight="1" spans="1:5">
      <c r="A1585" s="2">
        <v>2157</v>
      </c>
      <c r="B1585" s="2">
        <v>8</v>
      </c>
      <c r="C1585" s="2">
        <v>5</v>
      </c>
      <c r="D1585" s="2">
        <v>2</v>
      </c>
      <c r="E1585" s="2">
        <v>4</v>
      </c>
    </row>
    <row r="1586" customHeight="1" spans="1:5">
      <c r="A1586" s="2">
        <v>6310</v>
      </c>
      <c r="B1586" s="2">
        <v>8</v>
      </c>
      <c r="C1586" s="2">
        <v>8</v>
      </c>
      <c r="D1586" s="2">
        <v>2</v>
      </c>
      <c r="E1586" s="2">
        <v>4</v>
      </c>
    </row>
    <row r="1587" customHeight="1" spans="1:5">
      <c r="A1587" s="2">
        <v>7998</v>
      </c>
      <c r="B1587" s="2">
        <v>8</v>
      </c>
      <c r="C1587" s="2">
        <v>0</v>
      </c>
      <c r="D1587" s="2">
        <v>2</v>
      </c>
      <c r="E1587" s="2">
        <v>2</v>
      </c>
    </row>
    <row r="1588" customHeight="1" spans="1:5">
      <c r="A1588" s="2">
        <v>5223</v>
      </c>
      <c r="B1588" s="2">
        <v>8</v>
      </c>
      <c r="C1588" s="2">
        <v>10</v>
      </c>
      <c r="D1588" s="2">
        <v>2</v>
      </c>
      <c r="E1588" s="2">
        <v>3</v>
      </c>
    </row>
    <row r="1589" customHeight="1" spans="1:5">
      <c r="A1589" s="2">
        <v>6437</v>
      </c>
      <c r="B1589" s="2">
        <v>8</v>
      </c>
      <c r="C1589" s="2">
        <v>3</v>
      </c>
      <c r="D1589" s="2">
        <v>2</v>
      </c>
      <c r="E1589" s="2">
        <v>3</v>
      </c>
    </row>
    <row r="1590" customHeight="1" spans="1:5">
      <c r="A1590" s="2">
        <v>11187</v>
      </c>
      <c r="B1590" s="2">
        <v>8</v>
      </c>
      <c r="C1590" s="2">
        <v>14</v>
      </c>
      <c r="D1590" s="2">
        <v>2</v>
      </c>
      <c r="E1590" s="2">
        <v>3</v>
      </c>
    </row>
    <row r="1591" customHeight="1" spans="1:5">
      <c r="A1591" s="2">
        <v>4557</v>
      </c>
      <c r="B1591" s="2">
        <v>7</v>
      </c>
      <c r="C1591" s="2">
        <v>2</v>
      </c>
      <c r="D1591" s="2">
        <v>2</v>
      </c>
      <c r="E1591" s="2">
        <v>2</v>
      </c>
    </row>
    <row r="1592" customHeight="1" spans="1:5">
      <c r="A1592" s="2">
        <v>2541</v>
      </c>
      <c r="B1592" s="2">
        <v>7</v>
      </c>
      <c r="C1592" s="2">
        <v>0</v>
      </c>
      <c r="D1592" s="2">
        <v>2</v>
      </c>
      <c r="E1592" s="2">
        <v>3</v>
      </c>
    </row>
    <row r="1593" customHeight="1" spans="1:5">
      <c r="A1593" s="2">
        <v>5300</v>
      </c>
      <c r="B1593" s="2">
        <v>7</v>
      </c>
      <c r="C1593" s="2">
        <v>1</v>
      </c>
      <c r="D1593" s="2">
        <v>2</v>
      </c>
      <c r="E1593" s="2">
        <v>2</v>
      </c>
    </row>
    <row r="1594" customHeight="1" spans="1:5">
      <c r="A1594" s="2">
        <v>6919</v>
      </c>
      <c r="B1594" s="2">
        <v>7</v>
      </c>
      <c r="C1594" s="2">
        <v>9</v>
      </c>
      <c r="D1594" s="2">
        <v>2</v>
      </c>
      <c r="E1594" s="2">
        <v>3</v>
      </c>
    </row>
    <row r="1595" customHeight="1" spans="1:5">
      <c r="A1595" s="2">
        <v>7034</v>
      </c>
      <c r="B1595" s="2">
        <v>7</v>
      </c>
      <c r="C1595" s="2">
        <v>6</v>
      </c>
      <c r="D1595" s="2">
        <v>2</v>
      </c>
      <c r="E1595" s="2">
        <v>3</v>
      </c>
    </row>
    <row r="1596" customHeight="1" spans="1:5">
      <c r="A1596" s="2">
        <v>8700</v>
      </c>
      <c r="B1596" s="2">
        <v>7</v>
      </c>
      <c r="C1596" s="2">
        <v>16</v>
      </c>
      <c r="D1596" s="2">
        <v>2</v>
      </c>
      <c r="E1596" s="2">
        <v>3</v>
      </c>
    </row>
    <row r="1597" customHeight="1" spans="1:5">
      <c r="A1597" s="2">
        <v>3547</v>
      </c>
      <c r="B1597" s="2">
        <v>7</v>
      </c>
      <c r="C1597" s="2">
        <v>16</v>
      </c>
      <c r="D1597" s="2">
        <v>2</v>
      </c>
      <c r="E1597" s="2">
        <v>3</v>
      </c>
    </row>
    <row r="1598" customHeight="1" spans="1:5">
      <c r="A1598" s="2">
        <v>7736</v>
      </c>
      <c r="B1598" s="2">
        <v>7</v>
      </c>
      <c r="C1598" s="2">
        <v>2</v>
      </c>
      <c r="D1598" s="2">
        <v>2</v>
      </c>
      <c r="E1598" s="2">
        <v>2</v>
      </c>
    </row>
    <row r="1599" customHeight="1" spans="1:5">
      <c r="A1599" s="2">
        <v>10507</v>
      </c>
      <c r="B1599" s="2">
        <v>7</v>
      </c>
      <c r="C1599" s="2">
        <v>7</v>
      </c>
      <c r="D1599" s="2">
        <v>2</v>
      </c>
      <c r="E1599" s="2">
        <v>7</v>
      </c>
    </row>
    <row r="1600" customHeight="1" spans="1:5">
      <c r="A1600" s="2">
        <v>10069</v>
      </c>
      <c r="B1600" s="2">
        <v>7</v>
      </c>
      <c r="C1600" s="2">
        <v>15</v>
      </c>
      <c r="D1600" s="2">
        <v>2</v>
      </c>
      <c r="E1600" s="2">
        <v>2</v>
      </c>
    </row>
    <row r="1601" customHeight="1" spans="1:5">
      <c r="A1601" s="2">
        <v>2634</v>
      </c>
      <c r="B1601" s="2">
        <v>7</v>
      </c>
      <c r="C1601" s="2">
        <v>4</v>
      </c>
      <c r="D1601" s="2">
        <v>2</v>
      </c>
      <c r="E1601" s="2">
        <v>3</v>
      </c>
    </row>
    <row r="1602" customHeight="1" spans="1:5">
      <c r="A1602" s="2">
        <v>5802</v>
      </c>
      <c r="B1602" s="2">
        <v>7</v>
      </c>
      <c r="C1602" s="2">
        <v>12</v>
      </c>
      <c r="D1602" s="2">
        <v>2</v>
      </c>
      <c r="E1602" s="2">
        <v>4</v>
      </c>
    </row>
    <row r="1603" customHeight="1" spans="1:5">
      <c r="A1603" s="2">
        <v>87</v>
      </c>
      <c r="B1603" s="2">
        <v>7</v>
      </c>
      <c r="C1603" s="2">
        <v>2</v>
      </c>
      <c r="D1603" s="2">
        <v>2</v>
      </c>
      <c r="E1603" s="2">
        <v>3</v>
      </c>
    </row>
    <row r="1604" customHeight="1" spans="1:5">
      <c r="A1604" s="2">
        <v>7286</v>
      </c>
      <c r="B1604" s="2">
        <v>6</v>
      </c>
      <c r="C1604" s="2">
        <v>5</v>
      </c>
      <c r="D1604" s="2">
        <v>2</v>
      </c>
      <c r="E1604" s="2">
        <v>2</v>
      </c>
    </row>
    <row r="1605" customHeight="1" spans="1:5">
      <c r="A1605" s="2">
        <v>1331</v>
      </c>
      <c r="B1605" s="2">
        <v>6</v>
      </c>
      <c r="C1605" s="2">
        <v>1</v>
      </c>
      <c r="D1605" s="2">
        <v>2</v>
      </c>
      <c r="E1605" s="2">
        <v>3</v>
      </c>
    </row>
    <row r="1606" customHeight="1" spans="1:5">
      <c r="A1606" s="2">
        <v>9862</v>
      </c>
      <c r="B1606" s="2">
        <v>6</v>
      </c>
      <c r="C1606" s="2">
        <v>5</v>
      </c>
      <c r="D1606" s="2">
        <v>2</v>
      </c>
      <c r="E1606" s="2">
        <v>3</v>
      </c>
    </row>
    <row r="1607" customHeight="1" spans="1:5">
      <c r="A1607" s="2">
        <v>7829</v>
      </c>
      <c r="B1607" s="2">
        <v>6</v>
      </c>
      <c r="C1607" s="2">
        <v>4</v>
      </c>
      <c r="D1607" s="2">
        <v>2</v>
      </c>
      <c r="E1607" s="2">
        <v>2</v>
      </c>
    </row>
    <row r="1608" customHeight="1" spans="1:5">
      <c r="A1608" s="2">
        <v>10967</v>
      </c>
      <c r="B1608" s="2">
        <v>6</v>
      </c>
      <c r="C1608" s="2">
        <v>7</v>
      </c>
      <c r="D1608" s="2">
        <v>2</v>
      </c>
      <c r="E1608" s="2">
        <v>4</v>
      </c>
    </row>
    <row r="1609" customHeight="1" spans="1:5">
      <c r="A1609" s="2">
        <v>7369</v>
      </c>
      <c r="B1609" s="2">
        <v>6</v>
      </c>
      <c r="C1609" s="2">
        <v>0</v>
      </c>
      <c r="D1609" s="2">
        <v>2</v>
      </c>
      <c r="E1609" s="2">
        <v>3</v>
      </c>
    </row>
    <row r="1610" customHeight="1" spans="1:5">
      <c r="A1610" s="2">
        <v>4186</v>
      </c>
      <c r="B1610" s="2">
        <v>6</v>
      </c>
      <c r="C1610" s="2">
        <v>8</v>
      </c>
      <c r="D1610" s="2">
        <v>2</v>
      </c>
      <c r="E1610" s="2">
        <v>3</v>
      </c>
    </row>
    <row r="1611" customHeight="1" spans="1:5">
      <c r="A1611" s="2">
        <v>837</v>
      </c>
      <c r="B1611" s="2">
        <v>6</v>
      </c>
      <c r="C1611" s="2">
        <v>13</v>
      </c>
      <c r="D1611" s="2">
        <v>2</v>
      </c>
      <c r="E1611" s="2">
        <v>5</v>
      </c>
    </row>
    <row r="1612" customHeight="1" spans="1:5">
      <c r="A1612" s="2">
        <v>7527</v>
      </c>
      <c r="B1612" s="2">
        <v>6</v>
      </c>
      <c r="C1612" s="2">
        <v>15</v>
      </c>
      <c r="D1612" s="2">
        <v>2</v>
      </c>
      <c r="E1612" s="2">
        <v>3</v>
      </c>
    </row>
    <row r="1613" customHeight="1" spans="1:5">
      <c r="A1613" s="2">
        <v>1878</v>
      </c>
      <c r="B1613" s="2">
        <v>6</v>
      </c>
      <c r="C1613" s="2">
        <v>3</v>
      </c>
      <c r="D1613" s="2">
        <v>2</v>
      </c>
      <c r="E1613" s="2">
        <v>3</v>
      </c>
    </row>
    <row r="1614" customHeight="1" spans="1:5">
      <c r="A1614" s="2">
        <v>1998</v>
      </c>
      <c r="B1614" s="2">
        <v>6</v>
      </c>
      <c r="C1614" s="2">
        <v>4</v>
      </c>
      <c r="D1614" s="2">
        <v>2</v>
      </c>
      <c r="E1614" s="2">
        <v>3</v>
      </c>
    </row>
    <row r="1615" customHeight="1" spans="1:5">
      <c r="A1615" s="2">
        <v>1773</v>
      </c>
      <c r="B1615" s="2">
        <v>6</v>
      </c>
      <c r="C1615" s="2">
        <v>7</v>
      </c>
      <c r="D1615" s="2">
        <v>2</v>
      </c>
      <c r="E1615" s="2">
        <v>3</v>
      </c>
    </row>
    <row r="1616" customHeight="1" spans="1:5">
      <c r="A1616" s="2">
        <v>1419</v>
      </c>
      <c r="B1616" s="2">
        <v>6</v>
      </c>
      <c r="C1616" s="2">
        <v>8</v>
      </c>
      <c r="D1616" s="2">
        <v>2</v>
      </c>
      <c r="E1616" s="2">
        <v>3</v>
      </c>
    </row>
    <row r="1617" customHeight="1" spans="1:5">
      <c r="A1617" s="2">
        <v>1250</v>
      </c>
      <c r="B1617" s="2">
        <v>6</v>
      </c>
      <c r="C1617" s="2">
        <v>4</v>
      </c>
      <c r="D1617" s="2">
        <v>2</v>
      </c>
      <c r="E1617" s="2">
        <v>3</v>
      </c>
    </row>
    <row r="1618" customHeight="1" spans="1:5">
      <c r="A1618" s="2">
        <v>10521</v>
      </c>
      <c r="B1618" s="2">
        <v>6</v>
      </c>
      <c r="C1618" s="2">
        <v>13</v>
      </c>
      <c r="D1618" s="2">
        <v>2</v>
      </c>
      <c r="E1618" s="2">
        <v>5</v>
      </c>
    </row>
    <row r="1619" customHeight="1" spans="1:5">
      <c r="A1619" s="2">
        <v>10595</v>
      </c>
      <c r="B1619" s="2">
        <v>6</v>
      </c>
      <c r="C1619" s="2">
        <v>4</v>
      </c>
      <c r="D1619" s="2">
        <v>2</v>
      </c>
      <c r="E1619" s="2">
        <v>3</v>
      </c>
    </row>
    <row r="1620" customHeight="1" spans="1:5">
      <c r="A1620" s="2">
        <v>5790</v>
      </c>
      <c r="B1620" s="2">
        <v>6</v>
      </c>
      <c r="C1620" s="2">
        <v>0</v>
      </c>
      <c r="D1620" s="2">
        <v>2</v>
      </c>
      <c r="E1620" s="2">
        <v>3</v>
      </c>
    </row>
    <row r="1621" customHeight="1" spans="1:5">
      <c r="A1621" s="2">
        <v>5015</v>
      </c>
      <c r="B1621" s="2">
        <v>6</v>
      </c>
      <c r="C1621" s="2">
        <v>6</v>
      </c>
      <c r="D1621" s="2">
        <v>2</v>
      </c>
      <c r="E1621" s="2">
        <v>3</v>
      </c>
    </row>
    <row r="1622" customHeight="1" spans="1:5">
      <c r="A1622" s="2">
        <v>8416</v>
      </c>
      <c r="B1622" s="2">
        <v>6</v>
      </c>
      <c r="C1622" s="2">
        <v>5</v>
      </c>
      <c r="D1622" s="2">
        <v>2</v>
      </c>
      <c r="E1622" s="2">
        <v>3</v>
      </c>
    </row>
    <row r="1623" customHeight="1" spans="1:5">
      <c r="A1623" s="2">
        <v>7244</v>
      </c>
      <c r="B1623" s="2">
        <v>5</v>
      </c>
      <c r="C1623" s="2">
        <v>10</v>
      </c>
      <c r="D1623" s="2">
        <v>2</v>
      </c>
      <c r="E1623" s="2">
        <v>4</v>
      </c>
    </row>
    <row r="1624" customHeight="1" spans="1:5">
      <c r="A1624" s="2">
        <v>7617</v>
      </c>
      <c r="B1624" s="2">
        <v>5</v>
      </c>
      <c r="C1624" s="2">
        <v>8</v>
      </c>
      <c r="D1624" s="2">
        <v>2</v>
      </c>
      <c r="E1624" s="2">
        <v>5</v>
      </c>
    </row>
    <row r="1625" customHeight="1" spans="1:5">
      <c r="A1625" s="2">
        <v>6504</v>
      </c>
      <c r="B1625" s="2">
        <v>5</v>
      </c>
      <c r="C1625" s="2">
        <v>6</v>
      </c>
      <c r="D1625" s="2">
        <v>2</v>
      </c>
      <c r="E1625" s="2">
        <v>3</v>
      </c>
    </row>
    <row r="1626" customHeight="1" spans="1:5">
      <c r="A1626" s="2">
        <v>7235</v>
      </c>
      <c r="B1626" s="2">
        <v>5</v>
      </c>
      <c r="C1626" s="2">
        <v>8</v>
      </c>
      <c r="D1626" s="2">
        <v>2</v>
      </c>
      <c r="E1626" s="2">
        <v>4</v>
      </c>
    </row>
    <row r="1627" customHeight="1" spans="1:5">
      <c r="A1627" s="2">
        <v>4887</v>
      </c>
      <c r="B1627" s="2">
        <v>5</v>
      </c>
      <c r="C1627" s="2">
        <v>1</v>
      </c>
      <c r="D1627" s="2">
        <v>2</v>
      </c>
      <c r="E1627" s="2">
        <v>3</v>
      </c>
    </row>
    <row r="1628" customHeight="1" spans="1:5">
      <c r="A1628" s="2">
        <v>11003</v>
      </c>
      <c r="B1628" s="2">
        <v>5</v>
      </c>
      <c r="C1628" s="2">
        <v>18</v>
      </c>
      <c r="D1628" s="2">
        <v>2</v>
      </c>
      <c r="E1628" s="2">
        <v>3</v>
      </c>
    </row>
    <row r="1629" customHeight="1" spans="1:5">
      <c r="A1629" s="2">
        <v>4066</v>
      </c>
      <c r="B1629" s="2">
        <v>5</v>
      </c>
      <c r="C1629" s="2">
        <v>8</v>
      </c>
      <c r="D1629" s="2">
        <v>2</v>
      </c>
      <c r="E1629" s="2">
        <v>2</v>
      </c>
    </row>
    <row r="1630" customHeight="1" spans="1:5">
      <c r="A1630" s="2">
        <v>2918</v>
      </c>
      <c r="B1630" s="2">
        <v>5</v>
      </c>
      <c r="C1630" s="2">
        <v>4</v>
      </c>
      <c r="D1630" s="2">
        <v>2</v>
      </c>
      <c r="E1630" s="2">
        <v>4</v>
      </c>
    </row>
    <row r="1631" customHeight="1" spans="1:5">
      <c r="A1631" s="2">
        <v>7628</v>
      </c>
      <c r="B1631" s="2">
        <v>5</v>
      </c>
      <c r="C1631" s="2">
        <v>3</v>
      </c>
      <c r="D1631" s="2">
        <v>2</v>
      </c>
      <c r="E1631" s="2">
        <v>4</v>
      </c>
    </row>
    <row r="1632" customHeight="1" spans="1:5">
      <c r="A1632" s="2">
        <v>10641</v>
      </c>
      <c r="B1632" s="2">
        <v>5</v>
      </c>
      <c r="C1632" s="2">
        <v>4</v>
      </c>
      <c r="D1632" s="2">
        <v>2</v>
      </c>
      <c r="E1632" s="2">
        <v>3</v>
      </c>
    </row>
    <row r="1633" customHeight="1" spans="1:5">
      <c r="A1633" s="2">
        <v>4832</v>
      </c>
      <c r="B1633" s="2">
        <v>5</v>
      </c>
      <c r="C1633" s="2">
        <v>24</v>
      </c>
      <c r="D1633" s="2">
        <v>2</v>
      </c>
      <c r="E1633" s="2">
        <v>2</v>
      </c>
    </row>
    <row r="1634" customHeight="1" spans="1:5">
      <c r="A1634" s="2">
        <v>6642</v>
      </c>
      <c r="B1634" s="2">
        <v>5</v>
      </c>
      <c r="C1634" s="2">
        <v>9</v>
      </c>
      <c r="D1634" s="2">
        <v>2</v>
      </c>
      <c r="E1634" s="2">
        <v>4</v>
      </c>
    </row>
    <row r="1635" customHeight="1" spans="1:5">
      <c r="A1635" s="2">
        <v>1834</v>
      </c>
      <c r="B1635" s="2">
        <v>5</v>
      </c>
      <c r="C1635" s="2">
        <v>1</v>
      </c>
      <c r="D1635" s="2">
        <v>2</v>
      </c>
      <c r="E1635" s="2">
        <v>3</v>
      </c>
    </row>
    <row r="1636" customHeight="1" spans="1:5">
      <c r="A1636" s="2">
        <v>7393</v>
      </c>
      <c r="B1636" s="2">
        <v>5</v>
      </c>
      <c r="C1636" s="2">
        <v>0</v>
      </c>
      <c r="D1636" s="2">
        <v>2</v>
      </c>
      <c r="E1636" s="2">
        <v>3</v>
      </c>
    </row>
    <row r="1637" customHeight="1" spans="1:5">
      <c r="A1637" s="2">
        <v>6182</v>
      </c>
      <c r="B1637" s="2">
        <v>4</v>
      </c>
      <c r="C1637" s="2">
        <v>3</v>
      </c>
      <c r="D1637" s="2">
        <v>2</v>
      </c>
      <c r="E1637" s="2">
        <v>4</v>
      </c>
    </row>
    <row r="1638" customHeight="1" spans="1:5">
      <c r="A1638" s="2">
        <v>7892</v>
      </c>
      <c r="B1638" s="2">
        <v>4</v>
      </c>
      <c r="C1638" s="2">
        <v>12</v>
      </c>
      <c r="D1638" s="2">
        <v>2</v>
      </c>
      <c r="E1638" s="2">
        <v>3</v>
      </c>
    </row>
    <row r="1639" customHeight="1" spans="1:5">
      <c r="A1639" s="2">
        <v>6460</v>
      </c>
      <c r="B1639" s="2">
        <v>4</v>
      </c>
      <c r="C1639" s="2">
        <v>8</v>
      </c>
      <c r="D1639" s="2">
        <v>2</v>
      </c>
      <c r="E1639" s="2">
        <v>3</v>
      </c>
    </row>
    <row r="1640" customHeight="1" spans="1:5">
      <c r="A1640" s="2">
        <v>2661</v>
      </c>
      <c r="B1640" s="2">
        <v>4</v>
      </c>
      <c r="C1640" s="2">
        <v>6</v>
      </c>
      <c r="D1640" s="2">
        <v>2</v>
      </c>
      <c r="E1640" s="2">
        <v>4</v>
      </c>
    </row>
    <row r="1641" customHeight="1" spans="1:5">
      <c r="A1641" s="2">
        <v>8213</v>
      </c>
      <c r="B1641" s="2">
        <v>4</v>
      </c>
      <c r="C1641" s="2">
        <v>36</v>
      </c>
      <c r="D1641" s="2">
        <v>2</v>
      </c>
      <c r="E1641" s="2">
        <v>3</v>
      </c>
    </row>
    <row r="1642" customHeight="1" spans="1:5">
      <c r="A1642" s="2">
        <v>3386</v>
      </c>
      <c r="B1642" s="2">
        <v>4</v>
      </c>
      <c r="C1642" s="2">
        <v>10</v>
      </c>
      <c r="D1642" s="2">
        <v>2</v>
      </c>
      <c r="E1642" s="2">
        <v>4</v>
      </c>
    </row>
    <row r="1643" customHeight="1" spans="1:5">
      <c r="A1643" s="2">
        <v>11096</v>
      </c>
      <c r="B1643" s="2">
        <v>4</v>
      </c>
      <c r="C1643" s="2">
        <v>54</v>
      </c>
      <c r="D1643" s="2">
        <v>2</v>
      </c>
      <c r="E1643" s="2">
        <v>7</v>
      </c>
    </row>
    <row r="1644" customHeight="1" spans="1:5">
      <c r="A1644" s="2">
        <v>8541</v>
      </c>
      <c r="B1644" s="2">
        <v>4</v>
      </c>
      <c r="C1644" s="2">
        <v>7</v>
      </c>
      <c r="D1644" s="2">
        <v>2</v>
      </c>
      <c r="E1644" s="2">
        <v>4</v>
      </c>
    </row>
    <row r="1645" customHeight="1" spans="1:5">
      <c r="A1645" s="2">
        <v>8420</v>
      </c>
      <c r="B1645" s="2">
        <v>4</v>
      </c>
      <c r="C1645" s="2">
        <v>8</v>
      </c>
      <c r="D1645" s="2">
        <v>2</v>
      </c>
      <c r="E1645" s="2">
        <v>4</v>
      </c>
    </row>
    <row r="1646" customHeight="1" spans="1:5">
      <c r="A1646" s="2">
        <v>9239</v>
      </c>
      <c r="B1646" s="2">
        <v>4</v>
      </c>
      <c r="C1646" s="2">
        <v>3</v>
      </c>
      <c r="D1646" s="2">
        <v>2</v>
      </c>
      <c r="E1646" s="2">
        <v>4</v>
      </c>
    </row>
    <row r="1647" customHeight="1" spans="1:5">
      <c r="A1647" s="2">
        <v>1715</v>
      </c>
      <c r="B1647" s="2">
        <v>4</v>
      </c>
      <c r="C1647" s="2">
        <v>5</v>
      </c>
      <c r="D1647" s="2">
        <v>2</v>
      </c>
      <c r="E1647" s="2">
        <v>3</v>
      </c>
    </row>
    <row r="1648" customHeight="1" spans="1:5">
      <c r="A1648" s="2">
        <v>2456</v>
      </c>
      <c r="B1648" s="2">
        <v>4</v>
      </c>
      <c r="C1648" s="2">
        <v>17</v>
      </c>
      <c r="D1648" s="2">
        <v>2</v>
      </c>
      <c r="E1648" s="2">
        <v>5</v>
      </c>
    </row>
    <row r="1649" customHeight="1" spans="1:5">
      <c r="A1649" s="2">
        <v>8562</v>
      </c>
      <c r="B1649" s="2">
        <v>4</v>
      </c>
      <c r="C1649" s="2">
        <v>6</v>
      </c>
      <c r="D1649" s="2">
        <v>2</v>
      </c>
      <c r="E1649" s="2">
        <v>7</v>
      </c>
    </row>
    <row r="1650" customHeight="1" spans="1:5">
      <c r="A1650" s="2">
        <v>10065</v>
      </c>
      <c r="B1650" s="2">
        <v>4</v>
      </c>
      <c r="C1650" s="2">
        <v>8</v>
      </c>
      <c r="D1650" s="2">
        <v>2</v>
      </c>
      <c r="E1650" s="2">
        <v>4</v>
      </c>
    </row>
    <row r="1651" customHeight="1" spans="1:5">
      <c r="A1651" s="2">
        <v>11114</v>
      </c>
      <c r="B1651" s="2">
        <v>4</v>
      </c>
      <c r="C1651" s="2">
        <v>8</v>
      </c>
      <c r="D1651" s="2">
        <v>2</v>
      </c>
      <c r="E1651" s="2">
        <v>3</v>
      </c>
    </row>
    <row r="1652" customHeight="1" spans="1:5">
      <c r="A1652" s="2">
        <v>1384</v>
      </c>
      <c r="B1652" s="2">
        <v>4</v>
      </c>
      <c r="C1652" s="2">
        <v>8</v>
      </c>
      <c r="D1652" s="2">
        <v>2</v>
      </c>
      <c r="E1652" s="2">
        <v>2</v>
      </c>
    </row>
    <row r="1653" customHeight="1" spans="1:5">
      <c r="A1653" s="2">
        <v>9140</v>
      </c>
      <c r="B1653" s="2">
        <v>4</v>
      </c>
      <c r="C1653" s="2">
        <v>7</v>
      </c>
      <c r="D1653" s="2">
        <v>2</v>
      </c>
      <c r="E1653" s="2">
        <v>4</v>
      </c>
    </row>
    <row r="1654" customHeight="1" spans="1:5">
      <c r="A1654" s="2">
        <v>5654</v>
      </c>
      <c r="B1654" s="2">
        <v>4</v>
      </c>
      <c r="C1654" s="2">
        <v>4</v>
      </c>
      <c r="D1654" s="2">
        <v>2</v>
      </c>
      <c r="E1654" s="2">
        <v>3</v>
      </c>
    </row>
    <row r="1655" customHeight="1" spans="1:5">
      <c r="A1655" s="2">
        <v>8175</v>
      </c>
      <c r="B1655" s="2">
        <v>4</v>
      </c>
      <c r="C1655" s="2">
        <v>10</v>
      </c>
      <c r="D1655" s="2">
        <v>2</v>
      </c>
      <c r="E1655" s="2">
        <v>4</v>
      </c>
    </row>
    <row r="1656" customHeight="1" spans="1:5">
      <c r="A1656" s="2">
        <v>7485</v>
      </c>
      <c r="B1656" s="2">
        <v>4</v>
      </c>
      <c r="C1656" s="2">
        <v>2</v>
      </c>
      <c r="D1656" s="2">
        <v>2</v>
      </c>
      <c r="E1656" s="2">
        <v>4</v>
      </c>
    </row>
    <row r="1657" customHeight="1" spans="1:5">
      <c r="A1657" s="2">
        <v>2431</v>
      </c>
      <c r="B1657" s="2">
        <v>4</v>
      </c>
      <c r="C1657" s="2">
        <v>6</v>
      </c>
      <c r="D1657" s="2">
        <v>2</v>
      </c>
      <c r="E1657" s="2">
        <v>3</v>
      </c>
    </row>
    <row r="1658" customHeight="1" spans="1:5">
      <c r="A1658" s="2">
        <v>5150</v>
      </c>
      <c r="B1658" s="2">
        <v>4</v>
      </c>
      <c r="C1658" s="2">
        <v>10</v>
      </c>
      <c r="D1658" s="2">
        <v>2</v>
      </c>
      <c r="E1658" s="2">
        <v>3</v>
      </c>
    </row>
    <row r="1659" customHeight="1" spans="1:5">
      <c r="A1659" s="2">
        <v>3130</v>
      </c>
      <c r="B1659" s="2">
        <v>4</v>
      </c>
      <c r="C1659" s="2">
        <v>6</v>
      </c>
      <c r="D1659" s="2">
        <v>2</v>
      </c>
      <c r="E1659" s="2">
        <v>4</v>
      </c>
    </row>
    <row r="1660" customHeight="1" spans="1:5">
      <c r="A1660" s="2">
        <v>5316</v>
      </c>
      <c r="B1660" s="2">
        <v>4</v>
      </c>
      <c r="C1660" s="2">
        <v>2</v>
      </c>
      <c r="D1660" s="2">
        <v>2</v>
      </c>
      <c r="E1660" s="2">
        <v>4</v>
      </c>
    </row>
    <row r="1661" customHeight="1" spans="1:5">
      <c r="A1661" s="2">
        <v>5734</v>
      </c>
      <c r="B1661" s="2">
        <v>4</v>
      </c>
      <c r="C1661" s="2">
        <v>2</v>
      </c>
      <c r="D1661" s="2">
        <v>2</v>
      </c>
      <c r="E1661" s="2">
        <v>4</v>
      </c>
    </row>
    <row r="1662" customHeight="1" spans="1:5">
      <c r="A1662" s="2">
        <v>7530</v>
      </c>
      <c r="B1662" s="2">
        <v>4</v>
      </c>
      <c r="C1662" s="2">
        <v>2</v>
      </c>
      <c r="D1662" s="2">
        <v>2</v>
      </c>
      <c r="E1662" s="2">
        <v>4</v>
      </c>
    </row>
    <row r="1663" customHeight="1" spans="1:5">
      <c r="A1663" s="2">
        <v>9829</v>
      </c>
      <c r="B1663" s="2">
        <v>4</v>
      </c>
      <c r="C1663" s="2">
        <v>10</v>
      </c>
      <c r="D1663" s="2">
        <v>2</v>
      </c>
      <c r="E1663" s="2">
        <v>4</v>
      </c>
    </row>
    <row r="1664" customHeight="1" spans="1:5">
      <c r="A1664" s="2">
        <v>3969</v>
      </c>
      <c r="B1664" s="2">
        <v>4</v>
      </c>
      <c r="C1664" s="2">
        <v>6</v>
      </c>
      <c r="D1664" s="2">
        <v>2</v>
      </c>
      <c r="E1664" s="2">
        <v>2</v>
      </c>
    </row>
    <row r="1665" customHeight="1" spans="1:5">
      <c r="A1665" s="2">
        <v>7124</v>
      </c>
      <c r="B1665" s="2">
        <v>4</v>
      </c>
      <c r="C1665" s="2">
        <v>0</v>
      </c>
      <c r="D1665" s="2">
        <v>2</v>
      </c>
      <c r="E1665" s="2">
        <v>4</v>
      </c>
    </row>
    <row r="1666" customHeight="1" spans="1:5">
      <c r="A1666" s="2">
        <v>8557</v>
      </c>
      <c r="B1666" s="2">
        <v>3</v>
      </c>
      <c r="C1666" s="2">
        <v>2</v>
      </c>
      <c r="D1666" s="2">
        <v>2</v>
      </c>
      <c r="E1666" s="2">
        <v>3</v>
      </c>
    </row>
    <row r="1667" customHeight="1" spans="1:5">
      <c r="A1667" s="2">
        <v>7516</v>
      </c>
      <c r="B1667" s="2">
        <v>3</v>
      </c>
      <c r="C1667" s="2">
        <v>5</v>
      </c>
      <c r="D1667" s="2">
        <v>2</v>
      </c>
      <c r="E1667" s="2">
        <v>3</v>
      </c>
    </row>
    <row r="1668" customHeight="1" spans="1:5">
      <c r="A1668" s="2">
        <v>6205</v>
      </c>
      <c r="B1668" s="2">
        <v>3</v>
      </c>
      <c r="C1668" s="2">
        <v>4</v>
      </c>
      <c r="D1668" s="2">
        <v>2</v>
      </c>
      <c r="E1668" s="2">
        <v>3</v>
      </c>
    </row>
    <row r="1669" customHeight="1" spans="1:5">
      <c r="A1669" s="2">
        <v>10236</v>
      </c>
      <c r="B1669" s="2">
        <v>3</v>
      </c>
      <c r="C1669" s="2">
        <v>1</v>
      </c>
      <c r="D1669" s="2">
        <v>2</v>
      </c>
      <c r="E1669" s="2">
        <v>3</v>
      </c>
    </row>
    <row r="1670" customHeight="1" spans="1:5">
      <c r="A1670" s="2">
        <v>2958</v>
      </c>
      <c r="B1670" s="2">
        <v>3</v>
      </c>
      <c r="C1670" s="2">
        <v>8</v>
      </c>
      <c r="D1670" s="2">
        <v>2</v>
      </c>
      <c r="E1670" s="2">
        <v>4</v>
      </c>
    </row>
    <row r="1671" customHeight="1" spans="1:5">
      <c r="A1671" s="2">
        <v>4432</v>
      </c>
      <c r="B1671" s="2">
        <v>3</v>
      </c>
      <c r="C1671" s="2">
        <v>11</v>
      </c>
      <c r="D1671" s="2">
        <v>2</v>
      </c>
      <c r="E1671" s="2">
        <v>3</v>
      </c>
    </row>
    <row r="1672" customHeight="1" spans="1:5">
      <c r="A1672" s="2">
        <v>3645</v>
      </c>
      <c r="B1672" s="2">
        <v>3</v>
      </c>
      <c r="C1672" s="2">
        <v>9</v>
      </c>
      <c r="D1672" s="2">
        <v>2</v>
      </c>
      <c r="E1672" s="2">
        <v>4</v>
      </c>
    </row>
    <row r="1673" customHeight="1" spans="1:5">
      <c r="A1673" s="2">
        <v>5929</v>
      </c>
      <c r="B1673" s="2">
        <v>3</v>
      </c>
      <c r="C1673" s="2">
        <v>1</v>
      </c>
      <c r="D1673" s="2">
        <v>2</v>
      </c>
      <c r="E1673" s="2">
        <v>3</v>
      </c>
    </row>
    <row r="1674" customHeight="1" spans="1:5">
      <c r="A1674" s="2">
        <v>3129</v>
      </c>
      <c r="B1674" s="2">
        <v>3</v>
      </c>
      <c r="C1674" s="2">
        <v>5</v>
      </c>
      <c r="D1674" s="2">
        <v>2</v>
      </c>
      <c r="E1674" s="2">
        <v>3</v>
      </c>
    </row>
    <row r="1675" customHeight="1" spans="1:5">
      <c r="A1675" s="2">
        <v>5154</v>
      </c>
      <c r="B1675" s="2">
        <v>3</v>
      </c>
      <c r="C1675" s="2">
        <v>10</v>
      </c>
      <c r="D1675" s="2">
        <v>2</v>
      </c>
      <c r="E1675" s="2">
        <v>3</v>
      </c>
    </row>
    <row r="1676" customHeight="1" spans="1:5">
      <c r="A1676" s="2">
        <v>8724</v>
      </c>
      <c r="B1676" s="2">
        <v>3</v>
      </c>
      <c r="C1676" s="2">
        <v>2</v>
      </c>
      <c r="D1676" s="2">
        <v>2</v>
      </c>
      <c r="E1676" s="2">
        <v>3</v>
      </c>
    </row>
    <row r="1677" customHeight="1" spans="1:5">
      <c r="A1677" s="2">
        <v>1928</v>
      </c>
      <c r="B1677" s="2">
        <v>3</v>
      </c>
      <c r="C1677" s="2">
        <v>1</v>
      </c>
      <c r="D1677" s="2">
        <v>2</v>
      </c>
      <c r="E1677" s="2">
        <v>3</v>
      </c>
    </row>
    <row r="1678" customHeight="1" spans="1:5">
      <c r="A1678" s="2">
        <v>6634</v>
      </c>
      <c r="B1678" s="2">
        <v>3</v>
      </c>
      <c r="C1678" s="2">
        <v>0</v>
      </c>
      <c r="D1678" s="2">
        <v>2</v>
      </c>
      <c r="E1678" s="2">
        <v>3</v>
      </c>
    </row>
    <row r="1679" customHeight="1" spans="1:5">
      <c r="A1679" s="2">
        <v>1502</v>
      </c>
      <c r="B1679" s="2">
        <v>3</v>
      </c>
      <c r="C1679" s="2">
        <v>3</v>
      </c>
      <c r="D1679" s="2">
        <v>2</v>
      </c>
      <c r="E1679" s="2">
        <v>3</v>
      </c>
    </row>
    <row r="1680" customHeight="1" spans="1:5">
      <c r="A1680" s="2">
        <v>793</v>
      </c>
      <c r="B1680" s="2">
        <v>3</v>
      </c>
      <c r="C1680" s="2">
        <v>0</v>
      </c>
      <c r="D1680" s="2">
        <v>2</v>
      </c>
      <c r="E1680" s="2">
        <v>3</v>
      </c>
    </row>
    <row r="1681" customHeight="1" spans="1:5">
      <c r="A1681" s="2">
        <v>2589</v>
      </c>
      <c r="B1681" s="2">
        <v>3</v>
      </c>
      <c r="C1681" s="2">
        <v>5</v>
      </c>
      <c r="D1681" s="2">
        <v>2</v>
      </c>
      <c r="E1681" s="2">
        <v>3</v>
      </c>
    </row>
    <row r="1682" customHeight="1" spans="1:5">
      <c r="A1682" s="2">
        <v>4098</v>
      </c>
      <c r="B1682" s="2">
        <v>3</v>
      </c>
      <c r="C1682" s="2">
        <v>4</v>
      </c>
      <c r="D1682" s="2">
        <v>2</v>
      </c>
      <c r="E1682" s="2">
        <v>4</v>
      </c>
    </row>
    <row r="1683" customHeight="1" spans="1:5">
      <c r="A1683" s="2">
        <v>274</v>
      </c>
      <c r="B1683" s="2">
        <v>3</v>
      </c>
      <c r="C1683" s="2">
        <v>3</v>
      </c>
      <c r="D1683" s="2">
        <v>2</v>
      </c>
      <c r="E1683" s="2">
        <v>3</v>
      </c>
    </row>
    <row r="1684" customHeight="1" spans="1:5">
      <c r="A1684" s="2">
        <v>2005</v>
      </c>
      <c r="B1684" s="2">
        <v>3</v>
      </c>
      <c r="C1684" s="2">
        <v>5</v>
      </c>
      <c r="D1684" s="2">
        <v>2</v>
      </c>
      <c r="E1684" s="2">
        <v>4</v>
      </c>
    </row>
    <row r="1685" customHeight="1" spans="1:5">
      <c r="A1685" s="2">
        <v>10795</v>
      </c>
      <c r="B1685" s="2">
        <v>3</v>
      </c>
      <c r="C1685" s="2">
        <v>1</v>
      </c>
      <c r="D1685" s="2">
        <v>2</v>
      </c>
      <c r="E1685" s="2">
        <v>3</v>
      </c>
    </row>
    <row r="1686" customHeight="1" spans="1:5">
      <c r="A1686" s="2">
        <v>7629</v>
      </c>
      <c r="B1686" s="2">
        <v>3</v>
      </c>
      <c r="C1686" s="2">
        <v>2</v>
      </c>
      <c r="D1686" s="2">
        <v>2</v>
      </c>
      <c r="E1686" s="2">
        <v>3</v>
      </c>
    </row>
    <row r="1687" customHeight="1" spans="1:5">
      <c r="A1687" s="2">
        <v>8812</v>
      </c>
      <c r="B1687" s="2">
        <v>3</v>
      </c>
      <c r="C1687" s="2">
        <v>0</v>
      </c>
      <c r="D1687" s="2">
        <v>2</v>
      </c>
      <c r="E1687" s="2">
        <v>3</v>
      </c>
    </row>
    <row r="1688" customHeight="1" spans="1:5">
      <c r="A1688" s="2">
        <v>7419</v>
      </c>
      <c r="B1688" s="2">
        <v>3</v>
      </c>
      <c r="C1688" s="2">
        <v>2</v>
      </c>
      <c r="D1688" s="2">
        <v>2</v>
      </c>
      <c r="E1688" s="2">
        <v>3</v>
      </c>
    </row>
    <row r="1689" customHeight="1" spans="1:5">
      <c r="A1689" s="2">
        <v>7042</v>
      </c>
      <c r="B1689" s="2">
        <v>3</v>
      </c>
      <c r="C1689" s="2">
        <v>21</v>
      </c>
      <c r="D1689" s="2">
        <v>2</v>
      </c>
      <c r="E1689" s="2">
        <v>2</v>
      </c>
    </row>
    <row r="1690" customHeight="1" spans="1:5">
      <c r="A1690" s="2">
        <v>9423</v>
      </c>
      <c r="B1690" s="2">
        <v>3</v>
      </c>
      <c r="C1690" s="2">
        <v>3</v>
      </c>
      <c r="D1690" s="2">
        <v>2</v>
      </c>
      <c r="E1690" s="2">
        <v>4</v>
      </c>
    </row>
    <row r="1691" customHeight="1" spans="1:5">
      <c r="A1691" s="2">
        <v>954</v>
      </c>
      <c r="B1691" s="2">
        <v>3</v>
      </c>
      <c r="C1691" s="2">
        <v>7</v>
      </c>
      <c r="D1691" s="2">
        <v>2</v>
      </c>
      <c r="E1691" s="2">
        <v>3</v>
      </c>
    </row>
    <row r="1692" customHeight="1" spans="1:5">
      <c r="A1692" s="2">
        <v>642</v>
      </c>
      <c r="B1692" s="2">
        <v>3</v>
      </c>
      <c r="C1692" s="2">
        <v>30</v>
      </c>
      <c r="D1692" s="2">
        <v>2</v>
      </c>
      <c r="E1692" s="2">
        <v>2</v>
      </c>
    </row>
    <row r="1693" customHeight="1" spans="1:5">
      <c r="A1693" s="2">
        <v>8933</v>
      </c>
      <c r="B1693" s="2">
        <v>3</v>
      </c>
      <c r="C1693" s="2">
        <v>7</v>
      </c>
      <c r="D1693" s="2">
        <v>2</v>
      </c>
      <c r="E1693" s="2">
        <v>4</v>
      </c>
    </row>
    <row r="1694" customHeight="1" spans="1:5">
      <c r="A1694" s="2">
        <v>736</v>
      </c>
      <c r="B1694" s="2">
        <v>3</v>
      </c>
      <c r="C1694" s="2">
        <v>3</v>
      </c>
      <c r="D1694" s="2">
        <v>2</v>
      </c>
      <c r="E1694" s="2">
        <v>3</v>
      </c>
    </row>
    <row r="1695" customHeight="1" spans="1:5">
      <c r="A1695" s="2">
        <v>9422</v>
      </c>
      <c r="B1695" s="2">
        <v>2</v>
      </c>
      <c r="C1695" s="2">
        <v>21</v>
      </c>
      <c r="D1695" s="2">
        <v>2</v>
      </c>
      <c r="E1695" s="2">
        <v>4</v>
      </c>
    </row>
    <row r="1696" customHeight="1" spans="1:5">
      <c r="A1696" s="2">
        <v>11100</v>
      </c>
      <c r="B1696" s="2">
        <v>2</v>
      </c>
      <c r="C1696" s="2">
        <v>1</v>
      </c>
      <c r="D1696" s="2">
        <v>2</v>
      </c>
      <c r="E1696" s="2">
        <v>3</v>
      </c>
    </row>
    <row r="1697" customHeight="1" spans="1:5">
      <c r="A1697" s="2">
        <v>6336</v>
      </c>
      <c r="B1697" s="2">
        <v>2</v>
      </c>
      <c r="C1697" s="2">
        <v>7</v>
      </c>
      <c r="D1697" s="2">
        <v>2</v>
      </c>
      <c r="E1697" s="2">
        <v>4</v>
      </c>
    </row>
    <row r="1698" customHeight="1" spans="1:5">
      <c r="A1698" s="2">
        <v>5835</v>
      </c>
      <c r="B1698" s="2">
        <v>2</v>
      </c>
      <c r="C1698" s="2">
        <v>2</v>
      </c>
      <c r="D1698" s="2">
        <v>2</v>
      </c>
      <c r="E1698" s="2">
        <v>4</v>
      </c>
    </row>
    <row r="1699" customHeight="1" spans="1:5">
      <c r="A1699" s="2">
        <v>9592</v>
      </c>
      <c r="B1699" s="2">
        <v>2</v>
      </c>
      <c r="C1699" s="2">
        <v>0</v>
      </c>
      <c r="D1699" s="2">
        <v>2</v>
      </c>
      <c r="E1699" s="2">
        <v>3</v>
      </c>
    </row>
    <row r="1700" customHeight="1" spans="1:5">
      <c r="A1700" s="2">
        <v>6201</v>
      </c>
      <c r="B1700" s="2">
        <v>2</v>
      </c>
      <c r="C1700" s="2">
        <v>1</v>
      </c>
      <c r="D1700" s="2">
        <v>2</v>
      </c>
      <c r="E1700" s="2">
        <v>3</v>
      </c>
    </row>
    <row r="1701" customHeight="1" spans="1:5">
      <c r="A1701" s="2">
        <v>6471</v>
      </c>
      <c r="B1701" s="2">
        <v>2</v>
      </c>
      <c r="C1701" s="2">
        <v>2</v>
      </c>
      <c r="D1701" s="2">
        <v>2</v>
      </c>
      <c r="E1701" s="2">
        <v>4</v>
      </c>
    </row>
    <row r="1702" customHeight="1" spans="1:5">
      <c r="A1702" s="2">
        <v>3641</v>
      </c>
      <c r="B1702" s="2">
        <v>2</v>
      </c>
      <c r="C1702" s="2">
        <v>1</v>
      </c>
      <c r="D1702" s="2">
        <v>2</v>
      </c>
      <c r="E1702" s="2">
        <v>3</v>
      </c>
    </row>
    <row r="1703" customHeight="1" spans="1:5">
      <c r="A1703" s="2">
        <v>1777</v>
      </c>
      <c r="B1703" s="2">
        <v>2</v>
      </c>
      <c r="C1703" s="2">
        <v>7</v>
      </c>
      <c r="D1703" s="2">
        <v>2</v>
      </c>
      <c r="E1703" s="2">
        <v>3</v>
      </c>
    </row>
    <row r="1704" customHeight="1" spans="1:5">
      <c r="A1704" s="2">
        <v>10470</v>
      </c>
      <c r="B1704" s="2">
        <v>2</v>
      </c>
      <c r="C1704" s="2">
        <v>4</v>
      </c>
      <c r="D1704" s="2">
        <v>2</v>
      </c>
      <c r="E1704" s="2">
        <v>3</v>
      </c>
    </row>
    <row r="1705" customHeight="1" spans="1:5">
      <c r="A1705" s="2">
        <v>5585</v>
      </c>
      <c r="B1705" s="2">
        <v>2</v>
      </c>
      <c r="C1705" s="2">
        <v>1</v>
      </c>
      <c r="D1705" s="2">
        <v>2</v>
      </c>
      <c r="E1705" s="2">
        <v>3</v>
      </c>
    </row>
    <row r="1706" customHeight="1" spans="1:5">
      <c r="A1706" s="2">
        <v>4297</v>
      </c>
      <c r="B1706" s="2">
        <v>2</v>
      </c>
      <c r="C1706" s="2">
        <v>1</v>
      </c>
      <c r="D1706" s="2">
        <v>2</v>
      </c>
      <c r="E1706" s="2">
        <v>3</v>
      </c>
    </row>
    <row r="1707" customHeight="1" spans="1:5">
      <c r="A1707" s="2">
        <v>6515</v>
      </c>
      <c r="B1707" s="2">
        <v>2</v>
      </c>
      <c r="C1707" s="2">
        <v>8</v>
      </c>
      <c r="D1707" s="2">
        <v>2</v>
      </c>
      <c r="E1707" s="2">
        <v>3</v>
      </c>
    </row>
    <row r="1708" customHeight="1" spans="1:5">
      <c r="A1708" s="2">
        <v>1523</v>
      </c>
      <c r="B1708" s="2">
        <v>2</v>
      </c>
      <c r="C1708" s="2">
        <v>2</v>
      </c>
      <c r="D1708" s="2">
        <v>2</v>
      </c>
      <c r="E1708" s="2">
        <v>4</v>
      </c>
    </row>
    <row r="1709" customHeight="1" spans="1:5">
      <c r="A1709" s="2">
        <v>1604</v>
      </c>
      <c r="B1709" s="2">
        <v>2</v>
      </c>
      <c r="C1709" s="2">
        <v>8</v>
      </c>
      <c r="D1709" s="2">
        <v>2</v>
      </c>
      <c r="E1709" s="2">
        <v>6</v>
      </c>
    </row>
    <row r="1710" customHeight="1" spans="1:5">
      <c r="A1710" s="2">
        <v>2245</v>
      </c>
      <c r="B1710" s="2">
        <v>2</v>
      </c>
      <c r="C1710" s="2">
        <v>2</v>
      </c>
      <c r="D1710" s="2">
        <v>2</v>
      </c>
      <c r="E1710" s="2">
        <v>4</v>
      </c>
    </row>
    <row r="1711" customHeight="1" spans="1:5">
      <c r="A1711" s="2">
        <v>1663</v>
      </c>
      <c r="B1711" s="2">
        <v>2</v>
      </c>
      <c r="C1711" s="2">
        <v>0</v>
      </c>
      <c r="D1711" s="2">
        <v>2</v>
      </c>
      <c r="E1711" s="2">
        <v>2</v>
      </c>
    </row>
    <row r="1712" customHeight="1" spans="1:5">
      <c r="A1712" s="2">
        <v>5967</v>
      </c>
      <c r="B1712" s="2">
        <v>2</v>
      </c>
      <c r="C1712" s="2">
        <v>5</v>
      </c>
      <c r="D1712" s="2">
        <v>2</v>
      </c>
      <c r="E1712" s="2">
        <v>3</v>
      </c>
    </row>
    <row r="1713" customHeight="1" spans="1:5">
      <c r="A1713" s="2">
        <v>8230</v>
      </c>
      <c r="B1713" s="2">
        <v>2</v>
      </c>
      <c r="C1713" s="2">
        <v>4</v>
      </c>
      <c r="D1713" s="2">
        <v>2</v>
      </c>
      <c r="E1713" s="2">
        <v>3</v>
      </c>
    </row>
    <row r="1714" customHeight="1" spans="1:5">
      <c r="A1714" s="2">
        <v>3798</v>
      </c>
      <c r="B1714" s="2">
        <v>2</v>
      </c>
      <c r="C1714" s="2">
        <v>8</v>
      </c>
      <c r="D1714" s="2">
        <v>2</v>
      </c>
      <c r="E1714" s="2">
        <v>3</v>
      </c>
    </row>
    <row r="1715" customHeight="1" spans="1:5">
      <c r="A1715" s="2">
        <v>3286</v>
      </c>
      <c r="B1715" s="2">
        <v>2</v>
      </c>
      <c r="C1715" s="2">
        <v>2</v>
      </c>
      <c r="D1715" s="2">
        <v>2</v>
      </c>
      <c r="E1715" s="2">
        <v>3</v>
      </c>
    </row>
    <row r="1716" customHeight="1" spans="1:5">
      <c r="A1716" s="2">
        <v>9216</v>
      </c>
      <c r="B1716" s="2">
        <v>2</v>
      </c>
      <c r="C1716" s="2">
        <v>1</v>
      </c>
      <c r="D1716" s="2">
        <v>2</v>
      </c>
      <c r="E1716" s="2">
        <v>3</v>
      </c>
    </row>
    <row r="1717" customHeight="1" spans="1:5">
      <c r="A1717" s="2">
        <v>6983</v>
      </c>
      <c r="B1717" s="2">
        <v>2</v>
      </c>
      <c r="C1717" s="2">
        <v>1</v>
      </c>
      <c r="D1717" s="2">
        <v>2</v>
      </c>
      <c r="E1717" s="2">
        <v>3</v>
      </c>
    </row>
    <row r="1718" customHeight="1" spans="1:5">
      <c r="A1718" s="2">
        <v>10084</v>
      </c>
      <c r="B1718" s="2">
        <v>2</v>
      </c>
      <c r="C1718" s="2">
        <v>0</v>
      </c>
      <c r="D1718" s="2">
        <v>2</v>
      </c>
      <c r="E1718" s="2">
        <v>2</v>
      </c>
    </row>
    <row r="1719" customHeight="1" spans="1:5">
      <c r="A1719" s="2">
        <v>503</v>
      </c>
      <c r="B1719" s="2">
        <v>1</v>
      </c>
      <c r="C1719" s="2">
        <v>0</v>
      </c>
      <c r="D1719" s="2">
        <v>2</v>
      </c>
      <c r="E1719" s="2">
        <v>3</v>
      </c>
    </row>
    <row r="1720" customHeight="1" spans="1:5">
      <c r="A1720" s="2">
        <v>2139</v>
      </c>
      <c r="B1720" s="2">
        <v>1</v>
      </c>
      <c r="C1720" s="2">
        <v>2</v>
      </c>
      <c r="D1720" s="2">
        <v>2</v>
      </c>
      <c r="E1720" s="2">
        <v>3</v>
      </c>
    </row>
    <row r="1721" customHeight="1" spans="1:5">
      <c r="A1721" s="2">
        <v>1473</v>
      </c>
      <c r="B1721" s="2">
        <v>1</v>
      </c>
      <c r="C1721" s="2">
        <v>1</v>
      </c>
      <c r="D1721" s="2">
        <v>2</v>
      </c>
      <c r="E1721" s="2">
        <v>3</v>
      </c>
    </row>
    <row r="1722" customHeight="1" spans="1:5">
      <c r="A1722" s="2">
        <v>1016</v>
      </c>
      <c r="B1722" s="2">
        <v>1</v>
      </c>
      <c r="C1722" s="2">
        <v>0</v>
      </c>
      <c r="D1722" s="2">
        <v>2</v>
      </c>
      <c r="E1722" s="2">
        <v>3</v>
      </c>
    </row>
    <row r="1723" customHeight="1" spans="1:5">
      <c r="A1723" s="2">
        <v>2286</v>
      </c>
      <c r="B1723" s="2">
        <v>1</v>
      </c>
      <c r="C1723" s="2">
        <v>1</v>
      </c>
      <c r="D1723" s="2">
        <v>2</v>
      </c>
      <c r="E1723" s="2">
        <v>3</v>
      </c>
    </row>
    <row r="1724" customHeight="1" spans="1:5">
      <c r="A1724" s="2">
        <v>9579</v>
      </c>
      <c r="B1724" s="2">
        <v>1</v>
      </c>
      <c r="C1724" s="2">
        <v>0</v>
      </c>
      <c r="D1724" s="2">
        <v>2</v>
      </c>
      <c r="E1724" s="2">
        <v>2</v>
      </c>
    </row>
    <row r="1725" customHeight="1" spans="1:5">
      <c r="A1725" s="2">
        <v>1461</v>
      </c>
      <c r="B1725" s="2">
        <v>1</v>
      </c>
      <c r="C1725" s="2">
        <v>1</v>
      </c>
      <c r="D1725" s="2">
        <v>2</v>
      </c>
      <c r="E1725" s="2">
        <v>3</v>
      </c>
    </row>
    <row r="1726" customHeight="1" spans="1:5">
      <c r="A1726" s="2">
        <v>10837</v>
      </c>
      <c r="B1726" s="2">
        <v>1</v>
      </c>
      <c r="C1726" s="2">
        <v>11</v>
      </c>
      <c r="D1726" s="2">
        <v>2</v>
      </c>
      <c r="E1726" s="2">
        <v>3</v>
      </c>
    </row>
    <row r="1727" customHeight="1" spans="1:5">
      <c r="A1727" s="2">
        <v>4370</v>
      </c>
      <c r="B1727" s="2">
        <v>1</v>
      </c>
      <c r="C1727" s="2">
        <v>3</v>
      </c>
      <c r="D1727" s="2">
        <v>2</v>
      </c>
      <c r="E1727" s="2">
        <v>4</v>
      </c>
    </row>
    <row r="1728" customHeight="1" spans="1:5">
      <c r="A1728" s="2">
        <v>6431</v>
      </c>
      <c r="B1728" s="2">
        <v>1</v>
      </c>
      <c r="C1728" s="2">
        <v>0</v>
      </c>
      <c r="D1728" s="2">
        <v>2</v>
      </c>
      <c r="E1728" s="2">
        <v>3</v>
      </c>
    </row>
    <row r="1729" customHeight="1" spans="1:5">
      <c r="A1729" s="2">
        <v>10735</v>
      </c>
      <c r="B1729" s="2">
        <v>1</v>
      </c>
      <c r="C1729" s="2">
        <v>1</v>
      </c>
      <c r="D1729" s="2">
        <v>2</v>
      </c>
      <c r="E1729" s="2">
        <v>2</v>
      </c>
    </row>
    <row r="1730" customHeight="1" spans="1:5">
      <c r="A1730" s="2">
        <v>2488</v>
      </c>
      <c r="B1730" s="2">
        <v>1</v>
      </c>
      <c r="C1730" s="2">
        <v>8</v>
      </c>
      <c r="D1730" s="2">
        <v>2</v>
      </c>
      <c r="E1730" s="2">
        <v>3</v>
      </c>
    </row>
    <row r="1731" customHeight="1" spans="1:5">
      <c r="A1731" s="2">
        <v>8737</v>
      </c>
      <c r="B1731" s="2">
        <v>1</v>
      </c>
      <c r="C1731" s="2">
        <v>0</v>
      </c>
      <c r="D1731" s="2">
        <v>2</v>
      </c>
      <c r="E1731" s="2">
        <v>3</v>
      </c>
    </row>
    <row r="1732" customHeight="1" spans="1:5">
      <c r="A1732" s="2">
        <v>3696</v>
      </c>
      <c r="B1732" s="2">
        <v>1</v>
      </c>
      <c r="C1732" s="2">
        <v>0</v>
      </c>
      <c r="D1732" s="2">
        <v>2</v>
      </c>
      <c r="E1732" s="2">
        <v>3</v>
      </c>
    </row>
    <row r="1733" customHeight="1" spans="1:5">
      <c r="A1733" s="2">
        <v>35</v>
      </c>
      <c r="B1733" s="2">
        <v>1</v>
      </c>
      <c r="C1733" s="2">
        <v>12</v>
      </c>
      <c r="D1733" s="2">
        <v>2</v>
      </c>
      <c r="E1733" s="2">
        <v>3</v>
      </c>
    </row>
    <row r="1734" customHeight="1" spans="1:5">
      <c r="A1734" s="2">
        <v>8036</v>
      </c>
      <c r="B1734" s="2">
        <v>1</v>
      </c>
      <c r="C1734" s="2">
        <v>2</v>
      </c>
      <c r="D1734" s="2">
        <v>2</v>
      </c>
      <c r="E1734" s="2">
        <v>4</v>
      </c>
    </row>
    <row r="1735" customHeight="1" spans="1:5">
      <c r="A1735" s="2">
        <v>6379</v>
      </c>
      <c r="B1735" s="2">
        <v>1</v>
      </c>
      <c r="C1735" s="2">
        <v>2</v>
      </c>
      <c r="D1735" s="2">
        <v>2</v>
      </c>
      <c r="E1735" s="2">
        <v>2</v>
      </c>
    </row>
    <row r="1736" customHeight="1" spans="1:5">
      <c r="A1736" s="2">
        <v>2868</v>
      </c>
      <c r="B1736" s="2">
        <v>1</v>
      </c>
      <c r="C1736" s="2">
        <v>3</v>
      </c>
      <c r="D1736" s="2">
        <v>2</v>
      </c>
      <c r="E1736" s="2">
        <v>3</v>
      </c>
    </row>
    <row r="1737" customHeight="1" spans="1:5">
      <c r="A1737" s="2">
        <v>5237</v>
      </c>
      <c r="B1737" s="2">
        <v>1</v>
      </c>
      <c r="C1737" s="2">
        <v>0</v>
      </c>
      <c r="D1737" s="2">
        <v>2</v>
      </c>
      <c r="E1737" s="2">
        <v>3</v>
      </c>
    </row>
    <row r="1738" customHeight="1" spans="1:5">
      <c r="A1738" s="2">
        <v>7573</v>
      </c>
      <c r="B1738" s="2">
        <v>1</v>
      </c>
      <c r="C1738" s="2">
        <v>1</v>
      </c>
      <c r="D1738" s="2">
        <v>2</v>
      </c>
      <c r="E1738" s="2">
        <v>2</v>
      </c>
    </row>
    <row r="1739" customHeight="1" spans="1:5">
      <c r="A1739" s="2">
        <v>2371</v>
      </c>
      <c r="B1739" s="2">
        <v>1</v>
      </c>
      <c r="C1739" s="2">
        <v>4</v>
      </c>
      <c r="D1739" s="2">
        <v>2</v>
      </c>
      <c r="E1739" s="2">
        <v>4</v>
      </c>
    </row>
    <row r="1740" customHeight="1" spans="1:5">
      <c r="A1740" s="2">
        <v>9653</v>
      </c>
      <c r="B1740" s="2">
        <v>1</v>
      </c>
      <c r="C1740" s="2">
        <v>1</v>
      </c>
      <c r="D1740" s="2">
        <v>2</v>
      </c>
      <c r="E1740" s="2">
        <v>3</v>
      </c>
    </row>
    <row r="1741" customHeight="1" spans="1:5">
      <c r="A1741" s="2">
        <v>2445</v>
      </c>
      <c r="B1741" s="2">
        <v>1</v>
      </c>
      <c r="C1741" s="2">
        <v>0</v>
      </c>
      <c r="D1741" s="2">
        <v>2</v>
      </c>
      <c r="E1741" s="2">
        <v>3</v>
      </c>
    </row>
    <row r="1742" customHeight="1" spans="1:5">
      <c r="A1742" s="2">
        <v>6730</v>
      </c>
      <c r="B1742" s="2">
        <v>1</v>
      </c>
      <c r="C1742" s="2">
        <v>0</v>
      </c>
      <c r="D1742" s="2">
        <v>2</v>
      </c>
      <c r="E1742" s="2">
        <v>3</v>
      </c>
    </row>
    <row r="1743" customHeight="1" spans="1:5">
      <c r="A1743" s="2">
        <v>5985</v>
      </c>
      <c r="B1743" s="2">
        <v>1</v>
      </c>
      <c r="C1743" s="2">
        <v>1</v>
      </c>
      <c r="D1743" s="2">
        <v>2</v>
      </c>
      <c r="E1743" s="2">
        <v>4</v>
      </c>
    </row>
    <row r="1744" customHeight="1" spans="1:5">
      <c r="A1744" s="2">
        <v>938</v>
      </c>
      <c r="B1744" s="2">
        <v>1</v>
      </c>
      <c r="C1744" s="2">
        <v>1</v>
      </c>
      <c r="D1744" s="2">
        <v>2</v>
      </c>
      <c r="E1744" s="2">
        <v>2</v>
      </c>
    </row>
    <row r="1745" customHeight="1" spans="1:5">
      <c r="A1745" s="2">
        <v>2740</v>
      </c>
      <c r="B1745" s="2">
        <v>1</v>
      </c>
      <c r="C1745" s="2">
        <v>2</v>
      </c>
      <c r="D1745" s="2">
        <v>2</v>
      </c>
      <c r="E1745" s="2">
        <v>4</v>
      </c>
    </row>
    <row r="1746" customHeight="1" spans="1:5">
      <c r="A1746" s="2">
        <v>4174</v>
      </c>
      <c r="B1746" s="2">
        <v>1</v>
      </c>
      <c r="C1746" s="2">
        <v>0</v>
      </c>
      <c r="D1746" s="2">
        <v>2</v>
      </c>
      <c r="E1746" s="2">
        <v>4</v>
      </c>
    </row>
    <row r="1747" customHeight="1" spans="1:5">
      <c r="A1747" s="2">
        <v>1921</v>
      </c>
      <c r="B1747" s="2">
        <v>1</v>
      </c>
      <c r="C1747" s="2">
        <v>0</v>
      </c>
      <c r="D1747" s="2">
        <v>2</v>
      </c>
      <c r="E1747" s="2">
        <v>3</v>
      </c>
    </row>
    <row r="1748" customHeight="1" spans="1:5">
      <c r="A1748" s="2">
        <v>5068</v>
      </c>
      <c r="B1748" s="2">
        <v>1</v>
      </c>
      <c r="C1748" s="2">
        <v>1</v>
      </c>
      <c r="D1748" s="2">
        <v>2</v>
      </c>
      <c r="E1748" s="2">
        <v>2</v>
      </c>
    </row>
    <row r="1749" customHeight="1" spans="1:5">
      <c r="A1749" s="2">
        <v>3551</v>
      </c>
      <c r="B1749" s="2">
        <v>1</v>
      </c>
      <c r="C1749" s="2">
        <v>11</v>
      </c>
      <c r="D1749" s="2">
        <v>2</v>
      </c>
      <c r="E1749" s="2">
        <v>5</v>
      </c>
    </row>
    <row r="1750" customHeight="1" spans="1:5">
      <c r="A1750" s="2">
        <v>7275</v>
      </c>
      <c r="B1750" s="2">
        <v>1</v>
      </c>
      <c r="C1750" s="2">
        <v>4</v>
      </c>
      <c r="D1750" s="2">
        <v>2</v>
      </c>
      <c r="E1750" s="2">
        <v>4</v>
      </c>
    </row>
    <row r="1751" customHeight="1" spans="1:5">
      <c r="A1751" s="2">
        <v>9916</v>
      </c>
      <c r="B1751" s="2">
        <v>1</v>
      </c>
      <c r="C1751" s="2">
        <v>0</v>
      </c>
      <c r="D1751" s="2">
        <v>2</v>
      </c>
      <c r="E1751" s="2">
        <v>3</v>
      </c>
    </row>
    <row r="1752" customHeight="1" spans="1:5">
      <c r="A1752" s="2">
        <v>11092</v>
      </c>
      <c r="B1752" s="2">
        <v>1</v>
      </c>
      <c r="C1752" s="2">
        <v>2</v>
      </c>
      <c r="D1752" s="2">
        <v>2</v>
      </c>
      <c r="E1752" s="2">
        <v>3</v>
      </c>
    </row>
    <row r="1753" customHeight="1" spans="1:5">
      <c r="A1753" s="2">
        <v>10785</v>
      </c>
      <c r="B1753" s="2">
        <v>1</v>
      </c>
      <c r="C1753" s="2">
        <v>0</v>
      </c>
      <c r="D1753" s="2">
        <v>2</v>
      </c>
      <c r="E1753" s="2">
        <v>3</v>
      </c>
    </row>
    <row r="1754" customHeight="1" spans="1:5">
      <c r="A1754" s="2">
        <v>8079</v>
      </c>
      <c r="B1754" s="2">
        <v>1</v>
      </c>
      <c r="C1754" s="2">
        <v>2</v>
      </c>
      <c r="D1754" s="2">
        <v>2</v>
      </c>
      <c r="E1754" s="2">
        <v>3</v>
      </c>
    </row>
    <row r="1755" customHeight="1" spans="1:5">
      <c r="A1755" s="2">
        <v>4328</v>
      </c>
      <c r="B1755" s="2">
        <v>1</v>
      </c>
      <c r="C1755" s="2">
        <v>14</v>
      </c>
      <c r="D1755" s="2">
        <v>2</v>
      </c>
      <c r="E1755" s="2">
        <v>3</v>
      </c>
    </row>
    <row r="1756" customHeight="1" spans="1:5">
      <c r="A1756" s="2">
        <v>5283</v>
      </c>
      <c r="B1756" s="2">
        <v>1</v>
      </c>
      <c r="C1756" s="2">
        <v>4</v>
      </c>
      <c r="D1756" s="2">
        <v>2</v>
      </c>
      <c r="E1756" s="2">
        <v>4</v>
      </c>
    </row>
    <row r="1757" customHeight="1" spans="1:5">
      <c r="A1757" s="2">
        <v>8334</v>
      </c>
      <c r="B1757" s="2">
        <v>1</v>
      </c>
      <c r="C1757" s="2">
        <v>4</v>
      </c>
      <c r="D1757" s="2">
        <v>2</v>
      </c>
      <c r="E1757" s="2">
        <v>4</v>
      </c>
    </row>
    <row r="1758" customHeight="1" spans="1:5">
      <c r="A1758" s="2">
        <v>6710</v>
      </c>
      <c r="B1758" s="2">
        <v>1</v>
      </c>
      <c r="C1758" s="2">
        <v>5</v>
      </c>
      <c r="D1758" s="2">
        <v>2</v>
      </c>
      <c r="E1758" s="2">
        <v>4</v>
      </c>
    </row>
    <row r="1759" customHeight="1" spans="1:5">
      <c r="A1759" s="2">
        <v>3722</v>
      </c>
      <c r="B1759" s="2">
        <v>1</v>
      </c>
      <c r="C1759" s="2">
        <v>0</v>
      </c>
      <c r="D1759" s="2">
        <v>2</v>
      </c>
      <c r="E1759" s="2">
        <v>3</v>
      </c>
    </row>
    <row r="1760" customHeight="1" spans="1:5">
      <c r="A1760" s="2">
        <v>10789</v>
      </c>
      <c r="B1760" s="2">
        <v>1</v>
      </c>
      <c r="C1760" s="2">
        <v>0</v>
      </c>
      <c r="D1760" s="2">
        <v>2</v>
      </c>
      <c r="E1760" s="2">
        <v>3</v>
      </c>
    </row>
    <row r="1761" customHeight="1" spans="1:5">
      <c r="A1761" s="2">
        <v>9289</v>
      </c>
      <c r="B1761" s="2">
        <v>1</v>
      </c>
      <c r="C1761" s="2">
        <v>3</v>
      </c>
      <c r="D1761" s="2">
        <v>2</v>
      </c>
      <c r="E1761" s="2">
        <v>2</v>
      </c>
    </row>
    <row r="1762" customHeight="1" spans="1:5">
      <c r="A1762" s="2">
        <v>4470</v>
      </c>
      <c r="B1762" s="2">
        <v>1</v>
      </c>
      <c r="C1762" s="2">
        <v>5</v>
      </c>
      <c r="D1762" s="2">
        <v>2</v>
      </c>
      <c r="E1762" s="2">
        <v>4</v>
      </c>
    </row>
    <row r="1763" customHeight="1" spans="1:5">
      <c r="A1763" s="2">
        <v>10598</v>
      </c>
      <c r="B1763" s="2">
        <v>1</v>
      </c>
      <c r="C1763" s="2">
        <v>1</v>
      </c>
      <c r="D1763" s="2">
        <v>2</v>
      </c>
      <c r="E1763" s="2">
        <v>3</v>
      </c>
    </row>
    <row r="1764" customHeight="1" spans="1:5">
      <c r="A1764" s="2">
        <v>322</v>
      </c>
      <c r="B1764" s="2">
        <v>1</v>
      </c>
      <c r="C1764" s="2">
        <v>0</v>
      </c>
      <c r="D1764" s="2">
        <v>2</v>
      </c>
      <c r="E1764" s="2">
        <v>3</v>
      </c>
    </row>
    <row r="1765" customHeight="1" spans="1:5">
      <c r="A1765" s="2">
        <v>5079</v>
      </c>
      <c r="B1765" s="2">
        <v>1</v>
      </c>
      <c r="C1765" s="2">
        <v>0</v>
      </c>
      <c r="D1765" s="2">
        <v>2</v>
      </c>
      <c r="E1765" s="2">
        <v>3</v>
      </c>
    </row>
    <row r="1766" customHeight="1" spans="1:5">
      <c r="A1766" s="2">
        <v>6183</v>
      </c>
      <c r="B1766" s="2">
        <v>1</v>
      </c>
      <c r="C1766" s="2">
        <v>5</v>
      </c>
      <c r="D1766" s="2">
        <v>2</v>
      </c>
      <c r="E1766" s="2">
        <v>4</v>
      </c>
    </row>
    <row r="1767" customHeight="1" spans="1:5">
      <c r="A1767" s="2">
        <v>6950</v>
      </c>
      <c r="B1767" s="2">
        <v>1</v>
      </c>
      <c r="C1767" s="2">
        <v>1</v>
      </c>
      <c r="D1767" s="2">
        <v>2</v>
      </c>
      <c r="E1767" s="2">
        <v>3</v>
      </c>
    </row>
    <row r="1768" customHeight="1" spans="1:5">
      <c r="A1768" s="2">
        <v>9706</v>
      </c>
      <c r="B1768" s="2">
        <v>1</v>
      </c>
      <c r="C1768" s="2">
        <v>0</v>
      </c>
      <c r="D1768" s="2">
        <v>2</v>
      </c>
      <c r="E1768" s="2">
        <v>3</v>
      </c>
    </row>
    <row r="1769" customHeight="1" spans="1:5">
      <c r="A1769" s="2">
        <v>1993</v>
      </c>
      <c r="B1769" s="2">
        <v>0</v>
      </c>
      <c r="C1769" s="2">
        <v>0</v>
      </c>
      <c r="D1769" s="2">
        <v>2</v>
      </c>
      <c r="E1769" s="2">
        <v>9</v>
      </c>
    </row>
    <row r="1770" customHeight="1" spans="1:5">
      <c r="A1770" s="2">
        <v>5710</v>
      </c>
      <c r="B1770" s="2">
        <v>0</v>
      </c>
      <c r="C1770" s="2">
        <v>0</v>
      </c>
      <c r="D1770" s="2">
        <v>2</v>
      </c>
      <c r="E1770" s="2">
        <v>4</v>
      </c>
    </row>
    <row r="1771" customHeight="1" spans="1:5">
      <c r="A1771" s="2">
        <v>10738</v>
      </c>
      <c r="B1771" s="2">
        <v>0</v>
      </c>
      <c r="C1771" s="2">
        <v>1</v>
      </c>
      <c r="D1771" s="2">
        <v>2</v>
      </c>
      <c r="E1771" s="2">
        <v>3</v>
      </c>
    </row>
    <row r="1772" customHeight="1" spans="1:5">
      <c r="A1772" s="2">
        <v>3381</v>
      </c>
      <c r="B1772" s="2">
        <v>0</v>
      </c>
      <c r="C1772" s="2">
        <v>0</v>
      </c>
      <c r="D1772" s="2">
        <v>2</v>
      </c>
      <c r="E1772" s="2">
        <v>4</v>
      </c>
    </row>
    <row r="1773" customHeight="1" spans="1:5">
      <c r="A1773" s="2">
        <v>1880</v>
      </c>
      <c r="B1773" s="2">
        <v>0</v>
      </c>
      <c r="C1773" s="2">
        <v>0</v>
      </c>
      <c r="D1773" s="2">
        <v>2</v>
      </c>
      <c r="E1773" s="2">
        <v>3</v>
      </c>
    </row>
    <row r="1774" customHeight="1" spans="1:5">
      <c r="A1774" s="2">
        <v>641</v>
      </c>
      <c r="B1774" s="2">
        <v>0</v>
      </c>
      <c r="C1774" s="2">
        <v>0</v>
      </c>
      <c r="D1774" s="2">
        <v>2</v>
      </c>
      <c r="E1774" s="2">
        <v>2</v>
      </c>
    </row>
    <row r="1775" customHeight="1" spans="1:5">
      <c r="A1775" s="2">
        <v>10854</v>
      </c>
      <c r="B1775" s="2">
        <v>0</v>
      </c>
      <c r="C1775" s="2">
        <v>0</v>
      </c>
      <c r="D1775" s="2">
        <v>2</v>
      </c>
      <c r="E1775" s="2">
        <v>3</v>
      </c>
    </row>
    <row r="1776" customHeight="1" spans="1:5">
      <c r="A1776" s="2">
        <v>868</v>
      </c>
      <c r="B1776" s="2">
        <v>0</v>
      </c>
      <c r="C1776" s="2">
        <v>0</v>
      </c>
      <c r="D1776" s="2">
        <v>2</v>
      </c>
      <c r="E1776" s="2">
        <v>3</v>
      </c>
    </row>
    <row r="1777" customHeight="1" spans="1:5">
      <c r="A1777" s="2">
        <v>8962</v>
      </c>
      <c r="B1777" s="2">
        <v>0</v>
      </c>
      <c r="C1777" s="2">
        <v>0</v>
      </c>
      <c r="D1777" s="2">
        <v>2</v>
      </c>
      <c r="E1777" s="2">
        <v>3</v>
      </c>
    </row>
    <row r="1778" customHeight="1" spans="1:5">
      <c r="A1778" s="2">
        <v>10812</v>
      </c>
      <c r="B1778" s="2">
        <v>0</v>
      </c>
      <c r="C1778" s="2">
        <v>3</v>
      </c>
      <c r="D1778" s="2">
        <v>2</v>
      </c>
      <c r="E1778" s="2">
        <v>3</v>
      </c>
    </row>
    <row r="1779" customHeight="1" spans="1:5">
      <c r="A1779" s="2">
        <v>2826</v>
      </c>
      <c r="B1779" s="2">
        <v>0</v>
      </c>
      <c r="C1779" s="2">
        <v>0</v>
      </c>
      <c r="D1779" s="2">
        <v>2</v>
      </c>
      <c r="E1779" s="2">
        <v>3</v>
      </c>
    </row>
    <row r="1780" customHeight="1" spans="1:5">
      <c r="A1780" s="2">
        <v>231</v>
      </c>
      <c r="B1780" s="2">
        <v>0</v>
      </c>
      <c r="C1780" s="2">
        <v>0</v>
      </c>
      <c r="D1780" s="2">
        <v>2</v>
      </c>
      <c r="E1780" s="2">
        <v>3</v>
      </c>
    </row>
    <row r="1781" customHeight="1" spans="1:5">
      <c r="A1781" s="2">
        <v>8842</v>
      </c>
      <c r="B1781" s="2">
        <v>0</v>
      </c>
      <c r="C1781" s="2">
        <v>3</v>
      </c>
      <c r="D1781" s="2">
        <v>2</v>
      </c>
      <c r="E1781" s="2">
        <v>3</v>
      </c>
    </row>
    <row r="1782" customHeight="1" spans="1:5">
      <c r="A1782" s="2">
        <v>2061</v>
      </c>
      <c r="B1782" s="2">
        <v>0</v>
      </c>
      <c r="C1782" s="2">
        <v>0</v>
      </c>
      <c r="D1782" s="2">
        <v>2</v>
      </c>
      <c r="E1782" s="2">
        <v>4</v>
      </c>
    </row>
    <row r="1783" customHeight="1" spans="1:5">
      <c r="A1783" s="2">
        <v>2928</v>
      </c>
      <c r="B1783" s="2">
        <v>0</v>
      </c>
      <c r="C1783" s="2">
        <v>9</v>
      </c>
      <c r="D1783" s="2">
        <v>2</v>
      </c>
      <c r="E1783" s="2">
        <v>8</v>
      </c>
    </row>
    <row r="1784" customHeight="1" spans="1:5">
      <c r="A1784" s="2">
        <v>2066</v>
      </c>
      <c r="B1784" s="2">
        <v>0</v>
      </c>
      <c r="C1784" s="2">
        <v>8</v>
      </c>
      <c r="D1784" s="2">
        <v>2</v>
      </c>
      <c r="E1784" s="2">
        <v>3</v>
      </c>
    </row>
    <row r="1785" customHeight="1" spans="1:5">
      <c r="A1785" s="2">
        <v>8746</v>
      </c>
      <c r="B1785" s="2">
        <v>0</v>
      </c>
      <c r="C1785" s="2">
        <v>34</v>
      </c>
      <c r="D1785" s="2">
        <v>2</v>
      </c>
      <c r="E1785" s="2">
        <v>10</v>
      </c>
    </row>
    <row r="1786" customHeight="1" spans="1:5">
      <c r="A1786" s="2">
        <v>5455</v>
      </c>
      <c r="B1786" s="2">
        <v>0</v>
      </c>
      <c r="C1786" s="2">
        <v>1</v>
      </c>
      <c r="D1786" s="2">
        <v>2</v>
      </c>
      <c r="E1786" s="2">
        <v>4</v>
      </c>
    </row>
    <row r="1787" customHeight="1" spans="1:5">
      <c r="A1787" s="2">
        <v>1992</v>
      </c>
      <c r="B1787" s="2">
        <v>0</v>
      </c>
      <c r="C1787" s="2">
        <v>16</v>
      </c>
      <c r="D1787" s="2">
        <v>2</v>
      </c>
      <c r="E1787" s="2">
        <v>8</v>
      </c>
    </row>
    <row r="1788" customHeight="1" spans="1:5">
      <c r="A1788" s="2">
        <v>9426</v>
      </c>
      <c r="B1788" s="2">
        <v>0</v>
      </c>
      <c r="C1788" s="2">
        <v>0</v>
      </c>
      <c r="D1788" s="2">
        <v>2</v>
      </c>
      <c r="E1788" s="2">
        <v>3</v>
      </c>
    </row>
    <row r="1789" customHeight="1" spans="1:5">
      <c r="A1789" s="2">
        <v>1991</v>
      </c>
      <c r="B1789" s="2">
        <v>0</v>
      </c>
      <c r="C1789" s="2">
        <v>0</v>
      </c>
      <c r="D1789" s="2">
        <v>2</v>
      </c>
      <c r="E1789" s="2">
        <v>3</v>
      </c>
    </row>
    <row r="1790" customHeight="1" spans="1:5">
      <c r="A1790" s="2">
        <v>10242</v>
      </c>
      <c r="B1790" s="2">
        <v>0</v>
      </c>
      <c r="C1790" s="2">
        <v>0</v>
      </c>
      <c r="D1790" s="2">
        <v>2</v>
      </c>
      <c r="E1790" s="2">
        <v>4</v>
      </c>
    </row>
    <row r="1791" customHeight="1" spans="1:5">
      <c r="A1791" s="2">
        <v>5756</v>
      </c>
      <c r="B1791" s="2">
        <v>0</v>
      </c>
      <c r="C1791" s="2">
        <v>0</v>
      </c>
      <c r="D1791" s="2">
        <v>2</v>
      </c>
      <c r="E1791" s="2">
        <v>3</v>
      </c>
    </row>
    <row r="1792" customHeight="1" spans="1:5">
      <c r="A1792" s="2">
        <v>3710</v>
      </c>
      <c r="B1792" s="2">
        <v>0</v>
      </c>
      <c r="C1792" s="2">
        <v>4</v>
      </c>
      <c r="D1792" s="2">
        <v>2</v>
      </c>
      <c r="E1792" s="2">
        <v>2</v>
      </c>
    </row>
    <row r="1793" customHeight="1" spans="1:5">
      <c r="A1793" s="2">
        <v>6222</v>
      </c>
      <c r="B1793" s="2">
        <v>0</v>
      </c>
      <c r="C1793" s="2">
        <v>0</v>
      </c>
      <c r="D1793" s="2">
        <v>2</v>
      </c>
      <c r="E1793" s="2">
        <v>3</v>
      </c>
    </row>
    <row r="1794" customHeight="1" spans="1:5">
      <c r="A1794" s="2">
        <v>2920</v>
      </c>
      <c r="B1794" s="2">
        <v>0</v>
      </c>
      <c r="C1794" s="2">
        <v>9</v>
      </c>
      <c r="D1794" s="2">
        <v>2</v>
      </c>
      <c r="E1794" s="2">
        <v>8</v>
      </c>
    </row>
    <row r="1795" customHeight="1" spans="1:5">
      <c r="A1795" s="2">
        <v>3336</v>
      </c>
      <c r="B1795" s="2">
        <v>0</v>
      </c>
      <c r="C1795" s="2">
        <v>0</v>
      </c>
      <c r="D1795" s="2">
        <v>2</v>
      </c>
      <c r="E1795" s="2">
        <v>5</v>
      </c>
    </row>
    <row r="1796" customHeight="1" spans="1:5">
      <c r="A1796" s="2">
        <v>7212</v>
      </c>
      <c r="B1796" s="2">
        <v>0</v>
      </c>
      <c r="C1796" s="2">
        <v>0</v>
      </c>
      <c r="D1796" s="2">
        <v>2</v>
      </c>
      <c r="E1796" s="2">
        <v>3</v>
      </c>
    </row>
    <row r="1797" customHeight="1" spans="1:5">
      <c r="A1797" s="2">
        <v>1072</v>
      </c>
      <c r="B1797" s="2">
        <v>0</v>
      </c>
      <c r="C1797" s="2">
        <v>0</v>
      </c>
      <c r="D1797" s="2">
        <v>2</v>
      </c>
      <c r="E1797" s="2">
        <v>3</v>
      </c>
    </row>
    <row r="1798" customHeight="1" spans="1:5">
      <c r="A1798" s="2">
        <v>8017</v>
      </c>
      <c r="B1798" s="2">
        <v>0</v>
      </c>
      <c r="C1798" s="2">
        <v>5</v>
      </c>
      <c r="D1798" s="2">
        <v>2</v>
      </c>
      <c r="E1798" s="2">
        <v>3</v>
      </c>
    </row>
    <row r="1799" customHeight="1" spans="1:5">
      <c r="A1799" s="2">
        <v>8086</v>
      </c>
      <c r="B1799" s="2">
        <v>0</v>
      </c>
      <c r="C1799" s="2">
        <v>0</v>
      </c>
      <c r="D1799" s="2">
        <v>2</v>
      </c>
      <c r="E1799" s="2">
        <v>3</v>
      </c>
    </row>
    <row r="1800" customHeight="1" spans="1:5">
      <c r="A1800" s="2">
        <v>6534</v>
      </c>
      <c r="B1800" s="2">
        <v>0</v>
      </c>
      <c r="C1800" s="2">
        <v>5</v>
      </c>
      <c r="D1800" s="2">
        <v>2</v>
      </c>
      <c r="E1800" s="2">
        <v>3</v>
      </c>
    </row>
    <row r="1801" customHeight="1" spans="1:5">
      <c r="A1801" s="2">
        <v>7574</v>
      </c>
      <c r="B1801" s="2">
        <v>0</v>
      </c>
      <c r="C1801" s="2">
        <v>4</v>
      </c>
      <c r="D1801" s="2">
        <v>2</v>
      </c>
      <c r="E1801" s="2">
        <v>3</v>
      </c>
    </row>
    <row r="1802" customHeight="1" spans="1:5">
      <c r="A1802" s="2">
        <v>6387</v>
      </c>
      <c r="B1802" s="2">
        <v>0</v>
      </c>
      <c r="C1802" s="2">
        <v>0</v>
      </c>
      <c r="D1802" s="2">
        <v>2</v>
      </c>
      <c r="E1802" s="2">
        <v>3</v>
      </c>
    </row>
    <row r="1803" customHeight="1" spans="1:5">
      <c r="A1803" s="2">
        <v>453</v>
      </c>
      <c r="B1803" s="2">
        <v>0</v>
      </c>
      <c r="C1803" s="2">
        <v>1</v>
      </c>
      <c r="D1803" s="2">
        <v>2</v>
      </c>
      <c r="E1803" s="2">
        <v>3</v>
      </c>
    </row>
    <row r="1804" customHeight="1" spans="1:5">
      <c r="A1804" s="2">
        <v>5313</v>
      </c>
      <c r="B1804" s="2">
        <v>0</v>
      </c>
      <c r="C1804" s="2">
        <v>0</v>
      </c>
      <c r="D1804" s="2">
        <v>2</v>
      </c>
      <c r="E1804" s="2">
        <v>4</v>
      </c>
    </row>
    <row r="1805" customHeight="1" spans="1:5">
      <c r="A1805" s="2">
        <v>67</v>
      </c>
      <c r="B1805" s="2">
        <v>0</v>
      </c>
      <c r="C1805" s="2">
        <v>0</v>
      </c>
      <c r="D1805" s="2">
        <v>2</v>
      </c>
      <c r="E1805" s="2">
        <v>4</v>
      </c>
    </row>
    <row r="1806" customHeight="1" spans="1:5">
      <c r="A1806" s="2">
        <v>9197</v>
      </c>
      <c r="B1806" s="2">
        <v>0</v>
      </c>
      <c r="C1806" s="2">
        <v>0</v>
      </c>
      <c r="D1806" s="2">
        <v>2</v>
      </c>
      <c r="E1806" s="2">
        <v>3</v>
      </c>
    </row>
    <row r="1807" customHeight="1" spans="1:5">
      <c r="A1807" s="2">
        <v>6466</v>
      </c>
      <c r="B1807" s="2">
        <v>0</v>
      </c>
      <c r="C1807" s="2">
        <v>1</v>
      </c>
      <c r="D1807" s="2">
        <v>2</v>
      </c>
      <c r="E1807" s="2">
        <v>4</v>
      </c>
    </row>
    <row r="1808" customHeight="1" spans="1:5">
      <c r="A1808" s="2">
        <v>4444</v>
      </c>
      <c r="B1808" s="2">
        <v>0</v>
      </c>
      <c r="C1808" s="2">
        <v>6</v>
      </c>
      <c r="D1808" s="2">
        <v>2</v>
      </c>
      <c r="E1808" s="2">
        <v>3</v>
      </c>
    </row>
    <row r="1809" customHeight="1" spans="1:5">
      <c r="A1809" s="2">
        <v>6271</v>
      </c>
      <c r="B1809" s="2">
        <v>0</v>
      </c>
      <c r="C1809" s="2">
        <v>0</v>
      </c>
      <c r="D1809" s="2">
        <v>2</v>
      </c>
      <c r="E1809" s="2">
        <v>3</v>
      </c>
    </row>
    <row r="1810" customHeight="1" spans="1:5">
      <c r="A1810" s="2">
        <v>4713</v>
      </c>
      <c r="B1810" s="2">
        <v>0</v>
      </c>
      <c r="C1810" s="2">
        <v>1</v>
      </c>
      <c r="D1810" s="2">
        <v>2</v>
      </c>
      <c r="E1810" s="2">
        <v>4</v>
      </c>
    </row>
    <row r="1811" customHeight="1" spans="1:5">
      <c r="A1811" s="2">
        <v>523</v>
      </c>
      <c r="B1811" s="2">
        <v>0</v>
      </c>
      <c r="C1811" s="2">
        <v>15</v>
      </c>
      <c r="D1811" s="2">
        <v>2</v>
      </c>
      <c r="E1811" s="2">
        <v>4</v>
      </c>
    </row>
    <row r="1812" customHeight="1" spans="1:5">
      <c r="A1812" s="2">
        <v>8414</v>
      </c>
      <c r="B1812" s="2">
        <v>0</v>
      </c>
      <c r="C1812" s="2">
        <v>0</v>
      </c>
      <c r="D1812" s="2">
        <v>2</v>
      </c>
      <c r="E1812" s="2">
        <v>4</v>
      </c>
    </row>
    <row r="1813" customHeight="1" spans="1:5">
      <c r="A1813" s="2">
        <v>4961</v>
      </c>
      <c r="B1813" s="2">
        <v>0</v>
      </c>
      <c r="C1813" s="2">
        <v>2</v>
      </c>
      <c r="D1813" s="2">
        <v>2</v>
      </c>
      <c r="E1813" s="2">
        <v>4</v>
      </c>
    </row>
    <row r="1814" customHeight="1" spans="1:5">
      <c r="A1814" s="2">
        <v>213</v>
      </c>
      <c r="B1814" s="2">
        <v>0</v>
      </c>
      <c r="C1814" s="2">
        <v>0</v>
      </c>
      <c r="D1814" s="2">
        <v>2</v>
      </c>
      <c r="E1814" s="2">
        <v>3</v>
      </c>
    </row>
    <row r="1815" customHeight="1" spans="1:5">
      <c r="A1815" s="2">
        <v>9739</v>
      </c>
      <c r="B1815" s="2">
        <v>0</v>
      </c>
      <c r="C1815" s="2">
        <v>1</v>
      </c>
      <c r="D1815" s="2">
        <v>2</v>
      </c>
      <c r="E1815" s="2">
        <v>2</v>
      </c>
    </row>
    <row r="1816" customHeight="1" spans="1:5">
      <c r="A1816" s="2">
        <v>8147</v>
      </c>
      <c r="B1816" s="2">
        <v>0</v>
      </c>
      <c r="C1816" s="2">
        <v>0</v>
      </c>
      <c r="D1816" s="2">
        <v>2</v>
      </c>
      <c r="E1816" s="2">
        <v>3</v>
      </c>
    </row>
    <row r="1817" customHeight="1" spans="1:5">
      <c r="A1817" s="2">
        <v>1857</v>
      </c>
      <c r="B1817" s="2">
        <v>0</v>
      </c>
      <c r="C1817" s="2">
        <v>2</v>
      </c>
      <c r="D1817" s="2">
        <v>2</v>
      </c>
      <c r="E1817" s="2">
        <v>2</v>
      </c>
    </row>
    <row r="1818" customHeight="1" spans="1:5">
      <c r="A1818" s="2">
        <v>2587</v>
      </c>
      <c r="B1818" s="2">
        <v>0</v>
      </c>
      <c r="C1818" s="2">
        <v>0</v>
      </c>
      <c r="D1818" s="2">
        <v>2</v>
      </c>
      <c r="E1818" s="2">
        <v>3</v>
      </c>
    </row>
    <row r="1819" customHeight="1" spans="1:5">
      <c r="A1819" s="2">
        <v>5975</v>
      </c>
      <c r="B1819" s="2">
        <v>0</v>
      </c>
      <c r="C1819" s="2">
        <v>0</v>
      </c>
      <c r="D1819" s="2">
        <v>2</v>
      </c>
      <c r="E1819" s="2">
        <v>3</v>
      </c>
    </row>
    <row r="1820" customHeight="1" spans="1:5">
      <c r="A1820" s="2">
        <v>4220</v>
      </c>
      <c r="B1820" s="2">
        <v>0</v>
      </c>
      <c r="C1820" s="2">
        <v>1</v>
      </c>
      <c r="D1820" s="2">
        <v>2</v>
      </c>
      <c r="E1820" s="2">
        <v>3</v>
      </c>
    </row>
    <row r="1821" customHeight="1" spans="1:5">
      <c r="A1821" s="2">
        <v>6885</v>
      </c>
      <c r="B1821" s="2">
        <v>0</v>
      </c>
      <c r="C1821" s="2">
        <v>1</v>
      </c>
      <c r="D1821" s="2">
        <v>2</v>
      </c>
      <c r="E1821" s="2">
        <v>3</v>
      </c>
    </row>
    <row r="1822" customHeight="1" spans="1:5">
      <c r="A1822" s="2">
        <v>1131</v>
      </c>
      <c r="B1822" s="2">
        <v>0</v>
      </c>
      <c r="C1822" s="2">
        <v>0</v>
      </c>
      <c r="D1822" s="2">
        <v>2</v>
      </c>
      <c r="E1822" s="2">
        <v>4</v>
      </c>
    </row>
    <row r="1823" customHeight="1" spans="1:5">
      <c r="A1823" s="2">
        <v>5062</v>
      </c>
      <c r="B1823" s="2">
        <v>0</v>
      </c>
      <c r="C1823" s="2">
        <v>0</v>
      </c>
      <c r="D1823" s="2">
        <v>2</v>
      </c>
      <c r="E1823" s="2">
        <v>2</v>
      </c>
    </row>
    <row r="1824" customHeight="1" spans="1:5">
      <c r="A1824" s="2">
        <v>3783</v>
      </c>
      <c r="B1824" s="2">
        <v>0</v>
      </c>
      <c r="C1824" s="2">
        <v>1</v>
      </c>
      <c r="D1824" s="2">
        <v>2</v>
      </c>
      <c r="E1824" s="2">
        <v>4</v>
      </c>
    </row>
    <row r="1825" customHeight="1" spans="1:5">
      <c r="A1825" s="2">
        <v>1665</v>
      </c>
      <c r="B1825" s="2">
        <v>0</v>
      </c>
      <c r="C1825" s="2">
        <v>15</v>
      </c>
      <c r="D1825" s="2">
        <v>2</v>
      </c>
      <c r="E1825" s="2">
        <v>6</v>
      </c>
    </row>
    <row r="1826" customHeight="1" spans="1:5">
      <c r="A1826" s="2">
        <v>2156</v>
      </c>
      <c r="B1826" s="2">
        <v>0</v>
      </c>
      <c r="C1826" s="2">
        <v>0</v>
      </c>
      <c r="D1826" s="2">
        <v>2</v>
      </c>
      <c r="E1826" s="2">
        <v>4</v>
      </c>
    </row>
    <row r="1827" customHeight="1" spans="1:5">
      <c r="A1827" s="2">
        <v>8605</v>
      </c>
      <c r="B1827" s="2">
        <v>0</v>
      </c>
      <c r="C1827" s="2">
        <v>0</v>
      </c>
      <c r="D1827" s="2">
        <v>2</v>
      </c>
      <c r="E1827" s="2">
        <v>3</v>
      </c>
    </row>
    <row r="1828" customHeight="1" spans="1:5">
      <c r="A1828" s="2">
        <v>2154</v>
      </c>
      <c r="B1828" s="2">
        <v>0</v>
      </c>
      <c r="C1828" s="2">
        <v>3</v>
      </c>
      <c r="D1828" s="2">
        <v>2</v>
      </c>
      <c r="E1828" s="2">
        <v>3</v>
      </c>
    </row>
    <row r="1829" customHeight="1" spans="1:5">
      <c r="A1829" s="2">
        <v>8008</v>
      </c>
      <c r="B1829" s="2">
        <v>0</v>
      </c>
      <c r="C1829" s="2">
        <v>1</v>
      </c>
      <c r="D1829" s="2">
        <v>2</v>
      </c>
      <c r="E1829" s="2">
        <v>4</v>
      </c>
    </row>
    <row r="1830" customHeight="1" spans="1:5">
      <c r="A1830" s="2">
        <v>5684</v>
      </c>
      <c r="B1830" s="2">
        <v>0</v>
      </c>
      <c r="C1830" s="2">
        <v>0</v>
      </c>
      <c r="D1830" s="2">
        <v>2</v>
      </c>
      <c r="E1830" s="2">
        <v>3</v>
      </c>
    </row>
    <row r="1831" customHeight="1" spans="1:5">
      <c r="A1831" s="2">
        <v>4227</v>
      </c>
      <c r="B1831" s="2">
        <v>0</v>
      </c>
      <c r="C1831" s="2">
        <v>2</v>
      </c>
      <c r="D1831" s="2">
        <v>2</v>
      </c>
      <c r="E1831" s="2">
        <v>3</v>
      </c>
    </row>
    <row r="1832" customHeight="1" spans="1:5">
      <c r="A1832" s="2">
        <v>6355</v>
      </c>
      <c r="B1832" s="2">
        <v>0</v>
      </c>
      <c r="C1832" s="2">
        <v>3</v>
      </c>
      <c r="D1832" s="2">
        <v>2</v>
      </c>
      <c r="E1832" s="2">
        <v>4</v>
      </c>
    </row>
    <row r="1833" customHeight="1" spans="1:5">
      <c r="A1833" s="2">
        <v>9923</v>
      </c>
      <c r="B1833" s="2">
        <v>0</v>
      </c>
      <c r="C1833" s="2">
        <v>0</v>
      </c>
      <c r="D1833" s="2">
        <v>2</v>
      </c>
      <c r="E1833" s="2">
        <v>4</v>
      </c>
    </row>
    <row r="1834" customHeight="1" spans="1:5">
      <c r="A1834" s="2">
        <v>7181</v>
      </c>
      <c r="B1834" s="2">
        <v>0</v>
      </c>
      <c r="C1834" s="2">
        <v>0</v>
      </c>
      <c r="D1834" s="2">
        <v>2</v>
      </c>
      <c r="E1834" s="2">
        <v>3</v>
      </c>
    </row>
    <row r="1835" customHeight="1" spans="1:5">
      <c r="A1835" s="2">
        <v>6568</v>
      </c>
      <c r="B1835" s="2">
        <v>0</v>
      </c>
      <c r="C1835" s="2">
        <v>5</v>
      </c>
      <c r="D1835" s="2">
        <v>2</v>
      </c>
      <c r="E1835" s="2">
        <v>3</v>
      </c>
    </row>
    <row r="1836" customHeight="1" spans="1:5">
      <c r="A1836" s="2">
        <v>5454</v>
      </c>
      <c r="B1836" s="2">
        <v>0</v>
      </c>
      <c r="C1836" s="2">
        <v>0</v>
      </c>
      <c r="D1836" s="2">
        <v>2</v>
      </c>
      <c r="E1836" s="2">
        <v>3</v>
      </c>
    </row>
    <row r="1837" customHeight="1" spans="1:5">
      <c r="A1837" s="2">
        <v>1818</v>
      </c>
      <c r="B1837" s="2">
        <v>0</v>
      </c>
      <c r="C1837" s="2">
        <v>1</v>
      </c>
      <c r="D1837" s="2">
        <v>2</v>
      </c>
      <c r="E1837" s="2">
        <v>2</v>
      </c>
    </row>
    <row r="1838" customHeight="1" spans="1:5">
      <c r="A1838" s="2">
        <v>4333</v>
      </c>
      <c r="B1838" s="2">
        <v>0</v>
      </c>
      <c r="C1838" s="2">
        <v>0</v>
      </c>
      <c r="D1838" s="2">
        <v>2</v>
      </c>
      <c r="E1838" s="2">
        <v>3</v>
      </c>
    </row>
    <row r="1839" customHeight="1" spans="1:5">
      <c r="A1839" s="2">
        <v>7718</v>
      </c>
      <c r="B1839" s="2">
        <v>51</v>
      </c>
      <c r="C1839" s="2">
        <v>0</v>
      </c>
      <c r="D1839" s="2">
        <v>1</v>
      </c>
      <c r="E1839" s="2">
        <v>5</v>
      </c>
    </row>
    <row r="1840" customHeight="1" spans="1:5">
      <c r="A1840" s="2">
        <v>574</v>
      </c>
      <c r="B1840" s="2">
        <v>36</v>
      </c>
      <c r="C1840" s="2">
        <v>26</v>
      </c>
      <c r="D1840" s="2">
        <v>1</v>
      </c>
      <c r="E1840" s="2">
        <v>4</v>
      </c>
    </row>
    <row r="1841" customHeight="1" spans="1:5">
      <c r="A1841" s="2">
        <v>3266</v>
      </c>
      <c r="B1841" s="2">
        <v>36</v>
      </c>
      <c r="C1841" s="2">
        <v>26</v>
      </c>
      <c r="D1841" s="2">
        <v>1</v>
      </c>
      <c r="E1841" s="2">
        <v>4</v>
      </c>
    </row>
    <row r="1842" customHeight="1" spans="1:5">
      <c r="A1842" s="2">
        <v>4442</v>
      </c>
      <c r="B1842" s="2">
        <v>19</v>
      </c>
      <c r="C1842" s="2">
        <v>14</v>
      </c>
      <c r="D1842" s="2">
        <v>1</v>
      </c>
      <c r="E1842" s="2">
        <v>5</v>
      </c>
    </row>
    <row r="1843" customHeight="1" spans="1:5">
      <c r="A1843" s="2">
        <v>450</v>
      </c>
      <c r="B1843" s="2">
        <v>15</v>
      </c>
      <c r="C1843" s="2">
        <v>11</v>
      </c>
      <c r="D1843" s="2">
        <v>1</v>
      </c>
      <c r="E1843" s="2">
        <v>4</v>
      </c>
    </row>
    <row r="1844" customHeight="1" spans="1:5">
      <c r="A1844" s="2">
        <v>2569</v>
      </c>
      <c r="B1844" s="2">
        <v>14</v>
      </c>
      <c r="C1844" s="2">
        <v>1</v>
      </c>
      <c r="D1844" s="2">
        <v>1</v>
      </c>
      <c r="E1844" s="2">
        <v>3</v>
      </c>
    </row>
    <row r="1845" customHeight="1" spans="1:5">
      <c r="A1845" s="2">
        <v>6116</v>
      </c>
      <c r="B1845" s="2">
        <v>13</v>
      </c>
      <c r="C1845" s="2">
        <v>7</v>
      </c>
      <c r="D1845" s="2">
        <v>1</v>
      </c>
      <c r="E1845" s="2">
        <v>3</v>
      </c>
    </row>
    <row r="1846" customHeight="1" spans="1:5">
      <c r="A1846" s="2">
        <v>7281</v>
      </c>
      <c r="B1846" s="2">
        <v>11</v>
      </c>
      <c r="C1846" s="2">
        <v>2</v>
      </c>
      <c r="D1846" s="2">
        <v>1</v>
      </c>
      <c r="E1846" s="2">
        <v>4</v>
      </c>
    </row>
    <row r="1847" customHeight="1" spans="1:5">
      <c r="A1847" s="2">
        <v>9970</v>
      </c>
      <c r="B1847" s="2">
        <v>11</v>
      </c>
      <c r="C1847" s="2">
        <v>28</v>
      </c>
      <c r="D1847" s="2">
        <v>1</v>
      </c>
      <c r="E1847" s="2">
        <v>6</v>
      </c>
    </row>
    <row r="1848" customHeight="1" spans="1:5">
      <c r="A1848" s="2">
        <v>1755</v>
      </c>
      <c r="B1848" s="2">
        <v>11</v>
      </c>
      <c r="C1848" s="2">
        <v>1</v>
      </c>
      <c r="D1848" s="2">
        <v>1</v>
      </c>
      <c r="E1848" s="2">
        <v>4</v>
      </c>
    </row>
    <row r="1849" customHeight="1" spans="1:5">
      <c r="A1849" s="2">
        <v>4246</v>
      </c>
      <c r="B1849" s="2">
        <v>11</v>
      </c>
      <c r="C1849" s="2">
        <v>3</v>
      </c>
      <c r="D1849" s="2">
        <v>1</v>
      </c>
      <c r="E1849" s="2">
        <v>1</v>
      </c>
    </row>
    <row r="1850" customHeight="1" spans="1:5">
      <c r="A1850" s="2">
        <v>3536</v>
      </c>
      <c r="B1850" s="2">
        <v>11</v>
      </c>
      <c r="C1850" s="2">
        <v>4</v>
      </c>
      <c r="D1850" s="2">
        <v>1</v>
      </c>
      <c r="E1850" s="2">
        <v>3</v>
      </c>
    </row>
    <row r="1851" customHeight="1" spans="1:5">
      <c r="A1851" s="2">
        <v>6507</v>
      </c>
      <c r="B1851" s="2">
        <v>11</v>
      </c>
      <c r="C1851" s="2">
        <v>0</v>
      </c>
      <c r="D1851" s="2">
        <v>1</v>
      </c>
      <c r="E1851" s="2">
        <v>4</v>
      </c>
    </row>
    <row r="1852" customHeight="1" spans="1:5">
      <c r="A1852" s="2">
        <v>2964</v>
      </c>
      <c r="B1852" s="2">
        <v>10</v>
      </c>
      <c r="C1852" s="2">
        <v>16</v>
      </c>
      <c r="D1852" s="2">
        <v>1</v>
      </c>
      <c r="E1852" s="2">
        <v>2</v>
      </c>
    </row>
    <row r="1853" customHeight="1" spans="1:5">
      <c r="A1853" s="2">
        <v>5263</v>
      </c>
      <c r="B1853" s="2">
        <v>10</v>
      </c>
      <c r="C1853" s="2">
        <v>8</v>
      </c>
      <c r="D1853" s="2">
        <v>1</v>
      </c>
      <c r="E1853" s="2">
        <v>3</v>
      </c>
    </row>
    <row r="1854" customHeight="1" spans="1:5">
      <c r="A1854" s="2">
        <v>4796</v>
      </c>
      <c r="B1854" s="2">
        <v>10</v>
      </c>
      <c r="C1854" s="2">
        <v>5</v>
      </c>
      <c r="D1854" s="2">
        <v>1</v>
      </c>
      <c r="E1854" s="2">
        <v>3</v>
      </c>
    </row>
    <row r="1855" customHeight="1" spans="1:5">
      <c r="A1855" s="2">
        <v>6428</v>
      </c>
      <c r="B1855" s="2">
        <v>10</v>
      </c>
      <c r="C1855" s="2">
        <v>54</v>
      </c>
      <c r="D1855" s="2">
        <v>1</v>
      </c>
      <c r="E1855" s="2">
        <v>7</v>
      </c>
    </row>
    <row r="1856" customHeight="1" spans="1:5">
      <c r="A1856" s="2">
        <v>1726</v>
      </c>
      <c r="B1856" s="2">
        <v>9</v>
      </c>
      <c r="C1856" s="2">
        <v>2</v>
      </c>
      <c r="D1856" s="2">
        <v>1</v>
      </c>
      <c r="E1856" s="2">
        <v>2</v>
      </c>
    </row>
    <row r="1857" customHeight="1" spans="1:5">
      <c r="A1857" s="2">
        <v>1517</v>
      </c>
      <c r="B1857" s="2">
        <v>9</v>
      </c>
      <c r="C1857" s="2">
        <v>12</v>
      </c>
      <c r="D1857" s="2">
        <v>1</v>
      </c>
      <c r="E1857" s="2">
        <v>3</v>
      </c>
    </row>
    <row r="1858" customHeight="1" spans="1:5">
      <c r="A1858" s="2">
        <v>4179</v>
      </c>
      <c r="B1858" s="2">
        <v>9</v>
      </c>
      <c r="C1858" s="2">
        <v>5</v>
      </c>
      <c r="D1858" s="2">
        <v>1</v>
      </c>
      <c r="E1858" s="2">
        <v>3</v>
      </c>
    </row>
    <row r="1859" customHeight="1" spans="1:5">
      <c r="A1859" s="2">
        <v>538</v>
      </c>
      <c r="B1859" s="2">
        <v>9</v>
      </c>
      <c r="C1859" s="2">
        <v>9</v>
      </c>
      <c r="D1859" s="2">
        <v>1</v>
      </c>
      <c r="E1859" s="2">
        <v>4</v>
      </c>
    </row>
    <row r="1860" customHeight="1" spans="1:5">
      <c r="A1860" s="2">
        <v>5394</v>
      </c>
      <c r="B1860" s="2">
        <v>9</v>
      </c>
      <c r="C1860" s="2">
        <v>8</v>
      </c>
      <c r="D1860" s="2">
        <v>1</v>
      </c>
      <c r="E1860" s="2">
        <v>4</v>
      </c>
    </row>
    <row r="1861" customHeight="1" spans="1:5">
      <c r="A1861" s="2">
        <v>1646</v>
      </c>
      <c r="B1861" s="2">
        <v>9</v>
      </c>
      <c r="C1861" s="2">
        <v>2</v>
      </c>
      <c r="D1861" s="2">
        <v>1</v>
      </c>
      <c r="E1861" s="2">
        <v>3</v>
      </c>
    </row>
    <row r="1862" customHeight="1" spans="1:5">
      <c r="A1862" s="2">
        <v>5268</v>
      </c>
      <c r="B1862" s="2">
        <v>8</v>
      </c>
      <c r="C1862" s="2">
        <v>4</v>
      </c>
      <c r="D1862" s="2">
        <v>1</v>
      </c>
      <c r="E1862" s="2">
        <v>4</v>
      </c>
    </row>
    <row r="1863" customHeight="1" spans="1:5">
      <c r="A1863" s="2">
        <v>6682</v>
      </c>
      <c r="B1863" s="2">
        <v>8</v>
      </c>
      <c r="C1863" s="2">
        <v>7</v>
      </c>
      <c r="D1863" s="2">
        <v>1</v>
      </c>
      <c r="E1863" s="2">
        <v>3</v>
      </c>
    </row>
    <row r="1864" customHeight="1" spans="1:5">
      <c r="A1864" s="2">
        <v>10862</v>
      </c>
      <c r="B1864" s="2">
        <v>8</v>
      </c>
      <c r="C1864" s="2">
        <v>11</v>
      </c>
      <c r="D1864" s="2">
        <v>1</v>
      </c>
      <c r="E1864" s="2">
        <v>9</v>
      </c>
    </row>
    <row r="1865" customHeight="1" spans="1:5">
      <c r="A1865" s="2">
        <v>4712</v>
      </c>
      <c r="B1865" s="2">
        <v>8</v>
      </c>
      <c r="C1865" s="2">
        <v>11</v>
      </c>
      <c r="D1865" s="2">
        <v>1</v>
      </c>
      <c r="E1865" s="2">
        <v>4</v>
      </c>
    </row>
    <row r="1866" customHeight="1" spans="1:5">
      <c r="A1866" s="2">
        <v>5010</v>
      </c>
      <c r="B1866" s="2">
        <v>8</v>
      </c>
      <c r="C1866" s="2">
        <v>1</v>
      </c>
      <c r="D1866" s="2">
        <v>1</v>
      </c>
      <c r="E1866" s="2">
        <v>3</v>
      </c>
    </row>
    <row r="1867" customHeight="1" spans="1:5">
      <c r="A1867" s="2">
        <v>9612</v>
      </c>
      <c r="B1867" s="2">
        <v>8</v>
      </c>
      <c r="C1867" s="2">
        <v>8</v>
      </c>
      <c r="D1867" s="2">
        <v>1</v>
      </c>
      <c r="E1867" s="2">
        <v>3</v>
      </c>
    </row>
    <row r="1868" customHeight="1" spans="1:5">
      <c r="A1868" s="2">
        <v>948</v>
      </c>
      <c r="B1868" s="2">
        <v>7</v>
      </c>
      <c r="C1868" s="2">
        <v>4</v>
      </c>
      <c r="D1868" s="2">
        <v>1</v>
      </c>
      <c r="E1868" s="2">
        <v>2</v>
      </c>
    </row>
    <row r="1869" customHeight="1" spans="1:5">
      <c r="A1869" s="2">
        <v>10203</v>
      </c>
      <c r="B1869" s="2">
        <v>7</v>
      </c>
      <c r="C1869" s="2">
        <v>1</v>
      </c>
      <c r="D1869" s="2">
        <v>1</v>
      </c>
      <c r="E1869" s="2">
        <v>3</v>
      </c>
    </row>
    <row r="1870" customHeight="1" spans="1:5">
      <c r="A1870" s="2">
        <v>10390</v>
      </c>
      <c r="B1870" s="2">
        <v>7</v>
      </c>
      <c r="C1870" s="2">
        <v>4</v>
      </c>
      <c r="D1870" s="2">
        <v>1</v>
      </c>
      <c r="E1870" s="2">
        <v>3</v>
      </c>
    </row>
    <row r="1871" customHeight="1" spans="1:5">
      <c r="A1871" s="2">
        <v>1744</v>
      </c>
      <c r="B1871" s="2">
        <v>7</v>
      </c>
      <c r="C1871" s="2">
        <v>2</v>
      </c>
      <c r="D1871" s="2">
        <v>1</v>
      </c>
      <c r="E1871" s="2">
        <v>2</v>
      </c>
    </row>
    <row r="1872" customHeight="1" spans="1:5">
      <c r="A1872" s="2">
        <v>5176</v>
      </c>
      <c r="B1872" s="2">
        <v>6</v>
      </c>
      <c r="C1872" s="2">
        <v>6</v>
      </c>
      <c r="D1872" s="2">
        <v>1</v>
      </c>
      <c r="E1872" s="2">
        <v>3</v>
      </c>
    </row>
    <row r="1873" customHeight="1" spans="1:5">
      <c r="A1873" s="2">
        <v>9262</v>
      </c>
      <c r="B1873" s="2">
        <v>6</v>
      </c>
      <c r="C1873" s="2">
        <v>9</v>
      </c>
      <c r="D1873" s="2">
        <v>1</v>
      </c>
      <c r="E1873" s="2">
        <v>3</v>
      </c>
    </row>
    <row r="1874" customHeight="1" spans="1:5">
      <c r="A1874" s="2">
        <v>8234</v>
      </c>
      <c r="B1874" s="2">
        <v>6</v>
      </c>
      <c r="C1874" s="2">
        <v>1</v>
      </c>
      <c r="D1874" s="2">
        <v>1</v>
      </c>
      <c r="E1874" s="2">
        <v>2</v>
      </c>
    </row>
    <row r="1875" customHeight="1" spans="1:5">
      <c r="A1875" s="2">
        <v>2106</v>
      </c>
      <c r="B1875" s="2">
        <v>6</v>
      </c>
      <c r="C1875" s="2">
        <v>6</v>
      </c>
      <c r="D1875" s="2">
        <v>1</v>
      </c>
      <c r="E1875" s="2">
        <v>3</v>
      </c>
    </row>
    <row r="1876" customHeight="1" spans="1:5">
      <c r="A1876" s="2">
        <v>6424</v>
      </c>
      <c r="B1876" s="2">
        <v>6</v>
      </c>
      <c r="C1876" s="2">
        <v>2</v>
      </c>
      <c r="D1876" s="2">
        <v>1</v>
      </c>
      <c r="E1876" s="2">
        <v>3</v>
      </c>
    </row>
    <row r="1877" customHeight="1" spans="1:5">
      <c r="A1877" s="2">
        <v>8650</v>
      </c>
      <c r="B1877" s="2">
        <v>6</v>
      </c>
      <c r="C1877" s="2">
        <v>5</v>
      </c>
      <c r="D1877" s="2">
        <v>1</v>
      </c>
      <c r="E1877" s="2">
        <v>3</v>
      </c>
    </row>
    <row r="1878" customHeight="1" spans="1:5">
      <c r="A1878" s="2">
        <v>10708</v>
      </c>
      <c r="B1878" s="2">
        <v>6</v>
      </c>
      <c r="C1878" s="2">
        <v>4</v>
      </c>
      <c r="D1878" s="2">
        <v>1</v>
      </c>
      <c r="E1878" s="2">
        <v>3</v>
      </c>
    </row>
    <row r="1879" customHeight="1" spans="1:5">
      <c r="A1879" s="2">
        <v>4988</v>
      </c>
      <c r="B1879" s="2">
        <v>6</v>
      </c>
      <c r="C1879" s="2">
        <v>5</v>
      </c>
      <c r="D1879" s="2">
        <v>1</v>
      </c>
      <c r="E1879" s="2">
        <v>4</v>
      </c>
    </row>
    <row r="1880" customHeight="1" spans="1:5">
      <c r="A1880" s="2">
        <v>2613</v>
      </c>
      <c r="B1880" s="2">
        <v>6</v>
      </c>
      <c r="C1880" s="2">
        <v>13</v>
      </c>
      <c r="D1880" s="2">
        <v>1</v>
      </c>
      <c r="E1880" s="2">
        <v>6</v>
      </c>
    </row>
    <row r="1881" customHeight="1" spans="1:5">
      <c r="A1881" s="2">
        <v>3363</v>
      </c>
      <c r="B1881" s="2">
        <v>6</v>
      </c>
      <c r="C1881" s="2">
        <v>6</v>
      </c>
      <c r="D1881" s="2">
        <v>1</v>
      </c>
      <c r="E1881" s="2">
        <v>3</v>
      </c>
    </row>
    <row r="1882" customHeight="1" spans="1:5">
      <c r="A1882" s="2">
        <v>1176</v>
      </c>
      <c r="B1882" s="2">
        <v>6</v>
      </c>
      <c r="C1882" s="2">
        <v>1</v>
      </c>
      <c r="D1882" s="2">
        <v>1</v>
      </c>
      <c r="E1882" s="2">
        <v>2</v>
      </c>
    </row>
    <row r="1883" customHeight="1" spans="1:5">
      <c r="A1883" s="2">
        <v>11086</v>
      </c>
      <c r="B1883" s="2">
        <v>6</v>
      </c>
      <c r="C1883" s="2">
        <v>6</v>
      </c>
      <c r="D1883" s="2">
        <v>1</v>
      </c>
      <c r="E1883" s="2">
        <v>3</v>
      </c>
    </row>
    <row r="1884" customHeight="1" spans="1:5">
      <c r="A1884" s="2">
        <v>2173</v>
      </c>
      <c r="B1884" s="2">
        <v>6</v>
      </c>
      <c r="C1884" s="2">
        <v>3</v>
      </c>
      <c r="D1884" s="2">
        <v>1</v>
      </c>
      <c r="E1884" s="2">
        <v>3</v>
      </c>
    </row>
    <row r="1885" customHeight="1" spans="1:5">
      <c r="A1885" s="2">
        <v>10398</v>
      </c>
      <c r="B1885" s="2">
        <v>6</v>
      </c>
      <c r="C1885" s="2">
        <v>2</v>
      </c>
      <c r="D1885" s="2">
        <v>1</v>
      </c>
      <c r="E1885" s="2">
        <v>2</v>
      </c>
    </row>
    <row r="1886" customHeight="1" spans="1:5">
      <c r="A1886" s="2">
        <v>1994</v>
      </c>
      <c r="B1886" s="2">
        <v>5</v>
      </c>
      <c r="C1886" s="2">
        <v>2</v>
      </c>
      <c r="D1886" s="2">
        <v>1</v>
      </c>
      <c r="E1886" s="2">
        <v>2</v>
      </c>
    </row>
    <row r="1887" customHeight="1" spans="1:5">
      <c r="A1887" s="2">
        <v>5234</v>
      </c>
      <c r="B1887" s="2">
        <v>5</v>
      </c>
      <c r="C1887" s="2">
        <v>9</v>
      </c>
      <c r="D1887" s="2">
        <v>1</v>
      </c>
      <c r="E1887" s="2">
        <v>3</v>
      </c>
    </row>
    <row r="1888" customHeight="1" spans="1:5">
      <c r="A1888" s="2">
        <v>10839</v>
      </c>
      <c r="B1888" s="2">
        <v>5</v>
      </c>
      <c r="C1888" s="2">
        <v>0</v>
      </c>
      <c r="D1888" s="2">
        <v>1</v>
      </c>
      <c r="E1888" s="2">
        <v>3</v>
      </c>
    </row>
    <row r="1889" customHeight="1" spans="1:5">
      <c r="A1889" s="2">
        <v>7327</v>
      </c>
      <c r="B1889" s="2">
        <v>5</v>
      </c>
      <c r="C1889" s="2">
        <v>1</v>
      </c>
      <c r="D1889" s="2">
        <v>1</v>
      </c>
      <c r="E1889" s="2">
        <v>4</v>
      </c>
    </row>
    <row r="1890" customHeight="1" spans="1:5">
      <c r="A1890" s="2">
        <v>10250</v>
      </c>
      <c r="B1890" s="2">
        <v>5</v>
      </c>
      <c r="C1890" s="2">
        <v>4</v>
      </c>
      <c r="D1890" s="2">
        <v>1</v>
      </c>
      <c r="E1890" s="2">
        <v>2</v>
      </c>
    </row>
    <row r="1891" customHeight="1" spans="1:5">
      <c r="A1891" s="2">
        <v>10779</v>
      </c>
      <c r="B1891" s="2">
        <v>5</v>
      </c>
      <c r="C1891" s="2">
        <v>4</v>
      </c>
      <c r="D1891" s="2">
        <v>1</v>
      </c>
      <c r="E1891" s="2">
        <v>3</v>
      </c>
    </row>
    <row r="1892" customHeight="1" spans="1:5">
      <c r="A1892" s="2">
        <v>9733</v>
      </c>
      <c r="B1892" s="2">
        <v>4</v>
      </c>
      <c r="C1892" s="2">
        <v>0</v>
      </c>
      <c r="D1892" s="2">
        <v>1</v>
      </c>
      <c r="E1892" s="2">
        <v>2</v>
      </c>
    </row>
    <row r="1893" customHeight="1" spans="1:5">
      <c r="A1893" s="2">
        <v>9617</v>
      </c>
      <c r="B1893" s="2">
        <v>4</v>
      </c>
      <c r="C1893" s="2">
        <v>0</v>
      </c>
      <c r="D1893" s="2">
        <v>1</v>
      </c>
      <c r="E1893" s="2">
        <v>3</v>
      </c>
    </row>
    <row r="1894" customHeight="1" spans="1:5">
      <c r="A1894" s="2">
        <v>2874</v>
      </c>
      <c r="B1894" s="2">
        <v>4</v>
      </c>
      <c r="C1894" s="2">
        <v>3</v>
      </c>
      <c r="D1894" s="2">
        <v>1</v>
      </c>
      <c r="E1894" s="2">
        <v>3</v>
      </c>
    </row>
    <row r="1895" customHeight="1" spans="1:5">
      <c r="A1895" s="2">
        <v>5680</v>
      </c>
      <c r="B1895" s="2">
        <v>4</v>
      </c>
      <c r="C1895" s="2">
        <v>6</v>
      </c>
      <c r="D1895" s="2">
        <v>1</v>
      </c>
      <c r="E1895" s="2">
        <v>3</v>
      </c>
    </row>
    <row r="1896" customHeight="1" spans="1:5">
      <c r="A1896" s="2">
        <v>4459</v>
      </c>
      <c r="B1896" s="2">
        <v>4</v>
      </c>
      <c r="C1896" s="2">
        <v>4</v>
      </c>
      <c r="D1896" s="2">
        <v>1</v>
      </c>
      <c r="E1896" s="2">
        <v>3</v>
      </c>
    </row>
    <row r="1897" customHeight="1" spans="1:5">
      <c r="A1897" s="2">
        <v>5012</v>
      </c>
      <c r="B1897" s="2">
        <v>4</v>
      </c>
      <c r="C1897" s="2">
        <v>0</v>
      </c>
      <c r="D1897" s="2">
        <v>1</v>
      </c>
      <c r="E1897" s="2">
        <v>3</v>
      </c>
    </row>
    <row r="1898" customHeight="1" spans="1:5">
      <c r="A1898" s="2">
        <v>10642</v>
      </c>
      <c r="B1898" s="2">
        <v>4</v>
      </c>
      <c r="C1898" s="2">
        <v>4</v>
      </c>
      <c r="D1898" s="2">
        <v>1</v>
      </c>
      <c r="E1898" s="2">
        <v>3</v>
      </c>
    </row>
    <row r="1899" customHeight="1" spans="1:5">
      <c r="A1899" s="2">
        <v>2258</v>
      </c>
      <c r="B1899" s="2">
        <v>4</v>
      </c>
      <c r="C1899" s="2">
        <v>6</v>
      </c>
      <c r="D1899" s="2">
        <v>1</v>
      </c>
      <c r="E1899" s="2">
        <v>3</v>
      </c>
    </row>
    <row r="1900" customHeight="1" spans="1:5">
      <c r="A1900" s="2">
        <v>4279</v>
      </c>
      <c r="B1900" s="2">
        <v>4</v>
      </c>
      <c r="C1900" s="2">
        <v>4</v>
      </c>
      <c r="D1900" s="2">
        <v>1</v>
      </c>
      <c r="E1900" s="2">
        <v>3</v>
      </c>
    </row>
    <row r="1901" customHeight="1" spans="1:5">
      <c r="A1901" s="2">
        <v>2457</v>
      </c>
      <c r="B1901" s="2">
        <v>4</v>
      </c>
      <c r="C1901" s="2">
        <v>2</v>
      </c>
      <c r="D1901" s="2">
        <v>1</v>
      </c>
      <c r="E1901" s="2">
        <v>3</v>
      </c>
    </row>
    <row r="1902" customHeight="1" spans="1:5">
      <c r="A1902" s="2">
        <v>5692</v>
      </c>
      <c r="B1902" s="2">
        <v>4</v>
      </c>
      <c r="C1902" s="2">
        <v>9</v>
      </c>
      <c r="D1902" s="2">
        <v>1</v>
      </c>
      <c r="E1902" s="2">
        <v>3</v>
      </c>
    </row>
    <row r="1903" customHeight="1" spans="1:5">
      <c r="A1903" s="2">
        <v>4415</v>
      </c>
      <c r="B1903" s="2">
        <v>4</v>
      </c>
      <c r="C1903" s="2">
        <v>3</v>
      </c>
      <c r="D1903" s="2">
        <v>1</v>
      </c>
      <c r="E1903" s="2">
        <v>3</v>
      </c>
    </row>
    <row r="1904" customHeight="1" spans="1:5">
      <c r="A1904" s="2">
        <v>5961</v>
      </c>
      <c r="B1904" s="2">
        <v>4</v>
      </c>
      <c r="C1904" s="2">
        <v>3</v>
      </c>
      <c r="D1904" s="2">
        <v>1</v>
      </c>
      <c r="E1904" s="2">
        <v>3</v>
      </c>
    </row>
    <row r="1905" customHeight="1" spans="1:5">
      <c r="A1905" s="2">
        <v>2292</v>
      </c>
      <c r="B1905" s="2">
        <v>4</v>
      </c>
      <c r="C1905" s="2">
        <v>0</v>
      </c>
      <c r="D1905" s="2">
        <v>1</v>
      </c>
      <c r="E1905" s="2">
        <v>3</v>
      </c>
    </row>
    <row r="1906" customHeight="1" spans="1:5">
      <c r="A1906" s="2">
        <v>6918</v>
      </c>
      <c r="B1906" s="2">
        <v>4</v>
      </c>
      <c r="C1906" s="2">
        <v>0</v>
      </c>
      <c r="D1906" s="2">
        <v>1</v>
      </c>
      <c r="E1906" s="2">
        <v>3</v>
      </c>
    </row>
    <row r="1907" customHeight="1" spans="1:5">
      <c r="A1907" s="2">
        <v>679</v>
      </c>
      <c r="B1907" s="2">
        <v>4</v>
      </c>
      <c r="C1907" s="2">
        <v>0</v>
      </c>
      <c r="D1907" s="2">
        <v>1</v>
      </c>
      <c r="E1907" s="2">
        <v>3</v>
      </c>
    </row>
    <row r="1908" customHeight="1" spans="1:5">
      <c r="A1908" s="2">
        <v>5181</v>
      </c>
      <c r="B1908" s="2">
        <v>4</v>
      </c>
      <c r="C1908" s="2">
        <v>11</v>
      </c>
      <c r="D1908" s="2">
        <v>1</v>
      </c>
      <c r="E1908" s="2">
        <v>2</v>
      </c>
    </row>
    <row r="1909" customHeight="1" spans="1:5">
      <c r="A1909" s="2">
        <v>3231</v>
      </c>
      <c r="B1909" s="2">
        <v>4</v>
      </c>
      <c r="C1909" s="2">
        <v>2</v>
      </c>
      <c r="D1909" s="2">
        <v>1</v>
      </c>
      <c r="E1909" s="2">
        <v>3</v>
      </c>
    </row>
    <row r="1910" customHeight="1" spans="1:5">
      <c r="A1910" s="2">
        <v>2902</v>
      </c>
      <c r="B1910" s="2">
        <v>4</v>
      </c>
      <c r="C1910" s="2">
        <v>2</v>
      </c>
      <c r="D1910" s="2">
        <v>1</v>
      </c>
      <c r="E1910" s="2">
        <v>3</v>
      </c>
    </row>
    <row r="1911" customHeight="1" spans="1:5">
      <c r="A1911" s="2">
        <v>5289</v>
      </c>
      <c r="B1911" s="2">
        <v>4</v>
      </c>
      <c r="C1911" s="2">
        <v>4</v>
      </c>
      <c r="D1911" s="2">
        <v>1</v>
      </c>
      <c r="E1911" s="2">
        <v>2</v>
      </c>
    </row>
    <row r="1912" customHeight="1" spans="1:5">
      <c r="A1912" s="2">
        <v>5868</v>
      </c>
      <c r="B1912" s="2">
        <v>4</v>
      </c>
      <c r="C1912" s="2">
        <v>5</v>
      </c>
      <c r="D1912" s="2">
        <v>1</v>
      </c>
      <c r="E1912" s="2">
        <v>3</v>
      </c>
    </row>
    <row r="1913" customHeight="1" spans="1:5">
      <c r="A1913" s="2">
        <v>8135</v>
      </c>
      <c r="B1913" s="2">
        <v>4</v>
      </c>
      <c r="C1913" s="2">
        <v>0</v>
      </c>
      <c r="D1913" s="2">
        <v>1</v>
      </c>
      <c r="E1913" s="2">
        <v>3</v>
      </c>
    </row>
    <row r="1914" customHeight="1" spans="1:5">
      <c r="A1914" s="2">
        <v>3878</v>
      </c>
      <c r="B1914" s="2">
        <v>4</v>
      </c>
      <c r="C1914" s="2">
        <v>8</v>
      </c>
      <c r="D1914" s="2">
        <v>1</v>
      </c>
      <c r="E1914" s="2">
        <v>3</v>
      </c>
    </row>
    <row r="1915" customHeight="1" spans="1:5">
      <c r="A1915" s="2">
        <v>8462</v>
      </c>
      <c r="B1915" s="2">
        <v>4</v>
      </c>
      <c r="C1915" s="2">
        <v>0</v>
      </c>
      <c r="D1915" s="2">
        <v>1</v>
      </c>
      <c r="E1915" s="2">
        <v>2</v>
      </c>
    </row>
    <row r="1916" customHeight="1" spans="1:5">
      <c r="A1916" s="2">
        <v>5623</v>
      </c>
      <c r="B1916" s="2">
        <v>4</v>
      </c>
      <c r="C1916" s="2">
        <v>0</v>
      </c>
      <c r="D1916" s="2">
        <v>1</v>
      </c>
      <c r="E1916" s="2">
        <v>2</v>
      </c>
    </row>
    <row r="1917" customHeight="1" spans="1:5">
      <c r="A1917" s="2">
        <v>2546</v>
      </c>
      <c r="B1917" s="2">
        <v>4</v>
      </c>
      <c r="C1917" s="2">
        <v>5</v>
      </c>
      <c r="D1917" s="2">
        <v>1</v>
      </c>
      <c r="E1917" s="2">
        <v>4</v>
      </c>
    </row>
    <row r="1918" customHeight="1" spans="1:5">
      <c r="A1918" s="2">
        <v>3112</v>
      </c>
      <c r="B1918" s="2">
        <v>4</v>
      </c>
      <c r="C1918" s="2">
        <v>4</v>
      </c>
      <c r="D1918" s="2">
        <v>1</v>
      </c>
      <c r="E1918" s="2">
        <v>3</v>
      </c>
    </row>
    <row r="1919" customHeight="1" spans="1:5">
      <c r="A1919" s="2">
        <v>1403</v>
      </c>
      <c r="B1919" s="2">
        <v>4</v>
      </c>
      <c r="C1919" s="2">
        <v>5</v>
      </c>
      <c r="D1919" s="2">
        <v>1</v>
      </c>
      <c r="E1919" s="2">
        <v>3</v>
      </c>
    </row>
    <row r="1920" customHeight="1" spans="1:5">
      <c r="A1920" s="2">
        <v>4548</v>
      </c>
      <c r="B1920" s="2">
        <v>4</v>
      </c>
      <c r="C1920" s="2">
        <v>2</v>
      </c>
      <c r="D1920" s="2">
        <v>1</v>
      </c>
      <c r="E1920" s="2">
        <v>3</v>
      </c>
    </row>
    <row r="1921" customHeight="1" spans="1:5">
      <c r="A1921" s="2">
        <v>9303</v>
      </c>
      <c r="B1921" s="2">
        <v>4</v>
      </c>
      <c r="C1921" s="2">
        <v>3</v>
      </c>
      <c r="D1921" s="2">
        <v>1</v>
      </c>
      <c r="E1921" s="2">
        <v>0</v>
      </c>
    </row>
    <row r="1922" customHeight="1" spans="1:5">
      <c r="A1922" s="2">
        <v>8082</v>
      </c>
      <c r="B1922" s="2">
        <v>3</v>
      </c>
      <c r="C1922" s="2">
        <v>6</v>
      </c>
      <c r="D1922" s="2">
        <v>1</v>
      </c>
      <c r="E1922" s="2">
        <v>2</v>
      </c>
    </row>
    <row r="1923" customHeight="1" spans="1:5">
      <c r="A1923" s="2">
        <v>8373</v>
      </c>
      <c r="B1923" s="2">
        <v>3</v>
      </c>
      <c r="C1923" s="2">
        <v>0</v>
      </c>
      <c r="D1923" s="2">
        <v>1</v>
      </c>
      <c r="E1923" s="2">
        <v>3</v>
      </c>
    </row>
    <row r="1924" customHeight="1" spans="1:5">
      <c r="A1924" s="2">
        <v>5610</v>
      </c>
      <c r="B1924" s="2">
        <v>3</v>
      </c>
      <c r="C1924" s="2">
        <v>1</v>
      </c>
      <c r="D1924" s="2">
        <v>1</v>
      </c>
      <c r="E1924" s="2">
        <v>3</v>
      </c>
    </row>
    <row r="1925" customHeight="1" spans="1:5">
      <c r="A1925" s="2">
        <v>6340</v>
      </c>
      <c r="B1925" s="2">
        <v>3</v>
      </c>
      <c r="C1925" s="2">
        <v>2</v>
      </c>
      <c r="D1925" s="2">
        <v>1</v>
      </c>
      <c r="E1925" s="2">
        <v>3</v>
      </c>
    </row>
    <row r="1926" customHeight="1" spans="1:5">
      <c r="A1926" s="2">
        <v>520</v>
      </c>
      <c r="B1926" s="2">
        <v>3</v>
      </c>
      <c r="C1926" s="2">
        <v>2</v>
      </c>
      <c r="D1926" s="2">
        <v>1</v>
      </c>
      <c r="E1926" s="2">
        <v>2</v>
      </c>
    </row>
    <row r="1927" customHeight="1" spans="1:5">
      <c r="A1927" s="2">
        <v>916</v>
      </c>
      <c r="B1927" s="2">
        <v>3</v>
      </c>
      <c r="C1927" s="2">
        <v>0</v>
      </c>
      <c r="D1927" s="2">
        <v>1</v>
      </c>
      <c r="E1927" s="2">
        <v>3</v>
      </c>
    </row>
    <row r="1928" customHeight="1" spans="1:5">
      <c r="A1928" s="2">
        <v>1940</v>
      </c>
      <c r="B1928" s="2">
        <v>3</v>
      </c>
      <c r="C1928" s="2">
        <v>2</v>
      </c>
      <c r="D1928" s="2">
        <v>1</v>
      </c>
      <c r="E1928" s="2">
        <v>2</v>
      </c>
    </row>
    <row r="1929" customHeight="1" spans="1:5">
      <c r="A1929" s="2">
        <v>2281</v>
      </c>
      <c r="B1929" s="2">
        <v>3</v>
      </c>
      <c r="C1929" s="2">
        <v>3</v>
      </c>
      <c r="D1929" s="2">
        <v>1</v>
      </c>
      <c r="E1929" s="2">
        <v>2</v>
      </c>
    </row>
    <row r="1930" customHeight="1" spans="1:5">
      <c r="A1930" s="2">
        <v>49</v>
      </c>
      <c r="B1930" s="2">
        <v>3</v>
      </c>
      <c r="C1930" s="2">
        <v>1</v>
      </c>
      <c r="D1930" s="2">
        <v>1</v>
      </c>
      <c r="E1930" s="2">
        <v>2</v>
      </c>
    </row>
    <row r="1931" customHeight="1" spans="1:5">
      <c r="A1931" s="2">
        <v>4290</v>
      </c>
      <c r="B1931" s="2">
        <v>3</v>
      </c>
      <c r="C1931" s="2">
        <v>5</v>
      </c>
      <c r="D1931" s="2">
        <v>1</v>
      </c>
      <c r="E1931" s="2">
        <v>2</v>
      </c>
    </row>
    <row r="1932" customHeight="1" spans="1:5">
      <c r="A1932" s="2">
        <v>3158</v>
      </c>
      <c r="B1932" s="2">
        <v>3</v>
      </c>
      <c r="C1932" s="2">
        <v>5</v>
      </c>
      <c r="D1932" s="2">
        <v>1</v>
      </c>
      <c r="E1932" s="2">
        <v>3</v>
      </c>
    </row>
    <row r="1933" customHeight="1" spans="1:5">
      <c r="A1933" s="2">
        <v>6019</v>
      </c>
      <c r="B1933" s="2">
        <v>3</v>
      </c>
      <c r="C1933" s="2">
        <v>4</v>
      </c>
      <c r="D1933" s="2">
        <v>1</v>
      </c>
      <c r="E1933" s="2">
        <v>2</v>
      </c>
    </row>
    <row r="1934" customHeight="1" spans="1:5">
      <c r="A1934" s="2">
        <v>10033</v>
      </c>
      <c r="B1934" s="2">
        <v>3</v>
      </c>
      <c r="C1934" s="2">
        <v>2</v>
      </c>
      <c r="D1934" s="2">
        <v>1</v>
      </c>
      <c r="E1934" s="2">
        <v>3</v>
      </c>
    </row>
    <row r="1935" customHeight="1" spans="1:5">
      <c r="A1935" s="2">
        <v>9672</v>
      </c>
      <c r="B1935" s="2">
        <v>3</v>
      </c>
      <c r="C1935" s="2">
        <v>4</v>
      </c>
      <c r="D1935" s="2">
        <v>1</v>
      </c>
      <c r="E1935" s="2">
        <v>3</v>
      </c>
    </row>
    <row r="1936" customHeight="1" spans="1:5">
      <c r="A1936" s="2">
        <v>3102</v>
      </c>
      <c r="B1936" s="2">
        <v>3</v>
      </c>
      <c r="C1936" s="2">
        <v>5</v>
      </c>
      <c r="D1936" s="2">
        <v>1</v>
      </c>
      <c r="E1936" s="2">
        <v>3</v>
      </c>
    </row>
    <row r="1937" customHeight="1" spans="1:5">
      <c r="A1937" s="2">
        <v>5751</v>
      </c>
      <c r="B1937" s="2">
        <v>3</v>
      </c>
      <c r="C1937" s="2">
        <v>2</v>
      </c>
      <c r="D1937" s="2">
        <v>1</v>
      </c>
      <c r="E1937" s="2">
        <v>3</v>
      </c>
    </row>
    <row r="1938" customHeight="1" spans="1:5">
      <c r="A1938" s="2">
        <v>9530</v>
      </c>
      <c r="B1938" s="2">
        <v>3</v>
      </c>
      <c r="C1938" s="2">
        <v>1</v>
      </c>
      <c r="D1938" s="2">
        <v>1</v>
      </c>
      <c r="E1938" s="2">
        <v>2</v>
      </c>
    </row>
    <row r="1939" customHeight="1" spans="1:5">
      <c r="A1939" s="2">
        <v>3829</v>
      </c>
      <c r="B1939" s="2">
        <v>3</v>
      </c>
      <c r="C1939" s="2">
        <v>0</v>
      </c>
      <c r="D1939" s="2">
        <v>1</v>
      </c>
      <c r="E1939" s="2">
        <v>3</v>
      </c>
    </row>
    <row r="1940" customHeight="1" spans="1:5">
      <c r="A1940" s="2">
        <v>7679</v>
      </c>
      <c r="B1940" s="2">
        <v>3</v>
      </c>
      <c r="C1940" s="2">
        <v>1</v>
      </c>
      <c r="D1940" s="2">
        <v>1</v>
      </c>
      <c r="E1940" s="2">
        <v>3</v>
      </c>
    </row>
    <row r="1941" customHeight="1" spans="1:5">
      <c r="A1941" s="2">
        <v>153</v>
      </c>
      <c r="B1941" s="2">
        <v>3</v>
      </c>
      <c r="C1941" s="2">
        <v>2</v>
      </c>
      <c r="D1941" s="2">
        <v>1</v>
      </c>
      <c r="E1941" s="2">
        <v>3</v>
      </c>
    </row>
    <row r="1942" customHeight="1" spans="1:5">
      <c r="A1942" s="2">
        <v>1655</v>
      </c>
      <c r="B1942" s="2">
        <v>3</v>
      </c>
      <c r="C1942" s="2">
        <v>1</v>
      </c>
      <c r="D1942" s="2">
        <v>1</v>
      </c>
      <c r="E1942" s="2">
        <v>3</v>
      </c>
    </row>
    <row r="1943" customHeight="1" spans="1:5">
      <c r="A1943" s="2">
        <v>1241</v>
      </c>
      <c r="B1943" s="2">
        <v>3</v>
      </c>
      <c r="C1943" s="2">
        <v>4</v>
      </c>
      <c r="D1943" s="2">
        <v>1</v>
      </c>
      <c r="E1943" s="2">
        <v>3</v>
      </c>
    </row>
    <row r="1944" customHeight="1" spans="1:5">
      <c r="A1944" s="2">
        <v>4973</v>
      </c>
      <c r="B1944" s="2">
        <v>3</v>
      </c>
      <c r="C1944" s="2">
        <v>1</v>
      </c>
      <c r="D1944" s="2">
        <v>1</v>
      </c>
      <c r="E1944" s="2">
        <v>2</v>
      </c>
    </row>
    <row r="1945" customHeight="1" spans="1:5">
      <c r="A1945" s="2">
        <v>7600</v>
      </c>
      <c r="B1945" s="2">
        <v>3</v>
      </c>
      <c r="C1945" s="2">
        <v>1</v>
      </c>
      <c r="D1945" s="2">
        <v>1</v>
      </c>
      <c r="E1945" s="2">
        <v>3</v>
      </c>
    </row>
    <row r="1946" customHeight="1" spans="1:5">
      <c r="A1946" s="2">
        <v>3850</v>
      </c>
      <c r="B1946" s="2">
        <v>3</v>
      </c>
      <c r="C1946" s="2">
        <v>4</v>
      </c>
      <c r="D1946" s="2">
        <v>1</v>
      </c>
      <c r="E1946" s="2">
        <v>3</v>
      </c>
    </row>
    <row r="1947" customHeight="1" spans="1:5">
      <c r="A1947" s="2">
        <v>8372</v>
      </c>
      <c r="B1947" s="2">
        <v>3</v>
      </c>
      <c r="C1947" s="2">
        <v>2</v>
      </c>
      <c r="D1947" s="2">
        <v>1</v>
      </c>
      <c r="E1947" s="2">
        <v>2</v>
      </c>
    </row>
    <row r="1948" customHeight="1" spans="1:5">
      <c r="A1948" s="2">
        <v>11178</v>
      </c>
      <c r="B1948" s="2">
        <v>2</v>
      </c>
      <c r="C1948" s="2">
        <v>1</v>
      </c>
      <c r="D1948" s="2">
        <v>1</v>
      </c>
      <c r="E1948" s="2">
        <v>3</v>
      </c>
    </row>
    <row r="1949" customHeight="1" spans="1:5">
      <c r="A1949" s="2">
        <v>10264</v>
      </c>
      <c r="B1949" s="2">
        <v>2</v>
      </c>
      <c r="C1949" s="2">
        <v>3</v>
      </c>
      <c r="D1949" s="2">
        <v>1</v>
      </c>
      <c r="E1949" s="2">
        <v>2</v>
      </c>
    </row>
    <row r="1950" customHeight="1" spans="1:5">
      <c r="A1950" s="2">
        <v>663</v>
      </c>
      <c r="B1950" s="2">
        <v>2</v>
      </c>
      <c r="C1950" s="2">
        <v>0</v>
      </c>
      <c r="D1950" s="2">
        <v>1</v>
      </c>
      <c r="E1950" s="2">
        <v>3</v>
      </c>
    </row>
    <row r="1951" customHeight="1" spans="1:5">
      <c r="A1951" s="2">
        <v>4099</v>
      </c>
      <c r="B1951" s="2">
        <v>2</v>
      </c>
      <c r="C1951" s="2">
        <v>2</v>
      </c>
      <c r="D1951" s="2">
        <v>1</v>
      </c>
      <c r="E1951" s="2">
        <v>3</v>
      </c>
    </row>
    <row r="1952" customHeight="1" spans="1:5">
      <c r="A1952" s="2">
        <v>6354</v>
      </c>
      <c r="B1952" s="2">
        <v>2</v>
      </c>
      <c r="C1952" s="2">
        <v>2</v>
      </c>
      <c r="D1952" s="2">
        <v>1</v>
      </c>
      <c r="E1952" s="2">
        <v>2</v>
      </c>
    </row>
    <row r="1953" customHeight="1" spans="1:5">
      <c r="A1953" s="2">
        <v>6528</v>
      </c>
      <c r="B1953" s="2">
        <v>2</v>
      </c>
      <c r="C1953" s="2">
        <v>1</v>
      </c>
      <c r="D1953" s="2">
        <v>1</v>
      </c>
      <c r="E1953" s="2">
        <v>2</v>
      </c>
    </row>
    <row r="1954" customHeight="1" spans="1:5">
      <c r="A1954" s="2">
        <v>5987</v>
      </c>
      <c r="B1954" s="2">
        <v>2</v>
      </c>
      <c r="C1954" s="2">
        <v>6</v>
      </c>
      <c r="D1954" s="2">
        <v>1</v>
      </c>
      <c r="E1954" s="2">
        <v>4</v>
      </c>
    </row>
    <row r="1955" customHeight="1" spans="1:5">
      <c r="A1955" s="2">
        <v>9135</v>
      </c>
      <c r="B1955" s="2">
        <v>2</v>
      </c>
      <c r="C1955" s="2">
        <v>0</v>
      </c>
      <c r="D1955" s="2">
        <v>1</v>
      </c>
      <c r="E1955" s="2">
        <v>2</v>
      </c>
    </row>
    <row r="1956" customHeight="1" spans="1:5">
      <c r="A1956" s="2">
        <v>4725</v>
      </c>
      <c r="B1956" s="2">
        <v>2</v>
      </c>
      <c r="C1956" s="2">
        <v>1</v>
      </c>
      <c r="D1956" s="2">
        <v>1</v>
      </c>
      <c r="E1956" s="2">
        <v>4</v>
      </c>
    </row>
    <row r="1957" customHeight="1" spans="1:5">
      <c r="A1957" s="2">
        <v>8315</v>
      </c>
      <c r="B1957" s="2">
        <v>2</v>
      </c>
      <c r="C1957" s="2">
        <v>0</v>
      </c>
      <c r="D1957" s="2">
        <v>1</v>
      </c>
      <c r="E1957" s="2">
        <v>2</v>
      </c>
    </row>
    <row r="1958" customHeight="1" spans="1:5">
      <c r="A1958" s="2">
        <v>1463</v>
      </c>
      <c r="B1958" s="2">
        <v>2</v>
      </c>
      <c r="C1958" s="2">
        <v>0</v>
      </c>
      <c r="D1958" s="2">
        <v>1</v>
      </c>
      <c r="E1958" s="2">
        <v>2</v>
      </c>
    </row>
    <row r="1959" customHeight="1" spans="1:5">
      <c r="A1959" s="2">
        <v>10219</v>
      </c>
      <c r="B1959" s="2">
        <v>2</v>
      </c>
      <c r="C1959" s="2">
        <v>6</v>
      </c>
      <c r="D1959" s="2">
        <v>1</v>
      </c>
      <c r="E1959" s="2">
        <v>3</v>
      </c>
    </row>
    <row r="1960" customHeight="1" spans="1:5">
      <c r="A1960" s="2">
        <v>2986</v>
      </c>
      <c r="B1960" s="2">
        <v>2</v>
      </c>
      <c r="C1960" s="2">
        <v>1</v>
      </c>
      <c r="D1960" s="2">
        <v>1</v>
      </c>
      <c r="E1960" s="2">
        <v>2</v>
      </c>
    </row>
    <row r="1961" customHeight="1" spans="1:5">
      <c r="A1961" s="2">
        <v>3007</v>
      </c>
      <c r="B1961" s="2">
        <v>2</v>
      </c>
      <c r="C1961" s="2">
        <v>0</v>
      </c>
      <c r="D1961" s="2">
        <v>1</v>
      </c>
      <c r="E1961" s="2">
        <v>3</v>
      </c>
    </row>
    <row r="1962" customHeight="1" spans="1:5">
      <c r="A1962" s="2">
        <v>5184</v>
      </c>
      <c r="B1962" s="2">
        <v>2</v>
      </c>
      <c r="C1962" s="2">
        <v>0</v>
      </c>
      <c r="D1962" s="2">
        <v>1</v>
      </c>
      <c r="E1962" s="2">
        <v>2</v>
      </c>
    </row>
    <row r="1963" customHeight="1" spans="1:5">
      <c r="A1963" s="2">
        <v>5740</v>
      </c>
      <c r="B1963" s="2">
        <v>2</v>
      </c>
      <c r="C1963" s="2">
        <v>5</v>
      </c>
      <c r="D1963" s="2">
        <v>1</v>
      </c>
      <c r="E1963" s="2">
        <v>2</v>
      </c>
    </row>
    <row r="1964" customHeight="1" spans="1:5">
      <c r="A1964" s="2">
        <v>4817</v>
      </c>
      <c r="B1964" s="2">
        <v>2</v>
      </c>
      <c r="C1964" s="2">
        <v>4</v>
      </c>
      <c r="D1964" s="2">
        <v>1</v>
      </c>
      <c r="E1964" s="2">
        <v>2</v>
      </c>
    </row>
    <row r="1965" customHeight="1" spans="1:5">
      <c r="A1965" s="2">
        <v>3081</v>
      </c>
      <c r="B1965" s="2">
        <v>2</v>
      </c>
      <c r="C1965" s="2">
        <v>0</v>
      </c>
      <c r="D1965" s="2">
        <v>1</v>
      </c>
      <c r="E1965" s="2">
        <v>2</v>
      </c>
    </row>
    <row r="1966" customHeight="1" spans="1:5">
      <c r="A1966" s="2">
        <v>3885</v>
      </c>
      <c r="B1966" s="2">
        <v>2</v>
      </c>
      <c r="C1966" s="2">
        <v>0</v>
      </c>
      <c r="D1966" s="2">
        <v>1</v>
      </c>
      <c r="E1966" s="2">
        <v>2</v>
      </c>
    </row>
    <row r="1967" customHeight="1" spans="1:5">
      <c r="A1967" s="2">
        <v>10710</v>
      </c>
      <c r="B1967" s="2">
        <v>2</v>
      </c>
      <c r="C1967" s="2">
        <v>0</v>
      </c>
      <c r="D1967" s="2">
        <v>1</v>
      </c>
      <c r="E1967" s="2">
        <v>2</v>
      </c>
    </row>
    <row r="1968" customHeight="1" spans="1:5">
      <c r="A1968" s="2">
        <v>10466</v>
      </c>
      <c r="B1968" s="2">
        <v>2</v>
      </c>
      <c r="C1968" s="2">
        <v>2</v>
      </c>
      <c r="D1968" s="2">
        <v>1</v>
      </c>
      <c r="E1968" s="2">
        <v>4</v>
      </c>
    </row>
    <row r="1969" customHeight="1" spans="1:5">
      <c r="A1969" s="2">
        <v>5231</v>
      </c>
      <c r="B1969" s="2">
        <v>2</v>
      </c>
      <c r="C1969" s="2">
        <v>2</v>
      </c>
      <c r="D1969" s="2">
        <v>1</v>
      </c>
      <c r="E1969" s="2">
        <v>3</v>
      </c>
    </row>
    <row r="1970" customHeight="1" spans="1:5">
      <c r="A1970" s="2">
        <v>234</v>
      </c>
      <c r="B1970" s="2">
        <v>2</v>
      </c>
      <c r="C1970" s="2">
        <v>3</v>
      </c>
      <c r="D1970" s="2">
        <v>1</v>
      </c>
      <c r="E1970" s="2">
        <v>2</v>
      </c>
    </row>
    <row r="1971" customHeight="1" spans="1:5">
      <c r="A1971" s="2">
        <v>2296</v>
      </c>
      <c r="B1971" s="2">
        <v>2</v>
      </c>
      <c r="C1971" s="2">
        <v>2</v>
      </c>
      <c r="D1971" s="2">
        <v>1</v>
      </c>
      <c r="E1971" s="2">
        <v>2</v>
      </c>
    </row>
    <row r="1972" customHeight="1" spans="1:5">
      <c r="A1972" s="2">
        <v>5267</v>
      </c>
      <c r="B1972" s="2">
        <v>2</v>
      </c>
      <c r="C1972" s="2">
        <v>1</v>
      </c>
      <c r="D1972" s="2">
        <v>1</v>
      </c>
      <c r="E1972" s="2">
        <v>3</v>
      </c>
    </row>
    <row r="1973" customHeight="1" spans="1:5">
      <c r="A1973" s="2">
        <v>2516</v>
      </c>
      <c r="B1973" s="2">
        <v>2</v>
      </c>
      <c r="C1973" s="2">
        <v>4</v>
      </c>
      <c r="D1973" s="2">
        <v>1</v>
      </c>
      <c r="E1973" s="2">
        <v>2</v>
      </c>
    </row>
    <row r="1974" customHeight="1" spans="1:5">
      <c r="A1974" s="2">
        <v>4808</v>
      </c>
      <c r="B1974" s="2">
        <v>2</v>
      </c>
      <c r="C1974" s="2">
        <v>0</v>
      </c>
      <c r="D1974" s="2">
        <v>1</v>
      </c>
      <c r="E1974" s="2">
        <v>2</v>
      </c>
    </row>
    <row r="1975" customHeight="1" spans="1:5">
      <c r="A1975" s="2">
        <v>4937</v>
      </c>
      <c r="B1975" s="2">
        <v>2</v>
      </c>
      <c r="C1975" s="2">
        <v>2</v>
      </c>
      <c r="D1975" s="2">
        <v>1</v>
      </c>
      <c r="E1975" s="2">
        <v>3</v>
      </c>
    </row>
    <row r="1976" customHeight="1" spans="1:5">
      <c r="A1976" s="2">
        <v>8749</v>
      </c>
      <c r="B1976" s="2">
        <v>2</v>
      </c>
      <c r="C1976" s="2">
        <v>6</v>
      </c>
      <c r="D1976" s="2">
        <v>1</v>
      </c>
      <c r="E1976" s="2">
        <v>2</v>
      </c>
    </row>
    <row r="1977" customHeight="1" spans="1:5">
      <c r="A1977" s="2">
        <v>922</v>
      </c>
      <c r="B1977" s="2">
        <v>2</v>
      </c>
      <c r="C1977" s="2">
        <v>0</v>
      </c>
      <c r="D1977" s="2">
        <v>1</v>
      </c>
      <c r="E1977" s="2">
        <v>2</v>
      </c>
    </row>
    <row r="1978" customHeight="1" spans="1:5">
      <c r="A1978" s="2">
        <v>8299</v>
      </c>
      <c r="B1978" s="2">
        <v>2</v>
      </c>
      <c r="C1978" s="2">
        <v>0</v>
      </c>
      <c r="D1978" s="2">
        <v>1</v>
      </c>
      <c r="E1978" s="2">
        <v>3</v>
      </c>
    </row>
    <row r="1979" customHeight="1" spans="1:5">
      <c r="A1979" s="2">
        <v>2202</v>
      </c>
      <c r="B1979" s="2">
        <v>2</v>
      </c>
      <c r="C1979" s="2">
        <v>3</v>
      </c>
      <c r="D1979" s="2">
        <v>1</v>
      </c>
      <c r="E1979" s="2">
        <v>4</v>
      </c>
    </row>
    <row r="1980" customHeight="1" spans="1:5">
      <c r="A1980" s="2">
        <v>6742</v>
      </c>
      <c r="B1980" s="2">
        <v>2</v>
      </c>
      <c r="C1980" s="2">
        <v>1</v>
      </c>
      <c r="D1980" s="2">
        <v>1</v>
      </c>
      <c r="E1980" s="2">
        <v>2</v>
      </c>
    </row>
    <row r="1981" customHeight="1" spans="1:5">
      <c r="A1981" s="2">
        <v>4351</v>
      </c>
      <c r="B1981" s="2">
        <v>2</v>
      </c>
      <c r="C1981" s="2">
        <v>0</v>
      </c>
      <c r="D1981" s="2">
        <v>1</v>
      </c>
      <c r="E1981" s="2">
        <v>2</v>
      </c>
    </row>
    <row r="1982" customHeight="1" spans="1:5">
      <c r="A1982" s="2">
        <v>5513</v>
      </c>
      <c r="B1982" s="2">
        <v>2</v>
      </c>
      <c r="C1982" s="2">
        <v>0</v>
      </c>
      <c r="D1982" s="2">
        <v>1</v>
      </c>
      <c r="E1982" s="2">
        <v>3</v>
      </c>
    </row>
    <row r="1983" customHeight="1" spans="1:5">
      <c r="A1983" s="2">
        <v>9467</v>
      </c>
      <c r="B1983" s="2">
        <v>2</v>
      </c>
      <c r="C1983" s="2">
        <v>0</v>
      </c>
      <c r="D1983" s="2">
        <v>1</v>
      </c>
      <c r="E1983" s="2">
        <v>3</v>
      </c>
    </row>
    <row r="1984" customHeight="1" spans="1:5">
      <c r="A1984" s="2">
        <v>2478</v>
      </c>
      <c r="B1984" s="2">
        <v>2</v>
      </c>
      <c r="C1984" s="2">
        <v>13</v>
      </c>
      <c r="D1984" s="2">
        <v>1</v>
      </c>
      <c r="E1984" s="2">
        <v>4</v>
      </c>
    </row>
    <row r="1985" customHeight="1" spans="1:5">
      <c r="A1985" s="2">
        <v>10913</v>
      </c>
      <c r="B1985" s="2">
        <v>2</v>
      </c>
      <c r="C1985" s="2">
        <v>1</v>
      </c>
      <c r="D1985" s="2">
        <v>1</v>
      </c>
      <c r="E1985" s="2">
        <v>2</v>
      </c>
    </row>
    <row r="1986" customHeight="1" spans="1:5">
      <c r="A1986" s="2">
        <v>4547</v>
      </c>
      <c r="B1986" s="2">
        <v>2</v>
      </c>
      <c r="C1986" s="2">
        <v>1</v>
      </c>
      <c r="D1986" s="2">
        <v>1</v>
      </c>
      <c r="E1986" s="2">
        <v>3</v>
      </c>
    </row>
    <row r="1987" customHeight="1" spans="1:5">
      <c r="A1987" s="2">
        <v>4860</v>
      </c>
      <c r="B1987" s="2">
        <v>2</v>
      </c>
      <c r="C1987" s="2">
        <v>2</v>
      </c>
      <c r="D1987" s="2">
        <v>1</v>
      </c>
      <c r="E1987" s="2">
        <v>3</v>
      </c>
    </row>
    <row r="1988" customHeight="1" spans="1:5">
      <c r="A1988" s="2">
        <v>10757</v>
      </c>
      <c r="B1988" s="2">
        <v>2</v>
      </c>
      <c r="C1988" s="2">
        <v>0</v>
      </c>
      <c r="D1988" s="2">
        <v>1</v>
      </c>
      <c r="E1988" s="2">
        <v>2</v>
      </c>
    </row>
    <row r="1989" customHeight="1" spans="1:5">
      <c r="A1989" s="2">
        <v>626</v>
      </c>
      <c r="B1989" s="2">
        <v>2</v>
      </c>
      <c r="C1989" s="2">
        <v>2</v>
      </c>
      <c r="D1989" s="2">
        <v>1</v>
      </c>
      <c r="E1989" s="2">
        <v>3</v>
      </c>
    </row>
    <row r="1990" customHeight="1" spans="1:5">
      <c r="A1990" s="2">
        <v>11091</v>
      </c>
      <c r="B1990" s="2">
        <v>2</v>
      </c>
      <c r="C1990" s="2">
        <v>0</v>
      </c>
      <c r="D1990" s="2">
        <v>1</v>
      </c>
      <c r="E1990" s="2">
        <v>3</v>
      </c>
    </row>
    <row r="1991" customHeight="1" spans="1:5">
      <c r="A1991" s="2">
        <v>1515</v>
      </c>
      <c r="B1991" s="2">
        <v>2</v>
      </c>
      <c r="C1991" s="2">
        <v>2</v>
      </c>
      <c r="D1991" s="2">
        <v>1</v>
      </c>
      <c r="E1991" s="2">
        <v>3</v>
      </c>
    </row>
    <row r="1992" customHeight="1" spans="1:5">
      <c r="A1992" s="2">
        <v>692</v>
      </c>
      <c r="B1992" s="2">
        <v>2</v>
      </c>
      <c r="C1992" s="2">
        <v>0</v>
      </c>
      <c r="D1992" s="2">
        <v>1</v>
      </c>
      <c r="E1992" s="2">
        <v>2</v>
      </c>
    </row>
    <row r="1993" customHeight="1" spans="1:5">
      <c r="A1993" s="2">
        <v>2174</v>
      </c>
      <c r="B1993" s="2">
        <v>1</v>
      </c>
      <c r="C1993" s="2">
        <v>1</v>
      </c>
      <c r="D1993" s="2">
        <v>1</v>
      </c>
      <c r="E1993" s="2">
        <v>2</v>
      </c>
    </row>
    <row r="1994" customHeight="1" spans="1:5">
      <c r="A1994" s="2">
        <v>5846</v>
      </c>
      <c r="B1994" s="2">
        <v>1</v>
      </c>
      <c r="C1994" s="2">
        <v>1</v>
      </c>
      <c r="D1994" s="2">
        <v>1</v>
      </c>
      <c r="E1994" s="2">
        <v>2</v>
      </c>
    </row>
    <row r="1995" customHeight="1" spans="1:5">
      <c r="A1995" s="2">
        <v>2261</v>
      </c>
      <c r="B1995" s="2">
        <v>1</v>
      </c>
      <c r="C1995" s="2">
        <v>0</v>
      </c>
      <c r="D1995" s="2">
        <v>1</v>
      </c>
      <c r="E1995" s="2">
        <v>2</v>
      </c>
    </row>
    <row r="1996" customHeight="1" spans="1:5">
      <c r="A1996" s="2">
        <v>5342</v>
      </c>
      <c r="B1996" s="2">
        <v>1</v>
      </c>
      <c r="C1996" s="2">
        <v>6</v>
      </c>
      <c r="D1996" s="2">
        <v>1</v>
      </c>
      <c r="E1996" s="2">
        <v>3</v>
      </c>
    </row>
    <row r="1997" customHeight="1" spans="1:5">
      <c r="A1997" s="2">
        <v>3120</v>
      </c>
      <c r="B1997" s="2">
        <v>1</v>
      </c>
      <c r="C1997" s="2">
        <v>1</v>
      </c>
      <c r="D1997" s="2">
        <v>1</v>
      </c>
      <c r="E1997" s="2">
        <v>2</v>
      </c>
    </row>
    <row r="1998" customHeight="1" spans="1:5">
      <c r="A1998" s="2">
        <v>10796</v>
      </c>
      <c r="B1998" s="2">
        <v>1</v>
      </c>
      <c r="C1998" s="2">
        <v>0</v>
      </c>
      <c r="D1998" s="2">
        <v>1</v>
      </c>
      <c r="E1998" s="2">
        <v>3</v>
      </c>
    </row>
    <row r="1999" customHeight="1" spans="1:5">
      <c r="A1999" s="2">
        <v>3518</v>
      </c>
      <c r="B1999" s="2">
        <v>1</v>
      </c>
      <c r="C1999" s="2">
        <v>4</v>
      </c>
      <c r="D1999" s="2">
        <v>1</v>
      </c>
      <c r="E1999" s="2">
        <v>2</v>
      </c>
    </row>
    <row r="2000" customHeight="1" spans="1:5">
      <c r="A2000" s="2">
        <v>3726</v>
      </c>
      <c r="B2000" s="2">
        <v>1</v>
      </c>
      <c r="C2000" s="2">
        <v>0</v>
      </c>
      <c r="D2000" s="2">
        <v>1</v>
      </c>
      <c r="E2000" s="2">
        <v>2</v>
      </c>
    </row>
    <row r="2001" customHeight="1" spans="1:5">
      <c r="A2001" s="2">
        <v>1606</v>
      </c>
      <c r="B2001" s="2">
        <v>1</v>
      </c>
      <c r="C2001" s="2">
        <v>3</v>
      </c>
      <c r="D2001" s="2">
        <v>1</v>
      </c>
      <c r="E2001" s="2">
        <v>2</v>
      </c>
    </row>
    <row r="2002" customHeight="1" spans="1:5">
      <c r="A2002" s="2">
        <v>3896</v>
      </c>
      <c r="B2002" s="2">
        <v>1</v>
      </c>
      <c r="C2002" s="2">
        <v>1</v>
      </c>
      <c r="D2002" s="2">
        <v>1</v>
      </c>
      <c r="E2002" s="2">
        <v>3</v>
      </c>
    </row>
    <row r="2003" customHeight="1" spans="1:5">
      <c r="A2003" s="2">
        <v>2861</v>
      </c>
      <c r="B2003" s="2">
        <v>1</v>
      </c>
      <c r="C2003" s="2">
        <v>0</v>
      </c>
      <c r="D2003" s="2">
        <v>1</v>
      </c>
      <c r="E2003" s="2">
        <v>2</v>
      </c>
    </row>
    <row r="2004" customHeight="1" spans="1:5">
      <c r="A2004" s="2">
        <v>2521</v>
      </c>
      <c r="B2004" s="2">
        <v>1</v>
      </c>
      <c r="C2004" s="2">
        <v>2</v>
      </c>
      <c r="D2004" s="2">
        <v>1</v>
      </c>
      <c r="E2004" s="2">
        <v>2</v>
      </c>
    </row>
    <row r="2005" customHeight="1" spans="1:5">
      <c r="A2005" s="2">
        <v>2557</v>
      </c>
      <c r="B2005" s="2">
        <v>1</v>
      </c>
      <c r="C2005" s="2">
        <v>1</v>
      </c>
      <c r="D2005" s="2">
        <v>1</v>
      </c>
      <c r="E2005" s="2">
        <v>2</v>
      </c>
    </row>
    <row r="2006" customHeight="1" spans="1:5">
      <c r="A2006" s="2">
        <v>9213</v>
      </c>
      <c r="B2006" s="2">
        <v>1</v>
      </c>
      <c r="C2006" s="2">
        <v>0</v>
      </c>
      <c r="D2006" s="2">
        <v>1</v>
      </c>
      <c r="E2006" s="2">
        <v>2</v>
      </c>
    </row>
    <row r="2007" customHeight="1" spans="1:5">
      <c r="A2007" s="2">
        <v>6619</v>
      </c>
      <c r="B2007" s="2">
        <v>1</v>
      </c>
      <c r="C2007" s="2">
        <v>0</v>
      </c>
      <c r="D2007" s="2">
        <v>1</v>
      </c>
      <c r="E2007" s="2">
        <v>3</v>
      </c>
    </row>
    <row r="2008" customHeight="1" spans="1:5">
      <c r="A2008" s="2">
        <v>9081</v>
      </c>
      <c r="B2008" s="2">
        <v>1</v>
      </c>
      <c r="C2008" s="2">
        <v>1</v>
      </c>
      <c r="D2008" s="2">
        <v>1</v>
      </c>
      <c r="E2008" s="2">
        <v>2</v>
      </c>
    </row>
    <row r="2009" customHeight="1" spans="1:5">
      <c r="A2009" s="2">
        <v>8477</v>
      </c>
      <c r="B2009" s="2">
        <v>1</v>
      </c>
      <c r="C2009" s="2">
        <v>5</v>
      </c>
      <c r="D2009" s="2">
        <v>1</v>
      </c>
      <c r="E2009" s="2">
        <v>3</v>
      </c>
    </row>
    <row r="2010" customHeight="1" spans="1:5">
      <c r="A2010" s="2">
        <v>8162</v>
      </c>
      <c r="B2010" s="2">
        <v>1</v>
      </c>
      <c r="C2010" s="2">
        <v>2</v>
      </c>
      <c r="D2010" s="2">
        <v>1</v>
      </c>
      <c r="E2010" s="2">
        <v>3</v>
      </c>
    </row>
    <row r="2011" customHeight="1" spans="1:5">
      <c r="A2011" s="2">
        <v>10826</v>
      </c>
      <c r="B2011" s="2">
        <v>1</v>
      </c>
      <c r="C2011" s="2">
        <v>4</v>
      </c>
      <c r="D2011" s="2">
        <v>1</v>
      </c>
      <c r="E2011" s="2">
        <v>2</v>
      </c>
    </row>
    <row r="2012" customHeight="1" spans="1:5">
      <c r="A2012" s="2">
        <v>6961</v>
      </c>
      <c r="B2012" s="2">
        <v>1</v>
      </c>
      <c r="C2012" s="2">
        <v>3</v>
      </c>
      <c r="D2012" s="2">
        <v>1</v>
      </c>
      <c r="E2012" s="2">
        <v>2</v>
      </c>
    </row>
    <row r="2013" customHeight="1" spans="1:5">
      <c r="A2013" s="2">
        <v>4301</v>
      </c>
      <c r="B2013" s="2">
        <v>1</v>
      </c>
      <c r="C2013" s="2">
        <v>2</v>
      </c>
      <c r="D2013" s="2">
        <v>1</v>
      </c>
      <c r="E2013" s="2">
        <v>2</v>
      </c>
    </row>
    <row r="2014" customHeight="1" spans="1:5">
      <c r="A2014" s="2">
        <v>2461</v>
      </c>
      <c r="B2014" s="2">
        <v>1</v>
      </c>
      <c r="C2014" s="2">
        <v>1</v>
      </c>
      <c r="D2014" s="2">
        <v>1</v>
      </c>
      <c r="E2014" s="2">
        <v>3</v>
      </c>
    </row>
    <row r="2015" customHeight="1" spans="1:5">
      <c r="A2015" s="2">
        <v>8629</v>
      </c>
      <c r="B2015" s="2">
        <v>1</v>
      </c>
      <c r="C2015" s="2">
        <v>1</v>
      </c>
      <c r="D2015" s="2">
        <v>1</v>
      </c>
      <c r="E2015" s="2">
        <v>3</v>
      </c>
    </row>
    <row r="2016" customHeight="1" spans="1:5">
      <c r="A2016" s="2">
        <v>7326</v>
      </c>
      <c r="B2016" s="2">
        <v>1</v>
      </c>
      <c r="C2016" s="2">
        <v>7</v>
      </c>
      <c r="D2016" s="2">
        <v>1</v>
      </c>
      <c r="E2016" s="2">
        <v>3</v>
      </c>
    </row>
    <row r="2017" customHeight="1" spans="1:5">
      <c r="A2017" s="2">
        <v>6768</v>
      </c>
      <c r="B2017" s="2">
        <v>1</v>
      </c>
      <c r="C2017" s="2">
        <v>1</v>
      </c>
      <c r="D2017" s="2">
        <v>1</v>
      </c>
      <c r="E2017" s="2">
        <v>3</v>
      </c>
    </row>
    <row r="2018" customHeight="1" spans="1:5">
      <c r="A2018" s="2">
        <v>10402</v>
      </c>
      <c r="B2018" s="2">
        <v>1</v>
      </c>
      <c r="C2018" s="2">
        <v>1</v>
      </c>
      <c r="D2018" s="2">
        <v>1</v>
      </c>
      <c r="E2018" s="2">
        <v>3</v>
      </c>
    </row>
    <row r="2019" customHeight="1" spans="1:5">
      <c r="A2019" s="2">
        <v>1968</v>
      </c>
      <c r="B2019" s="2">
        <v>1</v>
      </c>
      <c r="C2019" s="2">
        <v>0</v>
      </c>
      <c r="D2019" s="2">
        <v>1</v>
      </c>
      <c r="E2019" s="2">
        <v>2</v>
      </c>
    </row>
    <row r="2020" customHeight="1" spans="1:5">
      <c r="A2020" s="2">
        <v>5723</v>
      </c>
      <c r="B2020" s="2">
        <v>1</v>
      </c>
      <c r="C2020" s="2">
        <v>1</v>
      </c>
      <c r="D2020" s="2">
        <v>1</v>
      </c>
      <c r="E2020" s="2">
        <v>5</v>
      </c>
    </row>
    <row r="2021" customHeight="1" spans="1:5">
      <c r="A2021" s="2">
        <v>577</v>
      </c>
      <c r="B2021" s="2">
        <v>1</v>
      </c>
      <c r="C2021" s="2">
        <v>3</v>
      </c>
      <c r="D2021" s="2">
        <v>1</v>
      </c>
      <c r="E2021" s="2">
        <v>3</v>
      </c>
    </row>
    <row r="2022" customHeight="1" spans="1:5">
      <c r="A2022" s="2">
        <v>10914</v>
      </c>
      <c r="B2022" s="2">
        <v>1</v>
      </c>
      <c r="C2022" s="2">
        <v>1</v>
      </c>
      <c r="D2022" s="2">
        <v>1</v>
      </c>
      <c r="E2022" s="2">
        <v>3</v>
      </c>
    </row>
    <row r="2023" customHeight="1" spans="1:5">
      <c r="A2023" s="2">
        <v>606</v>
      </c>
      <c r="B2023" s="2">
        <v>1</v>
      </c>
      <c r="C2023" s="2">
        <v>0</v>
      </c>
      <c r="D2023" s="2">
        <v>1</v>
      </c>
      <c r="E2023" s="2">
        <v>2</v>
      </c>
    </row>
    <row r="2024" customHeight="1" spans="1:5">
      <c r="A2024" s="2">
        <v>9392</v>
      </c>
      <c r="B2024" s="2">
        <v>1</v>
      </c>
      <c r="C2024" s="2">
        <v>0</v>
      </c>
      <c r="D2024" s="2">
        <v>1</v>
      </c>
      <c r="E2024" s="2">
        <v>2</v>
      </c>
    </row>
    <row r="2025" customHeight="1" spans="1:5">
      <c r="A2025" s="2">
        <v>5336</v>
      </c>
      <c r="B2025" s="2">
        <v>1</v>
      </c>
      <c r="C2025" s="2">
        <v>0</v>
      </c>
      <c r="D2025" s="2">
        <v>1</v>
      </c>
      <c r="E2025" s="2">
        <v>1</v>
      </c>
    </row>
    <row r="2026" customHeight="1" spans="1:5">
      <c r="A2026" s="2">
        <v>4345</v>
      </c>
      <c r="B2026" s="2">
        <v>1</v>
      </c>
      <c r="C2026" s="2">
        <v>0</v>
      </c>
      <c r="D2026" s="2">
        <v>1</v>
      </c>
      <c r="E2026" s="2">
        <v>2</v>
      </c>
    </row>
    <row r="2027" customHeight="1" spans="1:5">
      <c r="A2027" s="2">
        <v>3769</v>
      </c>
      <c r="B2027" s="2">
        <v>1</v>
      </c>
      <c r="C2027" s="2">
        <v>0</v>
      </c>
      <c r="D2027" s="2">
        <v>1</v>
      </c>
      <c r="E2027" s="2">
        <v>3</v>
      </c>
    </row>
    <row r="2028" customHeight="1" spans="1:5">
      <c r="A2028" s="2">
        <v>8702</v>
      </c>
      <c r="B2028" s="2">
        <v>1</v>
      </c>
      <c r="C2028" s="2">
        <v>3</v>
      </c>
      <c r="D2028" s="2">
        <v>1</v>
      </c>
      <c r="E2028" s="2">
        <v>3</v>
      </c>
    </row>
    <row r="2029" customHeight="1" spans="1:5">
      <c r="A2029" s="2">
        <v>4791</v>
      </c>
      <c r="B2029" s="2">
        <v>1</v>
      </c>
      <c r="C2029" s="2">
        <v>0</v>
      </c>
      <c r="D2029" s="2">
        <v>1</v>
      </c>
      <c r="E2029" s="2">
        <v>3</v>
      </c>
    </row>
    <row r="2030" customHeight="1" spans="1:5">
      <c r="A2030" s="2">
        <v>10146</v>
      </c>
      <c r="B2030" s="2">
        <v>1</v>
      </c>
      <c r="C2030" s="2">
        <v>0</v>
      </c>
      <c r="D2030" s="2">
        <v>1</v>
      </c>
      <c r="E2030" s="2">
        <v>3</v>
      </c>
    </row>
    <row r="2031" customHeight="1" spans="1:5">
      <c r="A2031" s="2">
        <v>361</v>
      </c>
      <c r="B2031" s="2">
        <v>1</v>
      </c>
      <c r="C2031" s="2">
        <v>1</v>
      </c>
      <c r="D2031" s="2">
        <v>1</v>
      </c>
      <c r="E2031" s="2">
        <v>2</v>
      </c>
    </row>
    <row r="2032" customHeight="1" spans="1:5">
      <c r="A2032" s="2">
        <v>5229</v>
      </c>
      <c r="B2032" s="2">
        <v>1</v>
      </c>
      <c r="C2032" s="2">
        <v>0</v>
      </c>
      <c r="D2032" s="2">
        <v>1</v>
      </c>
      <c r="E2032" s="2">
        <v>3</v>
      </c>
    </row>
    <row r="2033" customHeight="1" spans="1:5">
      <c r="A2033" s="2">
        <v>4086</v>
      </c>
      <c r="B2033" s="2">
        <v>1</v>
      </c>
      <c r="C2033" s="2">
        <v>4</v>
      </c>
      <c r="D2033" s="2">
        <v>1</v>
      </c>
      <c r="E2033" s="2">
        <v>2</v>
      </c>
    </row>
    <row r="2034" customHeight="1" spans="1:5">
      <c r="A2034" s="2">
        <v>2836</v>
      </c>
      <c r="B2034" s="2">
        <v>1</v>
      </c>
      <c r="C2034" s="2">
        <v>0</v>
      </c>
      <c r="D2034" s="2">
        <v>1</v>
      </c>
      <c r="E2034" s="2">
        <v>2</v>
      </c>
    </row>
    <row r="2035" customHeight="1" spans="1:5">
      <c r="A2035" s="2">
        <v>1183</v>
      </c>
      <c r="B2035" s="2">
        <v>1</v>
      </c>
      <c r="C2035" s="2">
        <v>2</v>
      </c>
      <c r="D2035" s="2">
        <v>1</v>
      </c>
      <c r="E2035" s="2">
        <v>2</v>
      </c>
    </row>
    <row r="2036" customHeight="1" spans="1:5">
      <c r="A2036" s="2">
        <v>2544</v>
      </c>
      <c r="B2036" s="2">
        <v>1</v>
      </c>
      <c r="C2036" s="2">
        <v>7</v>
      </c>
      <c r="D2036" s="2">
        <v>1</v>
      </c>
      <c r="E2036" s="2">
        <v>4</v>
      </c>
    </row>
    <row r="2037" customHeight="1" spans="1:5">
      <c r="A2037" s="2">
        <v>7791</v>
      </c>
      <c r="B2037" s="2">
        <v>1</v>
      </c>
      <c r="C2037" s="2">
        <v>1</v>
      </c>
      <c r="D2037" s="2">
        <v>1</v>
      </c>
      <c r="E2037" s="2">
        <v>3</v>
      </c>
    </row>
    <row r="2038" customHeight="1" spans="1:5">
      <c r="A2038" s="2">
        <v>4037</v>
      </c>
      <c r="B2038" s="2">
        <v>1</v>
      </c>
      <c r="C2038" s="2">
        <v>0</v>
      </c>
      <c r="D2038" s="2">
        <v>1</v>
      </c>
      <c r="E2038" s="2">
        <v>2</v>
      </c>
    </row>
    <row r="2039" customHeight="1" spans="1:5">
      <c r="A2039" s="2">
        <v>3790</v>
      </c>
      <c r="B2039" s="2">
        <v>1</v>
      </c>
      <c r="C2039" s="2">
        <v>0</v>
      </c>
      <c r="D2039" s="2">
        <v>1</v>
      </c>
      <c r="E2039" s="2">
        <v>2</v>
      </c>
    </row>
    <row r="2040" customHeight="1" spans="1:5">
      <c r="A2040" s="2">
        <v>800</v>
      </c>
      <c r="B2040" s="2">
        <v>1</v>
      </c>
      <c r="C2040" s="2">
        <v>0</v>
      </c>
      <c r="D2040" s="2">
        <v>1</v>
      </c>
      <c r="E2040" s="2">
        <v>3</v>
      </c>
    </row>
    <row r="2041" customHeight="1" spans="1:5">
      <c r="A2041" s="2">
        <v>10207</v>
      </c>
      <c r="B2041" s="2">
        <v>1</v>
      </c>
      <c r="C2041" s="2">
        <v>0</v>
      </c>
      <c r="D2041" s="2">
        <v>1</v>
      </c>
      <c r="E2041" s="2">
        <v>2</v>
      </c>
    </row>
    <row r="2042" customHeight="1" spans="1:5">
      <c r="A2042" s="2">
        <v>2814</v>
      </c>
      <c r="B2042" s="2">
        <v>1</v>
      </c>
      <c r="C2042" s="2">
        <v>5</v>
      </c>
      <c r="D2042" s="2">
        <v>1</v>
      </c>
      <c r="E2042" s="2">
        <v>3</v>
      </c>
    </row>
    <row r="2043" customHeight="1" spans="1:5">
      <c r="A2043" s="2">
        <v>6347</v>
      </c>
      <c r="B2043" s="2">
        <v>1</v>
      </c>
      <c r="C2043" s="2">
        <v>9</v>
      </c>
      <c r="D2043" s="2">
        <v>1</v>
      </c>
      <c r="E2043" s="2">
        <v>3</v>
      </c>
    </row>
    <row r="2044" customHeight="1" spans="1:5">
      <c r="A2044" s="2">
        <v>1890</v>
      </c>
      <c r="B2044" s="2">
        <v>1</v>
      </c>
      <c r="C2044" s="2">
        <v>0</v>
      </c>
      <c r="D2044" s="2">
        <v>1</v>
      </c>
      <c r="E2044" s="2">
        <v>2</v>
      </c>
    </row>
    <row r="2045" customHeight="1" spans="1:5">
      <c r="A2045" s="2">
        <v>10304</v>
      </c>
      <c r="B2045" s="2">
        <v>1</v>
      </c>
      <c r="C2045" s="2">
        <v>4</v>
      </c>
      <c r="D2045" s="2">
        <v>1</v>
      </c>
      <c r="E2045" s="2">
        <v>2</v>
      </c>
    </row>
    <row r="2046" customHeight="1" spans="1:5">
      <c r="A2046" s="2">
        <v>1064</v>
      </c>
      <c r="B2046" s="2">
        <v>1</v>
      </c>
      <c r="C2046" s="2">
        <v>5</v>
      </c>
      <c r="D2046" s="2">
        <v>1</v>
      </c>
      <c r="E2046" s="2">
        <v>3</v>
      </c>
    </row>
    <row r="2047" customHeight="1" spans="1:5">
      <c r="A2047" s="2">
        <v>10560</v>
      </c>
      <c r="B2047" s="2">
        <v>1</v>
      </c>
      <c r="C2047" s="2">
        <v>0</v>
      </c>
      <c r="D2047" s="2">
        <v>1</v>
      </c>
      <c r="E2047" s="2">
        <v>3</v>
      </c>
    </row>
    <row r="2048" customHeight="1" spans="1:5">
      <c r="A2048" s="2">
        <v>11148</v>
      </c>
      <c r="B2048" s="2">
        <v>1</v>
      </c>
      <c r="C2048" s="2">
        <v>1</v>
      </c>
      <c r="D2048" s="2">
        <v>1</v>
      </c>
      <c r="E2048" s="2">
        <v>2</v>
      </c>
    </row>
    <row r="2049" customHeight="1" spans="1:5">
      <c r="A2049" s="2">
        <v>7505</v>
      </c>
      <c r="B2049" s="2">
        <v>1</v>
      </c>
      <c r="C2049" s="2">
        <v>0</v>
      </c>
      <c r="D2049" s="2">
        <v>1</v>
      </c>
      <c r="E2049" s="2">
        <v>2</v>
      </c>
    </row>
    <row r="2050" customHeight="1" spans="1:5">
      <c r="A2050" s="2">
        <v>3265</v>
      </c>
      <c r="B2050" s="2">
        <v>1</v>
      </c>
      <c r="C2050" s="2">
        <v>3</v>
      </c>
      <c r="D2050" s="2">
        <v>1</v>
      </c>
      <c r="E2050" s="2">
        <v>3</v>
      </c>
    </row>
    <row r="2051" customHeight="1" spans="1:5">
      <c r="A2051" s="2">
        <v>5138</v>
      </c>
      <c r="B2051" s="2">
        <v>1</v>
      </c>
      <c r="C2051" s="2">
        <v>2</v>
      </c>
      <c r="D2051" s="2">
        <v>1</v>
      </c>
      <c r="E2051" s="2">
        <v>3</v>
      </c>
    </row>
    <row r="2052" customHeight="1" spans="1:5">
      <c r="A2052" s="2">
        <v>2686</v>
      </c>
      <c r="B2052" s="2">
        <v>1</v>
      </c>
      <c r="C2052" s="2">
        <v>1</v>
      </c>
      <c r="D2052" s="2">
        <v>1</v>
      </c>
      <c r="E2052" s="2">
        <v>2</v>
      </c>
    </row>
    <row r="2053" customHeight="1" spans="1:5">
      <c r="A2053" s="2">
        <v>11031</v>
      </c>
      <c r="B2053" s="2">
        <v>1</v>
      </c>
      <c r="C2053" s="2">
        <v>0</v>
      </c>
      <c r="D2053" s="2">
        <v>1</v>
      </c>
      <c r="E2053" s="2">
        <v>3</v>
      </c>
    </row>
    <row r="2054" customHeight="1" spans="1:5">
      <c r="A2054" s="2">
        <v>2711</v>
      </c>
      <c r="B2054" s="2">
        <v>1</v>
      </c>
      <c r="C2054" s="2">
        <v>5</v>
      </c>
      <c r="D2054" s="2">
        <v>1</v>
      </c>
      <c r="E2054" s="2">
        <v>3</v>
      </c>
    </row>
    <row r="2055" customHeight="1" spans="1:5">
      <c r="A2055" s="2">
        <v>2656</v>
      </c>
      <c r="B2055" s="2">
        <v>1</v>
      </c>
      <c r="C2055" s="2">
        <v>4</v>
      </c>
      <c r="D2055" s="2">
        <v>1</v>
      </c>
      <c r="E2055" s="2">
        <v>2</v>
      </c>
    </row>
    <row r="2056" customHeight="1" spans="1:5">
      <c r="A2056" s="2">
        <v>4838</v>
      </c>
      <c r="B2056" s="2">
        <v>1</v>
      </c>
      <c r="C2056" s="2">
        <v>0</v>
      </c>
      <c r="D2056" s="2">
        <v>1</v>
      </c>
      <c r="E2056" s="2">
        <v>2</v>
      </c>
    </row>
    <row r="2057" customHeight="1" spans="1:5">
      <c r="A2057" s="2">
        <v>5899</v>
      </c>
      <c r="B2057" s="2">
        <v>0</v>
      </c>
      <c r="C2057" s="2">
        <v>1</v>
      </c>
      <c r="D2057" s="2">
        <v>1</v>
      </c>
      <c r="E2057" s="2">
        <v>0</v>
      </c>
    </row>
    <row r="2058" customHeight="1" spans="1:5">
      <c r="A2058" s="2">
        <v>8595</v>
      </c>
      <c r="B2058" s="2">
        <v>0</v>
      </c>
      <c r="C2058" s="2">
        <v>0</v>
      </c>
      <c r="D2058" s="2">
        <v>1</v>
      </c>
      <c r="E2058" s="2">
        <v>3</v>
      </c>
    </row>
    <row r="2059" customHeight="1" spans="1:5">
      <c r="A2059" s="2">
        <v>7437</v>
      </c>
      <c r="B2059" s="2">
        <v>0</v>
      </c>
      <c r="C2059" s="2">
        <v>1</v>
      </c>
      <c r="D2059" s="2">
        <v>1</v>
      </c>
      <c r="E2059" s="2">
        <v>4</v>
      </c>
    </row>
    <row r="2060" customHeight="1" spans="1:5">
      <c r="A2060" s="2">
        <v>1386</v>
      </c>
      <c r="B2060" s="2">
        <v>0</v>
      </c>
      <c r="C2060" s="2">
        <v>0</v>
      </c>
      <c r="D2060" s="2">
        <v>1</v>
      </c>
      <c r="E2060" s="2">
        <v>2</v>
      </c>
    </row>
    <row r="2061" customHeight="1" spans="1:5">
      <c r="A2061" s="2">
        <v>9235</v>
      </c>
      <c r="B2061" s="2">
        <v>0</v>
      </c>
      <c r="C2061" s="2">
        <v>0</v>
      </c>
      <c r="D2061" s="2">
        <v>1</v>
      </c>
      <c r="E2061" s="2">
        <v>2</v>
      </c>
    </row>
    <row r="2062" customHeight="1" spans="1:5">
      <c r="A2062" s="2">
        <v>8442</v>
      </c>
      <c r="B2062" s="2">
        <v>0</v>
      </c>
      <c r="C2062" s="2">
        <v>4</v>
      </c>
      <c r="D2062" s="2">
        <v>1</v>
      </c>
      <c r="E2062" s="2">
        <v>3</v>
      </c>
    </row>
    <row r="2063" customHeight="1" spans="1:5">
      <c r="A2063" s="2">
        <v>7386</v>
      </c>
      <c r="B2063" s="2">
        <v>0</v>
      </c>
      <c r="C2063" s="2">
        <v>3</v>
      </c>
      <c r="D2063" s="2">
        <v>1</v>
      </c>
      <c r="E2063" s="2">
        <v>3</v>
      </c>
    </row>
    <row r="2064" customHeight="1" spans="1:5">
      <c r="A2064" s="2">
        <v>7660</v>
      </c>
      <c r="B2064" s="2">
        <v>0</v>
      </c>
      <c r="C2064" s="2">
        <v>2</v>
      </c>
      <c r="D2064" s="2">
        <v>1</v>
      </c>
      <c r="E2064" s="2">
        <v>2</v>
      </c>
    </row>
    <row r="2065" customHeight="1" spans="1:5">
      <c r="A2065" s="2">
        <v>2795</v>
      </c>
      <c r="B2065" s="2">
        <v>0</v>
      </c>
      <c r="C2065" s="2">
        <v>0</v>
      </c>
      <c r="D2065" s="2">
        <v>1</v>
      </c>
      <c r="E2065" s="2">
        <v>2</v>
      </c>
    </row>
    <row r="2066" customHeight="1" spans="1:5">
      <c r="A2066" s="2">
        <v>5823</v>
      </c>
      <c r="B2066" s="2">
        <v>0</v>
      </c>
      <c r="C2066" s="2">
        <v>0</v>
      </c>
      <c r="D2066" s="2">
        <v>1</v>
      </c>
      <c r="E2066" s="2">
        <v>4</v>
      </c>
    </row>
    <row r="2067" customHeight="1" spans="1:5">
      <c r="A2067" s="2">
        <v>7224</v>
      </c>
      <c r="B2067" s="2">
        <v>0</v>
      </c>
      <c r="C2067" s="2">
        <v>1</v>
      </c>
      <c r="D2067" s="2">
        <v>1</v>
      </c>
      <c r="E2067" s="2">
        <v>2</v>
      </c>
    </row>
    <row r="2068" customHeight="1" spans="1:5">
      <c r="A2068" s="2">
        <v>1030</v>
      </c>
      <c r="B2068" s="2">
        <v>0</v>
      </c>
      <c r="C2068" s="2">
        <v>0</v>
      </c>
      <c r="D2068" s="2">
        <v>1</v>
      </c>
      <c r="E2068" s="2">
        <v>3</v>
      </c>
    </row>
    <row r="2069" customHeight="1" spans="1:5">
      <c r="A2069" s="2">
        <v>7264</v>
      </c>
      <c r="B2069" s="2">
        <v>0</v>
      </c>
      <c r="C2069" s="2">
        <v>0</v>
      </c>
      <c r="D2069" s="2">
        <v>1</v>
      </c>
      <c r="E2069" s="2">
        <v>2</v>
      </c>
    </row>
    <row r="2070" customHeight="1" spans="1:5">
      <c r="A2070" s="2">
        <v>2936</v>
      </c>
      <c r="B2070" s="2">
        <v>0</v>
      </c>
      <c r="C2070" s="2">
        <v>0</v>
      </c>
      <c r="D2070" s="2">
        <v>1</v>
      </c>
      <c r="E2070" s="2">
        <v>3</v>
      </c>
    </row>
    <row r="2071" customHeight="1" spans="1:5">
      <c r="A2071" s="2">
        <v>11004</v>
      </c>
      <c r="B2071" s="2">
        <v>0</v>
      </c>
      <c r="C2071" s="2">
        <v>0</v>
      </c>
      <c r="D2071" s="2">
        <v>1</v>
      </c>
      <c r="E2071" s="2">
        <v>2</v>
      </c>
    </row>
    <row r="2072" customHeight="1" spans="1:5">
      <c r="A2072" s="2">
        <v>7411</v>
      </c>
      <c r="B2072" s="2">
        <v>0</v>
      </c>
      <c r="C2072" s="2">
        <v>0</v>
      </c>
      <c r="D2072" s="2">
        <v>1</v>
      </c>
      <c r="E2072" s="2">
        <v>3</v>
      </c>
    </row>
    <row r="2073" customHeight="1" spans="1:5">
      <c r="A2073" s="2">
        <v>5304</v>
      </c>
      <c r="B2073" s="2">
        <v>0</v>
      </c>
      <c r="C2073" s="2">
        <v>0</v>
      </c>
      <c r="D2073" s="2">
        <v>1</v>
      </c>
      <c r="E2073" s="2">
        <v>3</v>
      </c>
    </row>
    <row r="2074" customHeight="1" spans="1:5">
      <c r="A2074" s="2">
        <v>3153</v>
      </c>
      <c r="B2074" s="2">
        <v>0</v>
      </c>
      <c r="C2074" s="2">
        <v>0</v>
      </c>
      <c r="D2074" s="2">
        <v>1</v>
      </c>
      <c r="E2074" s="2">
        <v>2</v>
      </c>
    </row>
    <row r="2075" customHeight="1" spans="1:5">
      <c r="A2075" s="2">
        <v>9396</v>
      </c>
      <c r="B2075" s="2">
        <v>0</v>
      </c>
      <c r="C2075" s="2">
        <v>1</v>
      </c>
      <c r="D2075" s="2">
        <v>1</v>
      </c>
      <c r="E2075" s="2">
        <v>2</v>
      </c>
    </row>
    <row r="2076" customHeight="1" spans="1:5">
      <c r="A2076" s="2">
        <v>113</v>
      </c>
      <c r="B2076" s="2">
        <v>0</v>
      </c>
      <c r="C2076" s="2">
        <v>1</v>
      </c>
      <c r="D2076" s="2">
        <v>1</v>
      </c>
      <c r="E2076" s="2">
        <v>3</v>
      </c>
    </row>
    <row r="2077" customHeight="1" spans="1:5">
      <c r="A2077" s="2">
        <v>8275</v>
      </c>
      <c r="B2077" s="2">
        <v>0</v>
      </c>
      <c r="C2077" s="2">
        <v>0</v>
      </c>
      <c r="D2077" s="2">
        <v>1</v>
      </c>
      <c r="E2077" s="2">
        <v>2</v>
      </c>
    </row>
    <row r="2078" customHeight="1" spans="1:5">
      <c r="A2078" s="2">
        <v>10350</v>
      </c>
      <c r="B2078" s="2">
        <v>0</v>
      </c>
      <c r="C2078" s="2">
        <v>0</v>
      </c>
      <c r="D2078" s="2">
        <v>1</v>
      </c>
      <c r="E2078" s="2">
        <v>3</v>
      </c>
    </row>
    <row r="2079" customHeight="1" spans="1:5">
      <c r="A2079" s="2">
        <v>8553</v>
      </c>
      <c r="B2079" s="2">
        <v>0</v>
      </c>
      <c r="C2079" s="2">
        <v>0</v>
      </c>
      <c r="D2079" s="2">
        <v>1</v>
      </c>
      <c r="E2079" s="2">
        <v>3</v>
      </c>
    </row>
    <row r="2080" customHeight="1" spans="1:5">
      <c r="A2080" s="2">
        <v>11030</v>
      </c>
      <c r="B2080" s="2">
        <v>0</v>
      </c>
      <c r="C2080" s="2">
        <v>0</v>
      </c>
      <c r="D2080" s="2">
        <v>1</v>
      </c>
      <c r="E2080" s="2">
        <v>2</v>
      </c>
    </row>
    <row r="2081" customHeight="1" spans="1:5">
      <c r="A2081" s="2">
        <v>933</v>
      </c>
      <c r="B2081" s="2">
        <v>0</v>
      </c>
      <c r="C2081" s="2">
        <v>1</v>
      </c>
      <c r="D2081" s="2">
        <v>1</v>
      </c>
      <c r="E2081" s="2">
        <v>2</v>
      </c>
    </row>
    <row r="2082" customHeight="1" spans="1:5">
      <c r="A2082" s="2">
        <v>2098</v>
      </c>
      <c r="B2082" s="2">
        <v>0</v>
      </c>
      <c r="C2082" s="2">
        <v>0</v>
      </c>
      <c r="D2082" s="2">
        <v>1</v>
      </c>
      <c r="E2082" s="2">
        <v>2</v>
      </c>
    </row>
    <row r="2083" customHeight="1" spans="1:5">
      <c r="A2083" s="2">
        <v>798</v>
      </c>
      <c r="B2083" s="2">
        <v>0</v>
      </c>
      <c r="C2083" s="2">
        <v>6</v>
      </c>
      <c r="D2083" s="2">
        <v>1</v>
      </c>
      <c r="E2083" s="2">
        <v>3</v>
      </c>
    </row>
    <row r="2084" customHeight="1" spans="1:5">
      <c r="A2084" s="2">
        <v>194</v>
      </c>
      <c r="B2084" s="2">
        <v>0</v>
      </c>
      <c r="C2084" s="2">
        <v>2</v>
      </c>
      <c r="D2084" s="2">
        <v>1</v>
      </c>
      <c r="E2084" s="2">
        <v>3</v>
      </c>
    </row>
    <row r="2085" customHeight="1" spans="1:5">
      <c r="A2085" s="2">
        <v>7284</v>
      </c>
      <c r="B2085" s="2">
        <v>0</v>
      </c>
      <c r="C2085" s="2">
        <v>0</v>
      </c>
      <c r="D2085" s="2">
        <v>1</v>
      </c>
      <c r="E2085" s="2">
        <v>2</v>
      </c>
    </row>
    <row r="2086" customHeight="1" spans="1:5">
      <c r="A2086" s="2">
        <v>498</v>
      </c>
      <c r="B2086" s="2">
        <v>0</v>
      </c>
      <c r="C2086" s="2">
        <v>3</v>
      </c>
      <c r="D2086" s="2">
        <v>1</v>
      </c>
      <c r="E2086" s="2">
        <v>4</v>
      </c>
    </row>
    <row r="2087" customHeight="1" spans="1:5">
      <c r="A2087" s="2">
        <v>9347</v>
      </c>
      <c r="B2087" s="2">
        <v>0</v>
      </c>
      <c r="C2087" s="2">
        <v>0</v>
      </c>
      <c r="D2087" s="2">
        <v>1</v>
      </c>
      <c r="E2087" s="2">
        <v>3</v>
      </c>
    </row>
    <row r="2088" customHeight="1" spans="1:5">
      <c r="A2088" s="2">
        <v>10364</v>
      </c>
      <c r="B2088" s="2">
        <v>0</v>
      </c>
      <c r="C2088" s="2">
        <v>12</v>
      </c>
      <c r="D2088" s="2">
        <v>1</v>
      </c>
      <c r="E2088" s="2">
        <v>2</v>
      </c>
    </row>
    <row r="2089" customHeight="1" spans="1:5">
      <c r="A2089" s="2">
        <v>1581</v>
      </c>
      <c r="B2089" s="2">
        <v>0</v>
      </c>
      <c r="C2089" s="2">
        <v>2</v>
      </c>
      <c r="D2089" s="2">
        <v>1</v>
      </c>
      <c r="E2089" s="2">
        <v>2</v>
      </c>
    </row>
    <row r="2090" customHeight="1" spans="1:5">
      <c r="A2090" s="2">
        <v>3436</v>
      </c>
      <c r="B2090" s="2">
        <v>0</v>
      </c>
      <c r="C2090" s="2">
        <v>1</v>
      </c>
      <c r="D2090" s="2">
        <v>1</v>
      </c>
      <c r="E2090" s="2">
        <v>3</v>
      </c>
    </row>
    <row r="2091" customHeight="1" spans="1:5">
      <c r="A2091" s="2">
        <v>10623</v>
      </c>
      <c r="B2091" s="2">
        <v>0</v>
      </c>
      <c r="C2091" s="2">
        <v>0</v>
      </c>
      <c r="D2091" s="2">
        <v>1</v>
      </c>
      <c r="E2091" s="2">
        <v>3</v>
      </c>
    </row>
    <row r="2092" customHeight="1" spans="1:5">
      <c r="A2092" s="2">
        <v>10160</v>
      </c>
      <c r="B2092" s="2">
        <v>0</v>
      </c>
      <c r="C2092" s="2">
        <v>0</v>
      </c>
      <c r="D2092" s="2">
        <v>1</v>
      </c>
      <c r="E2092" s="2">
        <v>3</v>
      </c>
    </row>
    <row r="2093" customHeight="1" spans="1:5">
      <c r="A2093" s="2">
        <v>2256</v>
      </c>
      <c r="B2093" s="2">
        <v>0</v>
      </c>
      <c r="C2093" s="2">
        <v>0</v>
      </c>
      <c r="D2093" s="2">
        <v>1</v>
      </c>
      <c r="E2093" s="2">
        <v>3</v>
      </c>
    </row>
    <row r="2094" customHeight="1" spans="1:5">
      <c r="A2094" s="2">
        <v>891</v>
      </c>
      <c r="B2094" s="2">
        <v>0</v>
      </c>
      <c r="C2094" s="2">
        <v>0</v>
      </c>
      <c r="D2094" s="2">
        <v>1</v>
      </c>
      <c r="E2094" s="2">
        <v>2</v>
      </c>
    </row>
    <row r="2095" customHeight="1" spans="1:5">
      <c r="A2095" s="2">
        <v>10381</v>
      </c>
      <c r="B2095" s="2">
        <v>0</v>
      </c>
      <c r="C2095" s="2">
        <v>0</v>
      </c>
      <c r="D2095" s="2">
        <v>1</v>
      </c>
      <c r="E2095" s="2">
        <v>2</v>
      </c>
    </row>
    <row r="2096" customHeight="1" spans="1:5">
      <c r="A2096" s="2">
        <v>3525</v>
      </c>
      <c r="B2096" s="2">
        <v>0</v>
      </c>
      <c r="C2096" s="2">
        <v>0</v>
      </c>
      <c r="D2096" s="2">
        <v>1</v>
      </c>
      <c r="E2096" s="2">
        <v>2</v>
      </c>
    </row>
    <row r="2097" customHeight="1" spans="1:5">
      <c r="A2097" s="2">
        <v>3526</v>
      </c>
      <c r="B2097" s="2">
        <v>0</v>
      </c>
      <c r="C2097" s="2">
        <v>0</v>
      </c>
      <c r="D2097" s="2">
        <v>1</v>
      </c>
      <c r="E2097" s="2">
        <v>3</v>
      </c>
    </row>
    <row r="2098" customHeight="1" spans="1:5">
      <c r="A2098" s="2">
        <v>5081</v>
      </c>
      <c r="B2098" s="2">
        <v>0</v>
      </c>
      <c r="C2098" s="2">
        <v>6</v>
      </c>
      <c r="D2098" s="2">
        <v>1</v>
      </c>
      <c r="E2098" s="2">
        <v>3</v>
      </c>
    </row>
    <row r="2099" customHeight="1" spans="1:5">
      <c r="A2099" s="2">
        <v>7444</v>
      </c>
      <c r="B2099" s="2">
        <v>0</v>
      </c>
      <c r="C2099" s="2">
        <v>0</v>
      </c>
      <c r="D2099" s="2">
        <v>1</v>
      </c>
      <c r="E2099" s="2">
        <v>3</v>
      </c>
    </row>
    <row r="2100" customHeight="1" spans="1:5">
      <c r="A2100" s="2">
        <v>10277</v>
      </c>
      <c r="B2100" s="2">
        <v>0</v>
      </c>
      <c r="C2100" s="2">
        <v>0</v>
      </c>
      <c r="D2100" s="2">
        <v>1</v>
      </c>
      <c r="E2100" s="2">
        <v>3</v>
      </c>
    </row>
    <row r="2101" customHeight="1" spans="1:5">
      <c r="A2101" s="2">
        <v>7232</v>
      </c>
      <c r="B2101" s="2">
        <v>0</v>
      </c>
      <c r="C2101" s="2">
        <v>0</v>
      </c>
      <c r="D2101" s="2">
        <v>1</v>
      </c>
      <c r="E2101" s="2">
        <v>3</v>
      </c>
    </row>
    <row r="2102" customHeight="1" spans="1:5">
      <c r="A2102" s="2">
        <v>8953</v>
      </c>
      <c r="B2102" s="2">
        <v>0</v>
      </c>
      <c r="C2102" s="2">
        <v>0</v>
      </c>
      <c r="D2102" s="2">
        <v>1</v>
      </c>
      <c r="E2102" s="2">
        <v>3</v>
      </c>
    </row>
    <row r="2103" customHeight="1" spans="1:5">
      <c r="A2103" s="2">
        <v>8461</v>
      </c>
      <c r="B2103" s="2">
        <v>0</v>
      </c>
      <c r="C2103" s="2">
        <v>0</v>
      </c>
      <c r="D2103" s="2">
        <v>1</v>
      </c>
      <c r="E2103" s="2">
        <v>2</v>
      </c>
    </row>
    <row r="2104" customHeight="1" spans="1:5">
      <c r="A2104" s="2">
        <v>6728</v>
      </c>
      <c r="B2104" s="2">
        <v>0</v>
      </c>
      <c r="C2104" s="2">
        <v>3</v>
      </c>
      <c r="D2104" s="2">
        <v>1</v>
      </c>
      <c r="E2104" s="2">
        <v>3</v>
      </c>
    </row>
    <row r="2105" customHeight="1" spans="1:5">
      <c r="A2105" s="2">
        <v>8754</v>
      </c>
      <c r="B2105" s="2">
        <v>0</v>
      </c>
      <c r="C2105" s="2">
        <v>0</v>
      </c>
      <c r="D2105" s="2">
        <v>1</v>
      </c>
      <c r="E2105" s="2">
        <v>2</v>
      </c>
    </row>
    <row r="2106" customHeight="1" spans="1:5">
      <c r="A2106" s="2">
        <v>11007</v>
      </c>
      <c r="B2106" s="2">
        <v>0</v>
      </c>
      <c r="C2106" s="2">
        <v>0</v>
      </c>
      <c r="D2106" s="2">
        <v>1</v>
      </c>
      <c r="E2106" s="2">
        <v>3</v>
      </c>
    </row>
    <row r="2107" customHeight="1" spans="1:5">
      <c r="A2107" s="2">
        <v>9316</v>
      </c>
      <c r="B2107" s="2">
        <v>0</v>
      </c>
      <c r="C2107" s="2">
        <v>7</v>
      </c>
      <c r="D2107" s="2">
        <v>1</v>
      </c>
      <c r="E2107" s="2">
        <v>3</v>
      </c>
    </row>
    <row r="2108" customHeight="1" spans="1:5">
      <c r="A2108" s="2">
        <v>4472</v>
      </c>
      <c r="B2108" s="2">
        <v>0</v>
      </c>
      <c r="C2108" s="2">
        <v>2</v>
      </c>
      <c r="D2108" s="2">
        <v>1</v>
      </c>
      <c r="E2108" s="2">
        <v>3</v>
      </c>
    </row>
    <row r="2109" customHeight="1" spans="1:5">
      <c r="A2109" s="2">
        <v>4329</v>
      </c>
      <c r="B2109" s="2">
        <v>0</v>
      </c>
      <c r="C2109" s="2">
        <v>1</v>
      </c>
      <c r="D2109" s="2">
        <v>1</v>
      </c>
      <c r="E2109" s="2">
        <v>3</v>
      </c>
    </row>
    <row r="2110" customHeight="1" spans="1:5">
      <c r="A2110" s="2">
        <v>6516</v>
      </c>
      <c r="B2110" s="2">
        <v>0</v>
      </c>
      <c r="C2110" s="2">
        <v>4</v>
      </c>
      <c r="D2110" s="2">
        <v>1</v>
      </c>
      <c r="E2110" s="2">
        <v>2</v>
      </c>
    </row>
    <row r="2111" customHeight="1" spans="1:5">
      <c r="A2111" s="2">
        <v>6825</v>
      </c>
      <c r="B2111" s="2">
        <v>0</v>
      </c>
      <c r="C2111" s="2">
        <v>0</v>
      </c>
      <c r="D2111" s="2">
        <v>1</v>
      </c>
      <c r="E2111" s="2">
        <v>2</v>
      </c>
    </row>
    <row r="2112" customHeight="1" spans="1:5">
      <c r="A2112" s="2">
        <v>6646</v>
      </c>
      <c r="B2112" s="2">
        <v>0</v>
      </c>
      <c r="C2112" s="2">
        <v>0</v>
      </c>
      <c r="D2112" s="2">
        <v>1</v>
      </c>
      <c r="E2112" s="2">
        <v>3</v>
      </c>
    </row>
    <row r="2113" customHeight="1" spans="1:5">
      <c r="A2113" s="2">
        <v>10856</v>
      </c>
      <c r="B2113" s="2">
        <v>0</v>
      </c>
      <c r="C2113" s="2">
        <v>1</v>
      </c>
      <c r="D2113" s="2">
        <v>1</v>
      </c>
      <c r="E2113" s="2">
        <v>3</v>
      </c>
    </row>
    <row r="2114" customHeight="1" spans="1:5">
      <c r="A2114" s="2">
        <v>7186</v>
      </c>
      <c r="B2114" s="2">
        <v>0</v>
      </c>
      <c r="C2114" s="2">
        <v>0</v>
      </c>
      <c r="D2114" s="2">
        <v>1</v>
      </c>
      <c r="E2114" s="2">
        <v>2</v>
      </c>
    </row>
    <row r="2115" customHeight="1" spans="1:5">
      <c r="A2115" s="2">
        <v>4877</v>
      </c>
      <c r="B2115" s="2">
        <v>0</v>
      </c>
      <c r="C2115" s="2">
        <v>0</v>
      </c>
      <c r="D2115" s="2">
        <v>1</v>
      </c>
      <c r="E2115" s="2">
        <v>3</v>
      </c>
    </row>
    <row r="2116" customHeight="1" spans="1:5">
      <c r="A2116" s="2">
        <v>4259</v>
      </c>
      <c r="B2116" s="2">
        <v>0</v>
      </c>
      <c r="C2116" s="2">
        <v>0</v>
      </c>
      <c r="D2116" s="2">
        <v>1</v>
      </c>
      <c r="E2116" s="2">
        <v>2</v>
      </c>
    </row>
    <row r="2117" customHeight="1" spans="1:5">
      <c r="A2117" s="2">
        <v>9960</v>
      </c>
      <c r="B2117" s="2">
        <v>0</v>
      </c>
      <c r="C2117" s="2">
        <v>3</v>
      </c>
      <c r="D2117" s="2">
        <v>1</v>
      </c>
      <c r="E2117" s="2">
        <v>2</v>
      </c>
    </row>
    <row r="2118" customHeight="1" spans="1:5">
      <c r="A2118" s="2">
        <v>9972</v>
      </c>
      <c r="B2118" s="2">
        <v>0</v>
      </c>
      <c r="C2118" s="2">
        <v>0</v>
      </c>
      <c r="D2118" s="2">
        <v>1</v>
      </c>
      <c r="E2118" s="2">
        <v>3</v>
      </c>
    </row>
    <row r="2119" customHeight="1" spans="1:5">
      <c r="A2119" s="2">
        <v>8146</v>
      </c>
      <c r="B2119" s="2">
        <v>0</v>
      </c>
      <c r="C2119" s="2">
        <v>0</v>
      </c>
      <c r="D2119" s="2">
        <v>1</v>
      </c>
      <c r="E2119" s="2">
        <v>2</v>
      </c>
    </row>
    <row r="2120" customHeight="1" spans="1:5">
      <c r="A2120" s="2">
        <v>2620</v>
      </c>
      <c r="B2120" s="2">
        <v>0</v>
      </c>
      <c r="C2120" s="2">
        <v>0</v>
      </c>
      <c r="D2120" s="2">
        <v>1</v>
      </c>
      <c r="E2120" s="2">
        <v>2</v>
      </c>
    </row>
    <row r="2121" customHeight="1" spans="1:5">
      <c r="A2121" s="2">
        <v>1640</v>
      </c>
      <c r="B2121" s="2">
        <v>0</v>
      </c>
      <c r="C2121" s="2">
        <v>6</v>
      </c>
      <c r="D2121" s="2">
        <v>1</v>
      </c>
      <c r="E2121" s="2">
        <v>4</v>
      </c>
    </row>
    <row r="2122" customHeight="1" spans="1:5">
      <c r="A2122" s="2">
        <v>6119</v>
      </c>
      <c r="B2122" s="2">
        <v>0</v>
      </c>
      <c r="C2122" s="2">
        <v>0</v>
      </c>
      <c r="D2122" s="2">
        <v>1</v>
      </c>
      <c r="E2122" s="2">
        <v>2</v>
      </c>
    </row>
    <row r="2123" customHeight="1" spans="1:5">
      <c r="A2123" s="2">
        <v>4550</v>
      </c>
      <c r="B2123" s="2">
        <v>0</v>
      </c>
      <c r="C2123" s="2">
        <v>0</v>
      </c>
      <c r="D2123" s="2">
        <v>1</v>
      </c>
      <c r="E2123" s="2">
        <v>3</v>
      </c>
    </row>
    <row r="2124" customHeight="1" spans="1:5">
      <c r="A2124" s="2">
        <v>10175</v>
      </c>
      <c r="B2124" s="2">
        <v>0</v>
      </c>
      <c r="C2124" s="2">
        <v>0</v>
      </c>
      <c r="D2124" s="2">
        <v>1</v>
      </c>
      <c r="E2124" s="2">
        <v>3</v>
      </c>
    </row>
    <row r="2125" customHeight="1" spans="1:5">
      <c r="A2125" s="2">
        <v>6287</v>
      </c>
      <c r="B2125" s="2">
        <v>0</v>
      </c>
      <c r="C2125" s="2">
        <v>0</v>
      </c>
      <c r="D2125" s="2">
        <v>1</v>
      </c>
      <c r="E2125" s="2">
        <v>2</v>
      </c>
    </row>
    <row r="2126" customHeight="1" spans="1:5">
      <c r="A2126" s="2">
        <v>9725</v>
      </c>
      <c r="B2126" s="2">
        <v>0</v>
      </c>
      <c r="C2126" s="2">
        <v>0</v>
      </c>
      <c r="D2126" s="2">
        <v>1</v>
      </c>
      <c r="E2126" s="2">
        <v>2</v>
      </c>
    </row>
    <row r="2127" customHeight="1" spans="1:5">
      <c r="A2127" s="2">
        <v>5731</v>
      </c>
      <c r="B2127" s="2">
        <v>0</v>
      </c>
      <c r="C2127" s="2">
        <v>0</v>
      </c>
      <c r="D2127" s="2">
        <v>1</v>
      </c>
      <c r="E2127" s="2">
        <v>3</v>
      </c>
    </row>
    <row r="2128" customHeight="1" spans="1:5">
      <c r="A2128" s="2">
        <v>2055</v>
      </c>
      <c r="B2128" s="2">
        <v>0</v>
      </c>
      <c r="C2128" s="2">
        <v>2</v>
      </c>
      <c r="D2128" s="2">
        <v>1</v>
      </c>
      <c r="E2128" s="2">
        <v>2</v>
      </c>
    </row>
    <row r="2129" customHeight="1" spans="1:5">
      <c r="A2129" s="2">
        <v>5577</v>
      </c>
      <c r="B2129" s="2">
        <v>0</v>
      </c>
      <c r="C2129" s="2">
        <v>1</v>
      </c>
      <c r="D2129" s="2">
        <v>1</v>
      </c>
      <c r="E2129" s="2">
        <v>2</v>
      </c>
    </row>
    <row r="2130" customHeight="1" spans="1:5">
      <c r="A2130" s="2">
        <v>1109</v>
      </c>
      <c r="B2130" s="2">
        <v>0</v>
      </c>
      <c r="C2130" s="2">
        <v>0</v>
      </c>
      <c r="D2130" s="2">
        <v>1</v>
      </c>
      <c r="E2130" s="2">
        <v>2</v>
      </c>
    </row>
    <row r="2131" customHeight="1" spans="1:5">
      <c r="A2131" s="2">
        <v>10022</v>
      </c>
      <c r="B2131" s="2">
        <v>0</v>
      </c>
      <c r="C2131" s="2">
        <v>0</v>
      </c>
      <c r="D2131" s="2">
        <v>1</v>
      </c>
      <c r="E2131" s="2">
        <v>2</v>
      </c>
    </row>
    <row r="2132" customHeight="1" spans="1:5">
      <c r="A2132" s="2">
        <v>1010</v>
      </c>
      <c r="B2132" s="2">
        <v>0</v>
      </c>
      <c r="C2132" s="2">
        <v>1</v>
      </c>
      <c r="D2132" s="2">
        <v>1</v>
      </c>
      <c r="E2132" s="2">
        <v>3</v>
      </c>
    </row>
    <row r="2133" customHeight="1" spans="1:5">
      <c r="A2133" s="2">
        <v>10525</v>
      </c>
      <c r="B2133" s="2">
        <v>0</v>
      </c>
      <c r="C2133" s="2">
        <v>0</v>
      </c>
      <c r="D2133" s="2">
        <v>1</v>
      </c>
      <c r="E2133" s="2">
        <v>2</v>
      </c>
    </row>
    <row r="2134" customHeight="1" spans="1:5">
      <c r="A2134" s="2">
        <v>193</v>
      </c>
      <c r="B2134" s="2">
        <v>0</v>
      </c>
      <c r="C2134" s="2">
        <v>3</v>
      </c>
      <c r="D2134" s="2">
        <v>1</v>
      </c>
      <c r="E2134" s="2">
        <v>2</v>
      </c>
    </row>
    <row r="2135" customHeight="1" spans="1:5">
      <c r="A2135" s="2">
        <v>5907</v>
      </c>
      <c r="B2135" s="2">
        <v>0</v>
      </c>
      <c r="C2135" s="2">
        <v>0</v>
      </c>
      <c r="D2135" s="2">
        <v>1</v>
      </c>
      <c r="E2135" s="2">
        <v>2</v>
      </c>
    </row>
    <row r="2136" customHeight="1" spans="1:5">
      <c r="A2136" s="2">
        <v>2315</v>
      </c>
      <c r="B2136" s="2">
        <v>0</v>
      </c>
      <c r="C2136" s="2">
        <v>29</v>
      </c>
      <c r="D2136" s="2">
        <v>1</v>
      </c>
      <c r="E2136" s="2">
        <v>2</v>
      </c>
    </row>
    <row r="2137" customHeight="1" spans="1:5">
      <c r="A2137" s="2">
        <v>8955</v>
      </c>
      <c r="B2137" s="2">
        <v>0</v>
      </c>
      <c r="C2137" s="2">
        <v>0</v>
      </c>
      <c r="D2137" s="2">
        <v>1</v>
      </c>
      <c r="E2137" s="2">
        <v>2</v>
      </c>
    </row>
    <row r="2138" customHeight="1" spans="1:5">
      <c r="A2138" s="2">
        <v>7325</v>
      </c>
      <c r="B2138" s="2">
        <v>0</v>
      </c>
      <c r="C2138" s="2">
        <v>1</v>
      </c>
      <c r="D2138" s="2">
        <v>1</v>
      </c>
      <c r="E2138" s="2">
        <v>3</v>
      </c>
    </row>
    <row r="2139" customHeight="1" spans="1:5">
      <c r="A2139" s="2">
        <v>6211</v>
      </c>
      <c r="B2139" s="2">
        <v>0</v>
      </c>
      <c r="C2139" s="2">
        <v>1</v>
      </c>
      <c r="D2139" s="2">
        <v>1</v>
      </c>
      <c r="E2139" s="2">
        <v>3</v>
      </c>
    </row>
    <row r="2140" customHeight="1" spans="1:5">
      <c r="A2140" s="2">
        <v>4298</v>
      </c>
      <c r="B2140" s="2">
        <v>0</v>
      </c>
      <c r="C2140" s="2">
        <v>0</v>
      </c>
      <c r="D2140" s="2">
        <v>1</v>
      </c>
      <c r="E2140" s="2">
        <v>2</v>
      </c>
    </row>
    <row r="2141" customHeight="1" spans="1:5">
      <c r="A2141" s="2">
        <v>5493</v>
      </c>
      <c r="B2141" s="2">
        <v>0</v>
      </c>
      <c r="C2141" s="2">
        <v>0</v>
      </c>
      <c r="D2141" s="2">
        <v>1</v>
      </c>
      <c r="E2141" s="2">
        <v>2</v>
      </c>
    </row>
    <row r="2142" customHeight="1" spans="1:5">
      <c r="A2142" s="2">
        <v>5107</v>
      </c>
      <c r="B2142" s="2">
        <v>0</v>
      </c>
      <c r="C2142" s="2">
        <v>2</v>
      </c>
      <c r="D2142" s="2">
        <v>1</v>
      </c>
      <c r="E2142" s="2">
        <v>2</v>
      </c>
    </row>
    <row r="2143" customHeight="1" spans="1:5">
      <c r="A2143" s="2">
        <v>7128</v>
      </c>
      <c r="B2143" s="2">
        <v>0</v>
      </c>
      <c r="C2143" s="2">
        <v>1</v>
      </c>
      <c r="D2143" s="2">
        <v>1</v>
      </c>
      <c r="E2143" s="2">
        <v>2</v>
      </c>
    </row>
    <row r="2144" customHeight="1" spans="1:5">
      <c r="A2144" s="2">
        <v>2811</v>
      </c>
      <c r="B2144" s="2">
        <v>0</v>
      </c>
      <c r="C2144" s="2">
        <v>0</v>
      </c>
      <c r="D2144" s="2">
        <v>1</v>
      </c>
      <c r="E2144" s="2">
        <v>4</v>
      </c>
    </row>
    <row r="2145" customHeight="1" spans="1:5">
      <c r="A2145" s="2">
        <v>2253</v>
      </c>
      <c r="B2145" s="2">
        <v>0</v>
      </c>
      <c r="C2145" s="2">
        <v>4</v>
      </c>
      <c r="D2145" s="2">
        <v>1</v>
      </c>
      <c r="E2145" s="2">
        <v>4</v>
      </c>
    </row>
    <row r="2146" customHeight="1" spans="1:5">
      <c r="A2146" s="2">
        <v>10258</v>
      </c>
      <c r="B2146" s="2">
        <v>0</v>
      </c>
      <c r="C2146" s="2">
        <v>0</v>
      </c>
      <c r="D2146" s="2">
        <v>1</v>
      </c>
      <c r="E2146" s="2">
        <v>3</v>
      </c>
    </row>
    <row r="2147" customHeight="1" spans="1:5">
      <c r="A2147" s="2">
        <v>8663</v>
      </c>
      <c r="B2147" s="2">
        <v>0</v>
      </c>
      <c r="C2147" s="2">
        <v>0</v>
      </c>
      <c r="D2147" s="2">
        <v>1</v>
      </c>
      <c r="E2147" s="2">
        <v>2</v>
      </c>
    </row>
    <row r="2148" customHeight="1" spans="1:5">
      <c r="A2148" s="2">
        <v>5824</v>
      </c>
      <c r="B2148" s="2">
        <v>0</v>
      </c>
      <c r="C2148" s="2">
        <v>0</v>
      </c>
      <c r="D2148" s="2">
        <v>1</v>
      </c>
      <c r="E2148" s="2">
        <v>2</v>
      </c>
    </row>
    <row r="2149" customHeight="1" spans="1:5">
      <c r="A2149" s="2">
        <v>8254</v>
      </c>
      <c r="B2149" s="2">
        <v>0</v>
      </c>
      <c r="C2149" s="2">
        <v>0</v>
      </c>
      <c r="D2149" s="2">
        <v>1</v>
      </c>
      <c r="E2149" s="2">
        <v>2</v>
      </c>
    </row>
    <row r="2150" customHeight="1" spans="1:5">
      <c r="A2150" s="2">
        <v>7152</v>
      </c>
      <c r="B2150" s="2">
        <v>0</v>
      </c>
      <c r="C2150" s="2">
        <v>0</v>
      </c>
      <c r="D2150" s="2">
        <v>1</v>
      </c>
      <c r="E2150" s="2">
        <v>3</v>
      </c>
    </row>
    <row r="2151" customHeight="1" spans="1:5">
      <c r="A2151" s="2">
        <v>2945</v>
      </c>
      <c r="B2151" s="2">
        <v>0</v>
      </c>
      <c r="C2151" s="2">
        <v>0</v>
      </c>
      <c r="D2151" s="2">
        <v>1</v>
      </c>
      <c r="E2151" s="2">
        <v>3</v>
      </c>
    </row>
    <row r="2152" customHeight="1" spans="1:5">
      <c r="A2152" s="2">
        <v>5074</v>
      </c>
      <c r="B2152" s="2">
        <v>0</v>
      </c>
      <c r="C2152" s="2">
        <v>0</v>
      </c>
      <c r="D2152" s="2">
        <v>1</v>
      </c>
      <c r="E2152" s="2">
        <v>3</v>
      </c>
    </row>
    <row r="2153" customHeight="1" spans="1:5">
      <c r="A2153" s="2">
        <v>4706</v>
      </c>
      <c r="B2153" s="2">
        <v>0</v>
      </c>
      <c r="C2153" s="2">
        <v>1</v>
      </c>
      <c r="D2153" s="2">
        <v>1</v>
      </c>
      <c r="E2153" s="2">
        <v>3</v>
      </c>
    </row>
    <row r="2154" customHeight="1" spans="1:5">
      <c r="A2154" s="2">
        <v>451</v>
      </c>
      <c r="B2154" s="2">
        <v>0</v>
      </c>
      <c r="C2154" s="2">
        <v>0</v>
      </c>
      <c r="D2154" s="2">
        <v>1</v>
      </c>
      <c r="E2154" s="2">
        <v>2</v>
      </c>
    </row>
    <row r="2155" customHeight="1" spans="1:5">
      <c r="A2155" s="2">
        <v>1626</v>
      </c>
      <c r="B2155" s="2">
        <v>0</v>
      </c>
      <c r="C2155" s="2">
        <v>2</v>
      </c>
      <c r="D2155" s="2">
        <v>1</v>
      </c>
      <c r="E2155" s="2">
        <v>2</v>
      </c>
    </row>
    <row r="2156" customHeight="1" spans="1:5">
      <c r="A2156" s="2">
        <v>7943</v>
      </c>
      <c r="B2156" s="2">
        <v>0</v>
      </c>
      <c r="C2156" s="2">
        <v>3</v>
      </c>
      <c r="D2156" s="2">
        <v>1</v>
      </c>
      <c r="E2156" s="2">
        <v>3</v>
      </c>
    </row>
    <row r="2157" customHeight="1" spans="1:5">
      <c r="A2157" s="2">
        <v>6215</v>
      </c>
      <c r="B2157" s="2">
        <v>0</v>
      </c>
      <c r="C2157" s="2">
        <v>1</v>
      </c>
      <c r="D2157" s="2">
        <v>1</v>
      </c>
      <c r="E2157" s="2">
        <v>2</v>
      </c>
    </row>
    <row r="2158" customHeight="1" spans="1:5">
      <c r="A2158" s="2">
        <v>5423</v>
      </c>
      <c r="B2158" s="2">
        <v>0</v>
      </c>
      <c r="C2158" s="2">
        <v>1</v>
      </c>
      <c r="D2158" s="2">
        <v>1</v>
      </c>
      <c r="E2158" s="2">
        <v>2</v>
      </c>
    </row>
    <row r="2159" customHeight="1" spans="1:5">
      <c r="A2159" s="2">
        <v>6866</v>
      </c>
      <c r="B2159" s="2">
        <v>0</v>
      </c>
      <c r="C2159" s="2">
        <v>3</v>
      </c>
      <c r="D2159" s="2">
        <v>1</v>
      </c>
      <c r="E2159" s="2">
        <v>3</v>
      </c>
    </row>
    <row r="2160" customHeight="1" spans="1:5">
      <c r="A2160" s="2">
        <v>13</v>
      </c>
      <c r="B2160" s="2">
        <v>0</v>
      </c>
      <c r="C2160" s="2">
        <v>0</v>
      </c>
      <c r="D2160" s="2">
        <v>1</v>
      </c>
      <c r="E2160" s="2">
        <v>3</v>
      </c>
    </row>
    <row r="2161" customHeight="1" spans="1:5">
      <c r="A2161" s="2">
        <v>7947</v>
      </c>
      <c r="B2161" s="2">
        <v>0</v>
      </c>
      <c r="C2161" s="2">
        <v>1</v>
      </c>
      <c r="D2161" s="2">
        <v>1</v>
      </c>
      <c r="E2161" s="2">
        <v>3</v>
      </c>
    </row>
    <row r="2162" customHeight="1" spans="1:5">
      <c r="A2162" s="2">
        <v>10790</v>
      </c>
      <c r="B2162" s="2">
        <v>0</v>
      </c>
      <c r="C2162" s="2">
        <v>0</v>
      </c>
      <c r="D2162" s="2">
        <v>1</v>
      </c>
      <c r="E2162" s="2">
        <v>2</v>
      </c>
    </row>
    <row r="2163" customHeight="1" spans="1:5">
      <c r="A2163" s="2">
        <v>10356</v>
      </c>
      <c r="B2163" s="2">
        <v>0</v>
      </c>
      <c r="C2163" s="2">
        <v>0</v>
      </c>
      <c r="D2163" s="2">
        <v>1</v>
      </c>
      <c r="E2163" s="2">
        <v>3</v>
      </c>
    </row>
    <row r="2164" customHeight="1" spans="1:5">
      <c r="A2164" s="2">
        <v>5247</v>
      </c>
      <c r="B2164" s="2">
        <v>0</v>
      </c>
      <c r="C2164" s="2">
        <v>1</v>
      </c>
      <c r="D2164" s="2">
        <v>1</v>
      </c>
      <c r="E2164" s="2">
        <v>4</v>
      </c>
    </row>
    <row r="2165" customHeight="1" spans="1:5">
      <c r="A2165" s="2">
        <v>2694</v>
      </c>
      <c r="B2165" s="2">
        <v>0</v>
      </c>
      <c r="C2165" s="2">
        <v>0</v>
      </c>
      <c r="D2165" s="2">
        <v>1</v>
      </c>
      <c r="E2165" s="2">
        <v>3</v>
      </c>
    </row>
    <row r="2166" customHeight="1" spans="1:5">
      <c r="A2166" s="2">
        <v>9150</v>
      </c>
      <c r="B2166" s="2">
        <v>0</v>
      </c>
      <c r="C2166" s="2">
        <v>0</v>
      </c>
      <c r="D2166" s="2">
        <v>1</v>
      </c>
      <c r="E2166" s="2">
        <v>4</v>
      </c>
    </row>
    <row r="2167" customHeight="1" spans="1:5">
      <c r="A2167" s="2">
        <v>10691</v>
      </c>
      <c r="B2167" s="2">
        <v>0</v>
      </c>
      <c r="C2167" s="2">
        <v>2</v>
      </c>
      <c r="D2167" s="2">
        <v>1</v>
      </c>
      <c r="E2167" s="2">
        <v>2</v>
      </c>
    </row>
    <row r="2168" customHeight="1" spans="1:5">
      <c r="A2168" s="2">
        <v>8397</v>
      </c>
      <c r="B2168" s="2">
        <v>0</v>
      </c>
      <c r="C2168" s="2">
        <v>0</v>
      </c>
      <c r="D2168" s="2">
        <v>1</v>
      </c>
      <c r="E2168" s="2">
        <v>2</v>
      </c>
    </row>
    <row r="2169" customHeight="1" spans="1:5">
      <c r="A2169" s="2">
        <v>2549</v>
      </c>
      <c r="B2169" s="2">
        <v>0</v>
      </c>
      <c r="C2169" s="2">
        <v>0</v>
      </c>
      <c r="D2169" s="2">
        <v>1</v>
      </c>
      <c r="E2169" s="2">
        <v>3</v>
      </c>
    </row>
    <row r="2170" customHeight="1" spans="1:5">
      <c r="A2170" s="2">
        <v>8566</v>
      </c>
      <c r="B2170" s="2">
        <v>0</v>
      </c>
      <c r="C2170" s="2">
        <v>0</v>
      </c>
      <c r="D2170" s="2">
        <v>1</v>
      </c>
      <c r="E2170" s="2">
        <v>2</v>
      </c>
    </row>
    <row r="2171" customHeight="1" spans="1:5">
      <c r="A2171" s="2">
        <v>78</v>
      </c>
      <c r="B2171" s="2">
        <v>0</v>
      </c>
      <c r="C2171" s="2">
        <v>2</v>
      </c>
      <c r="D2171" s="2">
        <v>1</v>
      </c>
      <c r="E2171" s="2">
        <v>2</v>
      </c>
    </row>
    <row r="2172" customHeight="1" spans="1:5">
      <c r="A2172" s="2">
        <v>10241</v>
      </c>
      <c r="B2172" s="2">
        <v>0</v>
      </c>
      <c r="C2172" s="2">
        <v>2</v>
      </c>
      <c r="D2172" s="2">
        <v>1</v>
      </c>
      <c r="E2172" s="2">
        <v>2</v>
      </c>
    </row>
    <row r="2173" customHeight="1" spans="1:5">
      <c r="A2173" s="2">
        <v>8341</v>
      </c>
      <c r="B2173" s="2">
        <v>0</v>
      </c>
      <c r="C2173" s="2">
        <v>1</v>
      </c>
      <c r="D2173" s="2">
        <v>1</v>
      </c>
      <c r="E2173" s="2">
        <v>2</v>
      </c>
    </row>
    <row r="2174" customHeight="1" spans="1:5">
      <c r="A2174" s="2">
        <v>2326</v>
      </c>
      <c r="B2174" s="2">
        <v>0</v>
      </c>
      <c r="C2174" s="2">
        <v>4</v>
      </c>
      <c r="D2174" s="2">
        <v>1</v>
      </c>
      <c r="E2174" s="2">
        <v>4</v>
      </c>
    </row>
    <row r="2175" customHeight="1" spans="1:5">
      <c r="A2175" s="2">
        <v>10686</v>
      </c>
      <c r="B2175" s="2">
        <v>0</v>
      </c>
      <c r="C2175" s="2">
        <v>0</v>
      </c>
      <c r="D2175" s="2">
        <v>1</v>
      </c>
      <c r="E2175" s="2">
        <v>2</v>
      </c>
    </row>
    <row r="2176" customHeight="1" spans="1:5">
      <c r="A2176" s="2">
        <v>5393</v>
      </c>
      <c r="B2176" s="2">
        <v>0</v>
      </c>
      <c r="C2176" s="2">
        <v>2</v>
      </c>
      <c r="D2176" s="2">
        <v>1</v>
      </c>
      <c r="E2176" s="2">
        <v>3</v>
      </c>
    </row>
    <row r="2177" customHeight="1" spans="1:5">
      <c r="A2177" s="2">
        <v>8514</v>
      </c>
      <c r="B2177" s="2">
        <v>0</v>
      </c>
      <c r="C2177" s="2">
        <v>1</v>
      </c>
      <c r="D2177" s="2">
        <v>1</v>
      </c>
      <c r="E2177" s="2">
        <v>3</v>
      </c>
    </row>
    <row r="2178" customHeight="1" spans="1:5">
      <c r="A2178" s="2">
        <v>4338</v>
      </c>
      <c r="B2178" s="2">
        <v>0</v>
      </c>
      <c r="C2178" s="2">
        <v>0</v>
      </c>
      <c r="D2178" s="2">
        <v>1</v>
      </c>
      <c r="E2178" s="2">
        <v>3</v>
      </c>
    </row>
    <row r="2179" customHeight="1" spans="1:5">
      <c r="A2179" s="2">
        <v>255</v>
      </c>
      <c r="B2179" s="2">
        <v>0</v>
      </c>
      <c r="C2179" s="2">
        <v>0</v>
      </c>
      <c r="D2179" s="2">
        <v>1</v>
      </c>
      <c r="E2179" s="2">
        <v>3</v>
      </c>
    </row>
    <row r="2180" customHeight="1" spans="1:5">
      <c r="A2180" s="2">
        <v>6382</v>
      </c>
      <c r="B2180" s="2">
        <v>0</v>
      </c>
      <c r="C2180" s="2">
        <v>0</v>
      </c>
      <c r="D2180" s="2">
        <v>1</v>
      </c>
      <c r="E2180" s="2">
        <v>3</v>
      </c>
    </row>
    <row r="2181" customHeight="1" spans="1:5">
      <c r="A2181" s="2">
        <v>5517</v>
      </c>
      <c r="B2181" s="2">
        <v>0</v>
      </c>
      <c r="C2181" s="2">
        <v>2</v>
      </c>
      <c r="D2181" s="2">
        <v>1</v>
      </c>
      <c r="E2181" s="2">
        <v>2</v>
      </c>
    </row>
    <row r="2182" customHeight="1" spans="1:5">
      <c r="A2182" s="2">
        <v>6958</v>
      </c>
      <c r="B2182" s="2">
        <v>0</v>
      </c>
      <c r="C2182" s="2">
        <v>0</v>
      </c>
      <c r="D2182" s="2">
        <v>1</v>
      </c>
      <c r="E2182" s="2">
        <v>2</v>
      </c>
    </row>
    <row r="2183" customHeight="1" spans="1:5">
      <c r="A2183" s="2">
        <v>1055</v>
      </c>
      <c r="B2183" s="2">
        <v>0</v>
      </c>
      <c r="C2183" s="2">
        <v>0</v>
      </c>
      <c r="D2183" s="2">
        <v>1</v>
      </c>
      <c r="E2183" s="2">
        <v>3</v>
      </c>
    </row>
    <row r="2184" customHeight="1" spans="1:5">
      <c r="A2184" s="2">
        <v>10067</v>
      </c>
      <c r="B2184" s="2">
        <v>0</v>
      </c>
      <c r="C2184" s="2">
        <v>0</v>
      </c>
      <c r="D2184" s="2">
        <v>1</v>
      </c>
      <c r="E2184" s="2">
        <v>2</v>
      </c>
    </row>
    <row r="2185" customHeight="1" spans="1:5">
      <c r="A2185" s="2">
        <v>2115</v>
      </c>
      <c r="B2185" s="2">
        <v>0</v>
      </c>
      <c r="C2185" s="2">
        <v>0</v>
      </c>
      <c r="D2185" s="2">
        <v>1</v>
      </c>
      <c r="E2185" s="2">
        <v>4</v>
      </c>
    </row>
    <row r="2186" customHeight="1" spans="1:5">
      <c r="A2186" s="2">
        <v>10104</v>
      </c>
      <c r="B2186" s="2">
        <v>0</v>
      </c>
      <c r="C2186" s="2">
        <v>0</v>
      </c>
      <c r="D2186" s="2">
        <v>1</v>
      </c>
      <c r="E2186" s="2">
        <v>2</v>
      </c>
    </row>
    <row r="2187" customHeight="1" spans="1:5">
      <c r="A2187" s="2">
        <v>3006</v>
      </c>
      <c r="B2187" s="2">
        <v>0</v>
      </c>
      <c r="C2187" s="2">
        <v>3</v>
      </c>
      <c r="D2187" s="2">
        <v>1</v>
      </c>
      <c r="E2187" s="2">
        <v>3</v>
      </c>
    </row>
    <row r="2188" customHeight="1" spans="1:5">
      <c r="A2188" s="2">
        <v>10432</v>
      </c>
      <c r="B2188" s="2">
        <v>0</v>
      </c>
      <c r="C2188" s="2">
        <v>6</v>
      </c>
      <c r="D2188" s="2">
        <v>1</v>
      </c>
      <c r="E2188" s="2">
        <v>3</v>
      </c>
    </row>
    <row r="2189" customHeight="1" spans="1:5">
      <c r="A2189" s="2">
        <v>10609</v>
      </c>
      <c r="B2189" s="2">
        <v>0</v>
      </c>
      <c r="C2189" s="2">
        <v>1</v>
      </c>
      <c r="D2189" s="2">
        <v>1</v>
      </c>
      <c r="E2189" s="2">
        <v>4</v>
      </c>
    </row>
    <row r="2190" customHeight="1" spans="1:5">
      <c r="A2190" s="2">
        <v>8207</v>
      </c>
      <c r="B2190" s="2">
        <v>0</v>
      </c>
      <c r="C2190" s="2">
        <v>0</v>
      </c>
      <c r="D2190" s="2">
        <v>1</v>
      </c>
      <c r="E2190" s="2">
        <v>3</v>
      </c>
    </row>
    <row r="2191" customHeight="1" spans="1:5">
      <c r="A2191" s="2">
        <v>1876</v>
      </c>
      <c r="B2191" s="2">
        <v>0</v>
      </c>
      <c r="C2191" s="2">
        <v>4</v>
      </c>
      <c r="D2191" s="2">
        <v>1</v>
      </c>
      <c r="E2191" s="2">
        <v>4</v>
      </c>
    </row>
    <row r="2192" customHeight="1" spans="1:5">
      <c r="A2192" s="2">
        <v>6168</v>
      </c>
      <c r="B2192" s="2">
        <v>0</v>
      </c>
      <c r="C2192" s="2">
        <v>0</v>
      </c>
      <c r="D2192" s="2">
        <v>1</v>
      </c>
      <c r="E2192" s="2">
        <v>2</v>
      </c>
    </row>
    <row r="2193" customHeight="1" spans="1:5">
      <c r="A2193" s="2">
        <v>10749</v>
      </c>
      <c r="B2193" s="2">
        <v>18</v>
      </c>
      <c r="C2193" s="2">
        <v>12</v>
      </c>
      <c r="D2193" s="2">
        <v>0</v>
      </c>
      <c r="E2193" s="2">
        <v>0</v>
      </c>
    </row>
    <row r="2194" customHeight="1" spans="1:5">
      <c r="A2194" s="2">
        <v>1501</v>
      </c>
      <c r="B2194" s="2">
        <v>16</v>
      </c>
      <c r="C2194" s="2">
        <v>3</v>
      </c>
      <c r="D2194" s="2">
        <v>0</v>
      </c>
      <c r="E2194" s="2">
        <v>1</v>
      </c>
    </row>
    <row r="2195" customHeight="1" spans="1:5">
      <c r="A2195" s="2">
        <v>9543</v>
      </c>
      <c r="B2195" s="2">
        <v>6</v>
      </c>
      <c r="C2195" s="2">
        <v>2</v>
      </c>
      <c r="D2195" s="2">
        <v>0</v>
      </c>
      <c r="E2195" s="2">
        <v>3</v>
      </c>
    </row>
    <row r="2196" customHeight="1" spans="1:5">
      <c r="A2196" s="2">
        <v>7093</v>
      </c>
      <c r="B2196" s="2">
        <v>6</v>
      </c>
      <c r="C2196" s="2">
        <v>2</v>
      </c>
      <c r="D2196" s="2">
        <v>0</v>
      </c>
      <c r="E2196" s="2">
        <v>3</v>
      </c>
    </row>
    <row r="2197" customHeight="1" spans="1:5">
      <c r="A2197" s="2">
        <v>9850</v>
      </c>
      <c r="B2197" s="2">
        <v>6</v>
      </c>
      <c r="C2197" s="2">
        <v>0</v>
      </c>
      <c r="D2197" s="2">
        <v>0</v>
      </c>
      <c r="E2197" s="2">
        <v>3</v>
      </c>
    </row>
    <row r="2198" customHeight="1" spans="1:5">
      <c r="A2198" s="2">
        <v>624</v>
      </c>
      <c r="B2198" s="2">
        <v>4</v>
      </c>
      <c r="C2198" s="2">
        <v>2</v>
      </c>
      <c r="D2198" s="2">
        <v>0</v>
      </c>
      <c r="E2198" s="2">
        <v>2</v>
      </c>
    </row>
    <row r="2199" customHeight="1" spans="1:5">
      <c r="A2199" s="2">
        <v>2518</v>
      </c>
      <c r="B2199" s="2">
        <v>4</v>
      </c>
      <c r="C2199" s="2">
        <v>2</v>
      </c>
      <c r="D2199" s="2">
        <v>0</v>
      </c>
      <c r="E2199" s="2">
        <v>2</v>
      </c>
    </row>
    <row r="2200" customHeight="1" spans="1:5">
      <c r="A2200" s="2">
        <v>8977</v>
      </c>
      <c r="B2200" s="2">
        <v>3</v>
      </c>
      <c r="C2200" s="2">
        <v>3</v>
      </c>
      <c r="D2200" s="2">
        <v>0</v>
      </c>
      <c r="E2200" s="2">
        <v>3</v>
      </c>
    </row>
    <row r="2201" customHeight="1" spans="1:5">
      <c r="A2201" s="2">
        <v>6679</v>
      </c>
      <c r="B2201" s="2">
        <v>3</v>
      </c>
      <c r="C2201" s="2">
        <v>0</v>
      </c>
      <c r="D2201" s="2">
        <v>0</v>
      </c>
      <c r="E2201" s="2">
        <v>3</v>
      </c>
    </row>
    <row r="2202" customHeight="1" spans="1:5">
      <c r="A2202" s="2">
        <v>8475</v>
      </c>
      <c r="B2202" s="2">
        <v>2</v>
      </c>
      <c r="C2202" s="2">
        <v>2</v>
      </c>
      <c r="D2202" s="2">
        <v>0</v>
      </c>
      <c r="E2202" s="2">
        <v>0</v>
      </c>
    </row>
    <row r="2203" customHeight="1" spans="1:5">
      <c r="A2203" s="2">
        <v>4303</v>
      </c>
      <c r="B2203" s="2">
        <v>2</v>
      </c>
      <c r="C2203" s="2">
        <v>2</v>
      </c>
      <c r="D2203" s="2">
        <v>0</v>
      </c>
      <c r="E2203" s="2">
        <v>1</v>
      </c>
    </row>
    <row r="2204" customHeight="1" spans="1:5">
      <c r="A2204" s="2">
        <v>9553</v>
      </c>
      <c r="B2204" s="2">
        <v>2</v>
      </c>
      <c r="C2204" s="2">
        <v>1</v>
      </c>
      <c r="D2204" s="2">
        <v>0</v>
      </c>
      <c r="E2204" s="2">
        <v>3</v>
      </c>
    </row>
    <row r="2205" customHeight="1" spans="1:5">
      <c r="A2205" s="2">
        <v>8369</v>
      </c>
      <c r="B2205" s="2">
        <v>2</v>
      </c>
      <c r="C2205" s="2">
        <v>3</v>
      </c>
      <c r="D2205" s="2">
        <v>0</v>
      </c>
      <c r="E2205" s="2">
        <v>2</v>
      </c>
    </row>
    <row r="2206" customHeight="1" spans="1:5">
      <c r="A2206" s="2">
        <v>9291</v>
      </c>
      <c r="B2206" s="2">
        <v>2</v>
      </c>
      <c r="C2206" s="2">
        <v>0</v>
      </c>
      <c r="D2206" s="2">
        <v>0</v>
      </c>
      <c r="E2206" s="2">
        <v>3</v>
      </c>
    </row>
    <row r="2207" customHeight="1" spans="1:5">
      <c r="A2207" s="2">
        <v>6147</v>
      </c>
      <c r="B2207" s="2">
        <v>2</v>
      </c>
      <c r="C2207" s="2">
        <v>2</v>
      </c>
      <c r="D2207" s="2">
        <v>0</v>
      </c>
      <c r="E2207" s="2">
        <v>2</v>
      </c>
    </row>
    <row r="2208" customHeight="1" spans="1:5">
      <c r="A2208" s="2">
        <v>8720</v>
      </c>
      <c r="B2208" s="2">
        <v>2</v>
      </c>
      <c r="C2208" s="2">
        <v>4</v>
      </c>
      <c r="D2208" s="2">
        <v>0</v>
      </c>
      <c r="E2208" s="2">
        <v>1</v>
      </c>
    </row>
    <row r="2209" customHeight="1" spans="1:5">
      <c r="A2209" s="2">
        <v>5376</v>
      </c>
      <c r="B2209" s="2">
        <v>1</v>
      </c>
      <c r="C2209" s="2">
        <v>1</v>
      </c>
      <c r="D2209" s="2">
        <v>0</v>
      </c>
      <c r="E2209" s="2">
        <v>0</v>
      </c>
    </row>
    <row r="2210" customHeight="1" spans="1:5">
      <c r="A2210" s="2">
        <v>9283</v>
      </c>
      <c r="B2210" s="2">
        <v>1</v>
      </c>
      <c r="C2210" s="2">
        <v>0</v>
      </c>
      <c r="D2210" s="2">
        <v>0</v>
      </c>
      <c r="E2210" s="2">
        <v>3</v>
      </c>
    </row>
    <row r="2211" customHeight="1" spans="1:5">
      <c r="A2211" s="2">
        <v>10451</v>
      </c>
      <c r="B2211" s="2">
        <v>1</v>
      </c>
      <c r="C2211" s="2">
        <v>4</v>
      </c>
      <c r="D2211" s="2">
        <v>0</v>
      </c>
      <c r="E2211" s="2">
        <v>3</v>
      </c>
    </row>
    <row r="2212" customHeight="1" spans="1:5">
      <c r="A2212" s="2">
        <v>5029</v>
      </c>
      <c r="B2212" s="2">
        <v>1</v>
      </c>
      <c r="C2212" s="2">
        <v>3</v>
      </c>
      <c r="D2212" s="2">
        <v>0</v>
      </c>
      <c r="E2212" s="2">
        <v>3</v>
      </c>
    </row>
    <row r="2213" customHeight="1" spans="1:5">
      <c r="A2213" s="2">
        <v>1503</v>
      </c>
      <c r="B2213" s="2">
        <v>1</v>
      </c>
      <c r="C2213" s="2">
        <v>1</v>
      </c>
      <c r="D2213" s="2">
        <v>0</v>
      </c>
      <c r="E2213" s="2">
        <v>1</v>
      </c>
    </row>
    <row r="2214" customHeight="1" spans="1:5">
      <c r="A2214" s="2">
        <v>5555</v>
      </c>
      <c r="B2214" s="2">
        <v>1</v>
      </c>
      <c r="C2214" s="2">
        <v>1</v>
      </c>
      <c r="D2214" s="2">
        <v>0</v>
      </c>
      <c r="E2214" s="2">
        <v>0</v>
      </c>
    </row>
    <row r="2215" customHeight="1" spans="1:5">
      <c r="A2215" s="2">
        <v>8916</v>
      </c>
      <c r="B2215" s="2">
        <v>1</v>
      </c>
      <c r="C2215" s="2">
        <v>0</v>
      </c>
      <c r="D2215" s="2">
        <v>0</v>
      </c>
      <c r="E2215" s="2">
        <v>3</v>
      </c>
    </row>
    <row r="2216" customHeight="1" spans="1:5">
      <c r="A2216" s="2">
        <v>2166</v>
      </c>
      <c r="B2216" s="2">
        <v>1</v>
      </c>
      <c r="C2216" s="2">
        <v>0</v>
      </c>
      <c r="D2216" s="2">
        <v>0</v>
      </c>
      <c r="E2216" s="2">
        <v>2</v>
      </c>
    </row>
    <row r="2217" customHeight="1" spans="1:5">
      <c r="A2217" s="2">
        <v>3955</v>
      </c>
      <c r="B2217" s="2">
        <v>1</v>
      </c>
      <c r="C2217" s="2">
        <v>0</v>
      </c>
      <c r="D2217" s="2">
        <v>0</v>
      </c>
      <c r="E2217" s="2">
        <v>0</v>
      </c>
    </row>
    <row r="2218" customHeight="1" spans="1:5">
      <c r="A2218" s="2">
        <v>6862</v>
      </c>
      <c r="B2218" s="2">
        <v>1</v>
      </c>
      <c r="C2218" s="2">
        <v>1</v>
      </c>
      <c r="D2218" s="2">
        <v>0</v>
      </c>
      <c r="E2218" s="2">
        <v>0</v>
      </c>
    </row>
    <row r="2219" customHeight="1" spans="1:5">
      <c r="A2219" s="2">
        <v>11110</v>
      </c>
      <c r="B2219" s="2">
        <v>1</v>
      </c>
      <c r="C2219" s="2">
        <v>0</v>
      </c>
      <c r="D2219" s="2">
        <v>0</v>
      </c>
      <c r="E2219" s="2">
        <v>0</v>
      </c>
    </row>
    <row r="2220" customHeight="1" spans="1:5">
      <c r="A2220" s="2">
        <v>2217</v>
      </c>
      <c r="B2220" s="2">
        <v>1</v>
      </c>
      <c r="C2220" s="2">
        <v>1</v>
      </c>
      <c r="D2220" s="2">
        <v>0</v>
      </c>
      <c r="E2220" s="2">
        <v>3</v>
      </c>
    </row>
    <row r="2221" customHeight="1" spans="1:5">
      <c r="A2221" s="2">
        <v>10141</v>
      </c>
      <c r="B2221" s="2">
        <v>1</v>
      </c>
      <c r="C2221" s="2">
        <v>3</v>
      </c>
      <c r="D2221" s="2">
        <v>0</v>
      </c>
      <c r="E2221" s="2">
        <v>3</v>
      </c>
    </row>
    <row r="2222" customHeight="1" spans="1:5">
      <c r="A2222" s="2">
        <v>4102</v>
      </c>
      <c r="B2222" s="2">
        <v>1</v>
      </c>
      <c r="C2222" s="2">
        <v>1</v>
      </c>
      <c r="D2222" s="2">
        <v>0</v>
      </c>
      <c r="E2222" s="2">
        <v>3</v>
      </c>
    </row>
    <row r="2223" customHeight="1" spans="1:5">
      <c r="A2223" s="2">
        <v>4198</v>
      </c>
      <c r="B2223" s="2">
        <v>1</v>
      </c>
      <c r="C2223" s="2">
        <v>4</v>
      </c>
      <c r="D2223" s="2">
        <v>0</v>
      </c>
      <c r="E2223" s="2">
        <v>3</v>
      </c>
    </row>
    <row r="2224" customHeight="1" spans="1:5">
      <c r="A2224" s="2">
        <v>7901</v>
      </c>
      <c r="B2224" s="2">
        <v>1</v>
      </c>
      <c r="C2224" s="2">
        <v>1</v>
      </c>
      <c r="D2224" s="2">
        <v>0</v>
      </c>
      <c r="E2224" s="2">
        <v>3</v>
      </c>
    </row>
    <row r="2225" customHeight="1" spans="1:5">
      <c r="A2225" s="2">
        <v>11181</v>
      </c>
      <c r="B2225" s="2">
        <v>1</v>
      </c>
      <c r="C2225" s="2">
        <v>1</v>
      </c>
      <c r="D2225" s="2">
        <v>0</v>
      </c>
      <c r="E2225" s="2">
        <v>0</v>
      </c>
    </row>
    <row r="2226" customHeight="1" spans="1:5">
      <c r="A2226" s="2">
        <v>7990</v>
      </c>
      <c r="B2226" s="2">
        <v>1</v>
      </c>
      <c r="C2226" s="2">
        <v>2</v>
      </c>
      <c r="D2226" s="2">
        <v>0</v>
      </c>
      <c r="E2226" s="2">
        <v>3</v>
      </c>
    </row>
    <row r="2227" customHeight="1" spans="1:5">
      <c r="A2227" s="2">
        <v>8080</v>
      </c>
      <c r="B2227" s="2">
        <v>1</v>
      </c>
      <c r="C2227" s="2">
        <v>4</v>
      </c>
      <c r="D2227" s="2">
        <v>0</v>
      </c>
      <c r="E2227" s="2">
        <v>3</v>
      </c>
    </row>
    <row r="2228" customHeight="1" spans="1:5">
      <c r="A2228" s="2">
        <v>8430</v>
      </c>
      <c r="B2228" s="2">
        <v>0</v>
      </c>
      <c r="C2228" s="2">
        <v>1</v>
      </c>
      <c r="D2228" s="2">
        <v>0</v>
      </c>
      <c r="E2228" s="2">
        <v>3</v>
      </c>
    </row>
    <row r="2229" customHeight="1" spans="1:5">
      <c r="A2229" s="2">
        <v>10401</v>
      </c>
      <c r="B2229" s="2">
        <v>0</v>
      </c>
      <c r="C2229" s="2">
        <v>3</v>
      </c>
      <c r="D2229" s="2">
        <v>0</v>
      </c>
      <c r="E2229" s="2">
        <v>3</v>
      </c>
    </row>
    <row r="2230" customHeight="1" spans="1:5">
      <c r="A2230" s="2">
        <v>10492</v>
      </c>
      <c r="B2230" s="2">
        <v>0</v>
      </c>
      <c r="C2230" s="2">
        <v>0</v>
      </c>
      <c r="D2230" s="2">
        <v>0</v>
      </c>
      <c r="E2230" s="2">
        <v>3</v>
      </c>
    </row>
    <row r="2231" customHeight="1" spans="1:5">
      <c r="A2231" s="2">
        <v>2724</v>
      </c>
      <c r="B2231" s="2">
        <v>0</v>
      </c>
      <c r="C2231" s="2">
        <v>0</v>
      </c>
      <c r="D2231" s="2">
        <v>0</v>
      </c>
      <c r="E2231" s="2">
        <v>2</v>
      </c>
    </row>
    <row r="2232" customHeight="1" spans="1:5">
      <c r="A2232" s="2">
        <v>5329</v>
      </c>
      <c r="B2232" s="2">
        <v>0</v>
      </c>
      <c r="C2232" s="2">
        <v>0</v>
      </c>
      <c r="D2232" s="2">
        <v>0</v>
      </c>
      <c r="E2232" s="2">
        <v>3</v>
      </c>
    </row>
    <row r="2233" customHeight="1" spans="1:5">
      <c r="A2233" s="2">
        <v>9523</v>
      </c>
      <c r="B2233" s="2">
        <v>0</v>
      </c>
      <c r="C2233" s="2">
        <v>0</v>
      </c>
      <c r="D2233" s="2">
        <v>0</v>
      </c>
      <c r="E2233" s="2">
        <v>3</v>
      </c>
    </row>
    <row r="2234" customHeight="1" spans="1:5">
      <c r="A2234" s="2">
        <v>803</v>
      </c>
      <c r="B2234" s="2">
        <v>0</v>
      </c>
      <c r="C2234" s="2">
        <v>0</v>
      </c>
      <c r="D2234" s="2">
        <v>0</v>
      </c>
      <c r="E2234" s="2">
        <v>2</v>
      </c>
    </row>
    <row r="2235" customHeight="1" spans="1:5">
      <c r="A2235" s="2">
        <v>7196</v>
      </c>
      <c r="B2235" s="2">
        <v>0</v>
      </c>
      <c r="C2235" s="2">
        <v>0</v>
      </c>
      <c r="D2235" s="2">
        <v>0</v>
      </c>
      <c r="E2235" s="2">
        <v>3</v>
      </c>
    </row>
    <row r="2236" customHeight="1" spans="1:5">
      <c r="A2236" s="2">
        <v>73</v>
      </c>
      <c r="B2236" s="2">
        <v>0</v>
      </c>
      <c r="C2236" s="2">
        <v>0</v>
      </c>
      <c r="D2236" s="2">
        <v>0</v>
      </c>
      <c r="E2236" s="2">
        <v>3</v>
      </c>
    </row>
    <row r="2237" customHeight="1" spans="1:5">
      <c r="A2237" s="2">
        <v>4931</v>
      </c>
      <c r="B2237" s="2">
        <v>0</v>
      </c>
      <c r="C2237" s="2">
        <v>1</v>
      </c>
      <c r="D2237" s="2">
        <v>0</v>
      </c>
      <c r="E2237" s="2">
        <v>0</v>
      </c>
    </row>
    <row r="2238" customHeight="1" spans="1:5">
      <c r="A2238" s="2">
        <v>7788</v>
      </c>
      <c r="B2238" s="2">
        <v>0</v>
      </c>
      <c r="C2238" s="2">
        <v>0</v>
      </c>
      <c r="D2238" s="2">
        <v>0</v>
      </c>
      <c r="E2238" s="2">
        <v>3</v>
      </c>
    </row>
    <row r="2239" customHeight="1" spans="1:5">
      <c r="A2239" s="2">
        <v>9931</v>
      </c>
      <c r="B2239" s="2">
        <v>0</v>
      </c>
      <c r="C2239" s="2">
        <v>1</v>
      </c>
      <c r="D2239" s="2">
        <v>0</v>
      </c>
      <c r="E2239" s="2">
        <v>0</v>
      </c>
    </row>
    <row r="2240" customHeight="1" spans="1:5">
      <c r="A2240" s="2">
        <v>8619</v>
      </c>
      <c r="B2240" s="2">
        <v>0</v>
      </c>
      <c r="C2240" s="2">
        <v>1</v>
      </c>
      <c r="D2240" s="2">
        <v>0</v>
      </c>
      <c r="E2240" s="2">
        <v>3</v>
      </c>
    </row>
    <row r="2241" customHeight="1" spans="1:5">
      <c r="A2241" s="2">
        <v>2375</v>
      </c>
      <c r="B2241" s="2">
        <v>0</v>
      </c>
      <c r="C2241" s="2">
        <v>3</v>
      </c>
      <c r="D2241" s="2">
        <v>0</v>
      </c>
      <c r="E2241" s="2">
        <v>3</v>
      </c>
    </row>
  </sheetData>
  <autoFilter xmlns:etc="http://www.wps.cn/officeDocument/2017/etCustomData" ref="A1:E2241" etc:filterBottomFollowUsedRange="0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Customer Data</vt:lpstr>
      <vt:lpstr>Outliers - Income</vt:lpstr>
      <vt:lpstr>Outliers - Purchases</vt:lpstr>
      <vt:lpstr>Missing Values</vt:lpstr>
      <vt:lpstr>Sales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Lohia</dc:creator>
  <cp:lastModifiedBy>Tushar Gupta</cp:lastModifiedBy>
  <dcterms:created xsi:type="dcterms:W3CDTF">2025-01-09T21:58:00Z</dcterms:created>
  <dcterms:modified xsi:type="dcterms:W3CDTF">2025-01-24T00:17:21Z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F665779D2B0B691CB98E92675382C8EE_42</vt:lpwstr>
  </property>
  <property fmtid="{D5CDD505-2E9C-101B-9397-08002B2CF9AE}" pid="3" name="KSOProductBuildVer">
    <vt:lpwstr>1033-6.11.0.8608</vt:lpwstr>
  </property>
</Properties>
</file>