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variability" sheetId="1" r:id="rId4"/>
    <sheet state="visible" name="Quartile function-1" sheetId="2" r:id="rId5"/>
    <sheet state="visible" name="Quartile function-2" sheetId="3" r:id="rId6"/>
    <sheet state="visible" name="Steps-Find outliers" sheetId="4" r:id="rId7"/>
  </sheets>
  <definedNames/>
  <calcPr/>
  <extLst>
    <ext uri="GoogleSheetsCustomDataVersion2">
      <go:sheetsCustomData xmlns:go="http://customooxmlschemas.google.com/" r:id="rId8" roundtripDataChecksum="Q/B5mnoUn3CJOB3Ae4WpBvrWB8AZyS9Qgzpv1NjJdlI="/>
    </ext>
  </extLst>
</workbook>
</file>

<file path=xl/sharedStrings.xml><?xml version="1.0" encoding="utf-8"?>
<sst xmlns="http://schemas.openxmlformats.org/spreadsheetml/2006/main" count="54" uniqueCount="53">
  <si>
    <t>day</t>
  </si>
  <si>
    <t>pressure</t>
  </si>
  <si>
    <t>maxtemp</t>
  </si>
  <si>
    <t>temparature</t>
  </si>
  <si>
    <t>mintemp</t>
  </si>
  <si>
    <t xml:space="preserve">This dataset can be used to explain to understand the variability of the data. </t>
  </si>
  <si>
    <t xml:space="preserve">The dataset helps us understand the variability of the temperature for a given period of time. </t>
  </si>
  <si>
    <t>Mean</t>
  </si>
  <si>
    <t>Variance</t>
  </si>
  <si>
    <t>Standard deviation</t>
  </si>
  <si>
    <t>SALES REVENUE</t>
  </si>
  <si>
    <t>QUART VALUE</t>
  </si>
  <si>
    <t>RESULT</t>
  </si>
  <si>
    <t>EXPLANATION</t>
  </si>
  <si>
    <t>The QUART "0" value will return minimum value from the sales revenue data.</t>
  </si>
  <si>
    <t>For value 1, the function will return the first quartile or 25th percentile value from the dataset.</t>
  </si>
  <si>
    <t>For value 2, the function will return the second quartile or 50th percentile value from the dataset.</t>
  </si>
  <si>
    <t>For value 3, the function will return the second quartile or 75th percentile value from the dataset.</t>
  </si>
  <si>
    <t>The QUART "4" value will return maximum value from the sales revenue data.</t>
  </si>
  <si>
    <t>STUDENTS NAME</t>
  </si>
  <si>
    <t>TEST SCORE</t>
  </si>
  <si>
    <t>QUARTILE VALUE</t>
  </si>
  <si>
    <t>Alberta Fabela</t>
  </si>
  <si>
    <t>Betty scruggs</t>
  </si>
  <si>
    <t>Debbie Orone</t>
  </si>
  <si>
    <t>Elvin Catron</t>
  </si>
  <si>
    <t>Era Gassner</t>
  </si>
  <si>
    <t>Grisede Mariscal</t>
  </si>
  <si>
    <t>Gustano Primm</t>
  </si>
  <si>
    <t>Jacinda Moffett</t>
  </si>
  <si>
    <t>Juan Luker</t>
  </si>
  <si>
    <t>Karisa Oquwndo</t>
  </si>
  <si>
    <t>Lacresha Whitty</t>
  </si>
  <si>
    <t>Laticia Crimi</t>
  </si>
  <si>
    <t>Loralee Widell</t>
  </si>
  <si>
    <t>Octavio Ricci</t>
  </si>
  <si>
    <t>Ricky Cheshire</t>
  </si>
  <si>
    <t>Season Viers</t>
  </si>
  <si>
    <t>Shan texeria</t>
  </si>
  <si>
    <t>Sylvester Willbourn</t>
  </si>
  <si>
    <t>Taylor Pogue</t>
  </si>
  <si>
    <t>Yee Bordeau</t>
  </si>
  <si>
    <t>DATA</t>
  </si>
  <si>
    <t>OUTLIERS</t>
  </si>
  <si>
    <t>QUARTILE</t>
  </si>
  <si>
    <t>RESULTS</t>
  </si>
  <si>
    <t>IQR (Q3-Q1)</t>
  </si>
  <si>
    <t>UPPER BOUND</t>
  </si>
  <si>
    <t>LOWER BOUND</t>
  </si>
  <si>
    <t>IQR= Inter Quartile Range</t>
  </si>
  <si>
    <t>Upper bound= Q3+1.5*IQR</t>
  </si>
  <si>
    <t>Upper bound= Q1-1.5*IQR</t>
  </si>
  <si>
    <t xml:space="preserve">If the dataset consists of data which are greater than the "Upper bound" and lower than the "Lower bound", then those data will be considered as outliers.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</si>
</sst>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2">
    <font>
      <sz val="10.0"/>
      <color rgb="FF000000"/>
      <name val="Arial"/>
      <scheme val="minor"/>
    </font>
    <font>
      <b/>
      <sz val="11.0"/>
      <color theme="1"/>
      <name val="&quot;aptos narrow&quot;"/>
    </font>
    <font>
      <color theme="1"/>
      <name val="Arial"/>
    </font>
    <font/>
    <font>
      <sz val="11.0"/>
      <color theme="1"/>
      <name val="&quot;aptos narrow&quot;"/>
    </font>
    <font>
      <b/>
      <color theme="1"/>
      <name val="Arial"/>
    </font>
    <font>
      <b/>
      <u/>
      <color rgb="FFFFFFFF"/>
      <name val="Arial"/>
    </font>
    <font>
      <b/>
      <u/>
      <color rgb="FFFFFFFF"/>
      <name val="Arial"/>
    </font>
    <font>
      <b/>
      <u/>
      <color rgb="FFFFFFFF"/>
      <name val="Arial"/>
    </font>
    <font>
      <b/>
      <u/>
      <color rgb="FFFFFFFF"/>
      <name val="Arial"/>
    </font>
    <font>
      <color theme="1"/>
      <name val="Arial"/>
      <scheme val="minor"/>
    </font>
    <font>
      <b/>
      <u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1155CC"/>
        <bgColor rgb="FF1155CC"/>
      </patternFill>
    </fill>
    <fill>
      <patternFill patternType="solid">
        <fgColor rgb="FF85200C"/>
        <bgColor rgb="FF85200C"/>
      </patternFill>
    </fill>
    <fill>
      <patternFill patternType="solid">
        <fgColor rgb="FF1C4587"/>
        <bgColor rgb="FF1C4587"/>
      </patternFill>
    </fill>
    <fill>
      <patternFill patternType="solid">
        <fgColor rgb="FFEA9999"/>
        <bgColor rgb="FFEA99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3" fontId="2" numFmtId="0" xfId="0" applyAlignment="1" applyBorder="1" applyFill="1" applyFont="1">
      <alignment vertical="bottom"/>
    </xf>
    <xf borderId="4" fillId="0" fontId="3" numFmtId="0" xfId="0" applyBorder="1" applyFont="1"/>
    <xf borderId="5" fillId="0" fontId="3" numFmtId="0" xfId="0" applyBorder="1" applyFont="1"/>
    <xf borderId="6" fillId="0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horizontal="right" vertical="bottom"/>
    </xf>
    <xf borderId="8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1" fillId="4" fontId="6" numFmtId="0" xfId="0" applyBorder="1" applyFill="1" applyFont="1"/>
    <xf borderId="1" fillId="0" fontId="2" numFmtId="0" xfId="0" applyBorder="1" applyFont="1"/>
    <xf borderId="1" fillId="5" fontId="7" numFmtId="164" xfId="0" applyAlignment="1" applyBorder="1" applyFill="1" applyFont="1" applyNumberFormat="1">
      <alignment horizontal="center"/>
    </xf>
    <xf borderId="1" fillId="5" fontId="8" numFmtId="3" xfId="0" applyAlignment="1" applyBorder="1" applyFont="1" applyNumberFormat="1">
      <alignment horizontal="center"/>
    </xf>
    <xf borderId="1" fillId="5" fontId="9" numFmtId="0" xfId="0" applyBorder="1" applyFont="1"/>
    <xf borderId="1" fillId="0" fontId="2" numFmtId="164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/>
    </xf>
    <xf borderId="0" fillId="0" fontId="10" numFmtId="0" xfId="0" applyFont="1"/>
    <xf borderId="0" fillId="0" fontId="10" numFmtId="3" xfId="0" applyFont="1" applyNumberFormat="1"/>
    <xf borderId="0" fillId="0" fontId="2" numFmtId="164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1" fillId="6" fontId="11" numFmtId="0" xfId="0" applyAlignment="1" applyBorder="1" applyFill="1" applyFont="1">
      <alignment horizontal="center"/>
    </xf>
    <xf borderId="10" fillId="7" fontId="5" numFmtId="0" xfId="0" applyBorder="1" applyFill="1" applyFont="1"/>
    <xf borderId="1" fillId="0" fontId="2" numFmtId="0" xfId="0" applyAlignment="1" applyBorder="1" applyFont="1">
      <alignment horizontal="center"/>
    </xf>
    <xf borderId="11" fillId="7" fontId="5" numFmtId="0" xfId="0" applyBorder="1" applyFont="1"/>
    <xf borderId="12" fillId="7" fontId="5" numFmtId="0" xfId="0" applyBorder="1" applyFont="1"/>
    <xf borderId="13" fillId="7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1" max="11" width="22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/>
      <c r="I1" s="5"/>
      <c r="J1" s="5"/>
      <c r="K1" s="6"/>
    </row>
    <row r="2" ht="15.75" customHeight="1">
      <c r="A2" s="7">
        <v>1.0</v>
      </c>
      <c r="B2" s="8">
        <v>1025.9</v>
      </c>
      <c r="C2" s="8">
        <v>19.9</v>
      </c>
      <c r="D2" s="8">
        <v>18.3</v>
      </c>
      <c r="E2" s="8">
        <v>16.8</v>
      </c>
      <c r="F2" s="3"/>
      <c r="G2" s="9" t="s">
        <v>6</v>
      </c>
      <c r="H2" s="10"/>
      <c r="I2" s="10"/>
      <c r="J2" s="10"/>
      <c r="K2" s="10"/>
    </row>
    <row r="3" ht="15.75" customHeight="1">
      <c r="A3" s="7">
        <v>2.0</v>
      </c>
      <c r="B3" s="8">
        <v>1022.0</v>
      </c>
      <c r="C3" s="8">
        <v>21.7</v>
      </c>
      <c r="D3" s="8">
        <v>18.9</v>
      </c>
      <c r="E3" s="8">
        <v>17.2</v>
      </c>
      <c r="F3" s="3"/>
      <c r="G3" s="11" t="s">
        <v>7</v>
      </c>
      <c r="H3" s="12">
        <f>AVERAGE(D2:D100)</f>
        <v>16.89393939</v>
      </c>
      <c r="I3" s="13"/>
      <c r="J3" s="13"/>
      <c r="K3" s="13"/>
    </row>
    <row r="4" ht="15.75" customHeight="1">
      <c r="A4" s="7">
        <v>3.0</v>
      </c>
      <c r="B4" s="8">
        <v>1019.7</v>
      </c>
      <c r="C4" s="8">
        <v>20.3</v>
      </c>
      <c r="D4" s="8">
        <v>19.3</v>
      </c>
      <c r="E4" s="8">
        <v>18.0</v>
      </c>
      <c r="F4" s="3"/>
      <c r="G4" s="11" t="s">
        <v>8</v>
      </c>
      <c r="H4" s="12">
        <f>VAR(D2:D100)</f>
        <v>12.98139147</v>
      </c>
      <c r="I4" s="13"/>
      <c r="J4" s="13"/>
      <c r="K4" s="13"/>
    </row>
    <row r="5" ht="15.75" customHeight="1">
      <c r="A5" s="7">
        <v>4.0</v>
      </c>
      <c r="B5" s="8">
        <v>1018.9</v>
      </c>
      <c r="C5" s="8">
        <v>22.3</v>
      </c>
      <c r="D5" s="8">
        <v>20.6</v>
      </c>
      <c r="E5" s="8">
        <v>19.1</v>
      </c>
      <c r="F5" s="3"/>
      <c r="G5" s="11" t="s">
        <v>9</v>
      </c>
      <c r="H5" s="12">
        <f>STDEV(D2:D100)</f>
        <v>3.602969812</v>
      </c>
      <c r="I5" s="13"/>
      <c r="J5" s="13"/>
      <c r="K5" s="13"/>
    </row>
    <row r="6" ht="15.75" customHeight="1">
      <c r="A6" s="7">
        <v>5.0</v>
      </c>
      <c r="B6" s="8">
        <v>1015.9</v>
      </c>
      <c r="C6" s="8">
        <v>21.3</v>
      </c>
      <c r="D6" s="8">
        <v>20.7</v>
      </c>
      <c r="E6" s="8">
        <v>20.2</v>
      </c>
      <c r="F6" s="13"/>
      <c r="G6" s="13"/>
      <c r="H6" s="13"/>
      <c r="I6" s="13"/>
      <c r="J6" s="13"/>
      <c r="K6" s="13"/>
    </row>
    <row r="7" ht="15.75" customHeight="1">
      <c r="A7" s="7">
        <v>6.0</v>
      </c>
      <c r="B7" s="8">
        <v>1018.8</v>
      </c>
      <c r="C7" s="8">
        <v>24.3</v>
      </c>
      <c r="D7" s="8">
        <v>20.9</v>
      </c>
      <c r="E7" s="8">
        <v>19.2</v>
      </c>
      <c r="F7" s="13"/>
      <c r="G7" s="13"/>
      <c r="H7" s="13"/>
      <c r="I7" s="13"/>
      <c r="J7" s="13"/>
      <c r="K7" s="13"/>
    </row>
    <row r="8" ht="15.75" customHeight="1">
      <c r="A8" s="7">
        <v>7.0</v>
      </c>
      <c r="B8" s="8">
        <v>1021.8</v>
      </c>
      <c r="C8" s="8">
        <v>21.4</v>
      </c>
      <c r="D8" s="8">
        <v>18.8</v>
      </c>
      <c r="E8" s="8">
        <v>17.0</v>
      </c>
      <c r="F8" s="13"/>
      <c r="G8" s="13"/>
      <c r="H8" s="13"/>
      <c r="I8" s="13"/>
      <c r="J8" s="13"/>
      <c r="K8" s="13"/>
    </row>
    <row r="9" ht="15.75" customHeight="1">
      <c r="A9" s="7">
        <v>8.0</v>
      </c>
      <c r="B9" s="8">
        <v>1020.8</v>
      </c>
      <c r="C9" s="8">
        <v>21.0</v>
      </c>
      <c r="D9" s="8">
        <v>18.4</v>
      </c>
      <c r="E9" s="8">
        <v>16.5</v>
      </c>
      <c r="F9" s="13"/>
      <c r="G9" s="13"/>
      <c r="H9" s="13"/>
      <c r="I9" s="13"/>
      <c r="J9" s="13"/>
      <c r="K9" s="13"/>
    </row>
    <row r="10" ht="15.75" customHeight="1">
      <c r="A10" s="7">
        <v>9.0</v>
      </c>
      <c r="B10" s="8">
        <v>1020.6</v>
      </c>
      <c r="C10" s="8">
        <v>18.9</v>
      </c>
      <c r="D10" s="8">
        <v>18.1</v>
      </c>
      <c r="E10" s="8">
        <v>17.1</v>
      </c>
      <c r="F10" s="13"/>
      <c r="G10" s="13"/>
      <c r="H10" s="13"/>
      <c r="I10" s="13"/>
      <c r="J10" s="13"/>
      <c r="K10" s="13"/>
    </row>
    <row r="11" ht="15.75" customHeight="1">
      <c r="A11" s="7">
        <v>10.0</v>
      </c>
      <c r="B11" s="8">
        <v>1017.5</v>
      </c>
      <c r="C11" s="8">
        <v>18.5</v>
      </c>
      <c r="D11" s="8">
        <v>18.0</v>
      </c>
      <c r="E11" s="8">
        <v>17.2</v>
      </c>
      <c r="F11" s="13"/>
      <c r="G11" s="13"/>
      <c r="H11" s="13"/>
      <c r="I11" s="13"/>
      <c r="J11" s="13"/>
      <c r="K11" s="13"/>
    </row>
    <row r="12" ht="15.75" customHeight="1">
      <c r="A12" s="7">
        <v>11.0</v>
      </c>
      <c r="B12" s="8">
        <v>1016.5</v>
      </c>
      <c r="C12" s="8">
        <v>20.4</v>
      </c>
      <c r="D12" s="8">
        <v>18.1</v>
      </c>
      <c r="E12" s="8">
        <v>16.5</v>
      </c>
      <c r="F12" s="13"/>
      <c r="G12" s="13"/>
      <c r="H12" s="13"/>
      <c r="I12" s="13"/>
      <c r="J12" s="13"/>
      <c r="K12" s="13"/>
    </row>
    <row r="13" ht="15.75" customHeight="1">
      <c r="A13" s="7">
        <v>12.0</v>
      </c>
      <c r="B13" s="8">
        <v>1019.9</v>
      </c>
      <c r="C13" s="8">
        <v>18.5</v>
      </c>
      <c r="D13" s="8">
        <v>17.3</v>
      </c>
      <c r="E13" s="8">
        <v>16.1</v>
      </c>
      <c r="F13" s="13"/>
      <c r="G13" s="13"/>
      <c r="H13" s="13"/>
      <c r="I13" s="13"/>
      <c r="J13" s="13"/>
      <c r="K13" s="13"/>
    </row>
    <row r="14" ht="15.75" customHeight="1">
      <c r="A14" s="7">
        <v>13.0</v>
      </c>
      <c r="B14" s="8">
        <v>1020.8</v>
      </c>
      <c r="C14" s="8">
        <v>18.7</v>
      </c>
      <c r="D14" s="8">
        <v>16.1</v>
      </c>
      <c r="E14" s="8">
        <v>14.2</v>
      </c>
      <c r="F14" s="13"/>
      <c r="G14" s="13"/>
      <c r="H14" s="13"/>
      <c r="I14" s="13"/>
      <c r="J14" s="13"/>
      <c r="K14" s="13"/>
    </row>
    <row r="15" ht="15.75" customHeight="1">
      <c r="A15" s="7">
        <v>14.0</v>
      </c>
      <c r="B15" s="8">
        <v>1019.3</v>
      </c>
      <c r="C15" s="8">
        <v>17.5</v>
      </c>
      <c r="D15" s="8">
        <v>16.5</v>
      </c>
      <c r="E15" s="8">
        <v>15.6</v>
      </c>
      <c r="F15" s="13"/>
      <c r="G15" s="13"/>
      <c r="H15" s="13"/>
      <c r="I15" s="13"/>
      <c r="J15" s="13"/>
      <c r="K15" s="13"/>
    </row>
    <row r="16" ht="15.75" customHeight="1">
      <c r="A16" s="7">
        <v>15.0</v>
      </c>
      <c r="B16" s="8">
        <v>1015.4</v>
      </c>
      <c r="C16" s="8">
        <v>16.1</v>
      </c>
      <c r="D16" s="8">
        <v>15.1</v>
      </c>
      <c r="E16" s="8">
        <v>14.5</v>
      </c>
      <c r="F16" s="13"/>
      <c r="G16" s="13"/>
      <c r="H16" s="13"/>
      <c r="I16" s="13"/>
      <c r="J16" s="13"/>
      <c r="K16" s="13"/>
    </row>
    <row r="17" ht="15.75" customHeight="1">
      <c r="A17" s="7">
        <v>16.0</v>
      </c>
      <c r="B17" s="8">
        <v>1013.5</v>
      </c>
      <c r="C17" s="8">
        <v>17.1</v>
      </c>
      <c r="D17" s="8">
        <v>16.4</v>
      </c>
      <c r="E17" s="8">
        <v>15.5</v>
      </c>
      <c r="F17" s="13"/>
      <c r="G17" s="13"/>
      <c r="H17" s="13"/>
      <c r="I17" s="13"/>
      <c r="J17" s="13"/>
      <c r="K17" s="13"/>
    </row>
    <row r="18" ht="15.75" customHeight="1">
      <c r="A18" s="7">
        <v>17.0</v>
      </c>
      <c r="B18" s="8">
        <v>1011.5</v>
      </c>
      <c r="C18" s="8">
        <v>20.6</v>
      </c>
      <c r="D18" s="8">
        <v>17.8</v>
      </c>
      <c r="E18" s="8">
        <v>14.8</v>
      </c>
      <c r="F18" s="13"/>
      <c r="G18" s="13"/>
      <c r="H18" s="13"/>
      <c r="I18" s="13"/>
      <c r="J18" s="13"/>
      <c r="K18" s="13"/>
    </row>
    <row r="19" ht="15.75" customHeight="1">
      <c r="A19" s="7">
        <v>18.0</v>
      </c>
      <c r="B19" s="8">
        <v>1017.1</v>
      </c>
      <c r="C19" s="8">
        <v>17.8</v>
      </c>
      <c r="D19" s="8">
        <v>15.2</v>
      </c>
      <c r="E19" s="8">
        <v>11.9</v>
      </c>
      <c r="F19" s="13"/>
      <c r="G19" s="13"/>
      <c r="H19" s="13"/>
      <c r="I19" s="13"/>
      <c r="J19" s="13"/>
      <c r="K19" s="13"/>
    </row>
    <row r="20" ht="15.75" customHeight="1">
      <c r="A20" s="7">
        <v>19.0</v>
      </c>
      <c r="B20" s="8">
        <v>1020.1</v>
      </c>
      <c r="C20" s="8">
        <v>17.6</v>
      </c>
      <c r="D20" s="8">
        <v>16.4</v>
      </c>
      <c r="E20" s="8">
        <v>15.3</v>
      </c>
      <c r="F20" s="13"/>
      <c r="G20" s="13"/>
      <c r="H20" s="13"/>
      <c r="I20" s="13"/>
      <c r="J20" s="13"/>
      <c r="K20" s="13"/>
    </row>
    <row r="21" ht="15.75" customHeight="1">
      <c r="A21" s="7">
        <v>20.0</v>
      </c>
      <c r="B21" s="8">
        <v>1019.6</v>
      </c>
      <c r="C21" s="8">
        <v>16.8</v>
      </c>
      <c r="D21" s="8">
        <v>15.5</v>
      </c>
      <c r="E21" s="8">
        <v>14.8</v>
      </c>
      <c r="F21" s="13"/>
      <c r="G21" s="13"/>
      <c r="H21" s="13"/>
      <c r="I21" s="13"/>
      <c r="J21" s="13"/>
      <c r="K21" s="13"/>
    </row>
    <row r="22" ht="15.75" customHeight="1">
      <c r="A22" s="7">
        <v>21.0</v>
      </c>
      <c r="B22" s="8">
        <v>1017.7</v>
      </c>
      <c r="C22" s="8">
        <v>17.1</v>
      </c>
      <c r="D22" s="8">
        <v>16.1</v>
      </c>
      <c r="E22" s="8">
        <v>15.1</v>
      </c>
      <c r="F22" s="13"/>
      <c r="G22" s="13"/>
      <c r="H22" s="13"/>
      <c r="I22" s="13"/>
      <c r="J22" s="13"/>
      <c r="K22" s="13"/>
    </row>
    <row r="23" ht="15.75" customHeight="1">
      <c r="A23" s="7">
        <v>22.0</v>
      </c>
      <c r="B23" s="8">
        <v>1018.9</v>
      </c>
      <c r="C23" s="8">
        <v>16.2</v>
      </c>
      <c r="D23" s="8">
        <v>14.1</v>
      </c>
      <c r="E23" s="8">
        <v>10.3</v>
      </c>
      <c r="F23" s="13"/>
      <c r="G23" s="13"/>
      <c r="H23" s="13"/>
      <c r="I23" s="13"/>
      <c r="J23" s="13"/>
      <c r="K23" s="13"/>
    </row>
    <row r="24" ht="15.75" customHeight="1">
      <c r="A24" s="7">
        <v>23.0</v>
      </c>
      <c r="B24" s="8">
        <v>1027.1</v>
      </c>
      <c r="C24" s="8">
        <v>10.4</v>
      </c>
      <c r="D24" s="8">
        <v>8.5</v>
      </c>
      <c r="E24" s="8">
        <v>7.0</v>
      </c>
      <c r="F24" s="13"/>
      <c r="G24" s="13"/>
      <c r="H24" s="13"/>
      <c r="I24" s="13"/>
      <c r="J24" s="13"/>
      <c r="K24" s="13"/>
    </row>
    <row r="25" ht="15.75" customHeight="1">
      <c r="A25" s="7">
        <v>24.0</v>
      </c>
      <c r="B25" s="8">
        <v>1034.6</v>
      </c>
      <c r="C25" s="8">
        <v>7.1</v>
      </c>
      <c r="D25" s="8">
        <v>4.9</v>
      </c>
      <c r="E25" s="8">
        <v>3.1</v>
      </c>
      <c r="F25" s="13"/>
      <c r="G25" s="13"/>
      <c r="H25" s="13"/>
      <c r="I25" s="13"/>
      <c r="J25" s="13"/>
      <c r="K25" s="13"/>
    </row>
    <row r="26" ht="15.75" customHeight="1">
      <c r="A26" s="7">
        <v>25.0</v>
      </c>
      <c r="B26" s="8">
        <v>1032.6</v>
      </c>
      <c r="C26" s="8">
        <v>10.8</v>
      </c>
      <c r="D26" s="8">
        <v>7.4</v>
      </c>
      <c r="E26" s="8">
        <v>4.3</v>
      </c>
      <c r="F26" s="13"/>
      <c r="G26" s="13"/>
      <c r="H26" s="13"/>
      <c r="I26" s="13"/>
      <c r="J26" s="13"/>
      <c r="K26" s="13"/>
    </row>
    <row r="27" ht="15.75" customHeight="1">
      <c r="A27" s="7">
        <v>26.0</v>
      </c>
      <c r="B27" s="8">
        <v>1027.1</v>
      </c>
      <c r="C27" s="8">
        <v>13.5</v>
      </c>
      <c r="D27" s="8">
        <v>10.4</v>
      </c>
      <c r="E27" s="8">
        <v>8.1</v>
      </c>
      <c r="F27" s="13"/>
      <c r="G27" s="13"/>
      <c r="H27" s="13"/>
      <c r="I27" s="13"/>
      <c r="J27" s="13"/>
      <c r="K27" s="13"/>
    </row>
    <row r="28" ht="15.75" customHeight="1">
      <c r="A28" s="7">
        <v>27.0</v>
      </c>
      <c r="B28" s="8">
        <v>1022.7</v>
      </c>
      <c r="C28" s="8">
        <v>15.3</v>
      </c>
      <c r="D28" s="8">
        <v>13.0</v>
      </c>
      <c r="E28" s="8">
        <v>9.8</v>
      </c>
      <c r="F28" s="13"/>
      <c r="G28" s="13"/>
      <c r="H28" s="13"/>
      <c r="I28" s="13"/>
      <c r="J28" s="13"/>
      <c r="K28" s="13"/>
    </row>
    <row r="29" ht="15.75" customHeight="1">
      <c r="A29" s="7">
        <v>28.0</v>
      </c>
      <c r="B29" s="8">
        <v>1018.2</v>
      </c>
      <c r="C29" s="8">
        <v>17.4</v>
      </c>
      <c r="D29" s="8">
        <v>16.1</v>
      </c>
      <c r="E29" s="8">
        <v>14.8</v>
      </c>
      <c r="F29" s="13"/>
      <c r="G29" s="13"/>
      <c r="H29" s="13"/>
      <c r="I29" s="13"/>
      <c r="J29" s="13"/>
      <c r="K29" s="13"/>
    </row>
    <row r="30" ht="15.75" customHeight="1">
      <c r="A30" s="7">
        <v>29.0</v>
      </c>
      <c r="B30" s="8">
        <v>1017.9</v>
      </c>
      <c r="C30" s="8">
        <v>17.4</v>
      </c>
      <c r="D30" s="8">
        <v>16.6</v>
      </c>
      <c r="E30" s="8">
        <v>15.9</v>
      </c>
      <c r="F30" s="13"/>
      <c r="G30" s="13"/>
      <c r="H30" s="13"/>
      <c r="I30" s="13"/>
      <c r="J30" s="13"/>
      <c r="K30" s="13"/>
    </row>
    <row r="31" ht="15.75" customHeight="1">
      <c r="A31" s="7">
        <v>30.0</v>
      </c>
      <c r="B31" s="8">
        <v>1020.0</v>
      </c>
      <c r="C31" s="8">
        <v>19.9</v>
      </c>
      <c r="D31" s="8">
        <v>17.6</v>
      </c>
      <c r="E31" s="8">
        <v>16.2</v>
      </c>
      <c r="F31" s="13"/>
      <c r="G31" s="13"/>
      <c r="H31" s="13"/>
      <c r="I31" s="13"/>
      <c r="J31" s="13"/>
      <c r="K31" s="13"/>
    </row>
    <row r="32" ht="15.75" customHeight="1">
      <c r="A32" s="7">
        <v>31.0</v>
      </c>
      <c r="B32" s="8">
        <v>1019.9</v>
      </c>
      <c r="C32" s="8">
        <v>16.2</v>
      </c>
      <c r="D32" s="8">
        <v>15.7</v>
      </c>
      <c r="E32" s="8">
        <v>15.3</v>
      </c>
      <c r="F32" s="13"/>
      <c r="G32" s="13"/>
      <c r="H32" s="13"/>
      <c r="I32" s="13"/>
      <c r="J32" s="13"/>
      <c r="K32" s="13"/>
    </row>
    <row r="33" ht="15.75" customHeight="1">
      <c r="A33" s="7">
        <v>32.0</v>
      </c>
      <c r="B33" s="8">
        <v>1022.2</v>
      </c>
      <c r="C33" s="8">
        <v>15.6</v>
      </c>
      <c r="D33" s="8">
        <v>12.4</v>
      </c>
      <c r="E33" s="8">
        <v>10.7</v>
      </c>
      <c r="F33" s="13"/>
      <c r="G33" s="13"/>
      <c r="H33" s="13"/>
      <c r="I33" s="13"/>
      <c r="J33" s="13"/>
      <c r="K33" s="13"/>
    </row>
    <row r="34" ht="15.75" customHeight="1">
      <c r="A34" s="7">
        <v>33.0</v>
      </c>
      <c r="B34" s="8">
        <v>1024.4</v>
      </c>
      <c r="C34" s="8">
        <v>11.2</v>
      </c>
      <c r="D34" s="8">
        <v>10.4</v>
      </c>
      <c r="E34" s="8">
        <v>9.4</v>
      </c>
      <c r="F34" s="13"/>
      <c r="G34" s="13"/>
      <c r="H34" s="13"/>
      <c r="I34" s="13"/>
      <c r="J34" s="13"/>
      <c r="K34" s="13"/>
    </row>
    <row r="35" ht="15.75" customHeight="1">
      <c r="A35" s="7">
        <v>34.0</v>
      </c>
      <c r="B35" s="8">
        <v>1023.6</v>
      </c>
      <c r="C35" s="8">
        <v>14.3</v>
      </c>
      <c r="D35" s="8">
        <v>12.5</v>
      </c>
      <c r="E35" s="8">
        <v>10.3</v>
      </c>
      <c r="F35" s="13"/>
      <c r="G35" s="13"/>
      <c r="H35" s="13"/>
      <c r="I35" s="13"/>
      <c r="J35" s="13"/>
      <c r="K35" s="13"/>
    </row>
    <row r="36" ht="15.75" customHeight="1">
      <c r="A36" s="7">
        <v>35.0</v>
      </c>
      <c r="B36" s="8">
        <v>1021.8</v>
      </c>
      <c r="C36" s="8">
        <v>18.8</v>
      </c>
      <c r="D36" s="8">
        <v>15.2</v>
      </c>
      <c r="E36" s="8">
        <v>13.3</v>
      </c>
      <c r="F36" s="13"/>
      <c r="G36" s="13"/>
      <c r="H36" s="13"/>
      <c r="I36" s="13"/>
      <c r="J36" s="13"/>
      <c r="K36" s="13"/>
    </row>
    <row r="37" ht="15.75" customHeight="1">
      <c r="A37" s="7">
        <v>36.0</v>
      </c>
      <c r="B37" s="8">
        <v>1021.2</v>
      </c>
      <c r="C37" s="8">
        <v>18.6</v>
      </c>
      <c r="D37" s="8">
        <v>14.8</v>
      </c>
      <c r="E37" s="8">
        <v>12.3</v>
      </c>
      <c r="F37" s="13"/>
      <c r="G37" s="13"/>
      <c r="H37" s="13"/>
      <c r="I37" s="13"/>
      <c r="J37" s="13"/>
      <c r="K37" s="13"/>
    </row>
    <row r="38" ht="15.75" customHeight="1">
      <c r="A38" s="7">
        <v>37.0</v>
      </c>
      <c r="B38" s="8">
        <v>1024.9</v>
      </c>
      <c r="C38" s="8">
        <v>17.4</v>
      </c>
      <c r="D38" s="8">
        <v>13.6</v>
      </c>
      <c r="E38" s="8">
        <v>11.2</v>
      </c>
      <c r="F38" s="13"/>
      <c r="G38" s="13"/>
      <c r="H38" s="13"/>
      <c r="I38" s="13"/>
      <c r="J38" s="13"/>
      <c r="K38" s="13"/>
    </row>
    <row r="39" ht="15.75" customHeight="1">
      <c r="A39" s="7">
        <v>38.0</v>
      </c>
      <c r="B39" s="8">
        <v>1026.1</v>
      </c>
      <c r="C39" s="8">
        <v>18.1</v>
      </c>
      <c r="D39" s="8">
        <v>13.7</v>
      </c>
      <c r="E39" s="8">
        <v>9.9</v>
      </c>
      <c r="F39" s="13"/>
      <c r="G39" s="13"/>
      <c r="H39" s="13"/>
      <c r="I39" s="13"/>
      <c r="J39" s="13"/>
      <c r="K39" s="13"/>
    </row>
    <row r="40" ht="15.75" customHeight="1">
      <c r="A40" s="7">
        <v>39.0</v>
      </c>
      <c r="B40" s="8">
        <v>1023.9</v>
      </c>
      <c r="C40" s="8">
        <v>19.6</v>
      </c>
      <c r="D40" s="8">
        <v>14.8</v>
      </c>
      <c r="E40" s="8">
        <v>11.6</v>
      </c>
      <c r="F40" s="13"/>
      <c r="G40" s="13"/>
      <c r="H40" s="13"/>
      <c r="I40" s="13"/>
      <c r="J40" s="13"/>
      <c r="K40" s="13"/>
    </row>
    <row r="41" ht="15.75" customHeight="1">
      <c r="A41" s="7">
        <v>40.0</v>
      </c>
      <c r="B41" s="8">
        <v>1020.8</v>
      </c>
      <c r="C41" s="8">
        <v>21.2</v>
      </c>
      <c r="D41" s="8">
        <v>16.7</v>
      </c>
      <c r="E41" s="8">
        <v>12.7</v>
      </c>
      <c r="F41" s="13"/>
      <c r="G41" s="13"/>
      <c r="H41" s="13"/>
      <c r="I41" s="13"/>
      <c r="J41" s="13"/>
      <c r="K41" s="13"/>
    </row>
    <row r="42" ht="15.75" customHeight="1">
      <c r="A42" s="7">
        <v>41.0</v>
      </c>
      <c r="B42" s="8">
        <v>1017.5</v>
      </c>
      <c r="C42" s="8">
        <v>17.3</v>
      </c>
      <c r="D42" s="8">
        <v>16.6</v>
      </c>
      <c r="E42" s="8">
        <v>15.3</v>
      </c>
      <c r="F42" s="13"/>
      <c r="G42" s="13"/>
      <c r="H42" s="13"/>
      <c r="I42" s="13"/>
      <c r="J42" s="13"/>
      <c r="K42" s="13"/>
    </row>
    <row r="43" ht="15.75" customHeight="1">
      <c r="A43" s="7">
        <v>42.0</v>
      </c>
      <c r="B43" s="8">
        <v>1014.9</v>
      </c>
      <c r="C43" s="8">
        <v>22.4</v>
      </c>
      <c r="D43" s="8">
        <v>18.8</v>
      </c>
      <c r="E43" s="8">
        <v>17.2</v>
      </c>
      <c r="F43" s="13"/>
      <c r="G43" s="13"/>
      <c r="H43" s="13"/>
      <c r="I43" s="13"/>
      <c r="J43" s="13"/>
      <c r="K43" s="13"/>
    </row>
    <row r="44" ht="15.75" customHeight="1">
      <c r="A44" s="7">
        <v>43.0</v>
      </c>
      <c r="B44" s="8">
        <v>1013.4</v>
      </c>
      <c r="C44" s="8">
        <v>21.6</v>
      </c>
      <c r="D44" s="8">
        <v>19.2</v>
      </c>
      <c r="E44" s="8">
        <v>17.6</v>
      </c>
      <c r="F44" s="13"/>
      <c r="G44" s="13"/>
      <c r="H44" s="13"/>
      <c r="I44" s="13"/>
      <c r="J44" s="13"/>
      <c r="K44" s="13"/>
    </row>
    <row r="45" ht="15.75" customHeight="1">
      <c r="A45" s="7">
        <v>44.0</v>
      </c>
      <c r="B45" s="8">
        <v>1012.5</v>
      </c>
      <c r="C45" s="8">
        <v>25.9</v>
      </c>
      <c r="D45" s="8">
        <v>23.1</v>
      </c>
      <c r="E45" s="8">
        <v>21.3</v>
      </c>
      <c r="F45" s="13"/>
      <c r="G45" s="13"/>
      <c r="H45" s="13"/>
      <c r="I45" s="13"/>
      <c r="J45" s="13"/>
      <c r="K45" s="13"/>
    </row>
    <row r="46" ht="15.75" customHeight="1">
      <c r="A46" s="7">
        <v>45.0</v>
      </c>
      <c r="B46" s="8">
        <v>1014.8</v>
      </c>
      <c r="C46" s="8">
        <v>24.6</v>
      </c>
      <c r="D46" s="8">
        <v>21.7</v>
      </c>
      <c r="E46" s="8">
        <v>17.4</v>
      </c>
      <c r="F46" s="13"/>
      <c r="G46" s="13"/>
      <c r="H46" s="13"/>
      <c r="I46" s="13"/>
      <c r="J46" s="13"/>
      <c r="K46" s="13"/>
    </row>
    <row r="47" ht="15.75" customHeight="1">
      <c r="A47" s="7">
        <v>46.0</v>
      </c>
      <c r="B47" s="8">
        <v>1024.3</v>
      </c>
      <c r="C47" s="8">
        <v>17.5</v>
      </c>
      <c r="D47" s="8">
        <v>13.2</v>
      </c>
      <c r="E47" s="8">
        <v>11.4</v>
      </c>
      <c r="F47" s="13"/>
      <c r="G47" s="13"/>
      <c r="H47" s="13"/>
      <c r="I47" s="13"/>
      <c r="J47" s="13"/>
      <c r="K47" s="13"/>
    </row>
    <row r="48" ht="15.75" customHeight="1">
      <c r="A48" s="7">
        <v>47.0</v>
      </c>
      <c r="B48" s="8">
        <v>1025.4</v>
      </c>
      <c r="C48" s="8">
        <v>15.1</v>
      </c>
      <c r="D48" s="8">
        <v>12.8</v>
      </c>
      <c r="E48" s="8">
        <v>10.9</v>
      </c>
      <c r="F48" s="13"/>
      <c r="G48" s="13"/>
      <c r="H48" s="13"/>
      <c r="I48" s="13"/>
      <c r="J48" s="13"/>
      <c r="K48" s="13"/>
    </row>
    <row r="49" ht="15.75" customHeight="1">
      <c r="A49" s="7">
        <v>48.0</v>
      </c>
      <c r="B49" s="8">
        <v>1024.1</v>
      </c>
      <c r="C49" s="8">
        <v>14.4</v>
      </c>
      <c r="D49" s="8">
        <v>12.9</v>
      </c>
      <c r="E49" s="8">
        <v>11.6</v>
      </c>
      <c r="F49" s="13"/>
      <c r="G49" s="13"/>
      <c r="H49" s="13"/>
      <c r="I49" s="13"/>
      <c r="J49" s="13"/>
      <c r="K49" s="13"/>
    </row>
    <row r="50" ht="15.75" customHeight="1">
      <c r="A50" s="7">
        <v>49.0</v>
      </c>
      <c r="B50" s="8">
        <v>1021.9</v>
      </c>
      <c r="C50" s="8">
        <v>15.0</v>
      </c>
      <c r="D50" s="8">
        <v>13.7</v>
      </c>
      <c r="E50" s="8">
        <v>11.7</v>
      </c>
      <c r="F50" s="13"/>
      <c r="G50" s="13"/>
      <c r="H50" s="13"/>
      <c r="I50" s="13"/>
      <c r="J50" s="13"/>
      <c r="K50" s="13"/>
    </row>
    <row r="51" ht="15.75" customHeight="1">
      <c r="A51" s="7">
        <v>50.0</v>
      </c>
      <c r="B51" s="8">
        <v>1020.3</v>
      </c>
      <c r="C51" s="8">
        <v>16.3</v>
      </c>
      <c r="D51" s="8">
        <v>15.3</v>
      </c>
      <c r="E51" s="8">
        <v>14.6</v>
      </c>
      <c r="F51" s="13"/>
      <c r="G51" s="13"/>
      <c r="H51" s="13"/>
      <c r="I51" s="13"/>
      <c r="J51" s="13"/>
      <c r="K51" s="13"/>
    </row>
    <row r="52" ht="15.75" customHeight="1">
      <c r="A52" s="7">
        <v>51.0</v>
      </c>
      <c r="B52" s="8">
        <v>1023.2</v>
      </c>
      <c r="C52" s="8">
        <v>20.1</v>
      </c>
      <c r="D52" s="8">
        <v>16.0</v>
      </c>
      <c r="E52" s="8">
        <v>12.5</v>
      </c>
      <c r="F52" s="13"/>
      <c r="G52" s="13"/>
      <c r="H52" s="13"/>
      <c r="I52" s="13"/>
      <c r="J52" s="13"/>
      <c r="K52" s="13"/>
    </row>
    <row r="53" ht="15.75" customHeight="1">
      <c r="A53" s="7">
        <v>52.0</v>
      </c>
      <c r="B53" s="8">
        <v>1022.2</v>
      </c>
      <c r="C53" s="8">
        <v>15.9</v>
      </c>
      <c r="D53" s="8">
        <v>15.0</v>
      </c>
      <c r="E53" s="8">
        <v>14.7</v>
      </c>
      <c r="F53" s="13"/>
      <c r="G53" s="13"/>
      <c r="H53" s="13"/>
      <c r="I53" s="13"/>
      <c r="J53" s="13"/>
      <c r="K53" s="13"/>
    </row>
    <row r="54" ht="15.75" customHeight="1">
      <c r="A54" s="7">
        <v>53.0</v>
      </c>
      <c r="B54" s="8">
        <v>1020.6</v>
      </c>
      <c r="C54" s="8">
        <v>17.6</v>
      </c>
      <c r="D54" s="8">
        <v>16.1</v>
      </c>
      <c r="E54" s="8">
        <v>14.6</v>
      </c>
      <c r="F54" s="13"/>
      <c r="G54" s="13"/>
      <c r="H54" s="13"/>
      <c r="I54" s="13"/>
      <c r="J54" s="13"/>
      <c r="K54" s="13"/>
    </row>
    <row r="55" ht="15.75" customHeight="1">
      <c r="A55" s="7">
        <v>54.0</v>
      </c>
      <c r="B55" s="8">
        <v>1022.3</v>
      </c>
      <c r="C55" s="8">
        <v>16.7</v>
      </c>
      <c r="D55" s="8">
        <v>15.5</v>
      </c>
      <c r="E55" s="8">
        <v>13.7</v>
      </c>
      <c r="F55" s="13"/>
      <c r="G55" s="13"/>
      <c r="H55" s="13"/>
      <c r="I55" s="13"/>
      <c r="J55" s="13"/>
      <c r="K55" s="13"/>
    </row>
    <row r="56" ht="15.75" customHeight="1">
      <c r="A56" s="7">
        <v>55.0</v>
      </c>
      <c r="B56" s="8">
        <v>1027.5</v>
      </c>
      <c r="C56" s="8">
        <v>15.5</v>
      </c>
      <c r="D56" s="8">
        <v>13.7</v>
      </c>
      <c r="E56" s="8">
        <v>12.3</v>
      </c>
      <c r="F56" s="13"/>
      <c r="G56" s="13"/>
      <c r="H56" s="13"/>
      <c r="I56" s="13"/>
      <c r="J56" s="13"/>
      <c r="K56" s="13"/>
    </row>
    <row r="57" ht="15.75" customHeight="1">
      <c r="A57" s="7">
        <v>56.0</v>
      </c>
      <c r="B57" s="8">
        <v>1028.9</v>
      </c>
      <c r="C57" s="8">
        <v>16.8</v>
      </c>
      <c r="D57" s="8">
        <v>14.8</v>
      </c>
      <c r="E57" s="8">
        <v>13.5</v>
      </c>
      <c r="F57" s="13"/>
      <c r="G57" s="13"/>
      <c r="H57" s="13"/>
      <c r="I57" s="13"/>
      <c r="J57" s="13"/>
      <c r="K57" s="13"/>
    </row>
    <row r="58" ht="15.75" customHeight="1">
      <c r="A58" s="7">
        <v>57.0</v>
      </c>
      <c r="B58" s="8">
        <v>1027.4</v>
      </c>
      <c r="C58" s="8">
        <v>17.6</v>
      </c>
      <c r="D58" s="8">
        <v>15.2</v>
      </c>
      <c r="E58" s="8">
        <v>14.0</v>
      </c>
      <c r="F58" s="13"/>
      <c r="G58" s="13"/>
      <c r="H58" s="13"/>
      <c r="I58" s="13"/>
      <c r="J58" s="13"/>
      <c r="K58" s="13"/>
    </row>
    <row r="59" ht="15.75" customHeight="1">
      <c r="A59" s="7">
        <v>58.0</v>
      </c>
      <c r="B59" s="8">
        <v>1024.7</v>
      </c>
      <c r="C59" s="8">
        <v>17.5</v>
      </c>
      <c r="D59" s="8">
        <v>15.5</v>
      </c>
      <c r="E59" s="8">
        <v>13.8</v>
      </c>
      <c r="F59" s="13"/>
      <c r="G59" s="13"/>
      <c r="H59" s="13"/>
      <c r="I59" s="13"/>
      <c r="J59" s="13"/>
      <c r="K59" s="13"/>
    </row>
    <row r="60" ht="15.75" customHeight="1">
      <c r="A60" s="7">
        <v>59.0</v>
      </c>
      <c r="B60" s="8">
        <v>1023.8</v>
      </c>
      <c r="C60" s="8">
        <v>20.9</v>
      </c>
      <c r="D60" s="8">
        <v>16.6</v>
      </c>
      <c r="E60" s="8">
        <v>13.3</v>
      </c>
      <c r="F60" s="13"/>
      <c r="G60" s="13"/>
      <c r="H60" s="13"/>
      <c r="I60" s="13"/>
      <c r="J60" s="13"/>
      <c r="K60" s="13"/>
    </row>
    <row r="61" ht="15.75" customHeight="1">
      <c r="A61" s="7">
        <v>60.0</v>
      </c>
      <c r="B61" s="8">
        <v>1024.4</v>
      </c>
      <c r="C61" s="8">
        <v>24.8</v>
      </c>
      <c r="D61" s="8">
        <v>18.5</v>
      </c>
      <c r="E61" s="8">
        <v>14.4</v>
      </c>
      <c r="F61" s="13"/>
      <c r="G61" s="13"/>
      <c r="H61" s="13"/>
      <c r="I61" s="13"/>
      <c r="J61" s="13"/>
      <c r="K61" s="13"/>
    </row>
    <row r="62" ht="15.75" customHeight="1">
      <c r="A62" s="7">
        <v>61.0</v>
      </c>
      <c r="B62" s="8">
        <v>1024.7</v>
      </c>
      <c r="C62" s="8">
        <v>19.7</v>
      </c>
      <c r="D62" s="8">
        <v>16.5</v>
      </c>
      <c r="E62" s="8">
        <v>14.6</v>
      </c>
      <c r="F62" s="13"/>
      <c r="G62" s="13"/>
      <c r="H62" s="13"/>
      <c r="I62" s="13"/>
      <c r="J62" s="13"/>
      <c r="K62" s="13"/>
    </row>
    <row r="63" ht="15.75" customHeight="1">
      <c r="A63" s="7">
        <v>62.0</v>
      </c>
      <c r="B63" s="8">
        <v>1023.8</v>
      </c>
      <c r="C63" s="8">
        <v>20.6</v>
      </c>
      <c r="D63" s="8">
        <v>16.6</v>
      </c>
      <c r="E63" s="8">
        <v>14.4</v>
      </c>
      <c r="F63" s="13"/>
      <c r="G63" s="13"/>
      <c r="H63" s="13"/>
      <c r="I63" s="13"/>
      <c r="J63" s="13"/>
      <c r="K63" s="13"/>
    </row>
    <row r="64" ht="15.75" customHeight="1">
      <c r="A64" s="7">
        <v>63.0</v>
      </c>
      <c r="B64" s="8">
        <v>1020.9</v>
      </c>
      <c r="C64" s="8">
        <v>23.8</v>
      </c>
      <c r="D64" s="8">
        <v>18.7</v>
      </c>
      <c r="E64" s="8">
        <v>15.4</v>
      </c>
      <c r="F64" s="13"/>
      <c r="G64" s="13"/>
      <c r="H64" s="13"/>
      <c r="I64" s="13"/>
      <c r="J64" s="13"/>
      <c r="K64" s="13"/>
    </row>
    <row r="65" ht="15.75" customHeight="1">
      <c r="A65" s="7">
        <v>64.0</v>
      </c>
      <c r="B65" s="8">
        <v>1018.1</v>
      </c>
      <c r="C65" s="8">
        <v>23.2</v>
      </c>
      <c r="D65" s="8">
        <v>20.2</v>
      </c>
      <c r="E65" s="8">
        <v>18.1</v>
      </c>
      <c r="F65" s="13"/>
      <c r="G65" s="13"/>
      <c r="H65" s="13"/>
      <c r="I65" s="13"/>
      <c r="J65" s="13"/>
      <c r="K65" s="13"/>
    </row>
    <row r="66" ht="15.75" customHeight="1">
      <c r="A66" s="7">
        <v>65.0</v>
      </c>
      <c r="B66" s="8">
        <v>1016.7</v>
      </c>
      <c r="C66" s="8">
        <v>23.1</v>
      </c>
      <c r="D66" s="8">
        <v>20.8</v>
      </c>
      <c r="E66" s="8">
        <v>19.2</v>
      </c>
      <c r="F66" s="13"/>
      <c r="G66" s="13"/>
      <c r="H66" s="13"/>
      <c r="I66" s="13"/>
      <c r="J66" s="13"/>
      <c r="K66" s="13"/>
    </row>
    <row r="67" ht="15.75" customHeight="1">
      <c r="A67" s="7">
        <v>66.0</v>
      </c>
      <c r="B67" s="8">
        <v>1015.8</v>
      </c>
      <c r="C67" s="8">
        <v>25.9</v>
      </c>
      <c r="D67" s="8">
        <v>21.8</v>
      </c>
      <c r="E67" s="8">
        <v>19.2</v>
      </c>
      <c r="F67" s="13"/>
      <c r="G67" s="13"/>
      <c r="H67" s="13"/>
      <c r="I67" s="13"/>
      <c r="J67" s="13"/>
      <c r="K67" s="13"/>
    </row>
    <row r="68" ht="15.75" customHeight="1">
      <c r="A68" s="7">
        <v>67.0</v>
      </c>
      <c r="B68" s="8">
        <v>1014.9</v>
      </c>
      <c r="C68" s="8">
        <v>21.3</v>
      </c>
      <c r="D68" s="8">
        <v>19.7</v>
      </c>
      <c r="E68" s="8">
        <v>18.9</v>
      </c>
      <c r="F68" s="13"/>
      <c r="G68" s="13"/>
      <c r="H68" s="13"/>
      <c r="I68" s="13"/>
      <c r="J68" s="13"/>
      <c r="K68" s="13"/>
    </row>
    <row r="69" ht="15.75" customHeight="1">
      <c r="A69" s="7">
        <v>68.0</v>
      </c>
      <c r="B69" s="8">
        <v>1012.5</v>
      </c>
      <c r="C69" s="8">
        <v>21.5</v>
      </c>
      <c r="D69" s="8">
        <v>20.1</v>
      </c>
      <c r="E69" s="8">
        <v>18.9</v>
      </c>
      <c r="F69" s="13"/>
      <c r="G69" s="13"/>
      <c r="H69" s="13"/>
      <c r="I69" s="13"/>
      <c r="J69" s="13"/>
      <c r="K69" s="13"/>
    </row>
    <row r="70" ht="15.75" customHeight="1">
      <c r="A70" s="7">
        <v>69.0</v>
      </c>
      <c r="B70" s="8">
        <v>1012.5</v>
      </c>
      <c r="C70" s="8">
        <v>22.9</v>
      </c>
      <c r="D70" s="8">
        <v>20.8</v>
      </c>
      <c r="E70" s="8">
        <v>17.1</v>
      </c>
      <c r="F70" s="13"/>
      <c r="G70" s="13"/>
      <c r="H70" s="13"/>
      <c r="I70" s="13"/>
      <c r="J70" s="13"/>
      <c r="K70" s="13"/>
    </row>
    <row r="71" ht="15.75" customHeight="1">
      <c r="A71" s="7">
        <v>70.0</v>
      </c>
      <c r="B71" s="8">
        <v>1019.5</v>
      </c>
      <c r="C71" s="8">
        <v>17.2</v>
      </c>
      <c r="D71" s="8">
        <v>13.4</v>
      </c>
      <c r="E71" s="8">
        <v>10.0</v>
      </c>
      <c r="F71" s="13"/>
      <c r="G71" s="13"/>
      <c r="H71" s="13"/>
      <c r="I71" s="13"/>
      <c r="J71" s="13"/>
      <c r="K71" s="13"/>
    </row>
    <row r="72" ht="15.75" customHeight="1">
      <c r="A72" s="7">
        <v>71.0</v>
      </c>
      <c r="B72" s="8">
        <v>1022.6</v>
      </c>
      <c r="C72" s="8">
        <v>14.3</v>
      </c>
      <c r="D72" s="8">
        <v>11.9</v>
      </c>
      <c r="E72" s="8">
        <v>10.0</v>
      </c>
      <c r="F72" s="13"/>
      <c r="G72" s="13"/>
      <c r="H72" s="13"/>
      <c r="I72" s="13"/>
      <c r="J72" s="13"/>
      <c r="K72" s="13"/>
    </row>
    <row r="73" ht="15.75" customHeight="1">
      <c r="A73" s="7">
        <v>72.0</v>
      </c>
      <c r="B73" s="8">
        <v>1017.7</v>
      </c>
      <c r="C73" s="8">
        <v>14.5</v>
      </c>
      <c r="D73" s="8">
        <v>13.6</v>
      </c>
      <c r="E73" s="8">
        <v>12.7</v>
      </c>
      <c r="F73" s="13"/>
      <c r="G73" s="13"/>
      <c r="H73" s="13"/>
      <c r="I73" s="13"/>
      <c r="J73" s="13"/>
      <c r="K73" s="13"/>
    </row>
    <row r="74" ht="15.75" customHeight="1">
      <c r="A74" s="7">
        <v>73.0</v>
      </c>
      <c r="B74" s="8">
        <v>1014.5</v>
      </c>
      <c r="C74" s="8">
        <v>17.0</v>
      </c>
      <c r="D74" s="8">
        <v>15.8</v>
      </c>
      <c r="E74" s="8">
        <v>14.4</v>
      </c>
      <c r="F74" s="13"/>
      <c r="G74" s="13"/>
      <c r="H74" s="13"/>
      <c r="I74" s="13"/>
      <c r="J74" s="13"/>
      <c r="K74" s="13"/>
    </row>
    <row r="75" ht="15.75" customHeight="1">
      <c r="A75" s="7">
        <v>74.0</v>
      </c>
      <c r="B75" s="8">
        <v>1018.0</v>
      </c>
      <c r="C75" s="8">
        <v>16.5</v>
      </c>
      <c r="D75" s="8">
        <v>15.3</v>
      </c>
      <c r="E75" s="8">
        <v>14.2</v>
      </c>
      <c r="F75" s="13"/>
      <c r="G75" s="13"/>
      <c r="H75" s="13"/>
      <c r="I75" s="13"/>
      <c r="J75" s="13"/>
      <c r="K75" s="13"/>
    </row>
    <row r="76" ht="15.75" customHeight="1">
      <c r="A76" s="7">
        <v>75.0</v>
      </c>
      <c r="B76" s="8">
        <v>1017.1</v>
      </c>
      <c r="C76" s="8">
        <v>15.5</v>
      </c>
      <c r="D76" s="8">
        <v>14.8</v>
      </c>
      <c r="E76" s="8">
        <v>14.0</v>
      </c>
      <c r="F76" s="13"/>
      <c r="G76" s="13"/>
      <c r="H76" s="13"/>
      <c r="I76" s="13"/>
      <c r="J76" s="13"/>
      <c r="K76" s="13"/>
    </row>
    <row r="77" ht="15.75" customHeight="1">
      <c r="A77" s="7">
        <v>76.0</v>
      </c>
      <c r="B77" s="8">
        <v>1015.0</v>
      </c>
      <c r="C77" s="8">
        <v>16.3</v>
      </c>
      <c r="D77" s="8">
        <v>15.3</v>
      </c>
      <c r="E77" s="8">
        <v>14.1</v>
      </c>
      <c r="F77" s="13"/>
      <c r="G77" s="13"/>
      <c r="H77" s="13"/>
      <c r="I77" s="13"/>
      <c r="J77" s="13"/>
      <c r="K77" s="13"/>
    </row>
    <row r="78" ht="15.75" customHeight="1">
      <c r="A78" s="7">
        <v>77.0</v>
      </c>
      <c r="B78" s="8">
        <v>1014.3</v>
      </c>
      <c r="C78" s="8">
        <v>17.4</v>
      </c>
      <c r="D78" s="8">
        <v>16.5</v>
      </c>
      <c r="E78" s="8">
        <v>15.6</v>
      </c>
      <c r="F78" s="13"/>
      <c r="G78" s="13"/>
      <c r="H78" s="13"/>
      <c r="I78" s="13"/>
      <c r="J78" s="13"/>
      <c r="K78" s="13"/>
    </row>
    <row r="79" ht="15.75" customHeight="1">
      <c r="A79" s="7">
        <v>78.0</v>
      </c>
      <c r="B79" s="8">
        <v>1012.0</v>
      </c>
      <c r="C79" s="8">
        <v>21.9</v>
      </c>
      <c r="D79" s="8">
        <v>19.5</v>
      </c>
      <c r="E79" s="8">
        <v>17.2</v>
      </c>
      <c r="F79" s="13"/>
      <c r="G79" s="13"/>
      <c r="H79" s="13"/>
      <c r="I79" s="13"/>
      <c r="J79" s="13"/>
      <c r="K79" s="13"/>
    </row>
    <row r="80" ht="15.75" customHeight="1">
      <c r="A80" s="7">
        <v>79.0</v>
      </c>
      <c r="B80" s="8">
        <v>1013.0</v>
      </c>
      <c r="C80" s="8">
        <v>24.9</v>
      </c>
      <c r="D80" s="8">
        <v>22.4</v>
      </c>
      <c r="E80" s="8">
        <v>20.3</v>
      </c>
      <c r="F80" s="13"/>
      <c r="G80" s="13"/>
      <c r="H80" s="13"/>
      <c r="I80" s="13"/>
      <c r="J80" s="13"/>
      <c r="K80" s="13"/>
    </row>
    <row r="81" ht="15.75" customHeight="1">
      <c r="A81" s="7">
        <v>80.0</v>
      </c>
      <c r="B81" s="8">
        <v>1014.7</v>
      </c>
      <c r="C81" s="8">
        <v>23.1</v>
      </c>
      <c r="D81" s="8">
        <v>19.0</v>
      </c>
      <c r="E81" s="8">
        <v>17.6</v>
      </c>
      <c r="F81" s="13"/>
      <c r="G81" s="13"/>
      <c r="H81" s="13"/>
      <c r="I81" s="13"/>
      <c r="J81" s="13"/>
      <c r="K81" s="13"/>
    </row>
    <row r="82" ht="15.75" customHeight="1">
      <c r="A82" s="7">
        <v>81.0</v>
      </c>
      <c r="B82" s="8">
        <v>1014.8</v>
      </c>
      <c r="C82" s="8">
        <v>18.2</v>
      </c>
      <c r="D82" s="8">
        <v>17.1</v>
      </c>
      <c r="E82" s="8">
        <v>16.4</v>
      </c>
      <c r="F82" s="13"/>
      <c r="G82" s="13"/>
      <c r="H82" s="13"/>
      <c r="I82" s="13"/>
      <c r="J82" s="13"/>
      <c r="K82" s="13"/>
    </row>
    <row r="83" ht="15.75" customHeight="1">
      <c r="A83" s="7">
        <v>82.0</v>
      </c>
      <c r="B83" s="8">
        <v>1013.4</v>
      </c>
      <c r="C83" s="8">
        <v>17.3</v>
      </c>
      <c r="D83" s="8">
        <v>16.6</v>
      </c>
      <c r="E83" s="8">
        <v>15.9</v>
      </c>
      <c r="F83" s="13"/>
      <c r="G83" s="13"/>
      <c r="H83" s="13"/>
      <c r="I83" s="13"/>
      <c r="J83" s="13"/>
      <c r="K83" s="13"/>
    </row>
    <row r="84" ht="15.75" customHeight="1">
      <c r="A84" s="7">
        <v>83.0</v>
      </c>
      <c r="B84" s="8">
        <v>1012.8</v>
      </c>
      <c r="C84" s="8">
        <v>20.6</v>
      </c>
      <c r="D84" s="8">
        <v>18.4</v>
      </c>
      <c r="E84" s="8">
        <v>17.1</v>
      </c>
      <c r="F84" s="13"/>
      <c r="G84" s="13"/>
      <c r="H84" s="13"/>
      <c r="I84" s="13"/>
      <c r="J84" s="13"/>
      <c r="K84" s="13"/>
    </row>
    <row r="85" ht="15.75" customHeight="1">
      <c r="A85" s="7">
        <v>84.0</v>
      </c>
      <c r="B85" s="8">
        <v>1020.2</v>
      </c>
      <c r="C85" s="8">
        <v>17.7</v>
      </c>
      <c r="D85" s="8">
        <v>15.3</v>
      </c>
      <c r="E85" s="8">
        <v>12.7</v>
      </c>
      <c r="F85" s="13"/>
      <c r="G85" s="13"/>
      <c r="H85" s="13"/>
      <c r="I85" s="13"/>
      <c r="J85" s="13"/>
      <c r="K85" s="13"/>
    </row>
    <row r="86" ht="15.75" customHeight="1">
      <c r="A86" s="7">
        <v>85.0</v>
      </c>
      <c r="B86" s="8">
        <v>1023.9</v>
      </c>
      <c r="C86" s="8">
        <v>15.7</v>
      </c>
      <c r="D86" s="8">
        <v>13.7</v>
      </c>
      <c r="E86" s="8">
        <v>11.6</v>
      </c>
      <c r="F86" s="13"/>
      <c r="G86" s="13"/>
      <c r="H86" s="13"/>
      <c r="I86" s="13"/>
      <c r="J86" s="13"/>
      <c r="K86" s="13"/>
    </row>
    <row r="87" ht="15.75" customHeight="1">
      <c r="A87" s="7">
        <v>86.0</v>
      </c>
      <c r="B87" s="8">
        <v>1023.6</v>
      </c>
      <c r="C87" s="8">
        <v>20.2</v>
      </c>
      <c r="D87" s="8">
        <v>15.8</v>
      </c>
      <c r="E87" s="8">
        <v>12.6</v>
      </c>
      <c r="F87" s="13"/>
      <c r="G87" s="13"/>
      <c r="H87" s="13"/>
      <c r="I87" s="13"/>
      <c r="J87" s="13"/>
      <c r="K87" s="13"/>
    </row>
    <row r="88" ht="15.75" customHeight="1">
      <c r="A88" s="7">
        <v>87.0</v>
      </c>
      <c r="B88" s="8">
        <v>1024.1</v>
      </c>
      <c r="C88" s="8">
        <v>22.4</v>
      </c>
      <c r="D88" s="8">
        <v>17.3</v>
      </c>
      <c r="E88" s="8">
        <v>14.6</v>
      </c>
      <c r="F88" s="13"/>
      <c r="G88" s="13"/>
      <c r="H88" s="13"/>
      <c r="I88" s="13"/>
      <c r="J88" s="13"/>
      <c r="K88" s="13"/>
    </row>
    <row r="89" ht="15.75" customHeight="1">
      <c r="A89" s="7">
        <v>88.0</v>
      </c>
      <c r="B89" s="8">
        <v>1024.1</v>
      </c>
      <c r="C89" s="8">
        <v>19.9</v>
      </c>
      <c r="D89" s="8">
        <v>16.9</v>
      </c>
      <c r="E89" s="8">
        <v>15.2</v>
      </c>
      <c r="F89" s="13"/>
      <c r="G89" s="13"/>
      <c r="H89" s="13"/>
      <c r="I89" s="13"/>
      <c r="J89" s="13"/>
      <c r="K89" s="13"/>
    </row>
    <row r="90" ht="15.75" customHeight="1">
      <c r="A90" s="7">
        <v>89.0</v>
      </c>
      <c r="B90" s="8">
        <v>1021.4</v>
      </c>
      <c r="C90" s="8">
        <v>19.4</v>
      </c>
      <c r="D90" s="8">
        <v>17.7</v>
      </c>
      <c r="E90" s="8">
        <v>15.7</v>
      </c>
      <c r="F90" s="13"/>
      <c r="G90" s="13"/>
      <c r="H90" s="13"/>
      <c r="I90" s="13"/>
      <c r="J90" s="13"/>
      <c r="K90" s="13"/>
    </row>
    <row r="91" ht="15.75" customHeight="1">
      <c r="A91" s="7">
        <v>90.0</v>
      </c>
      <c r="B91" s="8">
        <v>1018.3</v>
      </c>
      <c r="C91" s="8">
        <v>22.2</v>
      </c>
      <c r="D91" s="8">
        <v>20.0</v>
      </c>
      <c r="E91" s="8">
        <v>18.4</v>
      </c>
      <c r="F91" s="13"/>
      <c r="G91" s="13"/>
      <c r="H91" s="13"/>
      <c r="I91" s="13"/>
      <c r="J91" s="13"/>
      <c r="K91" s="13"/>
    </row>
    <row r="92" ht="15.75" customHeight="1">
      <c r="A92" s="7">
        <v>91.0</v>
      </c>
      <c r="B92" s="8">
        <v>1015.3</v>
      </c>
      <c r="C92" s="8">
        <v>25.5</v>
      </c>
      <c r="D92" s="8">
        <v>21.5</v>
      </c>
      <c r="E92" s="8">
        <v>19.1</v>
      </c>
      <c r="F92" s="13"/>
      <c r="G92" s="13"/>
      <c r="H92" s="13"/>
      <c r="I92" s="13"/>
      <c r="J92" s="13"/>
      <c r="K92" s="13"/>
    </row>
    <row r="93" ht="15.75" customHeight="1">
      <c r="A93" s="7">
        <v>92.0</v>
      </c>
      <c r="B93" s="8">
        <v>1014.5</v>
      </c>
      <c r="C93" s="8">
        <v>25.3</v>
      </c>
      <c r="D93" s="8">
        <v>21.9</v>
      </c>
      <c r="E93" s="8">
        <v>19.9</v>
      </c>
      <c r="F93" s="13"/>
      <c r="G93" s="13"/>
      <c r="H93" s="13"/>
      <c r="I93" s="13"/>
      <c r="J93" s="13"/>
      <c r="K93" s="13"/>
    </row>
    <row r="94" ht="15.75" customHeight="1">
      <c r="A94" s="7">
        <v>93.0</v>
      </c>
      <c r="B94" s="8">
        <v>1015.6</v>
      </c>
      <c r="C94" s="8">
        <v>23.8</v>
      </c>
      <c r="D94" s="8">
        <v>21.3</v>
      </c>
      <c r="E94" s="8">
        <v>19.8</v>
      </c>
      <c r="F94" s="13"/>
      <c r="G94" s="13"/>
      <c r="H94" s="13"/>
      <c r="I94" s="13"/>
      <c r="J94" s="13"/>
      <c r="K94" s="13"/>
    </row>
    <row r="95" ht="15.75" customHeight="1">
      <c r="A95" s="7">
        <v>94.0</v>
      </c>
      <c r="B95" s="8">
        <v>1014.6</v>
      </c>
      <c r="C95" s="8">
        <v>26.5</v>
      </c>
      <c r="D95" s="8">
        <v>23.0</v>
      </c>
      <c r="E95" s="8">
        <v>21.0</v>
      </c>
      <c r="F95" s="13"/>
      <c r="G95" s="13"/>
      <c r="H95" s="13"/>
      <c r="I95" s="13"/>
      <c r="J95" s="13"/>
      <c r="K95" s="13"/>
    </row>
    <row r="96" ht="15.75" customHeight="1">
      <c r="A96" s="7">
        <v>95.0</v>
      </c>
      <c r="B96" s="8">
        <v>1012.5</v>
      </c>
      <c r="C96" s="8">
        <v>28.1</v>
      </c>
      <c r="D96" s="8">
        <v>23.6</v>
      </c>
      <c r="E96" s="8">
        <v>20.7</v>
      </c>
      <c r="F96" s="13"/>
      <c r="G96" s="13"/>
      <c r="H96" s="13"/>
      <c r="I96" s="13"/>
      <c r="J96" s="13"/>
      <c r="K96" s="13"/>
    </row>
    <row r="97" ht="15.75" customHeight="1">
      <c r="A97" s="7">
        <v>96.0</v>
      </c>
      <c r="B97" s="8">
        <v>1013.3</v>
      </c>
      <c r="C97" s="8">
        <v>24.4</v>
      </c>
      <c r="D97" s="8">
        <v>22.3</v>
      </c>
      <c r="E97" s="8">
        <v>20.7</v>
      </c>
      <c r="F97" s="13"/>
      <c r="G97" s="13"/>
      <c r="H97" s="13"/>
      <c r="I97" s="13"/>
      <c r="J97" s="13"/>
      <c r="K97" s="13"/>
    </row>
    <row r="98" ht="15.75" customHeight="1">
      <c r="A98" s="7">
        <v>97.0</v>
      </c>
      <c r="B98" s="8">
        <v>1013.3</v>
      </c>
      <c r="C98" s="8">
        <v>26.5</v>
      </c>
      <c r="D98" s="8">
        <v>23.1</v>
      </c>
      <c r="E98" s="8">
        <v>21.5</v>
      </c>
      <c r="F98" s="13"/>
      <c r="G98" s="13"/>
      <c r="H98" s="13"/>
      <c r="I98" s="13"/>
      <c r="J98" s="13"/>
      <c r="K98" s="13"/>
    </row>
    <row r="99" ht="15.75" customHeight="1">
      <c r="A99" s="7">
        <v>98.0</v>
      </c>
      <c r="B99" s="8">
        <v>1013.2</v>
      </c>
      <c r="C99" s="8">
        <v>26.9</v>
      </c>
      <c r="D99" s="8">
        <v>23.9</v>
      </c>
      <c r="E99" s="8">
        <v>22.4</v>
      </c>
      <c r="F99" s="13"/>
      <c r="G99" s="13"/>
      <c r="H99" s="13"/>
      <c r="I99" s="13"/>
      <c r="J99" s="13"/>
      <c r="K99" s="13"/>
    </row>
    <row r="100" ht="15.75" customHeight="1">
      <c r="A100" s="7">
        <v>99.0</v>
      </c>
      <c r="B100" s="8">
        <v>1013.3</v>
      </c>
      <c r="C100" s="8">
        <v>27.9</v>
      </c>
      <c r="D100" s="8">
        <v>25.3</v>
      </c>
      <c r="E100" s="8">
        <v>23.2</v>
      </c>
      <c r="F100" s="13"/>
      <c r="G100" s="13"/>
      <c r="H100" s="13"/>
      <c r="I100" s="13"/>
      <c r="J100" s="13"/>
      <c r="K100" s="1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4" width="12.63"/>
    <col customWidth="1" min="5" max="5" width="72.88"/>
    <col customWidth="1" min="6" max="6" width="12.63"/>
  </cols>
  <sheetData>
    <row r="1" ht="15.75" customHeight="1">
      <c r="A1" s="14" t="s">
        <v>10</v>
      </c>
      <c r="C1" s="14" t="s">
        <v>11</v>
      </c>
      <c r="D1" s="14" t="s">
        <v>12</v>
      </c>
      <c r="E1" s="14" t="s">
        <v>13</v>
      </c>
    </row>
    <row r="2" ht="15.75" customHeight="1">
      <c r="A2" s="15">
        <v>45000.0</v>
      </c>
      <c r="C2" s="15">
        <v>0.0</v>
      </c>
      <c r="D2" s="15">
        <f>QUARTILE(A2:A11, 0)</f>
        <v>11000</v>
      </c>
      <c r="E2" s="15" t="s">
        <v>14</v>
      </c>
    </row>
    <row r="3" ht="15.75" customHeight="1">
      <c r="A3" s="15">
        <v>23000.0</v>
      </c>
      <c r="C3" s="15">
        <v>1.0</v>
      </c>
      <c r="D3" s="15">
        <f>QUARTILE(A2:A11, 1)</f>
        <v>23500</v>
      </c>
      <c r="E3" s="15" t="s">
        <v>15</v>
      </c>
    </row>
    <row r="4" ht="15.75" customHeight="1">
      <c r="A4" s="15">
        <v>32000.0</v>
      </c>
      <c r="C4" s="15">
        <v>2.0</v>
      </c>
      <c r="D4" s="15">
        <f>QUARTILE(A2:A11, 2)</f>
        <v>38500</v>
      </c>
      <c r="E4" s="15" t="s">
        <v>16</v>
      </c>
    </row>
    <row r="5" ht="15.75" customHeight="1">
      <c r="A5" s="15">
        <v>11000.0</v>
      </c>
      <c r="C5" s="15">
        <v>3.0</v>
      </c>
      <c r="D5" s="15">
        <f>QUARTILE(A2:A11,3)</f>
        <v>55250</v>
      </c>
      <c r="E5" s="15" t="s">
        <v>17</v>
      </c>
    </row>
    <row r="6" ht="15.75" customHeight="1">
      <c r="A6" s="15">
        <v>67000.0</v>
      </c>
      <c r="C6" s="15">
        <v>4.0</v>
      </c>
      <c r="D6" s="15">
        <f>QUARTILE(A2:A11, 4)</f>
        <v>89000</v>
      </c>
      <c r="E6" s="15" t="s">
        <v>18</v>
      </c>
    </row>
    <row r="7" ht="15.75" customHeight="1">
      <c r="A7" s="15">
        <v>89000.0</v>
      </c>
    </row>
    <row r="8" ht="15.75" customHeight="1">
      <c r="A8" s="15">
        <v>50000.0</v>
      </c>
    </row>
    <row r="9" ht="15.75" customHeight="1">
      <c r="A9" s="15">
        <v>17000.0</v>
      </c>
    </row>
    <row r="10" ht="15.75" customHeight="1">
      <c r="A10" s="15">
        <v>25000.0</v>
      </c>
    </row>
    <row r="11" ht="15.75" customHeight="1">
      <c r="A11" s="15">
        <v>57000.0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3" width="12.63"/>
    <col customWidth="1" min="4" max="4" width="15.13"/>
    <col customWidth="1" min="5" max="6" width="12.63"/>
  </cols>
  <sheetData>
    <row r="1" ht="15.75" customHeight="1">
      <c r="A1" s="16" t="s">
        <v>19</v>
      </c>
      <c r="B1" s="17" t="s">
        <v>20</v>
      </c>
      <c r="D1" s="18" t="s">
        <v>21</v>
      </c>
      <c r="E1" s="18" t="s">
        <v>12</v>
      </c>
    </row>
    <row r="2" ht="15.75" customHeight="1">
      <c r="A2" s="19" t="s">
        <v>22</v>
      </c>
      <c r="B2" s="20">
        <v>79.0</v>
      </c>
      <c r="D2" s="15">
        <v>0.0</v>
      </c>
      <c r="E2" s="15">
        <f>QUARTILE(B2:B21, 0)</f>
        <v>58</v>
      </c>
    </row>
    <row r="3" ht="15.75" customHeight="1">
      <c r="A3" s="19" t="s">
        <v>23</v>
      </c>
      <c r="B3" s="20">
        <v>73.0</v>
      </c>
      <c r="D3" s="15">
        <v>1.0</v>
      </c>
      <c r="E3" s="15">
        <f>QUARTILE(B2:B22, 1)</f>
        <v>71.75</v>
      </c>
    </row>
    <row r="4" ht="15.75" customHeight="1">
      <c r="A4" s="19" t="s">
        <v>24</v>
      </c>
      <c r="B4" s="20">
        <v>94.0</v>
      </c>
      <c r="D4" s="15">
        <v>2.0</v>
      </c>
      <c r="E4" s="15">
        <f>QUARTILE(B2:B21, 2)</f>
        <v>83.5</v>
      </c>
    </row>
    <row r="5" ht="15.75" customHeight="1">
      <c r="A5" s="19" t="s">
        <v>25</v>
      </c>
      <c r="B5" s="20">
        <v>58.0</v>
      </c>
      <c r="D5" s="15">
        <v>3.0</v>
      </c>
      <c r="E5" s="15">
        <f>QUARTILE(B2:B21, 3)</f>
        <v>94</v>
      </c>
    </row>
    <row r="6" ht="15.75" customHeight="1">
      <c r="A6" s="19" t="s">
        <v>26</v>
      </c>
      <c r="B6" s="20">
        <v>73.0</v>
      </c>
      <c r="D6" s="15">
        <v>4.0</v>
      </c>
      <c r="E6" s="15">
        <f>QUARTILE(B2:B21, 4)</f>
        <v>100</v>
      </c>
    </row>
    <row r="7" ht="15.75" customHeight="1">
      <c r="A7" s="19" t="s">
        <v>27</v>
      </c>
      <c r="B7" s="20">
        <v>84.0</v>
      </c>
    </row>
    <row r="8" ht="15.75" customHeight="1">
      <c r="A8" s="19" t="s">
        <v>28</v>
      </c>
      <c r="B8" s="20">
        <v>58.0</v>
      </c>
      <c r="E8" s="21">
        <f>(20+1)*0.25</f>
        <v>5.25</v>
      </c>
    </row>
    <row r="9" ht="15.75" customHeight="1">
      <c r="A9" s="19" t="s">
        <v>29</v>
      </c>
      <c r="B9" s="20">
        <v>68.0</v>
      </c>
      <c r="E9" s="22">
        <f>B6+0.25*(B7-B6)</f>
        <v>75.75</v>
      </c>
    </row>
    <row r="10" ht="15.75" customHeight="1">
      <c r="A10" s="19" t="s">
        <v>30</v>
      </c>
      <c r="B10" s="20">
        <v>95.0</v>
      </c>
      <c r="E10" s="22">
        <f>B7-B6</f>
        <v>11</v>
      </c>
    </row>
    <row r="11" ht="15.75" customHeight="1">
      <c r="A11" s="19" t="s">
        <v>31</v>
      </c>
      <c r="B11" s="20">
        <v>93.0</v>
      </c>
    </row>
    <row r="12" ht="15.75" customHeight="1">
      <c r="A12" s="19" t="s">
        <v>32</v>
      </c>
      <c r="B12" s="20">
        <v>61.0</v>
      </c>
    </row>
    <row r="13" ht="15.75" customHeight="1">
      <c r="A13" s="19" t="s">
        <v>33</v>
      </c>
      <c r="B13" s="20">
        <v>75.0</v>
      </c>
    </row>
    <row r="14" ht="15.75" customHeight="1">
      <c r="A14" s="19" t="s">
        <v>34</v>
      </c>
      <c r="B14" s="20">
        <v>94.0</v>
      </c>
    </row>
    <row r="15" ht="15.75" customHeight="1">
      <c r="A15" s="19" t="s">
        <v>35</v>
      </c>
      <c r="B15" s="20">
        <v>64.0</v>
      </c>
    </row>
    <row r="16" ht="15.75" customHeight="1">
      <c r="A16" s="19" t="s">
        <v>36</v>
      </c>
      <c r="B16" s="20">
        <v>91.0</v>
      </c>
    </row>
    <row r="17" ht="15.75" customHeight="1">
      <c r="A17" s="19" t="s">
        <v>37</v>
      </c>
      <c r="B17" s="20">
        <v>94.0</v>
      </c>
    </row>
    <row r="18" ht="15.75" customHeight="1">
      <c r="A18" s="19" t="s">
        <v>38</v>
      </c>
      <c r="B18" s="20">
        <v>99.0</v>
      </c>
    </row>
    <row r="19" ht="15.75" customHeight="1">
      <c r="A19" s="19" t="s">
        <v>39</v>
      </c>
      <c r="B19" s="20">
        <v>85.0</v>
      </c>
    </row>
    <row r="20" ht="15.75" customHeight="1">
      <c r="A20" s="19" t="s">
        <v>40</v>
      </c>
      <c r="B20" s="20">
        <v>83.0</v>
      </c>
    </row>
    <row r="21" ht="15.75" customHeight="1">
      <c r="A21" s="19" t="s">
        <v>41</v>
      </c>
      <c r="B21" s="20">
        <v>100.0</v>
      </c>
    </row>
    <row r="22" ht="15.75" customHeight="1">
      <c r="A22" s="23"/>
      <c r="B22" s="24"/>
    </row>
    <row r="23" ht="15.75" customHeight="1">
      <c r="A23" s="23"/>
      <c r="B23" s="24"/>
    </row>
    <row r="24" ht="15.75" customHeight="1">
      <c r="A24" s="23"/>
      <c r="B24" s="24"/>
    </row>
    <row r="25" ht="15.75" customHeight="1">
      <c r="A25" s="23"/>
      <c r="B25" s="24"/>
    </row>
    <row r="26" ht="15.75" customHeight="1">
      <c r="A26" s="23"/>
      <c r="B26" s="24"/>
    </row>
    <row r="27" ht="15.75" customHeight="1">
      <c r="A27" s="23"/>
      <c r="B27" s="24"/>
    </row>
    <row r="28" ht="15.75" customHeight="1">
      <c r="A28" s="23"/>
      <c r="B28" s="24"/>
    </row>
    <row r="29" ht="15.75" customHeight="1">
      <c r="A29" s="23"/>
      <c r="B29" s="24"/>
    </row>
    <row r="30" ht="15.75" customHeight="1">
      <c r="A30" s="23"/>
      <c r="B30" s="24"/>
    </row>
    <row r="31" ht="15.75" customHeight="1">
      <c r="A31" s="23"/>
      <c r="B31" s="24"/>
    </row>
    <row r="32" ht="15.75" customHeight="1">
      <c r="A32" s="23"/>
      <c r="B32" s="24"/>
    </row>
    <row r="33" ht="15.75" customHeight="1">
      <c r="A33" s="23"/>
      <c r="B33" s="24"/>
    </row>
    <row r="34" ht="15.75" customHeight="1">
      <c r="A34" s="23"/>
      <c r="B34" s="24"/>
    </row>
    <row r="35" ht="15.75" customHeight="1">
      <c r="A35" s="23"/>
      <c r="B35" s="24"/>
    </row>
    <row r="36" ht="15.75" customHeight="1">
      <c r="A36" s="23"/>
      <c r="B36" s="24"/>
    </row>
    <row r="37" ht="15.75" customHeight="1">
      <c r="A37" s="23"/>
      <c r="B37" s="24"/>
    </row>
    <row r="38" ht="15.75" customHeight="1">
      <c r="A38" s="23"/>
      <c r="B38" s="24"/>
    </row>
    <row r="39" ht="15.75" customHeight="1">
      <c r="A39" s="23"/>
      <c r="B39" s="24"/>
    </row>
    <row r="40" ht="15.75" customHeight="1">
      <c r="A40" s="23"/>
      <c r="B40" s="24"/>
    </row>
    <row r="41" ht="15.75" customHeight="1">
      <c r="A41" s="23"/>
      <c r="B41" s="24"/>
    </row>
    <row r="42" ht="15.75" customHeight="1">
      <c r="A42" s="23"/>
      <c r="B42" s="24"/>
    </row>
    <row r="43" ht="15.75" customHeight="1">
      <c r="A43" s="23"/>
      <c r="B43" s="24"/>
    </row>
    <row r="44" ht="15.75" customHeight="1">
      <c r="A44" s="23"/>
      <c r="B44" s="24"/>
    </row>
    <row r="45" ht="15.75" customHeight="1">
      <c r="A45" s="23"/>
      <c r="B45" s="24"/>
    </row>
    <row r="46" ht="15.75" customHeight="1">
      <c r="A46" s="23"/>
      <c r="B46" s="24"/>
    </row>
    <row r="47" ht="15.75" customHeight="1">
      <c r="A47" s="23"/>
      <c r="B47" s="24"/>
    </row>
    <row r="48" ht="15.75" customHeight="1">
      <c r="A48" s="23"/>
      <c r="B48" s="24"/>
    </row>
    <row r="49" ht="15.75" customHeight="1">
      <c r="A49" s="23"/>
      <c r="B49" s="24"/>
    </row>
    <row r="50" ht="15.75" customHeight="1">
      <c r="A50" s="23"/>
      <c r="B50" s="24"/>
    </row>
    <row r="51" ht="15.75" customHeight="1">
      <c r="A51" s="23"/>
      <c r="B51" s="24"/>
    </row>
    <row r="52" ht="15.75" customHeight="1">
      <c r="A52" s="23"/>
      <c r="B52" s="24"/>
    </row>
    <row r="53" ht="15.75" customHeight="1">
      <c r="A53" s="23"/>
      <c r="B53" s="24"/>
    </row>
    <row r="54" ht="15.75" customHeight="1">
      <c r="A54" s="23"/>
      <c r="B54" s="24"/>
    </row>
    <row r="55" ht="15.75" customHeight="1">
      <c r="A55" s="23"/>
      <c r="B55" s="24"/>
    </row>
    <row r="56" ht="15.75" customHeight="1">
      <c r="A56" s="23"/>
      <c r="B56" s="24"/>
    </row>
    <row r="57" ht="15.75" customHeight="1">
      <c r="A57" s="23"/>
      <c r="B57" s="24"/>
    </row>
    <row r="58" ht="15.75" customHeight="1">
      <c r="A58" s="23"/>
      <c r="B58" s="24"/>
    </row>
    <row r="59" ht="15.75" customHeight="1">
      <c r="A59" s="23"/>
      <c r="B59" s="24"/>
    </row>
    <row r="60" ht="15.75" customHeight="1">
      <c r="A60" s="23"/>
      <c r="B60" s="24"/>
    </row>
    <row r="61" ht="15.75" customHeight="1">
      <c r="A61" s="23"/>
      <c r="B61" s="24"/>
    </row>
    <row r="62" ht="15.75" customHeight="1">
      <c r="A62" s="23"/>
      <c r="B62" s="24"/>
    </row>
    <row r="63" ht="15.75" customHeight="1">
      <c r="A63" s="23"/>
      <c r="B63" s="24"/>
    </row>
    <row r="64" ht="15.75" customHeight="1">
      <c r="A64" s="23"/>
      <c r="B64" s="24"/>
    </row>
    <row r="65" ht="15.75" customHeight="1">
      <c r="A65" s="23"/>
      <c r="B65" s="24"/>
    </row>
    <row r="66" ht="15.75" customHeight="1">
      <c r="A66" s="23"/>
      <c r="B66" s="24"/>
    </row>
    <row r="67" ht="15.75" customHeight="1">
      <c r="A67" s="23"/>
      <c r="B67" s="24"/>
    </row>
    <row r="68" ht="15.75" customHeight="1">
      <c r="A68" s="23"/>
      <c r="B68" s="24"/>
    </row>
    <row r="69" ht="15.75" customHeight="1">
      <c r="A69" s="23"/>
      <c r="B69" s="24"/>
    </row>
    <row r="70" ht="15.75" customHeight="1">
      <c r="A70" s="23"/>
      <c r="B70" s="24"/>
    </row>
    <row r="71" ht="15.75" customHeight="1">
      <c r="A71" s="23"/>
      <c r="B71" s="24"/>
    </row>
    <row r="72" ht="15.75" customHeight="1">
      <c r="A72" s="23"/>
      <c r="B72" s="24"/>
    </row>
    <row r="73" ht="15.75" customHeight="1">
      <c r="A73" s="23"/>
      <c r="B73" s="24"/>
    </row>
    <row r="74" ht="15.75" customHeight="1">
      <c r="A74" s="23"/>
      <c r="B74" s="24"/>
    </row>
    <row r="75" ht="15.75" customHeight="1">
      <c r="A75" s="23"/>
      <c r="B75" s="24"/>
    </row>
    <row r="76" ht="15.75" customHeight="1">
      <c r="A76" s="23"/>
      <c r="B76" s="24"/>
    </row>
    <row r="77" ht="15.75" customHeight="1">
      <c r="A77" s="23"/>
      <c r="B77" s="24"/>
    </row>
    <row r="78" ht="15.75" customHeight="1">
      <c r="A78" s="23"/>
      <c r="B78" s="24"/>
    </row>
    <row r="79" ht="15.75" customHeight="1">
      <c r="A79" s="23"/>
      <c r="B79" s="24"/>
    </row>
    <row r="80" ht="15.75" customHeight="1">
      <c r="A80" s="23"/>
      <c r="B80" s="24"/>
    </row>
    <row r="81" ht="15.75" customHeight="1">
      <c r="A81" s="23"/>
      <c r="B81" s="24"/>
    </row>
    <row r="82" ht="15.75" customHeight="1">
      <c r="A82" s="23"/>
      <c r="B82" s="24"/>
    </row>
    <row r="83" ht="15.75" customHeight="1">
      <c r="A83" s="23"/>
      <c r="B83" s="24"/>
    </row>
    <row r="84" ht="15.75" customHeight="1">
      <c r="A84" s="23"/>
      <c r="B84" s="24"/>
    </row>
    <row r="85" ht="15.75" customHeight="1">
      <c r="A85" s="23"/>
      <c r="B85" s="24"/>
    </row>
    <row r="86" ht="15.75" customHeight="1">
      <c r="A86" s="23"/>
      <c r="B86" s="24"/>
    </row>
    <row r="87" ht="15.75" customHeight="1">
      <c r="A87" s="23"/>
      <c r="B87" s="24"/>
    </row>
    <row r="88" ht="15.75" customHeight="1">
      <c r="A88" s="23"/>
      <c r="B88" s="24"/>
    </row>
    <row r="89" ht="15.75" customHeight="1">
      <c r="A89" s="23"/>
      <c r="B89" s="24"/>
    </row>
    <row r="90" ht="15.75" customHeight="1">
      <c r="A90" s="23"/>
      <c r="B90" s="24"/>
    </row>
    <row r="91" ht="15.75" customHeight="1">
      <c r="A91" s="23"/>
      <c r="B91" s="24"/>
    </row>
    <row r="92" ht="15.75" customHeight="1">
      <c r="A92" s="23"/>
      <c r="B92" s="24"/>
    </row>
    <row r="93" ht="15.75" customHeight="1">
      <c r="A93" s="23"/>
      <c r="B93" s="24"/>
    </row>
    <row r="94" ht="15.75" customHeight="1">
      <c r="A94" s="23"/>
      <c r="B94" s="24"/>
    </row>
    <row r="95" ht="15.75" customHeight="1">
      <c r="A95" s="23"/>
      <c r="B95" s="24"/>
    </row>
    <row r="96" ht="15.75" customHeight="1">
      <c r="A96" s="23"/>
      <c r="B96" s="24"/>
    </row>
    <row r="97" ht="15.75" customHeight="1">
      <c r="A97" s="23"/>
      <c r="B97" s="24"/>
    </row>
    <row r="98" ht="15.75" customHeight="1">
      <c r="A98" s="23"/>
      <c r="B98" s="24"/>
    </row>
    <row r="99" ht="15.75" customHeight="1">
      <c r="A99" s="23"/>
      <c r="B99" s="24"/>
    </row>
    <row r="100" ht="15.75" customHeight="1">
      <c r="A100" s="23"/>
      <c r="B100" s="24"/>
    </row>
    <row r="101" ht="15.75" customHeight="1">
      <c r="A101" s="23"/>
      <c r="B101" s="24"/>
    </row>
    <row r="102" ht="15.75" customHeight="1">
      <c r="A102" s="23"/>
      <c r="B102" s="24"/>
    </row>
    <row r="103" ht="15.75" customHeight="1">
      <c r="A103" s="23"/>
      <c r="B103" s="24"/>
    </row>
    <row r="104" ht="15.75" customHeight="1">
      <c r="A104" s="23"/>
      <c r="B104" s="24"/>
    </row>
    <row r="105" ht="15.75" customHeight="1">
      <c r="A105" s="23"/>
      <c r="B105" s="24"/>
    </row>
    <row r="106" ht="15.75" customHeight="1">
      <c r="A106" s="23"/>
      <c r="B106" s="24"/>
    </row>
    <row r="107" ht="15.75" customHeight="1">
      <c r="A107" s="23"/>
      <c r="B107" s="24"/>
    </row>
    <row r="108" ht="15.75" customHeight="1">
      <c r="A108" s="23"/>
      <c r="B108" s="24"/>
    </row>
    <row r="109" ht="15.75" customHeight="1">
      <c r="A109" s="23"/>
      <c r="B109" s="24"/>
    </row>
    <row r="110" ht="15.75" customHeight="1">
      <c r="A110" s="23"/>
      <c r="B110" s="24"/>
    </row>
    <row r="111" ht="15.75" customHeight="1">
      <c r="A111" s="23"/>
      <c r="B111" s="24"/>
    </row>
    <row r="112" ht="15.75" customHeight="1">
      <c r="A112" s="23"/>
      <c r="B112" s="24"/>
    </row>
    <row r="113" ht="15.75" customHeight="1">
      <c r="A113" s="23"/>
      <c r="B113" s="24"/>
    </row>
    <row r="114" ht="15.75" customHeight="1">
      <c r="A114" s="23"/>
      <c r="B114" s="24"/>
    </row>
    <row r="115" ht="15.75" customHeight="1">
      <c r="A115" s="23"/>
      <c r="B115" s="24"/>
    </row>
    <row r="116" ht="15.75" customHeight="1">
      <c r="A116" s="23"/>
      <c r="B116" s="24"/>
    </row>
    <row r="117" ht="15.75" customHeight="1">
      <c r="A117" s="23"/>
      <c r="B117" s="24"/>
    </row>
    <row r="118" ht="15.75" customHeight="1">
      <c r="A118" s="23"/>
      <c r="B118" s="24"/>
    </row>
    <row r="119" ht="15.75" customHeight="1">
      <c r="A119" s="23"/>
      <c r="B119" s="24"/>
    </row>
    <row r="120" ht="15.75" customHeight="1">
      <c r="A120" s="23"/>
      <c r="B120" s="24"/>
    </row>
    <row r="121" ht="15.75" customHeight="1">
      <c r="A121" s="23"/>
      <c r="B121" s="24"/>
    </row>
    <row r="122" ht="15.75" customHeight="1">
      <c r="A122" s="23"/>
      <c r="B122" s="24"/>
    </row>
    <row r="123" ht="15.75" customHeight="1">
      <c r="A123" s="23"/>
      <c r="B123" s="24"/>
    </row>
    <row r="124" ht="15.75" customHeight="1">
      <c r="A124" s="23"/>
      <c r="B124" s="24"/>
    </row>
    <row r="125" ht="15.75" customHeight="1">
      <c r="A125" s="23"/>
      <c r="B125" s="24"/>
    </row>
    <row r="126" ht="15.75" customHeight="1">
      <c r="A126" s="23"/>
      <c r="B126" s="24"/>
    </row>
    <row r="127" ht="15.75" customHeight="1">
      <c r="A127" s="23"/>
      <c r="B127" s="24"/>
    </row>
    <row r="128" ht="15.75" customHeight="1">
      <c r="A128" s="23"/>
      <c r="B128" s="24"/>
    </row>
    <row r="129" ht="15.75" customHeight="1">
      <c r="A129" s="23"/>
      <c r="B129" s="24"/>
    </row>
    <row r="130" ht="15.75" customHeight="1">
      <c r="A130" s="23"/>
      <c r="B130" s="24"/>
    </row>
    <row r="131" ht="15.75" customHeight="1">
      <c r="A131" s="23"/>
      <c r="B131" s="24"/>
    </row>
    <row r="132" ht="15.75" customHeight="1">
      <c r="A132" s="23"/>
      <c r="B132" s="24"/>
    </row>
    <row r="133" ht="15.75" customHeight="1">
      <c r="A133" s="23"/>
      <c r="B133" s="24"/>
    </row>
    <row r="134" ht="15.75" customHeight="1">
      <c r="A134" s="23"/>
      <c r="B134" s="24"/>
    </row>
    <row r="135" ht="15.75" customHeight="1">
      <c r="A135" s="23"/>
      <c r="B135" s="24"/>
    </row>
    <row r="136" ht="15.75" customHeight="1">
      <c r="A136" s="23"/>
      <c r="B136" s="24"/>
    </row>
    <row r="137" ht="15.75" customHeight="1">
      <c r="A137" s="23"/>
      <c r="B137" s="24"/>
    </row>
    <row r="138" ht="15.75" customHeight="1">
      <c r="A138" s="23"/>
      <c r="B138" s="24"/>
    </row>
    <row r="139" ht="15.75" customHeight="1">
      <c r="A139" s="23"/>
      <c r="B139" s="24"/>
    </row>
    <row r="140" ht="15.75" customHeight="1">
      <c r="A140" s="23"/>
      <c r="B140" s="24"/>
    </row>
    <row r="141" ht="15.75" customHeight="1">
      <c r="A141" s="23"/>
      <c r="B141" s="24"/>
    </row>
    <row r="142" ht="15.75" customHeight="1">
      <c r="A142" s="23"/>
      <c r="B142" s="24"/>
    </row>
    <row r="143" ht="15.75" customHeight="1">
      <c r="A143" s="23"/>
      <c r="B143" s="24"/>
    </row>
    <row r="144" ht="15.75" customHeight="1">
      <c r="A144" s="23"/>
      <c r="B144" s="24"/>
    </row>
    <row r="145" ht="15.75" customHeight="1">
      <c r="A145" s="23"/>
      <c r="B145" s="24"/>
    </row>
    <row r="146" ht="15.75" customHeight="1">
      <c r="A146" s="23"/>
      <c r="B146" s="24"/>
    </row>
    <row r="147" ht="15.75" customHeight="1">
      <c r="A147" s="23"/>
      <c r="B147" s="24"/>
    </row>
    <row r="148" ht="15.75" customHeight="1">
      <c r="A148" s="23"/>
      <c r="B148" s="24"/>
    </row>
    <row r="149" ht="15.75" customHeight="1">
      <c r="A149" s="23"/>
      <c r="B149" s="24"/>
    </row>
    <row r="150" ht="15.75" customHeight="1">
      <c r="A150" s="23"/>
      <c r="B150" s="24"/>
    </row>
    <row r="151" ht="15.75" customHeight="1">
      <c r="A151" s="23"/>
      <c r="B151" s="24"/>
    </row>
    <row r="152" ht="15.75" customHeight="1">
      <c r="A152" s="23"/>
      <c r="B152" s="24"/>
    </row>
    <row r="153" ht="15.75" customHeight="1">
      <c r="A153" s="23"/>
      <c r="B153" s="24"/>
    </row>
    <row r="154" ht="15.75" customHeight="1">
      <c r="A154" s="23"/>
      <c r="B154" s="24"/>
    </row>
    <row r="155" ht="15.75" customHeight="1">
      <c r="A155" s="23"/>
      <c r="B155" s="24"/>
    </row>
    <row r="156" ht="15.75" customHeight="1">
      <c r="A156" s="23"/>
      <c r="B156" s="24"/>
    </row>
    <row r="157" ht="15.75" customHeight="1">
      <c r="A157" s="23"/>
      <c r="B157" s="24"/>
    </row>
    <row r="158" ht="15.75" customHeight="1">
      <c r="A158" s="23"/>
      <c r="B158" s="24"/>
    </row>
    <row r="159" ht="15.75" customHeight="1">
      <c r="A159" s="23"/>
      <c r="B159" s="24"/>
    </row>
    <row r="160" ht="15.75" customHeight="1">
      <c r="A160" s="23"/>
      <c r="B160" s="24"/>
    </row>
    <row r="161" ht="15.75" customHeight="1">
      <c r="A161" s="23"/>
      <c r="B161" s="24"/>
    </row>
    <row r="162" ht="15.75" customHeight="1">
      <c r="A162" s="23"/>
      <c r="B162" s="24"/>
    </row>
    <row r="163" ht="15.75" customHeight="1">
      <c r="A163" s="23"/>
      <c r="B163" s="24"/>
    </row>
    <row r="164" ht="15.75" customHeight="1">
      <c r="A164" s="23"/>
      <c r="B164" s="24"/>
    </row>
    <row r="165" ht="15.75" customHeight="1">
      <c r="A165" s="23"/>
      <c r="B165" s="24"/>
    </row>
    <row r="166" ht="15.75" customHeight="1">
      <c r="A166" s="23"/>
      <c r="B166" s="24"/>
    </row>
    <row r="167" ht="15.75" customHeight="1">
      <c r="A167" s="23"/>
      <c r="B167" s="24"/>
    </row>
    <row r="168" ht="15.75" customHeight="1">
      <c r="A168" s="23"/>
      <c r="B168" s="24"/>
    </row>
    <row r="169" ht="15.75" customHeight="1">
      <c r="A169" s="23"/>
      <c r="B169" s="24"/>
    </row>
    <row r="170" ht="15.75" customHeight="1">
      <c r="A170" s="23"/>
      <c r="B170" s="24"/>
    </row>
    <row r="171" ht="15.75" customHeight="1">
      <c r="A171" s="23"/>
      <c r="B171" s="24"/>
    </row>
    <row r="172" ht="15.75" customHeight="1">
      <c r="A172" s="23"/>
      <c r="B172" s="24"/>
    </row>
    <row r="173" ht="15.75" customHeight="1">
      <c r="A173" s="23"/>
      <c r="B173" s="24"/>
    </row>
    <row r="174" ht="15.75" customHeight="1">
      <c r="A174" s="23"/>
      <c r="B174" s="24"/>
    </row>
    <row r="175" ht="15.75" customHeight="1">
      <c r="A175" s="23"/>
      <c r="B175" s="24"/>
    </row>
    <row r="176" ht="15.75" customHeight="1">
      <c r="A176" s="23"/>
      <c r="B176" s="24"/>
    </row>
    <row r="177" ht="15.75" customHeight="1">
      <c r="A177" s="23"/>
      <c r="B177" s="24"/>
    </row>
    <row r="178" ht="15.75" customHeight="1">
      <c r="A178" s="23"/>
      <c r="B178" s="24"/>
    </row>
    <row r="179" ht="15.75" customHeight="1">
      <c r="A179" s="23"/>
      <c r="B179" s="24"/>
    </row>
    <row r="180" ht="15.75" customHeight="1">
      <c r="A180" s="23"/>
      <c r="B180" s="24"/>
    </row>
    <row r="181" ht="15.75" customHeight="1">
      <c r="A181" s="23"/>
      <c r="B181" s="24"/>
    </row>
    <row r="182" ht="15.75" customHeight="1">
      <c r="A182" s="23"/>
      <c r="B182" s="24"/>
    </row>
    <row r="183" ht="15.75" customHeight="1">
      <c r="A183" s="23"/>
      <c r="B183" s="24"/>
    </row>
    <row r="184" ht="15.75" customHeight="1">
      <c r="A184" s="23"/>
      <c r="B184" s="24"/>
    </row>
    <row r="185" ht="15.75" customHeight="1">
      <c r="A185" s="23"/>
      <c r="B185" s="24"/>
    </row>
    <row r="186" ht="15.75" customHeight="1">
      <c r="A186" s="23"/>
      <c r="B186" s="24"/>
    </row>
    <row r="187" ht="15.75" customHeight="1">
      <c r="A187" s="23"/>
      <c r="B187" s="24"/>
    </row>
    <row r="188" ht="15.75" customHeight="1">
      <c r="A188" s="23"/>
      <c r="B188" s="24"/>
    </row>
    <row r="189" ht="15.75" customHeight="1">
      <c r="A189" s="23"/>
      <c r="B189" s="24"/>
    </row>
    <row r="190" ht="15.75" customHeight="1">
      <c r="A190" s="23"/>
      <c r="B190" s="24"/>
    </row>
    <row r="191" ht="15.75" customHeight="1">
      <c r="A191" s="23"/>
      <c r="B191" s="24"/>
    </row>
    <row r="192" ht="15.75" customHeight="1">
      <c r="A192" s="23"/>
      <c r="B192" s="24"/>
    </row>
    <row r="193" ht="15.75" customHeight="1">
      <c r="A193" s="23"/>
      <c r="B193" s="24"/>
    </row>
    <row r="194" ht="15.75" customHeight="1">
      <c r="A194" s="23"/>
      <c r="B194" s="24"/>
    </row>
    <row r="195" ht="15.75" customHeight="1">
      <c r="A195" s="23"/>
      <c r="B195" s="24"/>
    </row>
    <row r="196" ht="15.75" customHeight="1">
      <c r="A196" s="23"/>
      <c r="B196" s="24"/>
    </row>
    <row r="197" ht="15.75" customHeight="1">
      <c r="A197" s="23"/>
      <c r="B197" s="24"/>
    </row>
    <row r="198" ht="15.75" customHeight="1">
      <c r="A198" s="23"/>
      <c r="B198" s="24"/>
    </row>
    <row r="199" ht="15.75" customHeight="1">
      <c r="A199" s="23"/>
      <c r="B199" s="24"/>
    </row>
    <row r="200" ht="15.75" customHeight="1">
      <c r="A200" s="23"/>
      <c r="B200" s="24"/>
    </row>
    <row r="201" ht="15.75" customHeight="1">
      <c r="A201" s="23"/>
      <c r="B201" s="24"/>
    </row>
    <row r="202" ht="15.75" customHeight="1">
      <c r="A202" s="23"/>
      <c r="B202" s="24"/>
    </row>
    <row r="203" ht="15.75" customHeight="1">
      <c r="A203" s="23"/>
      <c r="B203" s="24"/>
    </row>
    <row r="204" ht="15.75" customHeight="1">
      <c r="A204" s="23"/>
      <c r="B204" s="24"/>
    </row>
    <row r="205" ht="15.75" customHeight="1">
      <c r="A205" s="23"/>
      <c r="B205" s="24"/>
    </row>
    <row r="206" ht="15.75" customHeight="1">
      <c r="A206" s="23"/>
      <c r="B206" s="24"/>
    </row>
    <row r="207" ht="15.75" customHeight="1">
      <c r="A207" s="23"/>
      <c r="B207" s="24"/>
    </row>
    <row r="208" ht="15.75" customHeight="1">
      <c r="A208" s="23"/>
      <c r="B208" s="24"/>
    </row>
    <row r="209" ht="15.75" customHeight="1">
      <c r="A209" s="23"/>
      <c r="B209" s="24"/>
    </row>
    <row r="210" ht="15.75" customHeight="1">
      <c r="A210" s="23"/>
      <c r="B210" s="24"/>
    </row>
    <row r="211" ht="15.75" customHeight="1">
      <c r="A211" s="23"/>
      <c r="B211" s="24"/>
    </row>
    <row r="212" ht="15.75" customHeight="1">
      <c r="A212" s="23"/>
      <c r="B212" s="24"/>
    </row>
    <row r="213" ht="15.75" customHeight="1">
      <c r="A213" s="23"/>
      <c r="B213" s="24"/>
    </row>
    <row r="214" ht="15.75" customHeight="1">
      <c r="A214" s="23"/>
      <c r="B214" s="24"/>
    </row>
    <row r="215" ht="15.75" customHeight="1">
      <c r="A215" s="23"/>
      <c r="B215" s="24"/>
    </row>
    <row r="216" ht="15.75" customHeight="1">
      <c r="A216" s="23"/>
      <c r="B216" s="24"/>
    </row>
    <row r="217" ht="15.75" customHeight="1">
      <c r="A217" s="23"/>
      <c r="B217" s="24"/>
    </row>
    <row r="218" ht="15.75" customHeight="1">
      <c r="A218" s="23"/>
      <c r="B218" s="24"/>
    </row>
    <row r="219" ht="15.75" customHeight="1">
      <c r="A219" s="23"/>
      <c r="B219" s="24"/>
    </row>
    <row r="220" ht="15.75" customHeight="1">
      <c r="A220" s="23"/>
      <c r="B220" s="24"/>
    </row>
    <row r="221" ht="15.75" customHeight="1">
      <c r="A221" s="23"/>
      <c r="B221" s="2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7" width="14.88"/>
    <col customWidth="1" min="8" max="8" width="6.0"/>
    <col customWidth="1" min="9" max="9" width="62.13"/>
  </cols>
  <sheetData>
    <row r="1" ht="15.75" customHeight="1">
      <c r="A1" s="25" t="s">
        <v>42</v>
      </c>
      <c r="B1" s="25" t="s">
        <v>43</v>
      </c>
      <c r="C1" s="25" t="s">
        <v>44</v>
      </c>
      <c r="D1" s="25" t="s">
        <v>45</v>
      </c>
      <c r="E1" s="25" t="s">
        <v>46</v>
      </c>
      <c r="F1" s="25" t="s">
        <v>47</v>
      </c>
      <c r="G1" s="25" t="s">
        <v>48</v>
      </c>
      <c r="I1" s="26" t="s">
        <v>49</v>
      </c>
    </row>
    <row r="2" ht="15.75" customHeight="1">
      <c r="A2" s="15">
        <v>33.0</v>
      </c>
      <c r="B2" s="15" t="b">
        <f t="shared" ref="B2:B15" si="1">OR(A2&gt;$F$2, A2&lt;$G$2)</f>
        <v>0</v>
      </c>
      <c r="C2" s="27">
        <v>0.0</v>
      </c>
      <c r="D2" s="27">
        <f>QUARTILE($A$2:$A$15, 0)</f>
        <v>-100</v>
      </c>
      <c r="E2" s="27">
        <f>D5-D3</f>
        <v>58.5</v>
      </c>
      <c r="F2" s="27">
        <f>D5+1.5*E2</f>
        <v>179.25</v>
      </c>
      <c r="G2" s="27">
        <f>D3-1.5*E2</f>
        <v>-54.75</v>
      </c>
      <c r="I2" s="28" t="s">
        <v>50</v>
      </c>
    </row>
    <row r="3" ht="15.75" customHeight="1">
      <c r="A3" s="15">
        <v>54.0</v>
      </c>
      <c r="B3" s="15" t="b">
        <f t="shared" si="1"/>
        <v>0</v>
      </c>
      <c r="C3" s="27">
        <v>1.0</v>
      </c>
      <c r="D3" s="27">
        <f>QUARTILE($A$2:$A$15, 1)</f>
        <v>33</v>
      </c>
      <c r="I3" s="29" t="s">
        <v>51</v>
      </c>
    </row>
    <row r="4" ht="15.75" customHeight="1">
      <c r="A4" s="15">
        <v>33.0</v>
      </c>
      <c r="B4" s="15" t="b">
        <f t="shared" si="1"/>
        <v>0</v>
      </c>
      <c r="C4" s="27">
        <v>2.0</v>
      </c>
      <c r="D4" s="27">
        <f>QUARTILE($A$2:$A$15, 2)</f>
        <v>59</v>
      </c>
    </row>
    <row r="5" ht="15.75" customHeight="1">
      <c r="A5" s="15">
        <v>120.0</v>
      </c>
      <c r="B5" s="15" t="b">
        <f t="shared" si="1"/>
        <v>0</v>
      </c>
      <c r="C5" s="27">
        <v>3.0</v>
      </c>
      <c r="D5" s="27">
        <f>QUARTILE($A$2:$A$15, 3)</f>
        <v>91.5</v>
      </c>
      <c r="I5" s="30" t="s">
        <v>52</v>
      </c>
    </row>
    <row r="6" ht="15.75" customHeight="1">
      <c r="A6" s="15">
        <v>64.0</v>
      </c>
      <c r="B6" s="15" t="b">
        <f t="shared" si="1"/>
        <v>0</v>
      </c>
      <c r="C6" s="27">
        <v>4.0</v>
      </c>
      <c r="D6" s="27">
        <f>QUARTILE(A2:A15,4)</f>
        <v>231</v>
      </c>
    </row>
    <row r="7" ht="15.75" customHeight="1">
      <c r="A7" s="15">
        <v>47.0</v>
      </c>
      <c r="B7" s="15" t="b">
        <f t="shared" si="1"/>
        <v>0</v>
      </c>
    </row>
    <row r="8" ht="15.75" customHeight="1">
      <c r="A8" s="15">
        <v>92.0</v>
      </c>
      <c r="B8" s="15" t="b">
        <f t="shared" si="1"/>
        <v>0</v>
      </c>
    </row>
    <row r="9" ht="15.75" customHeight="1">
      <c r="A9" s="15">
        <v>200.0</v>
      </c>
      <c r="B9" s="15" t="b">
        <f t="shared" si="1"/>
        <v>1</v>
      </c>
    </row>
    <row r="10" ht="15.75" customHeight="1">
      <c r="A10" s="15">
        <v>231.0</v>
      </c>
      <c r="B10" s="15" t="b">
        <f t="shared" si="1"/>
        <v>1</v>
      </c>
    </row>
    <row r="11" ht="15.75" customHeight="1">
      <c r="A11" s="15">
        <v>12.0</v>
      </c>
      <c r="B11" s="15" t="b">
        <f t="shared" si="1"/>
        <v>0</v>
      </c>
    </row>
    <row r="12" ht="15.75" customHeight="1">
      <c r="A12" s="15">
        <v>-100.0</v>
      </c>
      <c r="B12" s="15" t="b">
        <f t="shared" si="1"/>
        <v>1</v>
      </c>
    </row>
    <row r="13" ht="15.75" customHeight="1">
      <c r="A13" s="15">
        <v>90.0</v>
      </c>
      <c r="B13" s="15" t="b">
        <f t="shared" si="1"/>
        <v>0</v>
      </c>
    </row>
    <row r="14" ht="15.75" customHeight="1">
      <c r="A14" s="15">
        <v>77.0</v>
      </c>
      <c r="B14" s="15" t="b">
        <f t="shared" si="1"/>
        <v>0</v>
      </c>
    </row>
    <row r="15" ht="15.75" customHeight="1">
      <c r="A15" s="15">
        <v>11.0</v>
      </c>
      <c r="B15" s="15" t="b">
        <f t="shared" si="1"/>
        <v>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