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13.xml" ContentType="application/vnd.ms-office.chartcolorstyle+xml"/>
  <Override PartName="/xl/charts/colors14.xml" ContentType="application/vnd.ms-office.chartcolorstyle+xml"/>
  <Override PartName="/xl/charts/colors15.xml" ContentType="application/vnd.ms-office.chartcolorstyle+xml"/>
  <Override PartName="/xl/charts/colors16.xml" ContentType="application/vnd.ms-office.chartcolorstyle+xml"/>
  <Override PartName="/xl/charts/colors17.xml" ContentType="application/vnd.ms-office.chartcolorstyle+xml"/>
  <Override PartName="/xl/charts/colors18.xml" ContentType="application/vnd.ms-office.chartcolorstyle+xml"/>
  <Override PartName="/xl/charts/colors19.xml" ContentType="application/vnd.ms-office.chartcolorstyle+xml"/>
  <Override PartName="/xl/charts/colors2.xml" ContentType="application/vnd.ms-office.chartcolorstyle+xml"/>
  <Override PartName="/xl/charts/colors20.xml" ContentType="application/vnd.ms-office.chartcolorstyle+xml"/>
  <Override PartName="/xl/charts/colors21.xml" ContentType="application/vnd.ms-office.chartcolorstyle+xml"/>
  <Override PartName="/xl/charts/colors22.xml" ContentType="application/vnd.ms-office.chartcolorstyle+xml"/>
  <Override PartName="/xl/charts/colors23.xml" ContentType="application/vnd.ms-office.chartcolorstyle+xml"/>
  <Override PartName="/xl/charts/colors24.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13.xml" ContentType="application/vnd.ms-office.chartstyle+xml"/>
  <Override PartName="/xl/charts/style14.xml" ContentType="application/vnd.ms-office.chartstyle+xml"/>
  <Override PartName="/xl/charts/style15.xml" ContentType="application/vnd.ms-office.chartstyle+xml"/>
  <Override PartName="/xl/charts/style16.xml" ContentType="application/vnd.ms-office.chartstyle+xml"/>
  <Override PartName="/xl/charts/style17.xml" ContentType="application/vnd.ms-office.chartstyle+xml"/>
  <Override PartName="/xl/charts/style18.xml" ContentType="application/vnd.ms-office.chartstyle+xml"/>
  <Override PartName="/xl/charts/style19.xml" ContentType="application/vnd.ms-office.chartstyle+xml"/>
  <Override PartName="/xl/charts/style2.xml" ContentType="application/vnd.ms-office.chartstyle+xml"/>
  <Override PartName="/xl/charts/style20.xml" ContentType="application/vnd.ms-office.chartstyle+xml"/>
  <Override PartName="/xl/charts/style21.xml" ContentType="application/vnd.ms-office.chartstyle+xml"/>
  <Override PartName="/xl/charts/style22.xml" ContentType="application/vnd.ms-office.chartstyle+xml"/>
  <Override PartName="/xl/charts/style23.xml" ContentType="application/vnd.ms-office.chartstyle+xml"/>
  <Override PartName="/xl/charts/style24.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2960" firstSheet="4" activeTab="5"/>
  </bookViews>
  <sheets>
    <sheet name="All_India_Index_Upto_April23_2n" sheetId="1" r:id="rId1"/>
    <sheet name="Cleaned Data " sheetId="17" r:id="rId2"/>
    <sheet name="1. Contribution on May23" sheetId="6" r:id="rId3"/>
    <sheet name="2. Y-o-Y Inflation Analysis" sheetId="13" r:id="rId4"/>
    <sheet name="3. MonthlyInflationOnFood" sheetId="18" r:id="rId5"/>
    <sheet name="4. Pandemic Inflation Analysis" sheetId="19" r:id="rId6"/>
    <sheet name="5.EffectOfCrudeOil" sheetId="20" r:id="rId7"/>
  </sheets>
  <externalReferences>
    <externalReference r:id="rId11"/>
  </externalReferences>
  <definedNames>
    <definedName name="_xlnm._FilterDatabase" localSheetId="0" hidden="1">All_India_Index_Upto_April23_2n!$A$1:$AD$373</definedName>
    <definedName name="_xlnm._FilterDatabase" localSheetId="1" hidden="1">'Cleaned Data '!$A$1:$AH$376</definedName>
    <definedName name="ACT_QTR_00_01">#REF!</definedName>
  </definedNames>
  <calcPr calcId="191029"/>
  <pivotCaches>
    <pivotCache cacheId="0" r:id="rId8"/>
    <pivotCache cacheId="1"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<sst xmlns="http://schemas.openxmlformats.org/spreadsheetml/2006/main" count="2257" uniqueCount="135">
  <si>
    <t>Sector</t>
  </si>
  <si>
    <t>Month</t>
  </si>
  <si>
    <t>Year</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</si>
  <si>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</si>
  <si>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</si>
  <si>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</si>
  <si>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</si>
  <si>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</si>
  <si>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</si>
  <si>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</si>
  <si>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</si>
  <si>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</si>
  <si>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</si>
  <si>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</si>
  <si>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</si>
  <si>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</si>
  <si>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</si>
  <si>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</si>
  <si>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</si>
  <si>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</si>
  <si>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</si>
  <si>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</si>
  <si>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</si>
  <si>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</si>
  <si>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</si>
  <si>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</si>
  <si>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</si>
  <si>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</si>
  <si>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</si>
  <si>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</si>
  <si>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</si>
  <si>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</si>
  <si>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</si>
  <si>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</si>
  <si>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</si>
  <si>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</si>
  <si>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</si>
  <si>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</si>
  <si>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</si>
  <si>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</si>
  <si>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</si>
  <si>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</si>
  <si>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</si>
  <si>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</si>
  <si>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</si>
  <si>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</si>
  <si>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</si>
  <si>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</si>
  <si>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</si>
  <si>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Month and Year</t>
  </si>
  <si>
    <t>Food Items(Overall)</t>
  </si>
  <si>
    <t>Fuel and Transportation</t>
  </si>
  <si>
    <t>Goods and Services(Household and Leisure)</t>
  </si>
  <si>
    <t>Overall HealthCare</t>
  </si>
  <si>
    <t>Step1:- Creating Pivot Table</t>
  </si>
  <si>
    <t>Average of Food Items(Overall)</t>
  </si>
  <si>
    <t>Average of Pan, tobacco and intoxicants</t>
  </si>
  <si>
    <t>Average of Fuel and Transportation</t>
  </si>
  <si>
    <t>Average of Goods and Services(Household and Leisure)</t>
  </si>
  <si>
    <t>Average of Education</t>
  </si>
  <si>
    <t>Average of Clothing and footwear</t>
  </si>
  <si>
    <t>Average of Overall HealthCare</t>
  </si>
  <si>
    <t>Grand Total</t>
  </si>
  <si>
    <t>Step2  Copying Data From Pivot Table to Use Flash and AutoFill</t>
  </si>
  <si>
    <t>Overall</t>
  </si>
  <si>
    <t>Step3:- Contribution % Calculation</t>
  </si>
  <si>
    <t>CONTRIBUTION (%)</t>
  </si>
  <si>
    <t>Step 4:- Visualization Using Pie Chart and Bar Chart</t>
  </si>
  <si>
    <t>Conclusions:-</t>
  </si>
  <si>
    <t xml:space="preserve">             1.1 For all Rural , Urban and  Rural+Urban the category which has the highest percentrage of contribution is "Pan,tobacco and Intoxicants with the percent of 15.5, 16.2 and 15.8 respectively.</t>
  </si>
  <si>
    <t>Average of General index</t>
  </si>
  <si>
    <t>Y-o-Y Analyisis on Rural +Urban considering General Index for over all inflation for all  months for all the categories combined:-</t>
  </si>
  <si>
    <t>Y-oY Inflation Calculation:-</t>
  </si>
  <si>
    <t>Overall(Formula)</t>
  </si>
  <si>
    <t>Overall(Average)</t>
  </si>
  <si>
    <t>2013-14</t>
  </si>
  <si>
    <t>2014-15</t>
  </si>
  <si>
    <t>2015-16</t>
  </si>
  <si>
    <t>2016-17</t>
  </si>
  <si>
    <t>2017-18</t>
  </si>
  <si>
    <t>2018-19</t>
  </si>
  <si>
    <t>2019-20</t>
  </si>
  <si>
    <t>2020-21</t>
  </si>
  <si>
    <t>2021-22</t>
  </si>
  <si>
    <t>2022-23</t>
  </si>
  <si>
    <t>Y-oY Inflation Visualization:-</t>
  </si>
  <si>
    <t xml:space="preserve">Conclusion:- </t>
  </si>
  <si>
    <t xml:space="preserve">   1.FY- 2013-14 Has the highest Inflation rate which is 6.7% and for FY-2021-22 as the second Highest Inflation rate which is 6.6%.  </t>
  </si>
  <si>
    <t xml:space="preserve">   2. The reason FY 2013-14 has Highest Infaltion is that:-</t>
  </si>
  <si>
    <t xml:space="preserve">         (a)in the month of Jan(8.6%) , Feb(7.9%), March(8.2%), April(8.5%), May(8.3%), July(7.4%) and August(7.0%) is significantly high as compared to other Years for the corresponding months.</t>
  </si>
  <si>
    <t xml:space="preserve">         (b) In FY-2013-14 the inflation on categories like Food Items(6.6%), Pan-tobacco &amp; Intoxicants (8.2%), Clothing and Footwear(7.8%) and Education(7.2%) increased significantly (beyond 6% (normal annual Inflation)).</t>
  </si>
  <si>
    <t>Average of Miscellaneous</t>
  </si>
  <si>
    <t>Y-o-Y Categories Visualization:-</t>
  </si>
  <si>
    <t xml:space="preserve"> Food Items(Overall)</t>
  </si>
  <si>
    <t xml:space="preserve"> Pan, tobacco and intoxicants</t>
  </si>
  <si>
    <t xml:space="preserve"> Clothing and footwear</t>
  </si>
  <si>
    <t xml:space="preserve"> Goods and Services(Household and Leisure)</t>
  </si>
  <si>
    <t xml:space="preserve"> Overall HealthCare</t>
  </si>
  <si>
    <t xml:space="preserve"> Miscellaneous</t>
  </si>
  <si>
    <t>Y-o-Y Categories Inflation:-</t>
  </si>
  <si>
    <t xml:space="preserve"> Education</t>
  </si>
  <si>
    <t>Monthly Inflation</t>
  </si>
  <si>
    <t>May-June</t>
  </si>
  <si>
    <t>June-July</t>
  </si>
  <si>
    <t>July-August</t>
  </si>
  <si>
    <t>August-September</t>
  </si>
  <si>
    <t>September-October</t>
  </si>
  <si>
    <t>October-November</t>
  </si>
  <si>
    <t>November-December</t>
  </si>
  <si>
    <t>December-January</t>
  </si>
  <si>
    <t>January-February</t>
  </si>
  <si>
    <t>February-March</t>
  </si>
  <si>
    <t>March-April</t>
  </si>
  <si>
    <t>April-May</t>
  </si>
  <si>
    <t>Average of Food and beverages</t>
  </si>
  <si>
    <t xml:space="preserve"> Pulses and products</t>
  </si>
  <si>
    <t>Inflation %</t>
  </si>
  <si>
    <t>3.1 For May-June has the highest Inflation rate of 1.46% and November- December has the lowest Inflation rate of -0.62%.</t>
  </si>
  <si>
    <r>
      <rPr>
        <sz val="24"/>
        <color theme="1"/>
        <rFont val="Calibri"/>
        <charset val="134"/>
        <scheme val="minor"/>
      </rPr>
      <t xml:space="preserve">3.2. The Food category </t>
    </r>
    <r>
      <rPr>
        <b/>
        <sz val="24"/>
        <color theme="1"/>
        <rFont val="Calibri"/>
        <charset val="134"/>
        <scheme val="minor"/>
      </rPr>
      <t>"Spices"</t>
    </r>
    <r>
      <rPr>
        <sz val="24"/>
        <color theme="1"/>
        <rFont val="Calibri"/>
        <charset val="134"/>
        <scheme val="minor"/>
      </rPr>
      <t xml:space="preserve"> with an absolute inflation of 13.2% is reponsible for the increase in Food Inflation for 12 months period span.</t>
    </r>
  </si>
  <si>
    <t>Effect of Covid-19 Pandemic (Pre and Post-Covid ) Inflation Analysis.</t>
  </si>
  <si>
    <t>Pre-Covid Inflation Rates</t>
  </si>
  <si>
    <t>Post-Covid Inflation Rates (Taking The average of 2021 and 2022)</t>
  </si>
  <si>
    <t>Average(2021-22)</t>
  </si>
  <si>
    <t>Pre-Covid Inflation %</t>
  </si>
  <si>
    <t>Post-Covid Inflation %</t>
  </si>
  <si>
    <t>Conclusion:-</t>
  </si>
  <si>
    <t xml:space="preserve">    1. Education:- Post Covid the Infaltion is decreased by -0.3%.</t>
  </si>
  <si>
    <t xml:space="preserve">    2.Food Item:- Post Covid the Infaltion is increased by 3.5%.</t>
  </si>
  <si>
    <t xml:space="preserve">    3. Healtcare:- Post Covid the Infaltion is increased by 3.3%</t>
  </si>
  <si>
    <t xml:space="preserve">    4. Fuel and Transportation:- Post Covid the Infaltion is increased by 5.1%.</t>
  </si>
  <si>
    <t xml:space="preserve">    5. Goods and Services:- Post Covid the Infaltion is increased by 4.1%</t>
  </si>
  <si>
    <t>Import Price Crude Oil</t>
  </si>
  <si>
    <t>CPI Crude Oil(import)</t>
  </si>
  <si>
    <t>Correlation w.r.t  Imported Crude Oil</t>
  </si>
  <si>
    <t xml:space="preserve">     1. The CPI of Eduction is most affected and CPI of food Item is second most affected by the CPI of Imported Crude Oil which means that Inflation of Eduction Categoryand Food Category Strongly Changes with the Fluctuations in imported Oil.</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</si>
</sst>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yyyy;@"/>
    <numFmt numFmtId="177" formatCode="0.0_ "/>
    <numFmt numFmtId="178" formatCode="0.000_ "/>
    <numFmt numFmtId="179" formatCode="0.00_ "/>
    <numFmt numFmtId="180" formatCode="mmm\-yy"/>
    <numFmt numFmtId="181" formatCode="[$-809]dd\ mmmm\ yyyy;@"/>
  </numFmts>
  <fonts count="35">
    <font>
      <sz val="11"/>
      <color theme="1"/>
      <name val="Calibri"/>
      <charset val="134"/>
      <scheme val="minor"/>
    </font>
    <font>
      <b/>
      <sz val="11"/>
      <color theme="1"/>
      <name val="Calibri"/>
      <charset val="134"/>
      <scheme val="minor"/>
    </font>
    <font>
      <b/>
      <sz val="22"/>
      <color theme="1"/>
      <name val="Calibri"/>
      <charset val="134"/>
      <scheme val="minor"/>
    </font>
    <font>
      <sz val="11"/>
      <name val="Times New Roman"/>
      <charset val="134"/>
    </font>
    <font>
      <sz val="22"/>
      <color theme="1"/>
      <name val="Calibri"/>
      <charset val="134"/>
      <scheme val="minor"/>
    </font>
    <font>
      <b/>
      <sz val="24"/>
      <color theme="1"/>
      <name val="Calibri"/>
      <charset val="134"/>
      <scheme val="minor"/>
    </font>
    <font>
      <sz val="24"/>
      <color theme="1"/>
      <name val="Calibri"/>
      <charset val="134"/>
      <scheme val="minor"/>
    </font>
    <font>
      <b/>
      <sz val="20"/>
      <color theme="1"/>
      <name val="Calibri"/>
      <charset val="134"/>
      <scheme val="minor"/>
    </font>
    <font>
      <sz val="20"/>
      <color theme="1"/>
      <name val="Calibri"/>
      <charset val="134"/>
      <scheme val="minor"/>
    </font>
    <font>
      <sz val="18"/>
      <color theme="1"/>
      <name val="Calibri"/>
      <charset val="134"/>
      <scheme val="minor"/>
    </font>
    <font>
      <b/>
      <sz val="48"/>
      <color theme="1"/>
      <name val="Calibri"/>
      <charset val="134"/>
      <scheme val="minor"/>
    </font>
    <font>
      <b/>
      <sz val="18"/>
      <color theme="1"/>
      <name val="Calibri"/>
      <charset val="134"/>
      <scheme val="minor"/>
    </font>
    <font>
      <b/>
      <sz val="14"/>
      <color theme="1"/>
      <name val="Calibri"/>
      <charset val="134"/>
      <scheme val="minor"/>
    </font>
    <font>
      <b/>
      <sz val="3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Arial"/>
      <charset val="134"/>
    </font>
    <font>
      <sz val="8"/>
      <name val="Arial"/>
      <charset val="134"/>
    </font>
  </fonts>
  <fills count="41">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0" tint="-0.35"/>
        <bgColor indexed="64"/>
      </patternFill>
    </fill>
    <fill>
      <patternFill patternType="solid">
        <fgColor theme="0" tint="-0.35"/>
        <bgColor indexed="64"/>
      </patternFill>
    </fill>
    <fill>
      <patternFill patternType="solid">
        <fgColor theme="4" tint="0.799981688894314"/>
        <bgColor theme="4" tint="0.799981688894314"/>
      </patternFill>
    </fill>
    <fill>
      <patternFill patternType="solid">
        <fgColor theme="2" tint="-0.5"/>
        <bgColor indexed="64"/>
      </patternFill>
    </fill>
    <fill>
      <patternFill patternType="solid">
        <fgColor rgb="FFC00000"/>
        <bgColor indexed="64"/>
      </patternFill>
    </fill>
    <fill>
      <patternFill patternType="solid">
        <fgColor theme="9" tint="0.6"/>
        <bgColor indexed="64"/>
      </patternFill>
    </fill>
    <fill>
      <patternFill patternType="solid">
        <fgColor theme="2"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theme="4" tint="0.399975585192419"/>
      </bottom>
      <diagonal/>
    </border>
    <border>
      <left/>
      <right/>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12" borderId="4"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22" fillId="13" borderId="7" applyNumberFormat="0" applyAlignment="0" applyProtection="0">
      <alignment vertical="center"/>
    </xf>
    <xf numFmtId="0" fontId="23" fillId="14" borderId="8" applyNumberFormat="0" applyAlignment="0" applyProtection="0">
      <alignment vertical="center"/>
    </xf>
    <xf numFmtId="0" fontId="24" fillId="14" borderId="7" applyNumberFormat="0" applyAlignment="0" applyProtection="0">
      <alignment vertical="center"/>
    </xf>
    <xf numFmtId="0" fontId="25" fillId="15" borderId="9" applyNumberFormat="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1" fillId="2"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4"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1" fillId="40" borderId="0" applyNumberFormat="0" applyBorder="0" applyAlignment="0" applyProtection="0">
      <alignment vertical="center"/>
    </xf>
    <xf numFmtId="0" fontId="33" fillId="0" borderId="0"/>
    <xf numFmtId="0" fontId="34" fillId="0" borderId="0"/>
  </cellStyleXfs>
  <cellXfs count="78">
    <xf numFmtId="0" fontId="0" fillId="0" borderId="0" xfId="0">
      <alignment vertical="center"/>
    </xf>
    <xf numFmtId="0" fontId="1" fillId="0" borderId="0" xfId="0" applyFont="1">
      <alignment vertical="center"/>
    </xf>
    <xf numFmtId="0" fontId="2" fillId="0" borderId="0" xfId="0" applyFont="1">
      <alignment vertical="center"/>
    </xf>
    <xf numFmtId="0" fontId="1" fillId="2" borderId="1" xfId="0" applyFont="1" applyFill="1" applyBorder="1">
      <alignment vertical="center"/>
    </xf>
    <xf numFmtId="176" fontId="0" fillId="0" borderId="1" xfId="0" applyNumberFormat="1" applyBorder="1">
      <alignment vertical="center"/>
    </xf>
    <xf numFmtId="1" fontId="3" fillId="3" borderId="1" xfId="50" applyNumberFormat="1" applyFont="1" applyFill="1" applyBorder="1" applyAlignment="1">
      <alignment horizontal="right"/>
    </xf>
    <xf numFmtId="177" fontId="0" fillId="0" borderId="1" xfId="0" applyNumberFormat="1" applyBorder="1">
      <alignment vertical="center"/>
    </xf>
    <xf numFmtId="0" fontId="1" fillId="4" borderId="0" xfId="0" applyFont="1" applyFill="1" applyAlignment="1">
      <alignment horizontal="center" vertical="center"/>
    </xf>
    <xf numFmtId="178" fontId="0" fillId="0" borderId="0" xfId="0" applyNumberFormat="1">
      <alignment vertical="center"/>
    </xf>
    <xf numFmtId="0" fontId="2" fillId="5" borderId="0" xfId="0" applyFont="1" applyFill="1">
      <alignment vertical="center"/>
    </xf>
    <xf numFmtId="0" fontId="2" fillId="6" borderId="0" xfId="0" applyFont="1" applyFill="1">
      <alignment vertical="center"/>
    </xf>
    <xf numFmtId="0" fontId="0" fillId="0" borderId="1" xfId="0" applyBorder="1">
      <alignment vertical="center"/>
    </xf>
    <xf numFmtId="0" fontId="1" fillId="0" borderId="0" xfId="0" applyFont="1" applyFill="1" applyAlignment="1">
      <alignment vertical="center"/>
    </xf>
    <xf numFmtId="0" fontId="2" fillId="4" borderId="0" xfId="0" applyFont="1" applyFill="1" applyAlignment="1">
      <alignment horizontal="center" vertical="center"/>
    </xf>
    <xf numFmtId="0" fontId="0" fillId="4" borderId="0" xfId="0" applyFill="1" applyAlignment="1">
      <alignment horizontal="center" vertical="center"/>
    </xf>
    <xf numFmtId="176" fontId="0" fillId="0" borderId="0" xfId="0" applyNumberFormat="1">
      <alignment vertical="center"/>
    </xf>
    <xf numFmtId="177" fontId="0" fillId="0" borderId="0" xfId="0" applyNumberFormat="1">
      <alignment vertical="center"/>
    </xf>
    <xf numFmtId="0" fontId="1" fillId="2" borderId="0" xfId="0" applyFont="1" applyFill="1" applyAlignment="1">
      <alignment horizontal="center" vertical="center"/>
    </xf>
    <xf numFmtId="0" fontId="1" fillId="7" borderId="2" xfId="0" applyFont="1" applyFill="1" applyBorder="1">
      <alignment vertical="center"/>
    </xf>
    <xf numFmtId="176" fontId="0" fillId="0" borderId="2" xfId="0" applyNumberFormat="1" applyBorder="1">
      <alignment vertical="center"/>
    </xf>
    <xf numFmtId="177" fontId="0" fillId="0" borderId="2" xfId="0" applyNumberFormat="1" applyBorder="1">
      <alignment vertical="center"/>
    </xf>
    <xf numFmtId="176" fontId="0" fillId="0" borderId="3" xfId="0" applyNumberFormat="1" applyBorder="1">
      <alignment vertical="center"/>
    </xf>
    <xf numFmtId="177" fontId="0" fillId="0" borderId="3" xfId="0" applyNumberFormat="1" applyBorder="1">
      <alignment vertical="center"/>
    </xf>
    <xf numFmtId="0" fontId="1" fillId="7" borderId="2" xfId="0" applyFont="1" applyFill="1" applyBorder="1">
      <alignment vertical="center"/>
    </xf>
    <xf numFmtId="0" fontId="4" fillId="0" borderId="0" xfId="0" applyFont="1">
      <alignment vertical="center"/>
    </xf>
    <xf numFmtId="0" fontId="2" fillId="8" borderId="0" xfId="0" applyFont="1" applyFill="1">
      <alignment vertical="center"/>
    </xf>
    <xf numFmtId="0" fontId="0" fillId="8" borderId="0" xfId="0" applyFill="1">
      <alignment vertical="center"/>
    </xf>
    <xf numFmtId="0" fontId="4" fillId="8" borderId="0" xfId="0" applyFont="1" applyFill="1">
      <alignment vertical="center"/>
    </xf>
    <xf numFmtId="0" fontId="0" fillId="0" borderId="0" xfId="0" applyFill="1">
      <alignment vertical="center"/>
    </xf>
    <xf numFmtId="0" fontId="5" fillId="0" borderId="0" xfId="0" applyFont="1">
      <alignment vertical="center"/>
    </xf>
    <xf numFmtId="0" fontId="1" fillId="7" borderId="0" xfId="0" applyFont="1" applyFill="1">
      <alignment vertical="center"/>
    </xf>
    <xf numFmtId="0" fontId="1" fillId="7" borderId="2" xfId="0" applyFont="1" applyFill="1" applyBorder="1" applyAlignment="1">
      <alignment horizontal="center" vertical="center"/>
    </xf>
    <xf numFmtId="0" fontId="1" fillId="0" borderId="2" xfId="0" applyFont="1" applyFill="1" applyBorder="1">
      <alignment vertical="center"/>
    </xf>
    <xf numFmtId="179" fontId="0" fillId="9" borderId="0" xfId="0" applyNumberFormat="1" applyFill="1">
      <alignment vertical="center"/>
    </xf>
    <xf numFmtId="179" fontId="0" fillId="0" borderId="0" xfId="0" applyNumberFormat="1">
      <alignment vertical="center"/>
    </xf>
    <xf numFmtId="179" fontId="0" fillId="10" borderId="0" xfId="0" applyNumberFormat="1" applyFill="1">
      <alignment vertical="center"/>
    </xf>
    <xf numFmtId="177" fontId="0" fillId="0" borderId="0" xfId="0" applyNumberFormat="1" applyAlignment="1">
      <alignment vertical="center"/>
    </xf>
    <xf numFmtId="176" fontId="0" fillId="0" borderId="0" xfId="0" applyNumberFormat="1" applyFill="1">
      <alignment vertical="center"/>
    </xf>
    <xf numFmtId="177" fontId="0" fillId="0" borderId="0" xfId="0" applyNumberFormat="1" applyFill="1">
      <alignment vertical="center"/>
    </xf>
    <xf numFmtId="177" fontId="0" fillId="0" borderId="0" xfId="0" applyNumberFormat="1" applyFill="1" applyAlignment="1">
      <alignment vertical="center"/>
    </xf>
    <xf numFmtId="176" fontId="0" fillId="0" borderId="2" xfId="0" applyNumberFormat="1" applyFill="1" applyBorder="1">
      <alignment vertical="center"/>
    </xf>
    <xf numFmtId="177" fontId="0" fillId="0" borderId="2" xfId="0" applyNumberFormat="1" applyFill="1" applyBorder="1">
      <alignment vertical="center"/>
    </xf>
    <xf numFmtId="177" fontId="0" fillId="0" borderId="0" xfId="0" applyNumberFormat="1" applyFill="1" applyAlignment="1">
      <alignment horizontal="center" vertical="center"/>
    </xf>
    <xf numFmtId="0" fontId="0" fillId="0" borderId="0" xfId="0" applyFont="1" applyFill="1" applyBorder="1">
      <alignment vertical="center"/>
    </xf>
    <xf numFmtId="177" fontId="1" fillId="0" borderId="0" xfId="0" applyNumberFormat="1" applyFont="1" applyFill="1" applyBorder="1">
      <alignment vertical="center"/>
    </xf>
    <xf numFmtId="0" fontId="1" fillId="0" borderId="0" xfId="0" applyFont="1" applyFill="1" applyAlignment="1">
      <alignment horizontal="center" vertical="center"/>
    </xf>
    <xf numFmtId="180" fontId="0" fillId="0" borderId="0" xfId="0" applyNumberFormat="1">
      <alignment vertical="center"/>
    </xf>
    <xf numFmtId="0" fontId="0" fillId="0" borderId="0" xfId="0" applyFill="1" applyAlignment="1">
      <alignment horizontal="center" vertical="center"/>
    </xf>
    <xf numFmtId="179" fontId="0" fillId="0" borderId="0" xfId="0" applyNumberFormat="1" applyAlignment="1">
      <alignment vertical="center"/>
    </xf>
    <xf numFmtId="177" fontId="0" fillId="0" borderId="0" xfId="0" applyNumberFormat="1" applyFont="1" applyFill="1" applyBorder="1">
      <alignment vertical="center"/>
    </xf>
    <xf numFmtId="0" fontId="5" fillId="11" borderId="0" xfId="0" applyFont="1" applyFill="1">
      <alignment vertical="center"/>
    </xf>
    <xf numFmtId="0" fontId="5" fillId="11" borderId="0" xfId="0" applyFont="1" applyFill="1" applyAlignment="1">
      <alignment horizontal="center" vertical="center"/>
    </xf>
    <xf numFmtId="0" fontId="6" fillId="11" borderId="0" xfId="0" applyFont="1" applyFill="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 fillId="0" borderId="0" xfId="0" applyFont="1">
      <alignment vertical="center"/>
    </xf>
    <xf numFmtId="0" fontId="1" fillId="0" borderId="2" xfId="0" applyFont="1" applyBorder="1">
      <alignment vertical="center"/>
    </xf>
    <xf numFmtId="0" fontId="7" fillId="7" borderId="2" xfId="0" applyFont="1" applyFill="1" applyBorder="1">
      <alignment vertical="center"/>
    </xf>
    <xf numFmtId="0" fontId="7" fillId="7" borderId="2" xfId="0" applyNumberFormat="1" applyFont="1" applyFill="1" applyBorder="1">
      <alignment vertical="center"/>
    </xf>
    <xf numFmtId="177" fontId="8" fillId="0" borderId="0" xfId="0" applyNumberFormat="1" applyFont="1">
      <alignment vertical="center"/>
    </xf>
    <xf numFmtId="0" fontId="0" fillId="0" borderId="2" xfId="0" applyBorder="1">
      <alignment vertical="center"/>
    </xf>
    <xf numFmtId="0" fontId="10" fillId="0" borderId="0" xfId="0" applyFont="1">
      <alignment vertical="center"/>
    </xf>
    <xf numFmtId="0" fontId="2" fillId="11" borderId="0" xfId="0" applyFont="1" applyFill="1">
      <alignment vertical="center"/>
    </xf>
    <xf numFmtId="0" fontId="4" fillId="11" borderId="0" xfId="0" applyFont="1" applyFill="1">
      <alignment vertical="center"/>
    </xf>
    <xf numFmtId="0" fontId="11" fillId="0" borderId="0" xfId="0" applyFont="1">
      <alignment vertical="center"/>
    </xf>
    <xf numFmtId="0" fontId="12" fillId="0" borderId="0" xfId="0" applyFont="1">
      <alignment vertical="center"/>
    </xf>
    <xf numFmtId="0" fontId="6" fillId="0" borderId="0" xfId="0" applyFont="1">
      <alignment vertical="center"/>
    </xf>
    <xf numFmtId="181" fontId="0" fillId="0" borderId="0" xfId="0" applyNumberFormat="1">
      <alignment vertical="center"/>
    </xf>
    <xf numFmtId="181" fontId="0" fillId="0" borderId="2" xfId="0" applyNumberFormat="1" applyFont="1" applyBorder="1">
      <alignment vertical="center"/>
    </xf>
    <xf numFmtId="0" fontId="0" fillId="0" borderId="2" xfId="0" applyFont="1" applyBorder="1">
      <alignment vertical="center"/>
    </xf>
    <xf numFmtId="0" fontId="1" fillId="4" borderId="0" xfId="0" applyFont="1" applyFill="1" applyAlignment="1">
      <alignment horizontal="center" vertical="center"/>
    </xf>
    <xf numFmtId="0" fontId="1" fillId="2" borderId="0" xfId="0" applyFont="1" applyFill="1">
      <alignment vertical="center"/>
    </xf>
    <xf numFmtId="0" fontId="1" fillId="0" borderId="1" xfId="0" applyFont="1" applyFill="1" applyBorder="1">
      <alignment vertical="center"/>
    </xf>
    <xf numFmtId="0" fontId="0" fillId="0" borderId="0" xfId="0" applyNumberFormat="1">
      <alignment vertical="center"/>
    </xf>
    <xf numFmtId="0" fontId="1" fillId="2" borderId="0" xfId="0" applyNumberFormat="1" applyFont="1" applyFill="1">
      <alignment vertical="center"/>
    </xf>
    <xf numFmtId="0" fontId="13" fillId="11" borderId="0" xfId="0" applyFont="1" applyFill="1">
      <alignment vertical="center"/>
    </xf>
    <xf numFmtId="176" fontId="1" fillId="2" borderId="0" xfId="0" applyNumberFormat="1" applyFont="1" applyFill="1">
      <alignment vertical="center"/>
    </xf>
  </cellXfs>
  <cellStyles count="5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59" xfId="49"/>
    <cellStyle name="Normal 2 2 3 5" xfId="50"/>
  </cellStyles>
  <dxfs count="44">
    <dxf>
      <numFmt numFmtId="182" formatCode="0.000000_ "/>
    </dxf>
    <dxf>
      <numFmt numFmtId="183" formatCode="0.00000_ "/>
    </dxf>
    <dxf>
      <numFmt numFmtId="184" formatCode="0.0000_ "/>
    </dxf>
    <dxf>
      <numFmt numFmtId="178" formatCode="0.000_ "/>
    </dxf>
    <dxf>
      <numFmt numFmtId="179" formatCode="0.00_ "/>
    </dxf>
    <dxf>
      <numFmt numFmtId="177" formatCode="0.0_ "/>
    </dxf>
    <dxf>
      <numFmt numFmtId="185" formatCode="0_ "/>
    </dxf>
    <dxf>
      <numFmt numFmtId="177" formatCode="0.0_ "/>
    </dxf>
    <dxf>
      <numFmt numFmtId="186" formatCode="0.000000_ "/>
    </dxf>
    <dxf>
      <numFmt numFmtId="187" formatCode="0.00000_ "/>
    </dxf>
    <dxf>
      <numFmt numFmtId="188" formatCode="0.0000_ "/>
    </dxf>
    <dxf>
      <numFmt numFmtId="178" formatCode="0.000_ "/>
    </dxf>
    <dxf>
      <numFmt numFmtId="179" formatCode="0.00_ "/>
    </dxf>
    <dxf>
      <numFmt numFmtId="177" formatCode="0.0_ "/>
    </dxf>
    <dxf>
      <numFmt numFmtId="189" formatCode="0_ "/>
    </dxf>
    <dxf>
      <numFmt numFmtId="177" formatCode="0.0_ "/>
    </dxf>
    <dxf>
      <numFmt numFmtId="190" formatCode="0_ "/>
    </dxf>
    <dxf>
      <numFmt numFmtId="177" formatCode="0.0_ "/>
    </dxf>
    <dxf>
      <numFmt numFmtId="191" formatCode="0_ "/>
    </dxf>
    <dxf>
      <numFmt numFmtId="177" formatCode="0.0_ "/>
    </dxf>
    <dxf>
      <numFmt numFmtId="192" formatCode="0.00000_ "/>
    </dxf>
    <dxf>
      <numFmt numFmtId="193" formatCode="0.0000_ "/>
    </dxf>
    <dxf>
      <numFmt numFmtId="178" formatCode="0.000_ "/>
    </dxf>
    <dxf>
      <numFmt numFmtId="179" formatCode="0.00_ "/>
    </dxf>
    <dxf>
      <numFmt numFmtId="177" formatCode="0.0_ "/>
    </dxf>
    <dxf>
      <font>
        <color rgb="FF006100"/>
      </font>
      <fill>
        <patternFill patternType="solid">
          <bgColor rgb="FFC6EFCE"/>
        </patternFill>
      </fill>
    </dxf>
    <dxf>
      <font>
        <color rgb="FF9C0006"/>
      </font>
      <fill>
        <patternFill patternType="solid">
          <bgColor rgb="FFFFC7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33"/>
      <tableStyleElement type="headerRow" dxfId="32"/>
      <tableStyleElement type="totalRow" dxfId="31"/>
      <tableStyleElement type="firstColumn" dxfId="30"/>
      <tableStyleElement type="lastColumn" dxfId="29"/>
      <tableStyleElement type="firstRowStripe" dxfId="28"/>
      <tableStyleElement type="firstColumnStripe" dxfId="27"/>
    </tableStyle>
    <tableStyle name="PivotStylePreset2_Accent1" table="0" count="10" xr9:uid="{267968C8-6FFD-4C36-ACC1-9EA1FD1885CA}">
      <tableStyleElement type="headerRow" dxfId="43"/>
      <tableStyleElement type="totalRow" dxfId="42"/>
      <tableStyleElement type="firstRowStripe" dxfId="41"/>
      <tableStyleElement type="firstColumnStripe" dxfId="40"/>
      <tableStyleElement type="firstSubtotalRow" dxfId="39"/>
      <tableStyleElement type="secondSubtotalRow" dxfId="38"/>
      <tableStyleElement type="firstRowSubheading" dxfId="37"/>
      <tableStyleElement type="secondRowSubheading" dxfId="36"/>
      <tableStyleElement type="pageFieldLabels" dxfId="35"/>
      <tableStyleElement type="pageFieldValues" dxfId="34"/>
    </tableStyle>
  </tableStyles>
  <colors>
    <mruColors>
      <color rgb="00FF745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pivotCacheDefinition" Target="pivotCache/pivotCacheDefinition2.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eetMetadata" Target="metadata.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pivotCacheDefinition" Target="pivotCache/pivotCacheDefinition3.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'1. Contribution on May23'!$B$25</c:f>
              <c:strCache>
                <c:ptCount val="1"/>
                <c:pt idx="0">
                  <c:v>Rural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May23'!$C$24:$I$24</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May23'!$C$25:$I$25</c:f>
              <c:numCache>
                <c:formatCode>0.0_ </c:formatCode>
                <c:ptCount val="7"/>
                <c:pt idx="0">
                  <c:v>13.6971229882892</c:v>
                </c:pt>
                <c:pt idx="1">
                  <c:v>15.538793167882</c:v>
                </c:pt>
                <c:pt idx="2">
                  <c:v>13.7431647427791</c:v>
                </c:pt>
                <c:pt idx="3">
                  <c:v>13.6887517602002</c:v>
                </c:pt>
                <c:pt idx="4">
                  <c:v>14.4855132908195</c:v>
                </c:pt>
                <c:pt idx="5">
                  <c:v>14.0152296556735</c:v>
                </c:pt>
                <c:pt idx="6">
                  <c:v>14.8314243943566</c:v>
                </c:pt>
              </c:numCache>
            </c:numRef>
          </c:val>
        </c:ser>
        <c:ser>
          <c:idx val="1"/>
          <c:order val="1"/>
          <c:tx>
            <c:strRef>
              <c:f>'1. Contribution on May23'!$B$26</c:f>
              <c:strCache>
                <c:ptCount val="1"/>
                <c:pt idx="0">
                  <c:v>Rural+Urban</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May23'!$C$24:$I$24</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May23'!$C$26:$I$26</c:f>
              <c:numCache>
                <c:formatCode>0.0_ </c:formatCode>
                <c:ptCount val="7"/>
                <c:pt idx="0">
                  <c:v>13.9266449940083</c:v>
                </c:pt>
                <c:pt idx="1">
                  <c:v>15.7745560576287</c:v>
                </c:pt>
                <c:pt idx="2">
                  <c:v>13.5928015382154</c:v>
                </c:pt>
                <c:pt idx="3">
                  <c:v>13.6398897652531</c:v>
                </c:pt>
                <c:pt idx="4">
                  <c:v>14.5541861735684</c:v>
                </c:pt>
                <c:pt idx="5">
                  <c:v>13.8988750139605</c:v>
                </c:pt>
                <c:pt idx="6">
                  <c:v>14.6130464573655</c:v>
                </c:pt>
              </c:numCache>
            </c:numRef>
          </c:val>
        </c:ser>
        <c:ser>
          <c:idx val="2"/>
          <c:order val="2"/>
          <c:tx>
            <c:strRef>
              <c:f>'1. Contribution on May23'!$B$27</c:f>
              <c:strCache>
                <c:ptCount val="1"/>
                <c:pt idx="0">
                  <c:v>Urban</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May23'!$C$24:$I$24</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May23'!$C$27:$I$27</c:f>
              <c:numCache>
                <c:formatCode>0.0_ </c:formatCode>
                <c:ptCount val="7"/>
                <c:pt idx="0">
                  <c:v>14.2177382282473</c:v>
                </c:pt>
                <c:pt idx="1">
                  <c:v>16.1630799112267</c:v>
                </c:pt>
                <c:pt idx="2">
                  <c:v>13.4283374482841</c:v>
                </c:pt>
                <c:pt idx="3">
                  <c:v>13.6064321094019</c:v>
                </c:pt>
                <c:pt idx="4">
                  <c:v>14.5562703020303</c:v>
                </c:pt>
                <c:pt idx="5">
                  <c:v>13.8359763392871</c:v>
                </c:pt>
                <c:pt idx="6">
                  <c:v>14.1921656615227</c:v>
                </c:pt>
              </c:numCache>
            </c:numRef>
          </c:val>
        </c:ser>
        <c:ser>
          <c:idx val="3"/>
          <c:order val="3"/>
          <c:tx>
            <c:strRef>
              <c:f>'1. Contribution on May23'!$B$28</c:f>
              <c:strCache>
                <c:ptCount val="1"/>
                <c:pt idx="0">
                  <c:v>Overall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May23'!$C$24:$I$24</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May23'!$C$28:$I$28</c:f>
              <c:numCache>
                <c:formatCode>0.0_ </c:formatCode>
                <c:ptCount val="7"/>
                <c:pt idx="0">
                  <c:v>13.9456011522264</c:v>
                </c:pt>
                <c:pt idx="1">
                  <c:v>15.8236015324129</c:v>
                </c:pt>
                <c:pt idx="2">
                  <c:v>13.5890506301742</c:v>
                </c:pt>
                <c:pt idx="3">
                  <c:v>13.6452739706049</c:v>
                </c:pt>
                <c:pt idx="4">
                  <c:v>14.531772222049</c:v>
                </c:pt>
                <c:pt idx="5">
                  <c:v>13.9172380359447</c:v>
                </c:pt>
                <c:pt idx="6">
                  <c:v>14.5474624565878</c:v>
                </c:pt>
              </c:numCache>
            </c:numRef>
          </c:val>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uri="{0b15fc19-7d7d-44ad-8c2d-2c3a37ce22c3}">
        <chartProps xmlns="https://web.wps.cn/et/2018/main" chartId="{85c9a4dd-40dc-4da6-bd53-0c21d3ce7e9c}"/>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'1. Contribution on May23'!$B$61</c:f>
              <c:strCache>
                <c:ptCount val="1"/>
                <c:pt idx="0">
                  <c:v>Urban</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May23'!$C$60:$I$60</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May23'!$C$61:$I$61</c:f>
              <c:numCache>
                <c:formatCode>0.0_ </c:formatCode>
                <c:ptCount val="7"/>
                <c:pt idx="0">
                  <c:v>14.2177382282473</c:v>
                </c:pt>
                <c:pt idx="1">
                  <c:v>16.1630799112267</c:v>
                </c:pt>
                <c:pt idx="2">
                  <c:v>13.4283374482841</c:v>
                </c:pt>
                <c:pt idx="3">
                  <c:v>13.6064321094019</c:v>
                </c:pt>
                <c:pt idx="4">
                  <c:v>14.5562703020303</c:v>
                </c:pt>
                <c:pt idx="5">
                  <c:v>13.8359763392871</c:v>
                </c:pt>
                <c:pt idx="6">
                  <c:v>14.1921656615227</c:v>
                </c:pt>
              </c:numCache>
            </c:numRef>
          </c:val>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uri="{0b15fc19-7d7d-44ad-8c2d-2c3a37ce22c3}">
        <chartProps xmlns="https://web.wps.cn/et/2018/main" chartId="{32eeb89b-e041-4cbc-a433-f36a21e4fa33}"/>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'1. Contribution on May23'!$B$67</c:f>
              <c:strCache>
                <c:ptCount val="1"/>
                <c:pt idx="0">
                  <c:v>Rural+Urban</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Lbls>
            <c:dLbl>
              <c:idx val="0"/>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2"/>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3"/>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4"/>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4"/>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5"/>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5"/>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6"/>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dLbl>
              <c:idx val="6"/>
              <c:layout/>
              <c:numFmt formatCode="General" sourceLinked="1"/>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lumMod val="60000"/>
                        </a:schemeClr>
                      </a:solidFill>
                      <a:latin typeface="+mn-lt"/>
                      <a:ea typeface="+mn-ea"/>
                      <a:cs typeface="+mn-cs"/>
                    </a:defRPr>
                  </a:pPr>
                </a:p>
              </c:txPr>
              <c:dLblPos val="outEnd"/>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lstStyle/>
              <a:p>
                <a:pPr>
                  <a:defRPr lang="en-US" sz="1000" b="1" i="0" u="none" strike="noStrike" kern="1200" spc="0" baseline="0">
                    <a:solidFill>
                      <a:schemeClr val="accent1"/>
                    </a:solidFill>
                    <a:latin typeface="+mn-lt"/>
                    <a:ea typeface="+mn-ea"/>
                    <a:cs typeface="+mn-cs"/>
                  </a:defRPr>
                </a:pPr>
              </a:p>
            </c:txPr>
            <c:dLblPos val="out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 Contribution on May23'!$C$66:$I$66</c:f>
              <c:strCache>
                <c:ptCount val="7"/>
                <c:pt idx="0">
                  <c:v>Food Items(Overall)</c:v>
                </c:pt>
                <c:pt idx="1">
                  <c:v>Pan, tobacco and intoxicants</c:v>
                </c:pt>
                <c:pt idx="2">
                  <c:v>Goods and Services(Household and Leisure)</c:v>
                </c:pt>
                <c:pt idx="3">
                  <c:v>Fuel and Transportation</c:v>
                </c:pt>
                <c:pt idx="4">
                  <c:v>Overall HealthCare</c:v>
                </c:pt>
                <c:pt idx="5">
                  <c:v>Education</c:v>
                </c:pt>
                <c:pt idx="6">
                  <c:v>Clothing and footwear</c:v>
                </c:pt>
              </c:strCache>
            </c:strRef>
          </c:cat>
          <c:val>
            <c:numRef>
              <c:f>'1. Contribution on May23'!$C$67:$I$67</c:f>
              <c:numCache>
                <c:formatCode>0.0_ </c:formatCode>
                <c:ptCount val="7"/>
                <c:pt idx="0">
                  <c:v>13.9266449940083</c:v>
                </c:pt>
                <c:pt idx="1">
                  <c:v>15.7745560576287</c:v>
                </c:pt>
                <c:pt idx="2">
                  <c:v>13.5928015382154</c:v>
                </c:pt>
                <c:pt idx="3">
                  <c:v>13.6398897652531</c:v>
                </c:pt>
                <c:pt idx="4">
                  <c:v>14.5541861735684</c:v>
                </c:pt>
                <c:pt idx="5">
                  <c:v>13.8988750139605</c:v>
                </c:pt>
                <c:pt idx="6">
                  <c:v>14.6130464573655</c:v>
                </c:pt>
              </c:numCache>
            </c:numRef>
          </c:val>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uri="{0b15fc19-7d7d-44ad-8c2d-2c3a37ce22c3}">
        <chartProps xmlns="https://web.wps.cn/et/2018/main" chartId="{7756fa3e-e206-41f9-9860-f71f3dc7fe01}"/>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'1. Contribution on May23'!$C$24</c:f>
              <c:strCache>
                <c:ptCount val="1"/>
                <c:pt idx="0">
                  <c:v>Food Items(Overall)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May23'!$C$25:$C$28</c:f>
              <c:numCache>
                <c:formatCode>0.0_ </c:formatCode>
                <c:ptCount val="4"/>
                <c:pt idx="0">
                  <c:v>13.6971229882892</c:v>
                </c:pt>
                <c:pt idx="1">
                  <c:v>13.9266449940083</c:v>
                </c:pt>
                <c:pt idx="2">
                  <c:v>14.2177382282473</c:v>
                </c:pt>
                <c:pt idx="3">
                  <c:v>13.9456011522264</c:v>
                </c:pt>
              </c:numCache>
            </c:numRef>
          </c:val>
        </c:ser>
        <c:ser>
          <c:idx val="1"/>
          <c:order val="1"/>
          <c:tx>
            <c:strRef>
              <c:f>'1. Contribution on May23'!$D$24</c:f>
              <c:strCache>
                <c:ptCount val="1"/>
                <c:pt idx="0">
                  <c:v>Pan, tobacco and intoxicants</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May23'!$D$25:$D$28</c:f>
              <c:numCache>
                <c:formatCode>0.0_ </c:formatCode>
                <c:ptCount val="4"/>
                <c:pt idx="0">
                  <c:v>15.538793167882</c:v>
                </c:pt>
                <c:pt idx="1">
                  <c:v>15.7745560576287</c:v>
                </c:pt>
                <c:pt idx="2">
                  <c:v>16.1630799112267</c:v>
                </c:pt>
                <c:pt idx="3">
                  <c:v>15.8236015324129</c:v>
                </c:pt>
              </c:numCache>
            </c:numRef>
          </c:val>
        </c:ser>
        <c:ser>
          <c:idx val="2"/>
          <c:order val="2"/>
          <c:tx>
            <c:strRef>
              <c:f>'1. Contribution on May23'!$E$24</c:f>
              <c:strCache>
                <c:ptCount val="1"/>
                <c:pt idx="0">
                  <c:v>Goods and Services(Household and Leisure)</c:v>
                </c:pt>
              </c:strCache>
            </c:strRef>
          </c:tx>
          <c:spPr>
            <a:solidFill>
              <a:schemeClr val="accent3"/>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May23'!$E$25:$E$28</c:f>
              <c:numCache>
                <c:formatCode>0.0_ </c:formatCode>
                <c:ptCount val="4"/>
                <c:pt idx="0">
                  <c:v>13.7431647427791</c:v>
                </c:pt>
                <c:pt idx="1">
                  <c:v>13.5928015382154</c:v>
                </c:pt>
                <c:pt idx="2">
                  <c:v>13.4283374482841</c:v>
                </c:pt>
                <c:pt idx="3">
                  <c:v>13.5890506301742</c:v>
                </c:pt>
              </c:numCache>
            </c:numRef>
          </c:val>
        </c:ser>
        <c:ser>
          <c:idx val="3"/>
          <c:order val="3"/>
          <c:tx>
            <c:strRef>
              <c:f>'1. Contribution on May23'!$F$24</c:f>
              <c:strCache>
                <c:ptCount val="1"/>
                <c:pt idx="0">
                  <c:v>Fuel and Transportation</c:v>
                </c:pt>
              </c:strCache>
            </c:strRef>
          </c:tx>
          <c:spPr>
            <a:solidFill>
              <a:schemeClr val="accent4"/>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May23'!$F$25:$F$28</c:f>
              <c:numCache>
                <c:formatCode>0.0_ </c:formatCode>
                <c:ptCount val="4"/>
                <c:pt idx="0">
                  <c:v>13.6887517602002</c:v>
                </c:pt>
                <c:pt idx="1">
                  <c:v>13.6398897652531</c:v>
                </c:pt>
                <c:pt idx="2">
                  <c:v>13.6064321094019</c:v>
                </c:pt>
                <c:pt idx="3">
                  <c:v>13.6452739706049</c:v>
                </c:pt>
              </c:numCache>
            </c:numRef>
          </c:val>
        </c:ser>
        <c:ser>
          <c:idx val="4"/>
          <c:order val="4"/>
          <c:tx>
            <c:strRef>
              <c:f>'1. Contribution on May23'!$G$24</c:f>
              <c:strCache>
                <c:ptCount val="1"/>
                <c:pt idx="0">
                  <c:v>Overall HealthCare</c:v>
                </c:pt>
              </c:strCache>
            </c:strRef>
          </c:tx>
          <c:spPr>
            <a:solidFill>
              <a:schemeClr val="accent5"/>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May23'!$G$25:$G$28</c:f>
              <c:numCache>
                <c:formatCode>0.0_ </c:formatCode>
                <c:ptCount val="4"/>
                <c:pt idx="0">
                  <c:v>14.4855132908195</c:v>
                </c:pt>
                <c:pt idx="1">
                  <c:v>14.5541861735684</c:v>
                </c:pt>
                <c:pt idx="2">
                  <c:v>14.5562703020303</c:v>
                </c:pt>
                <c:pt idx="3">
                  <c:v>14.531772222049</c:v>
                </c:pt>
              </c:numCache>
            </c:numRef>
          </c:val>
        </c:ser>
        <c:ser>
          <c:idx val="5"/>
          <c:order val="5"/>
          <c:tx>
            <c:strRef>
              <c:f>'1. Contribution on May23'!$H$24</c:f>
              <c:strCache>
                <c:ptCount val="1"/>
                <c:pt idx="0">
                  <c:v>Education</c:v>
                </c:pt>
              </c:strCache>
            </c:strRef>
          </c:tx>
          <c:spPr>
            <a:solidFill>
              <a:schemeClr val="accent6"/>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May23'!$H$25:$H$28</c:f>
              <c:numCache>
                <c:formatCode>0.0_ </c:formatCode>
                <c:ptCount val="4"/>
                <c:pt idx="0">
                  <c:v>14.0152296556735</c:v>
                </c:pt>
                <c:pt idx="1">
                  <c:v>13.8988750139605</c:v>
                </c:pt>
                <c:pt idx="2">
                  <c:v>13.8359763392871</c:v>
                </c:pt>
                <c:pt idx="3">
                  <c:v>13.9172380359447</c:v>
                </c:pt>
              </c:numCache>
            </c:numRef>
          </c:val>
        </c:ser>
        <c:ser>
          <c:idx val="6"/>
          <c:order val="6"/>
          <c:tx>
            <c:strRef>
              <c:f>'1. Contribution on May23'!$I$24</c:f>
              <c:strCache>
                <c:ptCount val="1"/>
                <c:pt idx="0">
                  <c:v>Clothing and footwear</c:v>
                </c:pt>
              </c:strCache>
            </c:strRef>
          </c:tx>
          <c:spPr>
            <a:solidFill>
              <a:schemeClr val="accent1">
                <a:lumMod val="6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'1. Contribution on May23'!$A$25:$B$28</c:f>
              <c:multiLvlStrCache>
                <c:ptCount val="4"/>
                <c:lvl>
                  <c:pt idx="0">
                    <c:v>Rural</c:v>
                  </c:pt>
                  <c:pt idx="1">
                    <c:v>Rural+Urban</c:v>
                  </c:pt>
                  <c:pt idx="2">
                    <c:v>Urban</c:v>
                  </c:pt>
                  <c:pt idx="3">
                    <c:v>Overall</c:v>
                  </c:pt>
                </c:lvl>
                <c:lvl>
                  <c:pt idx="0" c:formatCode="[$-809]dd\ mmmm\ yyyy;@">
                    <c:v>01 May 2023</c:v>
                  </c:pt>
                </c:lvl>
              </c:multiLvlStrCache>
            </c:multiLvlStrRef>
          </c:cat>
          <c:val>
            <c:numRef>
              <c:f>'1. Contribution on May23'!$I$25:$I$28</c:f>
              <c:numCache>
                <c:formatCode>0.0_ </c:formatCode>
                <c:ptCount val="4"/>
                <c:pt idx="0">
                  <c:v>14.8314243943566</c:v>
                </c:pt>
                <c:pt idx="1">
                  <c:v>14.6130464573655</c:v>
                </c:pt>
                <c:pt idx="2">
                  <c:v>14.1921656615227</c:v>
                </c:pt>
                <c:pt idx="3">
                  <c:v>14.5474624565878</c:v>
                </c:pt>
              </c:numCache>
            </c:numRef>
          </c:val>
        </c:ser>
        <c:dLbls>
          <c:showLegendKey val="0"/>
          <c:showVal val="1"/>
          <c:showCatName val="0"/>
          <c:showSerName val="0"/>
          <c:showPercent val="0"/>
          <c:showBubbleSize val="0"/>
        </c:dLbls>
        <c:gapWidth val="246"/>
        <c:overlap val="-28"/>
        <c:axId val="970413521"/>
        <c:axId val="490992759"/>
      </c:barChart>
      <c:catAx>
        <c:axId val="97041352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90992759"/>
        <c:crosses val="autoZero"/>
        <c:auto val="1"/>
        <c:lblAlgn val="ctr"/>
        <c:lblOffset val="100"/>
        <c:noMultiLvlLbl val="0"/>
      </c:catAx>
      <c:valAx>
        <c:axId val="490992759"/>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7041352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00cc291d-9ae1-4ff9-86fe-3429f6f18df4}"/>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Analysis'!$B$52</c:f>
              <c:strCache>
                <c:ptCount val="1"/>
                <c:pt idx="0">
                  <c:v>January</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Analysis'!$A$53:$A$62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Analysis'!$B$53:$B$62</c:f>
              <c:numCache>
                <c:formatCode>0.0_ </c:formatCode>
                <c:ptCount val="10"/>
                <c:pt idx="0">
                  <c:v>8.60420650095602</c:v>
                </c:pt>
                <c:pt idx="1">
                  <c:v>5.19366197183099</c:v>
                </c:pt>
                <c:pt idx="2">
                  <c:v>5.69037656903765</c:v>
                </c:pt>
                <c:pt idx="3">
                  <c:v>3.16706254948536</c:v>
                </c:pt>
                <c:pt idx="4">
                  <c:v>5.06523407521105</c:v>
                </c:pt>
                <c:pt idx="5">
                  <c:v>1.97224251278304</c:v>
                </c:pt>
                <c:pt idx="6">
                  <c:v>7.59312320916905</c:v>
                </c:pt>
                <c:pt idx="7">
                  <c:v>4.72703062583224</c:v>
                </c:pt>
                <c:pt idx="8">
                  <c:v>5.34011443102351</c:v>
                </c:pt>
                <c:pt idx="9">
                  <c:v>6.51780325890164</c:v>
                </c:pt>
              </c:numCache>
            </c:numRef>
          </c:val>
          <c:smooth val="0"/>
        </c:ser>
        <c:dLbls>
          <c:showLegendKey val="0"/>
          <c:showVal val="1"/>
          <c:showCatName val="0"/>
          <c:showSerName val="0"/>
          <c:showPercent val="0"/>
          <c:showBubbleSize val="0"/>
        </c:dLbls>
        <c:marker val="0"/>
        <c:smooth val="0"/>
        <c:axId val="987293850"/>
        <c:axId val="105031863"/>
      </c:lineChart>
      <c:catAx>
        <c:axId val="987293850"/>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Financial Year</a:t>
                </a:r>
              </a:p>
            </c:rich>
          </c:tx>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05031863"/>
        <c:crosses val="autoZero"/>
        <c:auto val="1"/>
        <c:lblAlgn val="ctr"/>
        <c:lblOffset val="100"/>
        <c:noMultiLvlLbl val="0"/>
      </c:catAx>
      <c:valAx>
        <c:axId val="105031863"/>
        <c:scaling>
          <c:orientation val="minMax"/>
        </c:scaling>
        <c:delete val="0"/>
        <c:axPos val="l"/>
        <c:majorGridlines>
          <c:spPr>
            <a:ln w="9525" cap="flat" cmpd="sng" algn="ctr">
              <a:solidFill>
                <a:schemeClr val="lt1">
                  <a:lumMod val="902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Inflation</a:t>
                </a:r>
              </a:p>
            </c:rich>
          </c:tx>
          <c:layout/>
          <c:overlay val="0"/>
          <c:spPr>
            <a:noFill/>
            <a:ln>
              <a:noFill/>
            </a:ln>
            <a:effectLst/>
          </c:spPr>
        </c:title>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8729385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64dc350-9c3f-44d8-a0e3-b637f855e06c}"/>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Analysis'!$F$52</c:f>
              <c:strCache>
                <c:ptCount val="1"/>
                <c:pt idx="0">
                  <c:v>February</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Analysis'!$E$53:$E$62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Analysis'!$F$53:$F$62</c:f>
              <c:numCache>
                <c:formatCode>0.0_ </c:formatCode>
                <c:ptCount val="10"/>
                <c:pt idx="0">
                  <c:v>7.88224121557455</c:v>
                </c:pt>
                <c:pt idx="1">
                  <c:v>5.36971830985916</c:v>
                </c:pt>
                <c:pt idx="2">
                  <c:v>5.26315789473684</c:v>
                </c:pt>
                <c:pt idx="3">
                  <c:v>3.65079365079365</c:v>
                </c:pt>
                <c:pt idx="4">
                  <c:v>4.44104134762635</c:v>
                </c:pt>
                <c:pt idx="5">
                  <c:v>2.56598240469208</c:v>
                </c:pt>
                <c:pt idx="6">
                  <c:v>6.57612580414581</c:v>
                </c:pt>
                <c:pt idx="7">
                  <c:v>5.03018108651912</c:v>
                </c:pt>
                <c:pt idx="8">
                  <c:v>6.06641123882503</c:v>
                </c:pt>
                <c:pt idx="9">
                  <c:v>6.68272125225767</c:v>
                </c:pt>
              </c:numCache>
            </c:numRef>
          </c:val>
          <c:smooth val="0"/>
        </c:ser>
        <c:dLbls>
          <c:showLegendKey val="0"/>
          <c:showVal val="1"/>
          <c:showCatName val="0"/>
          <c:showSerName val="0"/>
          <c:showPercent val="0"/>
          <c:showBubbleSize val="0"/>
        </c:dLbls>
        <c:marker val="0"/>
        <c:smooth val="0"/>
        <c:axId val="159274424"/>
        <c:axId val="960092802"/>
      </c:lineChart>
      <c:catAx>
        <c:axId val="159274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60092802"/>
        <c:crosses val="autoZero"/>
        <c:auto val="1"/>
        <c:lblAlgn val="ctr"/>
        <c:lblOffset val="100"/>
        <c:noMultiLvlLbl val="0"/>
      </c:catAx>
      <c:valAx>
        <c:axId val="960092802"/>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5927442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88e761de-98c1-4cad-a2ab-d0cc2911c656}"/>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Analysis'!$J$52</c:f>
              <c:strCache>
                <c:ptCount val="1"/>
                <c:pt idx="0">
                  <c:v>March</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Analysis'!$I$53:$I$62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Analysis'!$J$53:$J$62</c:f>
              <c:numCache>
                <c:formatCode>0.0_ </c:formatCode>
                <c:ptCount val="10"/>
                <c:pt idx="0">
                  <c:v>8.24644549763033</c:v>
                </c:pt>
                <c:pt idx="1">
                  <c:v>5.25394045534151</c:v>
                </c:pt>
                <c:pt idx="2">
                  <c:v>4.82529118136439</c:v>
                </c:pt>
                <c:pt idx="3">
                  <c:v>3.88888888888889</c:v>
                </c:pt>
                <c:pt idx="4">
                  <c:v>4.27807486631016</c:v>
                </c:pt>
                <c:pt idx="5">
                  <c:v>2.85714285714286</c:v>
                </c:pt>
                <c:pt idx="6">
                  <c:v>5.84045584045583</c:v>
                </c:pt>
                <c:pt idx="7">
                  <c:v>5.51816958277256</c:v>
                </c:pt>
                <c:pt idx="8">
                  <c:v>6.95153061224488</c:v>
                </c:pt>
                <c:pt idx="9">
                  <c:v>5.66487775790101</c:v>
                </c:pt>
              </c:numCache>
            </c:numRef>
          </c:val>
          <c:smooth val="0"/>
        </c:ser>
        <c:dLbls>
          <c:showLegendKey val="0"/>
          <c:showVal val="1"/>
          <c:showCatName val="0"/>
          <c:showSerName val="0"/>
          <c:showPercent val="0"/>
          <c:showBubbleSize val="0"/>
        </c:dLbls>
        <c:marker val="0"/>
        <c:smooth val="0"/>
        <c:axId val="93991741"/>
        <c:axId val="64537931"/>
      </c:lineChart>
      <c:catAx>
        <c:axId val="9399174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4537931"/>
        <c:crosses val="autoZero"/>
        <c:auto val="1"/>
        <c:lblAlgn val="ctr"/>
        <c:lblOffset val="100"/>
        <c:noMultiLvlLbl val="0"/>
      </c:catAx>
      <c:valAx>
        <c:axId val="64537931"/>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399174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c0f5eb4-14bc-452c-bc11-0bd9d6f58c9c}"/>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Analysis'!$N$52</c:f>
              <c:strCache>
                <c:ptCount val="1"/>
                <c:pt idx="0">
                  <c:v>April</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Analysis'!$M$53:$M$62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Analysis'!$N$53:$N$62</c:f>
              <c:numCache>
                <c:formatCode>0.0_ </c:formatCode>
                <c:ptCount val="10"/>
                <c:pt idx="0">
                  <c:v>8.48256361922714</c:v>
                </c:pt>
                <c:pt idx="1">
                  <c:v>4.86533449174632</c:v>
                </c:pt>
                <c:pt idx="2">
                  <c:v>5.46810273405136</c:v>
                </c:pt>
                <c:pt idx="3">
                  <c:v>2.98507462686567</c:v>
                </c:pt>
                <c:pt idx="4">
                  <c:v>4.5766590389016</c:v>
                </c:pt>
                <c:pt idx="5">
                  <c:v>2.32325688197301</c:v>
                </c:pt>
                <c:pt idx="6">
                  <c:v>5.81355439976801</c:v>
                </c:pt>
                <c:pt idx="7">
                  <c:v>6.30504753112584</c:v>
                </c:pt>
                <c:pt idx="8">
                  <c:v>7.79467680608364</c:v>
                </c:pt>
                <c:pt idx="9">
                  <c:v>4.70311581422693</c:v>
                </c:pt>
              </c:numCache>
            </c:numRef>
          </c:val>
          <c:smooth val="0"/>
        </c:ser>
        <c:dLbls>
          <c:showLegendKey val="0"/>
          <c:showVal val="0"/>
          <c:showCatName val="0"/>
          <c:showSerName val="0"/>
          <c:showPercent val="0"/>
          <c:showBubbleSize val="0"/>
        </c:dLbls>
        <c:marker val="0"/>
        <c:smooth val="0"/>
        <c:axId val="911865467"/>
        <c:axId val="116338302"/>
      </c:lineChart>
      <c:catAx>
        <c:axId val="9118654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6338302"/>
        <c:crosses val="autoZero"/>
        <c:auto val="1"/>
        <c:lblAlgn val="ctr"/>
        <c:lblOffset val="100"/>
        <c:noMultiLvlLbl val="0"/>
      </c:catAx>
      <c:valAx>
        <c:axId val="116338302"/>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1865467"/>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faa503d-be41-468a-8c3a-9b535032aaba}"/>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Analysis'!$R$52</c:f>
              <c:strCache>
                <c:ptCount val="1"/>
                <c:pt idx="0">
                  <c:v>May</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Analysis'!$Q$53:$Q$62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Analysis'!$R$53:$R$62</c:f>
              <c:numCache>
                <c:formatCode>0.0_ </c:formatCode>
                <c:ptCount val="10"/>
                <c:pt idx="0">
                  <c:v>8.32553788587464</c:v>
                </c:pt>
                <c:pt idx="1">
                  <c:v>5.00863557858376</c:v>
                </c:pt>
                <c:pt idx="2">
                  <c:v>5.75657894736842</c:v>
                </c:pt>
                <c:pt idx="3">
                  <c:v>2.17729393468119</c:v>
                </c:pt>
                <c:pt idx="4">
                  <c:v>4.87062404870624</c:v>
                </c:pt>
                <c:pt idx="5">
                  <c:v>3.04789550072568</c:v>
                </c:pt>
                <c:pt idx="6">
                  <c:v>4.49680248845635</c:v>
                </c:pt>
                <c:pt idx="7">
                  <c:v>8.09684486886722</c:v>
                </c:pt>
                <c:pt idx="8">
                  <c:v>7.04488778054862</c:v>
                </c:pt>
                <c:pt idx="9">
                  <c:v>4.30984274898078</c:v>
                </c:pt>
              </c:numCache>
            </c:numRef>
          </c:val>
          <c:smooth val="0"/>
        </c:ser>
        <c:dLbls>
          <c:showLegendKey val="0"/>
          <c:showVal val="1"/>
          <c:showCatName val="0"/>
          <c:showSerName val="0"/>
          <c:showPercent val="0"/>
          <c:showBubbleSize val="0"/>
        </c:dLbls>
        <c:marker val="0"/>
        <c:smooth val="0"/>
        <c:axId val="582495104"/>
        <c:axId val="573441770"/>
      </c:lineChart>
      <c:catAx>
        <c:axId val="5824951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73441770"/>
        <c:crosses val="autoZero"/>
        <c:auto val="1"/>
        <c:lblAlgn val="ctr"/>
        <c:lblOffset val="100"/>
        <c:noMultiLvlLbl val="0"/>
      </c:catAx>
      <c:valAx>
        <c:axId val="573441770"/>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249510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6f5c305-6e72-489d-8d92-c30aa4552cfd}"/>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Analysis'!$V$52</c:f>
              <c:strCache>
                <c:ptCount val="1"/>
                <c:pt idx="0">
                  <c:v>June</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Analysis'!$U$53:$U$62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Analysis'!$V$53:$V$62</c:f>
              <c:numCache>
                <c:formatCode>0.0_ </c:formatCode>
                <c:ptCount val="10"/>
                <c:pt idx="0">
                  <c:v>6.77035681610248</c:v>
                </c:pt>
                <c:pt idx="1">
                  <c:v>5.39845758354755</c:v>
                </c:pt>
                <c:pt idx="2">
                  <c:v>5.77235772357723</c:v>
                </c:pt>
                <c:pt idx="3">
                  <c:v>1.46041506533436</c:v>
                </c:pt>
                <c:pt idx="4">
                  <c:v>4.92424242424242</c:v>
                </c:pt>
                <c:pt idx="5">
                  <c:v>3.17689530685921</c:v>
                </c:pt>
                <c:pt idx="6">
                  <c:v>6.22813156053184</c:v>
                </c:pt>
                <c:pt idx="7">
                  <c:v>6.25823451910408</c:v>
                </c:pt>
                <c:pt idx="8">
                  <c:v>7.00557966522008</c:v>
                </c:pt>
              </c:numCache>
            </c:numRef>
          </c:val>
          <c:smooth val="0"/>
        </c:ser>
        <c:dLbls>
          <c:showLegendKey val="0"/>
          <c:showVal val="1"/>
          <c:showCatName val="0"/>
          <c:showSerName val="0"/>
          <c:showPercent val="0"/>
          <c:showBubbleSize val="0"/>
        </c:dLbls>
        <c:marker val="0"/>
        <c:smooth val="0"/>
        <c:axId val="140481189"/>
        <c:axId val="888475710"/>
      </c:lineChart>
      <c:catAx>
        <c:axId val="14048118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88475710"/>
        <c:crosses val="autoZero"/>
        <c:auto val="1"/>
        <c:lblAlgn val="ctr"/>
        <c:lblOffset val="100"/>
        <c:noMultiLvlLbl val="0"/>
      </c:catAx>
      <c:valAx>
        <c:axId val="888475710"/>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40481189"/>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ff34eaa-367b-49af-917e-ae4ad9cb20a8}"/>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Analysis'!$B$68</c:f>
              <c:strCache>
                <c:ptCount val="1"/>
                <c:pt idx="0">
                  <c:v>July</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Analysis'!$A$69:$A$78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Analysis'!$B$69:$B$78</c:f>
              <c:numCache>
                <c:formatCode>0.0_ </c:formatCode>
                <c:ptCount val="10"/>
                <c:pt idx="0">
                  <c:v>7.38738738738739</c:v>
                </c:pt>
                <c:pt idx="1">
                  <c:v>3.69127516778523</c:v>
                </c:pt>
                <c:pt idx="2">
                  <c:v>6.06796116504854</c:v>
                </c:pt>
                <c:pt idx="3">
                  <c:v>2.36460717009916</c:v>
                </c:pt>
                <c:pt idx="4">
                  <c:v>4.17287630402386</c:v>
                </c:pt>
                <c:pt idx="5">
                  <c:v>3.14735336194562</c:v>
                </c:pt>
                <c:pt idx="6">
                  <c:v>5.27045769764218</c:v>
                </c:pt>
                <c:pt idx="7">
                  <c:v>7.04874835309617</c:v>
                </c:pt>
                <c:pt idx="8">
                  <c:v>6.70769230769231</c:v>
                </c:pt>
              </c:numCache>
            </c:numRef>
          </c:val>
          <c:smooth val="0"/>
        </c:ser>
        <c:dLbls>
          <c:showLegendKey val="0"/>
          <c:showVal val="1"/>
          <c:showCatName val="0"/>
          <c:showSerName val="0"/>
          <c:showPercent val="0"/>
          <c:showBubbleSize val="0"/>
        </c:dLbls>
        <c:marker val="0"/>
        <c:smooth val="0"/>
        <c:axId val="333125030"/>
        <c:axId val="285783503"/>
      </c:lineChart>
      <c:catAx>
        <c:axId val="33312503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85783503"/>
        <c:crosses val="autoZero"/>
        <c:auto val="1"/>
        <c:lblAlgn val="ctr"/>
        <c:lblOffset val="100"/>
        <c:noMultiLvlLbl val="0"/>
      </c:catAx>
      <c:valAx>
        <c:axId val="285783503"/>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312503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0c27ddf6-9de7-4727-a7fc-7517634bd0f1}"/>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Analysis'!$F$68</c:f>
              <c:strCache>
                <c:ptCount val="1"/>
                <c:pt idx="0">
                  <c:v>August</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Analysis'!$E$69:$E$78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Analysis'!$F$69:$F$78</c:f>
              <c:numCache>
                <c:formatCode>0.0_ </c:formatCode>
                <c:ptCount val="10"/>
                <c:pt idx="0">
                  <c:v>7.02846975088967</c:v>
                </c:pt>
                <c:pt idx="1">
                  <c:v>3.74064837905237</c:v>
                </c:pt>
                <c:pt idx="2">
                  <c:v>5.04807692307692</c:v>
                </c:pt>
                <c:pt idx="3">
                  <c:v>3.27993897787949</c:v>
                </c:pt>
                <c:pt idx="4">
                  <c:v>3.69276218611521</c:v>
                </c:pt>
                <c:pt idx="5">
                  <c:v>3.27635327635327</c:v>
                </c:pt>
                <c:pt idx="6">
                  <c:v>6.13793103448276</c:v>
                </c:pt>
                <c:pt idx="7">
                  <c:v>6.0428849902534</c:v>
                </c:pt>
                <c:pt idx="8">
                  <c:v>6.80147058823531</c:v>
                </c:pt>
              </c:numCache>
            </c:numRef>
          </c:val>
          <c:smooth val="0"/>
        </c:ser>
        <c:dLbls>
          <c:showLegendKey val="0"/>
          <c:showVal val="1"/>
          <c:showCatName val="0"/>
          <c:showSerName val="0"/>
          <c:showPercent val="0"/>
          <c:showBubbleSize val="0"/>
        </c:dLbls>
        <c:marker val="0"/>
        <c:smooth val="0"/>
        <c:axId val="433656009"/>
        <c:axId val="633336343"/>
      </c:lineChart>
      <c:catAx>
        <c:axId val="43365600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3336343"/>
        <c:crosses val="autoZero"/>
        <c:auto val="1"/>
        <c:lblAlgn val="ctr"/>
        <c:lblOffset val="100"/>
        <c:noMultiLvlLbl val="0"/>
      </c:catAx>
      <c:valAx>
        <c:axId val="633336343"/>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33656009"/>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7562586a-cef2-4286-ab45-c21d1c403d4f}"/>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Analysis'!$J$68</c:f>
              <c:strCache>
                <c:ptCount val="1"/>
                <c:pt idx="0">
                  <c:v>September</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Analysis'!$I$69:$I$78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Analysis'!$J$69:$J$78</c:f>
              <c:numCache>
                <c:formatCode>0.0_ </c:formatCode>
                <c:ptCount val="10"/>
                <c:pt idx="0">
                  <c:v>5.62884784520668</c:v>
                </c:pt>
                <c:pt idx="1">
                  <c:v>4.41298917568694</c:v>
                </c:pt>
                <c:pt idx="2">
                  <c:v>4.3859649122807</c:v>
                </c:pt>
                <c:pt idx="3">
                  <c:v>3.28495034377386</c:v>
                </c:pt>
                <c:pt idx="4">
                  <c:v>3.69822485207101</c:v>
                </c:pt>
                <c:pt idx="5">
                  <c:v>3.99429386590586</c:v>
                </c:pt>
                <c:pt idx="6">
                  <c:v>6.10425240054868</c:v>
                </c:pt>
                <c:pt idx="7">
                  <c:v>5.4945054945055</c:v>
                </c:pt>
                <c:pt idx="8">
                  <c:v>7.41421568627452</c:v>
                </c:pt>
              </c:numCache>
            </c:numRef>
          </c:val>
          <c:smooth val="0"/>
        </c:ser>
        <c:dLbls>
          <c:showLegendKey val="0"/>
          <c:showVal val="1"/>
          <c:showCatName val="0"/>
          <c:showSerName val="0"/>
          <c:showPercent val="0"/>
          <c:showBubbleSize val="0"/>
        </c:dLbls>
        <c:marker val="0"/>
        <c:smooth val="0"/>
        <c:axId val="662961205"/>
        <c:axId val="281856096"/>
      </c:lineChart>
      <c:catAx>
        <c:axId val="66296120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81856096"/>
        <c:crosses val="autoZero"/>
        <c:auto val="1"/>
        <c:lblAlgn val="ctr"/>
        <c:lblOffset val="100"/>
        <c:noMultiLvlLbl val="0"/>
      </c:catAx>
      <c:valAx>
        <c:axId val="281856096"/>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296120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ed9935a-f485-4fd8-82cb-923012508edb}"/>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Analysis'!$N$68</c:f>
              <c:strCache>
                <c:ptCount val="1"/>
                <c:pt idx="0">
                  <c:v>October</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Analysis'!$M$69:$M$78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Analysis'!$N$69:$N$78</c:f>
              <c:numCache>
                <c:formatCode>0.0_ </c:formatCode>
                <c:ptCount val="10"/>
                <c:pt idx="0">
                  <c:v>4.61672473867596</c:v>
                </c:pt>
                <c:pt idx="1">
                  <c:v>4.99583680266445</c:v>
                </c:pt>
                <c:pt idx="2">
                  <c:v>4.20301348136401</c:v>
                </c:pt>
                <c:pt idx="3">
                  <c:v>3.57686453576864</c:v>
                </c:pt>
                <c:pt idx="4">
                  <c:v>3.45334313005145</c:v>
                </c:pt>
                <c:pt idx="5">
                  <c:v>4.54545454545453</c:v>
                </c:pt>
                <c:pt idx="6">
                  <c:v>6.25000000000001</c:v>
                </c:pt>
                <c:pt idx="7">
                  <c:v>5.81841432225064</c:v>
                </c:pt>
                <c:pt idx="8">
                  <c:v>6.76737160120845</c:v>
                </c:pt>
              </c:numCache>
            </c:numRef>
          </c:val>
          <c:smooth val="0"/>
        </c:ser>
        <c:dLbls>
          <c:showLegendKey val="0"/>
          <c:showVal val="1"/>
          <c:showCatName val="0"/>
          <c:showSerName val="0"/>
          <c:showPercent val="0"/>
          <c:showBubbleSize val="0"/>
        </c:dLbls>
        <c:marker val="0"/>
        <c:smooth val="0"/>
        <c:axId val="70957412"/>
        <c:axId val="425071318"/>
      </c:lineChart>
      <c:catAx>
        <c:axId val="709574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25071318"/>
        <c:crosses val="autoZero"/>
        <c:auto val="1"/>
        <c:lblAlgn val="ctr"/>
        <c:lblOffset val="100"/>
        <c:noMultiLvlLbl val="0"/>
      </c:catAx>
      <c:valAx>
        <c:axId val="425071318"/>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095741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147e54dd-31c9-4a08-9cbb-2a73ce853c9a}"/>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Analysis'!$R$68</c:f>
              <c:strCache>
                <c:ptCount val="1"/>
                <c:pt idx="0">
                  <c:v>November</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Analysis'!$Q$69:$Q$78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Analysis'!$R$69:$R$78</c:f>
              <c:numCache>
                <c:formatCode>0.0_ </c:formatCode>
                <c:ptCount val="10"/>
                <c:pt idx="0">
                  <c:v>3.26741186586414</c:v>
                </c:pt>
                <c:pt idx="1">
                  <c:v>5.41215653621982</c:v>
                </c:pt>
                <c:pt idx="2">
                  <c:v>3.63349131121643</c:v>
                </c:pt>
                <c:pt idx="3">
                  <c:v>4.87804878048781</c:v>
                </c:pt>
                <c:pt idx="4">
                  <c:v>2.32558139534885</c:v>
                </c:pt>
                <c:pt idx="5">
                  <c:v>5.53977272727272</c:v>
                </c:pt>
                <c:pt idx="6">
                  <c:v>6.59488559892329</c:v>
                </c:pt>
                <c:pt idx="7">
                  <c:v>5.23989898989898</c:v>
                </c:pt>
                <c:pt idx="8">
                  <c:v>5.87882423515298</c:v>
                </c:pt>
              </c:numCache>
            </c:numRef>
          </c:val>
          <c:smooth val="0"/>
        </c:ser>
        <c:dLbls>
          <c:showLegendKey val="0"/>
          <c:showVal val="1"/>
          <c:showCatName val="0"/>
          <c:showSerName val="0"/>
          <c:showPercent val="0"/>
          <c:showBubbleSize val="0"/>
        </c:dLbls>
        <c:marker val="0"/>
        <c:smooth val="0"/>
        <c:axId val="232271227"/>
        <c:axId val="737970737"/>
      </c:lineChart>
      <c:catAx>
        <c:axId val="2322712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37970737"/>
        <c:crosses val="autoZero"/>
        <c:auto val="1"/>
        <c:lblAlgn val="ctr"/>
        <c:lblOffset val="100"/>
        <c:noMultiLvlLbl val="0"/>
      </c:catAx>
      <c:valAx>
        <c:axId val="737970737"/>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32271227"/>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f97af38-c928-4f4e-8c35-ff8ce80eb616}"/>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Analysis'!$V$68</c:f>
              <c:strCache>
                <c:ptCount val="1"/>
                <c:pt idx="0">
                  <c:v>December</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Analysis'!$U$69:$U$78</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Analysis'!$V$69:$V$78</c:f>
              <c:numCache>
                <c:formatCode>0.0_ </c:formatCode>
                <c:ptCount val="10"/>
                <c:pt idx="0">
                  <c:v>4.27947598253276</c:v>
                </c:pt>
                <c:pt idx="1">
                  <c:v>5.61139028475711</c:v>
                </c:pt>
                <c:pt idx="2">
                  <c:v>3.40999206978589</c:v>
                </c:pt>
                <c:pt idx="3">
                  <c:v>5.21472392638035</c:v>
                </c:pt>
                <c:pt idx="4">
                  <c:v>2.11370262390671</c:v>
                </c:pt>
                <c:pt idx="5">
                  <c:v>7.3518915060671</c:v>
                </c:pt>
                <c:pt idx="6">
                  <c:v>5.65159574468085</c:v>
                </c:pt>
                <c:pt idx="7">
                  <c:v>4.59408432976714</c:v>
                </c:pt>
                <c:pt idx="8">
                  <c:v>5.71600481347774</c:v>
                </c:pt>
              </c:numCache>
            </c:numRef>
          </c:val>
          <c:smooth val="0"/>
        </c:ser>
        <c:dLbls>
          <c:showLegendKey val="0"/>
          <c:showVal val="1"/>
          <c:showCatName val="0"/>
          <c:showSerName val="0"/>
          <c:showPercent val="0"/>
          <c:showBubbleSize val="0"/>
        </c:dLbls>
        <c:marker val="0"/>
        <c:smooth val="0"/>
        <c:axId val="366287710"/>
        <c:axId val="471046422"/>
      </c:lineChart>
      <c:catAx>
        <c:axId val="36628771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71046422"/>
        <c:crosses val="autoZero"/>
        <c:auto val="1"/>
        <c:lblAlgn val="ctr"/>
        <c:lblOffset val="100"/>
        <c:noMultiLvlLbl val="0"/>
      </c:catAx>
      <c:valAx>
        <c:axId val="471046422"/>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6628771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c66aa1e-be7e-4473-b19c-dbc60bf7f9ca}"/>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'2. Y-o-Y Inflation Analysis'!$C$142</c:f>
              <c:strCache>
                <c:ptCount val="1"/>
                <c:pt idx="0">
                  <c:v>Overall(Average)</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Analysis'!$B$143:$B$152</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Analysis'!$C$143:$C$152</c:f>
              <c:numCache>
                <c:formatCode>0.0_ </c:formatCode>
                <c:ptCount val="10"/>
                <c:pt idx="0">
                  <c:v>6.70997242549348</c:v>
                </c:pt>
                <c:pt idx="1">
                  <c:v>4.91283706142293</c:v>
                </c:pt>
                <c:pt idx="2">
                  <c:v>4.96036374274237</c:v>
                </c:pt>
                <c:pt idx="3">
                  <c:v>3.32738853753654</c:v>
                </c:pt>
                <c:pt idx="4">
                  <c:v>3.96769719104291</c:v>
                </c:pt>
                <c:pt idx="5">
                  <c:v>3.64987789559791</c:v>
                </c:pt>
                <c:pt idx="6">
                  <c:v>6.04644298156705</c:v>
                </c:pt>
                <c:pt idx="7">
                  <c:v>5.84783705783274</c:v>
                </c:pt>
                <c:pt idx="8">
                  <c:v>6.62406498049892</c:v>
                </c:pt>
                <c:pt idx="9">
                  <c:v>5.57567216645361</c:v>
                </c:pt>
              </c:numCache>
            </c:numRef>
          </c:val>
          <c:smooth val="0"/>
        </c:ser>
        <c:dLbls>
          <c:showLegendKey val="0"/>
          <c:showVal val="1"/>
          <c:showCatName val="0"/>
          <c:showSerName val="0"/>
          <c:showPercent val="0"/>
          <c:showBubbleSize val="0"/>
        </c:dLbls>
        <c:marker val="0"/>
        <c:smooth val="0"/>
        <c:axId val="896527679"/>
        <c:axId val="566365797"/>
      </c:lineChart>
      <c:catAx>
        <c:axId val="896527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66365797"/>
        <c:crosses val="autoZero"/>
        <c:auto val="1"/>
        <c:lblAlgn val="ctr"/>
        <c:lblOffset val="100"/>
        <c:noMultiLvlLbl val="0"/>
      </c:catAx>
      <c:valAx>
        <c:axId val="566365797"/>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96527679"/>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ea671662-c77f-4599-987c-38ba164edf5d}"/>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col"/>
        <c:grouping val="clustered"/>
        <c:varyColors val="0"/>
        <c:ser>
          <c:idx val="0"/>
          <c:order val="0"/>
          <c:tx>
            <c:strRef>
              <c:f>'2. Y-o-Y Inflation Analysis'!$B$199</c:f>
              <c:strCache>
                <c:ptCount val="1"/>
                <c:pt idx="0">
                  <c:v>Food Items(Overall)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Analysis'!$B$200:$B$209</c:f>
              <c:numCache>
                <c:formatCode>0.0_ </c:formatCode>
                <c:ptCount val="10"/>
                <c:pt idx="0">
                  <c:v>6.55159781268073</c:v>
                </c:pt>
                <c:pt idx="1">
                  <c:v>5.39739742622806</c:v>
                </c:pt>
                <c:pt idx="2">
                  <c:v>6.82634485090833</c:v>
                </c:pt>
                <c:pt idx="3">
                  <c:v>0.89163522414736</c:v>
                </c:pt>
                <c:pt idx="4">
                  <c:v>0.928283815883957</c:v>
                </c:pt>
                <c:pt idx="5">
                  <c:v>3.3940106549479</c:v>
                </c:pt>
                <c:pt idx="6">
                  <c:v>8.7517940437996</c:v>
                </c:pt>
                <c:pt idx="7">
                  <c:v>6.73778446175319</c:v>
                </c:pt>
                <c:pt idx="8">
                  <c:v>5.80453913364275</c:v>
                </c:pt>
                <c:pt idx="9">
                  <c:v>2.06862102647149</c:v>
                </c:pt>
              </c:numCache>
            </c:numRef>
          </c:val>
        </c:ser>
        <c:ser>
          <c:idx val="1"/>
          <c:order val="1"/>
          <c:tx>
            <c:strRef>
              <c:f>'2. Y-o-Y Inflation Analysis'!$C$199</c:f>
              <c:strCache>
                <c:ptCount val="1"/>
                <c:pt idx="0">
                  <c:v> Pan, tobacco and intoxicants</c:v>
                </c:pt>
              </c:strCache>
            </c:strRef>
          </c:tx>
          <c:spPr>
            <a:solidFill>
              <a:schemeClr val="accent2"/>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Analysis'!$C$200:$C$209</c:f>
              <c:numCache>
                <c:formatCode>0.0_ </c:formatCode>
                <c:ptCount val="10"/>
                <c:pt idx="0">
                  <c:v>8.20459659679916</c:v>
                </c:pt>
                <c:pt idx="1">
                  <c:v>9.44013459201774</c:v>
                </c:pt>
                <c:pt idx="2">
                  <c:v>7.43872235032898</c:v>
                </c:pt>
                <c:pt idx="3">
                  <c:v>6.44276629570706</c:v>
                </c:pt>
                <c:pt idx="4">
                  <c:v>6.89107949665826</c:v>
                </c:pt>
                <c:pt idx="5">
                  <c:v>4.19910067788776</c:v>
                </c:pt>
                <c:pt idx="6">
                  <c:v>8.09519774116547</c:v>
                </c:pt>
                <c:pt idx="7">
                  <c:v>7.00538829633954</c:v>
                </c:pt>
                <c:pt idx="8">
                  <c:v>2.02162193496029</c:v>
                </c:pt>
                <c:pt idx="9">
                  <c:v>2.49577408769982</c:v>
                </c:pt>
              </c:numCache>
            </c:numRef>
          </c:val>
        </c:ser>
        <c:ser>
          <c:idx val="2"/>
          <c:order val="2"/>
          <c:tx>
            <c:strRef>
              <c:f>'2. Y-o-Y Inflation Analysis'!$D$199</c:f>
              <c:strCache>
                <c:ptCount val="1"/>
                <c:pt idx="0">
                  <c:v>Clothing and footwear</c:v>
                </c:pt>
              </c:strCache>
            </c:strRef>
          </c:tx>
          <c:spPr>
            <a:solidFill>
              <a:schemeClr val="accent3"/>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Analysis'!$D$200:$D$209</c:f>
              <c:numCache>
                <c:formatCode>0.0_ </c:formatCode>
                <c:ptCount val="10"/>
                <c:pt idx="0">
                  <c:v>7.77199454242214</c:v>
                </c:pt>
                <c:pt idx="1">
                  <c:v>5.82360388240261</c:v>
                </c:pt>
                <c:pt idx="2">
                  <c:v>5.10877752669628</c:v>
                </c:pt>
                <c:pt idx="3">
                  <c:v>4.43048646825739</c:v>
                </c:pt>
                <c:pt idx="4">
                  <c:v>4.73095709038057</c:v>
                </c:pt>
                <c:pt idx="5">
                  <c:v>1.93536184093135</c:v>
                </c:pt>
                <c:pt idx="6">
                  <c:v>2.47576012550838</c:v>
                </c:pt>
                <c:pt idx="7">
                  <c:v>6.38923125209069</c:v>
                </c:pt>
                <c:pt idx="8">
                  <c:v>9.51497390188518</c:v>
                </c:pt>
                <c:pt idx="9">
                  <c:v>5.11068182537891</c:v>
                </c:pt>
              </c:numCache>
            </c:numRef>
          </c:val>
        </c:ser>
        <c:ser>
          <c:idx val="3"/>
          <c:order val="3"/>
          <c:tx>
            <c:strRef>
              <c:f>'2. Y-o-Y Inflation Analysis'!$E$199</c:f>
              <c:strCache>
                <c:ptCount val="1"/>
                <c:pt idx="0">
                  <c:v>Goods and Services(Household and Leisure)</c:v>
                </c:pt>
              </c:strCache>
            </c:strRef>
          </c:tx>
          <c:spPr>
            <a:solidFill>
              <a:schemeClr val="accent4"/>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Analysis'!$E$200:$E$209</c:f>
              <c:numCache>
                <c:formatCode>0.0_ </c:formatCode>
                <c:ptCount val="10"/>
                <c:pt idx="0">
                  <c:v>6.0094530722487</c:v>
                </c:pt>
                <c:pt idx="1">
                  <c:v>5.00122488975963</c:v>
                </c:pt>
                <c:pt idx="2">
                  <c:v>4.49470970451347</c:v>
                </c:pt>
                <c:pt idx="3">
                  <c:v>3.90171474502127</c:v>
                </c:pt>
                <c:pt idx="4">
                  <c:v>5.09933276745657</c:v>
                </c:pt>
                <c:pt idx="5">
                  <c:v>4.58463820762806</c:v>
                </c:pt>
                <c:pt idx="6">
                  <c:v>3.18794053471711</c:v>
                </c:pt>
                <c:pt idx="7">
                  <c:v>6.04107465927231</c:v>
                </c:pt>
                <c:pt idx="8">
                  <c:v>6.92156512417361</c:v>
                </c:pt>
                <c:pt idx="9">
                  <c:v>3.65951473832004</c:v>
                </c:pt>
              </c:numCache>
            </c:numRef>
          </c:val>
        </c:ser>
        <c:ser>
          <c:idx val="4"/>
          <c:order val="4"/>
          <c:tx>
            <c:strRef>
              <c:f>'2. Y-o-Y Inflation Analysis'!$F$199</c:f>
              <c:strCache>
                <c:ptCount val="1"/>
                <c:pt idx="0">
                  <c:v> Education</c:v>
                </c:pt>
              </c:strCache>
            </c:strRef>
          </c:tx>
          <c:spPr>
            <a:solidFill>
              <a:schemeClr val="accent5"/>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Analysis'!$F$200:$F$209</c:f>
              <c:numCache>
                <c:formatCode>0.0_ </c:formatCode>
                <c:ptCount val="10"/>
                <c:pt idx="0">
                  <c:v>7.22503095336307</c:v>
                </c:pt>
                <c:pt idx="1">
                  <c:v>6.615506747817</c:v>
                </c:pt>
                <c:pt idx="2">
                  <c:v>5.51456485931554</c:v>
                </c:pt>
                <c:pt idx="3">
                  <c:v>4.8414344674209</c:v>
                </c:pt>
                <c:pt idx="4">
                  <c:v>5.76417076304895</c:v>
                </c:pt>
                <c:pt idx="5">
                  <c:v>6.5270697577413</c:v>
                </c:pt>
                <c:pt idx="6">
                  <c:v>2.62904475013491</c:v>
                </c:pt>
                <c:pt idx="7">
                  <c:v>3.21628166096928</c:v>
                </c:pt>
                <c:pt idx="8">
                  <c:v>4.71348247398007</c:v>
                </c:pt>
                <c:pt idx="9">
                  <c:v>3.3350198299358</c:v>
                </c:pt>
              </c:numCache>
            </c:numRef>
          </c:val>
        </c:ser>
        <c:ser>
          <c:idx val="5"/>
          <c:order val="5"/>
          <c:tx>
            <c:strRef>
              <c:f>'2. Y-o-Y Inflation Analysis'!$G$199</c:f>
              <c:strCache>
                <c:ptCount val="1"/>
                <c:pt idx="0">
                  <c:v>Overall HealthCare</c:v>
                </c:pt>
              </c:strCache>
            </c:strRef>
          </c:tx>
          <c:spPr>
            <a:solidFill>
              <a:schemeClr val="accent6"/>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Analysis'!$G$200:$G$209</c:f>
              <c:numCache>
                <c:formatCode>0.0_ </c:formatCode>
                <c:ptCount val="10"/>
                <c:pt idx="0">
                  <c:v>4.67001613516769</c:v>
                </c:pt>
                <c:pt idx="1">
                  <c:v>4.05434196839284</c:v>
                </c:pt>
                <c:pt idx="2">
                  <c:v>5.54404644328235</c:v>
                </c:pt>
                <c:pt idx="3">
                  <c:v>3.92449988017675</c:v>
                </c:pt>
                <c:pt idx="4">
                  <c:v>5.49040277594811</c:v>
                </c:pt>
                <c:pt idx="5">
                  <c:v>6.04001178177772</c:v>
                </c:pt>
                <c:pt idx="6">
                  <c:v>7.3854040326184</c:v>
                </c:pt>
                <c:pt idx="7">
                  <c:v>6.58164764954714</c:v>
                </c:pt>
                <c:pt idx="8">
                  <c:v>6.48918469218012</c:v>
                </c:pt>
                <c:pt idx="9">
                  <c:v>6.09213917525739</c:v>
                </c:pt>
              </c:numCache>
            </c:numRef>
          </c:val>
        </c:ser>
        <c:ser>
          <c:idx val="6"/>
          <c:order val="6"/>
          <c:tx>
            <c:strRef>
              <c:f>'2. Y-o-Y Inflation Analysis'!$H$199</c:f>
              <c:strCache>
                <c:ptCount val="1"/>
                <c:pt idx="0">
                  <c:v>Fuel and Transportation</c:v>
                </c:pt>
              </c:strCache>
            </c:strRef>
          </c:tx>
          <c:spPr>
            <a:solidFill>
              <a:schemeClr val="accent1">
                <a:lumMod val="6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Analysis'!$H$200:$H$209</c:f>
              <c:numCache>
                <c:formatCode>0.0_ </c:formatCode>
                <c:ptCount val="10"/>
                <c:pt idx="0">
                  <c:v>4.48913211833289</c:v>
                </c:pt>
                <c:pt idx="1">
                  <c:v>2.36059984682689</c:v>
                </c:pt>
                <c:pt idx="2">
                  <c:v>2.54751704579699</c:v>
                </c:pt>
                <c:pt idx="3">
                  <c:v>4.51892299002128</c:v>
                </c:pt>
                <c:pt idx="4">
                  <c:v>6.04845973698422</c:v>
                </c:pt>
                <c:pt idx="5">
                  <c:v>1.01534519613199</c:v>
                </c:pt>
                <c:pt idx="6">
                  <c:v>5.3270333532251</c:v>
                </c:pt>
                <c:pt idx="7">
                  <c:v>11.1505786026247</c:v>
                </c:pt>
                <c:pt idx="8">
                  <c:v>8.66259078707576</c:v>
                </c:pt>
                <c:pt idx="9">
                  <c:v>3.06817806272467</c:v>
                </c:pt>
              </c:numCache>
            </c:numRef>
          </c:val>
        </c:ser>
        <c:ser>
          <c:idx val="7"/>
          <c:order val="7"/>
          <c:tx>
            <c:strRef>
              <c:f>'2. Y-o-Y Inflation Analysis'!$I$199</c:f>
              <c:strCache>
                <c:ptCount val="1"/>
                <c:pt idx="0">
                  <c:v> Miscellaneous</c:v>
                </c:pt>
              </c:strCache>
            </c:strRef>
          </c:tx>
          <c:spPr>
            <a:solidFill>
              <a:schemeClr val="accent2">
                <a:lumMod val="6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'2. Y-o-Y Inflation Analysis'!$A$200:$A$209</c:f>
              <c:strCache>
                <c:ptCount val="10"/>
                <c:pt idx="0">
                  <c:v>2013-14</c:v>
                </c:pt>
                <c:pt idx="1">
                  <c:v>2014-15</c:v>
                </c:pt>
                <c:pt idx="2">
                  <c:v>2015-16</c:v>
                </c:pt>
                <c:pt idx="3">
                  <c:v>2016-17</c:v>
                </c:pt>
                <c:pt idx="4">
                  <c:v>2017-18</c:v>
                </c:pt>
                <c:pt idx="5">
                  <c:v>2018-19</c:v>
                </c:pt>
                <c:pt idx="6">
                  <c:v>2019-20</c:v>
                </c:pt>
                <c:pt idx="7">
                  <c:v>2020-21</c:v>
                </c:pt>
                <c:pt idx="8">
                  <c:v>2021-22</c:v>
                </c:pt>
                <c:pt idx="9">
                  <c:v>2022-23</c:v>
                </c:pt>
              </c:strCache>
            </c:strRef>
          </c:cat>
          <c:val>
            <c:numRef>
              <c:f>'2. Y-o-Y Inflation Analysis'!$I$200:$I$209</c:f>
              <c:numCache>
                <c:formatCode>0.0_ </c:formatCode>
                <c:ptCount val="10"/>
                <c:pt idx="0">
                  <c:v>5.40653050604896</c:v>
                </c:pt>
                <c:pt idx="1">
                  <c:v>3.44827586206936</c:v>
                </c:pt>
                <c:pt idx="2">
                  <c:v>4.25435456931452</c:v>
                </c:pt>
                <c:pt idx="3">
                  <c:v>3.9800425697484</c:v>
                </c:pt>
                <c:pt idx="4">
                  <c:v>5.34865293185419</c:v>
                </c:pt>
                <c:pt idx="5">
                  <c:v>4.67811006025048</c:v>
                </c:pt>
                <c:pt idx="6">
                  <c:v>5.44614701222705</c:v>
                </c:pt>
                <c:pt idx="7">
                  <c:v>7.33184780078708</c:v>
                </c:pt>
                <c:pt idx="8">
                  <c:v>6.46879353826083</c:v>
                </c:pt>
                <c:pt idx="9">
                  <c:v>3.90949296847818</c:v>
                </c:pt>
              </c:numCache>
            </c:numRef>
          </c:val>
        </c:ser>
        <c:dLbls>
          <c:showLegendKey val="0"/>
          <c:showVal val="1"/>
          <c:showCatName val="0"/>
          <c:showSerName val="0"/>
          <c:showPercent val="0"/>
          <c:showBubbleSize val="0"/>
        </c:dLbls>
        <c:gapWidth val="246"/>
        <c:overlap val="-28"/>
        <c:axId val="795174296"/>
        <c:axId val="39021263"/>
      </c:barChart>
      <c:catAx>
        <c:axId val="7951742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9021263"/>
        <c:crosses val="autoZero"/>
        <c:auto val="1"/>
        <c:lblAlgn val="ctr"/>
        <c:lblOffset val="100"/>
        <c:noMultiLvlLbl val="0"/>
      </c:catAx>
      <c:valAx>
        <c:axId val="39021263"/>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95174296"/>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1e712ef-b478-445e-b2e9-92bfb2e2ab2d}"/>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Monthly Inflation</a:t>
            </a:r>
          </a:p>
        </c:rich>
      </c:tx>
      <c:layout/>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 MonthlyInflationOnFood'!$A$19:$A$31</c:f>
              <c:strCache>
                <c:ptCount val="13"/>
                <c:pt idx="0">
                  <c:v>Monthly Inflation</c:v>
                </c:pt>
                <c:pt idx="1" c:formatCode="0.00_ ">
                  <c:v>May-June</c:v>
                </c:pt>
                <c:pt idx="2" c:formatCode="dd/mm/yyyy;@">
                  <c:v>June-July</c:v>
                </c:pt>
                <c:pt idx="3" c:formatCode="dd/mm/yyyy;@">
                  <c:v>July-August</c:v>
                </c:pt>
                <c:pt idx="4" c:formatCode="dd/mm/yyyy;@">
                  <c:v>August-September</c:v>
                </c:pt>
                <c:pt idx="5" c:formatCode="dd/mm/yyyy;@">
                  <c:v>September-October</c:v>
                </c:pt>
                <c:pt idx="6" c:formatCode="dd/mm/yyyy;@">
                  <c:v>October-November</c:v>
                </c:pt>
                <c:pt idx="7" c:formatCode="0.00_ ">
                  <c:v>November-December</c:v>
                </c:pt>
                <c:pt idx="8" c:formatCode="dd/mm/yyyy;@">
                  <c:v>December-January</c:v>
                </c:pt>
                <c:pt idx="9" c:formatCode="dd/mm/yyyy;@">
                  <c:v>January-February</c:v>
                </c:pt>
                <c:pt idx="10" c:formatCode="dd/mm/yyyy;@">
                  <c:v>February-March</c:v>
                </c:pt>
                <c:pt idx="11" c:formatCode="dd/mm/yyyy;@">
                  <c:v>March-April</c:v>
                </c:pt>
                <c:pt idx="12" c:formatCode="dd/mm/yyyy;@">
                  <c:v>April-May</c:v>
                </c:pt>
              </c:strCache>
            </c:strRef>
          </c:cat>
          <c:val>
            <c:numRef>
              <c:f>'3. MonthlyInflationOnFood'!$B$19:$B$31</c:f>
              <c:numCache>
                <c:formatCode>General</c:formatCode>
                <c:ptCount val="13"/>
                <c:pt idx="1" c:formatCode="0.00_ ">
                  <c:v>1.46405267616878</c:v>
                </c:pt>
                <c:pt idx="2" c:formatCode="0.00_ ">
                  <c:v>-0.234384155630852</c:v>
                </c:pt>
                <c:pt idx="3" c:formatCode="0.00_ ">
                  <c:v>0.121872430400857</c:v>
                </c:pt>
                <c:pt idx="4" c:formatCode="0.00_ ">
                  <c:v>0.0933706816060473</c:v>
                </c:pt>
                <c:pt idx="5" c:formatCode="0.00_ ">
                  <c:v>1.15798624677617</c:v>
                </c:pt>
                <c:pt idx="6" c:formatCode="0.00_ ">
                  <c:v>-0.0753175649250085</c:v>
                </c:pt>
                <c:pt idx="7" c:formatCode="0.00_ ">
                  <c:v>-0.617489744742087</c:v>
                </c:pt>
                <c:pt idx="8" c:formatCode="0.00_ ">
                  <c:v>0.434636757434458</c:v>
                </c:pt>
                <c:pt idx="9" c:formatCode="0.00_ ">
                  <c:v>-0.553288508734391</c:v>
                </c:pt>
                <c:pt idx="10" c:formatCode="0.00_ ">
                  <c:v>0.00584112149509641</c:v>
                </c:pt>
                <c:pt idx="11" c:formatCode="0.00_ ">
                  <c:v>0.483324572162881</c:v>
                </c:pt>
                <c:pt idx="12" c:formatCode="0.00_ ">
                  <c:v>0.744023832013076</c:v>
                </c:pt>
              </c:numCache>
            </c:numRef>
          </c:val>
          <c:smooth val="0"/>
        </c:ser>
        <c:dLbls>
          <c:showLegendKey val="0"/>
          <c:showVal val="1"/>
          <c:showCatName val="0"/>
          <c:showSerName val="0"/>
          <c:showPercent val="0"/>
          <c:showBubbleSize val="0"/>
        </c:dLbls>
        <c:marker val="0"/>
        <c:smooth val="0"/>
        <c:axId val="708513480"/>
        <c:axId val="683869007"/>
      </c:lineChart>
      <c:catAx>
        <c:axId val="7085134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83869007"/>
        <c:crosses val="autoZero"/>
        <c:auto val="1"/>
        <c:lblAlgn val="ctr"/>
        <c:lblOffset val="100"/>
        <c:noMultiLvlLbl val="0"/>
      </c:catAx>
      <c:valAx>
        <c:axId val="683869007"/>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0851348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0d1ba82-26d3-4249-a094-32245dcab2b4}"/>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'3. MonthlyInflationOnFood'!$A$53</c:f>
              <c:strCache>
                <c:ptCount val="1"/>
                <c:pt idx="0">
                  <c:v>Inflation %</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 MonthlyInflationOnFood'!$B$52:$O$52</c:f>
              <c:strCache>
                <c:ptCount val="14"/>
                <c:pt idx="0">
                  <c:v>Cereals and products</c:v>
                </c:pt>
                <c:pt idx="1">
                  <c:v>Egg</c:v>
                </c:pt>
                <c:pt idx="2">
                  <c:v>Meat and fish</c:v>
                </c:pt>
                <c:pt idx="3">
                  <c:v>Oils and fats</c:v>
                </c:pt>
                <c:pt idx="4">
                  <c:v>Meat and fish</c:v>
                </c:pt>
                <c:pt idx="5">
                  <c:v>Milk and products</c:v>
                </c:pt>
                <c:pt idx="6">
                  <c:v>Fruits</c:v>
                </c:pt>
                <c:pt idx="7">
                  <c:v>Vegetables</c:v>
                </c:pt>
                <c:pt idx="8">
                  <c:v> Pulses and products</c:v>
                </c:pt>
                <c:pt idx="9">
                  <c:v>Sugar and Confectionery</c:v>
                </c:pt>
                <c:pt idx="10">
                  <c:v>Spices</c:v>
                </c:pt>
                <c:pt idx="11">
                  <c:v>Non-alcoholic beverages</c:v>
                </c:pt>
                <c:pt idx="12">
                  <c:v>Prepared meals, snacks, sweets etc.</c:v>
                </c:pt>
                <c:pt idx="13">
                  <c:v>Average of Food and beverages</c:v>
                </c:pt>
              </c:strCache>
            </c:strRef>
          </c:cat>
          <c:val>
            <c:numRef>
              <c:f>'3. MonthlyInflationOnFood'!$B$53:$O$53</c:f>
              <c:numCache>
                <c:formatCode>0.0_ </c:formatCode>
                <c:ptCount val="14"/>
                <c:pt idx="0">
                  <c:v>8.9390142021723</c:v>
                </c:pt>
                <c:pt idx="1">
                  <c:v>1.85764567852913</c:v>
                </c:pt>
                <c:pt idx="2">
                  <c:v>0.0620347394544082</c:v>
                </c:pt>
                <c:pt idx="3">
                  <c:v>-12.4428731568509</c:v>
                </c:pt>
                <c:pt idx="4">
                  <c:v>0.0620347394544082</c:v>
                </c:pt>
                <c:pt idx="5">
                  <c:v>6.96196245903246</c:v>
                </c:pt>
                <c:pt idx="6">
                  <c:v>2.6914291389409</c:v>
                </c:pt>
                <c:pt idx="7">
                  <c:v>-14.0100816965063</c:v>
                </c:pt>
                <c:pt idx="8">
                  <c:v>5.50110022004422</c:v>
                </c:pt>
                <c:pt idx="9">
                  <c:v>1.61179225788677</c:v>
                </c:pt>
                <c:pt idx="10">
                  <c:v>13.2492387994784</c:v>
                </c:pt>
                <c:pt idx="11">
                  <c:v>2.86962565782961</c:v>
                </c:pt>
                <c:pt idx="12">
                  <c:v>4.60213510361534</c:v>
                </c:pt>
                <c:pt idx="13">
                  <c:v>1.535273617783</c:v>
                </c:pt>
              </c:numCache>
            </c:numRef>
          </c:val>
          <c:smooth val="0"/>
        </c:ser>
        <c:dLbls>
          <c:showLegendKey val="0"/>
          <c:showVal val="1"/>
          <c:showCatName val="0"/>
          <c:showSerName val="0"/>
          <c:showPercent val="0"/>
          <c:showBubbleSize val="0"/>
        </c:dLbls>
        <c:marker val="0"/>
        <c:smooth val="0"/>
        <c:axId val="333593170"/>
        <c:axId val="657986150"/>
      </c:lineChart>
      <c:catAx>
        <c:axId val="33359317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57986150"/>
        <c:crosses val="autoZero"/>
        <c:auto val="1"/>
        <c:lblAlgn val="ctr"/>
        <c:lblOffset val="100"/>
        <c:noMultiLvlLbl val="0"/>
      </c:catAx>
      <c:valAx>
        <c:axId val="657986150"/>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359317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7b81b09b-ed4d-41b9-a9d2-944feab9d0eb}"/>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'4. Pandemic Inflation Analysis'!$A$29</c:f>
              <c:strCache>
                <c:ptCount val="1"/>
                <c:pt idx="0">
                  <c:v>Pre-Covid Inflation %</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 Pandemic Inflation Analysis'!$B$28:$F$28</c:f>
              <c:strCache>
                <c:ptCount val="5"/>
                <c:pt idx="0">
                  <c:v>Education</c:v>
                </c:pt>
                <c:pt idx="1">
                  <c:v>Food Items(Overall)</c:v>
                </c:pt>
                <c:pt idx="2">
                  <c:v>Overall HealthCare</c:v>
                </c:pt>
                <c:pt idx="3">
                  <c:v>Fuel and Transportation</c:v>
                </c:pt>
                <c:pt idx="4">
                  <c:v>Goods and Services(Household and Leisure)</c:v>
                </c:pt>
              </c:strCache>
            </c:strRef>
          </c:cat>
          <c:val>
            <c:numRef>
              <c:f>'4. Pandemic Inflation Analysis'!$B$29:$F$29</c:f>
              <c:numCache>
                <c:formatCode>0.0_ </c:formatCode>
                <c:ptCount val="5"/>
                <c:pt idx="0">
                  <c:v>4.34246135875669</c:v>
                </c:pt>
                <c:pt idx="1">
                  <c:v>7.46408697909422</c:v>
                </c:pt>
                <c:pt idx="2">
                  <c:v>6.73681965231608</c:v>
                </c:pt>
                <c:pt idx="3">
                  <c:v>6.40017010418873</c:v>
                </c:pt>
                <c:pt idx="4">
                  <c:v>3.79256044145129</c:v>
                </c:pt>
              </c:numCache>
            </c:numRef>
          </c:val>
          <c:smooth val="0"/>
        </c:ser>
        <c:dLbls>
          <c:showLegendKey val="0"/>
          <c:showVal val="1"/>
          <c:showCatName val="0"/>
          <c:showSerName val="0"/>
          <c:showPercent val="0"/>
          <c:showBubbleSize val="0"/>
        </c:dLbls>
        <c:marker val="0"/>
        <c:smooth val="0"/>
        <c:axId val="166484762"/>
        <c:axId val="312969375"/>
      </c:lineChart>
      <c:catAx>
        <c:axId val="16648476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2969375"/>
        <c:crosses val="autoZero"/>
        <c:auto val="1"/>
        <c:lblAlgn val="ctr"/>
        <c:lblOffset val="100"/>
        <c:noMultiLvlLbl val="0"/>
      </c:catAx>
      <c:valAx>
        <c:axId val="312969375"/>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6648476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891955d-fc77-446a-b133-c2748c3e9ef1}"/>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lineChart>
        <c:grouping val="standard"/>
        <c:varyColors val="0"/>
        <c:ser>
          <c:idx val="0"/>
          <c:order val="0"/>
          <c:tx>
            <c:strRef>
              <c:f>'4. Pandemic Inflation Analysis'!$A$33</c:f>
              <c:strCache>
                <c:ptCount val="1"/>
                <c:pt idx="0">
                  <c:v>Post-Covid Inflation %</c:v>
                </c:pt>
              </c:strCache>
            </c:strRef>
          </c:tx>
          <c:spPr>
            <a:ln w="28575" cap="rnd">
              <a:solidFill>
                <a:schemeClr val="accent2"/>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 Pandemic Inflation Analysis'!$B$32:$F$32</c:f>
              <c:strCache>
                <c:ptCount val="5"/>
                <c:pt idx="0">
                  <c:v>Education</c:v>
                </c:pt>
                <c:pt idx="1">
                  <c:v>Food Items(Overall)</c:v>
                </c:pt>
                <c:pt idx="2">
                  <c:v>Overall HealthCare</c:v>
                </c:pt>
                <c:pt idx="3">
                  <c:v>Fuel and Transportation</c:v>
                </c:pt>
                <c:pt idx="4">
                  <c:v>Goods and Services(Household and Leisure)</c:v>
                </c:pt>
              </c:strCache>
            </c:strRef>
          </c:cat>
          <c:val>
            <c:numRef>
              <c:f>'4. Pandemic Inflation Analysis'!$B$33:$F$33</c:f>
              <c:numCache>
                <c:formatCode>0.0_ </c:formatCode>
                <c:ptCount val="5"/>
                <c:pt idx="0">
                  <c:v>4.02298850574713</c:v>
                </c:pt>
                <c:pt idx="1">
                  <c:v>10.9756526325039</c:v>
                </c:pt>
                <c:pt idx="2">
                  <c:v>10.0157374100719</c:v>
                </c:pt>
                <c:pt idx="3">
                  <c:v>11.4508393285374</c:v>
                </c:pt>
                <c:pt idx="4">
                  <c:v>7.8600114744692</c:v>
                </c:pt>
              </c:numCache>
            </c:numRef>
          </c:val>
          <c:smooth val="0"/>
        </c:ser>
        <c:dLbls>
          <c:showLegendKey val="0"/>
          <c:showVal val="1"/>
          <c:showCatName val="0"/>
          <c:showSerName val="0"/>
          <c:showPercent val="0"/>
          <c:showBubbleSize val="0"/>
        </c:dLbls>
        <c:marker val="0"/>
        <c:smooth val="0"/>
        <c:axId val="237736553"/>
        <c:axId val="617915455"/>
      </c:lineChart>
      <c:catAx>
        <c:axId val="23773655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17915455"/>
        <c:crosses val="autoZero"/>
        <c:auto val="1"/>
        <c:lblAlgn val="ctr"/>
        <c:lblOffset val="100"/>
        <c:noMultiLvlLbl val="0"/>
      </c:catAx>
      <c:valAx>
        <c:axId val="617915455"/>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3773655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33277609-2321-4f2e-b97f-7018aed76825}"/>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Pre Covid and Post Covid Inflation Analysis</a:t>
            </a:r>
          </a:p>
        </c:rich>
      </c:tx>
      <c:layout/>
      <c:overlay val="0"/>
      <c:spPr>
        <a:noFill/>
        <a:ln>
          <a:noFill/>
        </a:ln>
        <a:effectLst/>
      </c:spPr>
    </c:title>
    <c:autoTitleDeleted val="0"/>
    <c:plotArea>
      <c:layout/>
      <c:lineChart>
        <c:grouping val="standard"/>
        <c:varyColors val="0"/>
        <c:ser>
          <c:idx val="0"/>
          <c:order val="0"/>
          <c:tx>
            <c:strRef>
              <c:f>'4. Pandemic Inflation Analysis'!$A$38</c:f>
              <c:strCache>
                <c:ptCount val="1"/>
                <c:pt idx="0">
                  <c:v>Pre-Covid Inflation %</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 Pandemic Inflation Analysis'!$B$37:$F$37</c:f>
              <c:strCache>
                <c:ptCount val="5"/>
                <c:pt idx="0">
                  <c:v>Education</c:v>
                </c:pt>
                <c:pt idx="1">
                  <c:v>Food Items(Overall)</c:v>
                </c:pt>
                <c:pt idx="2">
                  <c:v>Overall HealthCare</c:v>
                </c:pt>
                <c:pt idx="3">
                  <c:v>Fuel and Transportation</c:v>
                </c:pt>
                <c:pt idx="4">
                  <c:v>Goods and Services(Household and Leisure)</c:v>
                </c:pt>
              </c:strCache>
            </c:strRef>
          </c:cat>
          <c:val>
            <c:numRef>
              <c:f>'4. Pandemic Inflation Analysis'!$B$38:$F$38</c:f>
              <c:numCache>
                <c:formatCode>0.0_ </c:formatCode>
                <c:ptCount val="5"/>
                <c:pt idx="0">
                  <c:v>4.34246135875669</c:v>
                </c:pt>
                <c:pt idx="1">
                  <c:v>7.46408697909422</c:v>
                </c:pt>
                <c:pt idx="2">
                  <c:v>6.73681965231608</c:v>
                </c:pt>
                <c:pt idx="3">
                  <c:v>6.40017010418873</c:v>
                </c:pt>
                <c:pt idx="4">
                  <c:v>3.79256044145129</c:v>
                </c:pt>
              </c:numCache>
            </c:numRef>
          </c:val>
          <c:smooth val="0"/>
        </c:ser>
        <c:ser>
          <c:idx val="1"/>
          <c:order val="1"/>
          <c:tx>
            <c:strRef>
              <c:f>'4. Pandemic Inflation Analysis'!$A$39</c:f>
              <c:strCache>
                <c:ptCount val="1"/>
                <c:pt idx="0">
                  <c:v>Post-Covid Inflation %</c:v>
                </c:pt>
              </c:strCache>
            </c:strRef>
          </c:tx>
          <c:spPr>
            <a:ln w="28575" cap="rnd">
              <a:solidFill>
                <a:schemeClr val="accent2"/>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'4. Pandemic Inflation Analysis'!$B$37:$F$37</c:f>
              <c:strCache>
                <c:ptCount val="5"/>
                <c:pt idx="0">
                  <c:v>Education</c:v>
                </c:pt>
                <c:pt idx="1">
                  <c:v>Food Items(Overall)</c:v>
                </c:pt>
                <c:pt idx="2">
                  <c:v>Overall HealthCare</c:v>
                </c:pt>
                <c:pt idx="3">
                  <c:v>Fuel and Transportation</c:v>
                </c:pt>
                <c:pt idx="4">
                  <c:v>Goods and Services(Household and Leisure)</c:v>
                </c:pt>
              </c:strCache>
            </c:strRef>
          </c:cat>
          <c:val>
            <c:numRef>
              <c:f>'4. Pandemic Inflation Analysis'!$B$39:$F$39</c:f>
              <c:numCache>
                <c:formatCode>0.0_ </c:formatCode>
                <c:ptCount val="5"/>
                <c:pt idx="0">
                  <c:v>4.02298850574713</c:v>
                </c:pt>
                <c:pt idx="1">
                  <c:v>10.9756526325039</c:v>
                </c:pt>
                <c:pt idx="2">
                  <c:v>10.0157374100719</c:v>
                </c:pt>
                <c:pt idx="3">
                  <c:v>11.4508393285374</c:v>
                </c:pt>
                <c:pt idx="4">
                  <c:v>7.8600114744692</c:v>
                </c:pt>
              </c:numCache>
            </c:numRef>
          </c:val>
          <c:smooth val="0"/>
        </c:ser>
        <c:dLbls>
          <c:showLegendKey val="0"/>
          <c:showVal val="1"/>
          <c:showCatName val="0"/>
          <c:showSerName val="0"/>
          <c:showPercent val="0"/>
          <c:showBubbleSize val="0"/>
        </c:dLbls>
        <c:marker val="0"/>
        <c:smooth val="0"/>
        <c:axId val="71584961"/>
        <c:axId val="720517406"/>
      </c:lineChart>
      <c:catAx>
        <c:axId val="7158496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20517406"/>
        <c:crosses val="autoZero"/>
        <c:auto val="1"/>
        <c:lblAlgn val="ctr"/>
        <c:lblOffset val="100"/>
        <c:noMultiLvlLbl val="0"/>
      </c:catAx>
      <c:valAx>
        <c:axId val="720517406"/>
        <c:scaling>
          <c:orientation val="minMax"/>
        </c:scaling>
        <c:delete val="0"/>
        <c:axPos val="l"/>
        <c:majorGridlines>
          <c:spPr>
            <a:ln w="9525" cap="flat" cmpd="sng" algn="ctr">
              <a:solidFill>
                <a:schemeClr val="lt1">
                  <a:lumMod val="90200"/>
                </a:schemeClr>
              </a:solidFill>
              <a:round/>
            </a:ln>
            <a:effectLst/>
          </c:spPr>
        </c:majorGridlines>
        <c:numFmt formatCode="0.0_ "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158496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537d131-65d6-4ca6-8e51-3fc6e4b2436a}"/>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CPI variation w.r.t Imported Crude Oil</a:t>
            </a:r>
          </a:p>
          <a:p>
            <a:pPr defTabSz="914400">
              <a:defRPr lang="en-US" sz="1400" b="1" i="0" u="none" strike="noStrike" kern="1200" baseline="0">
                <a:solidFill>
                  <a:schemeClr val="tx1">
                    <a:lumMod val="75000"/>
                    <a:lumOff val="25000"/>
                  </a:schemeClr>
                </a:solidFill>
                <a:latin typeface="+mn-lt"/>
                <a:ea typeface="+mn-ea"/>
                <a:cs typeface="+mn-cs"/>
              </a:defRPr>
            </a:pPr>
          </a:p>
        </c:rich>
      </c:tx>
      <c:layout/>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'5.EffectOfCrudeOil'!$A$32:$I$32</c:f>
              <c:strCache>
                <c:ptCount val="9"/>
                <c:pt idx="0">
                  <c:v>Food Items(Overall)</c:v>
                </c:pt>
                <c:pt idx="1">
                  <c:v>Pan, tobacco and intoxicants</c:v>
                </c:pt>
                <c:pt idx="2">
                  <c:v>Clothing and footwear</c:v>
                </c:pt>
                <c:pt idx="3">
                  <c:v>Fuel and Transportation</c:v>
                </c:pt>
                <c:pt idx="4">
                  <c:v>Goods and Services(Household and Leisure)</c:v>
                </c:pt>
                <c:pt idx="5">
                  <c:v>Education</c:v>
                </c:pt>
                <c:pt idx="6">
                  <c:v>Overall HealthCare</c:v>
                </c:pt>
                <c:pt idx="7">
                  <c:v>Miscellaneous</c:v>
                </c:pt>
                <c:pt idx="8">
                  <c:v>General index</c:v>
                </c:pt>
              </c:strCache>
            </c:strRef>
          </c:cat>
          <c:val>
            <c:numRef>
              <c:f>'5.EffectOfCrudeOil'!$A$33:$I$33</c:f>
              <c:numCache>
                <c:formatCode>0.000_ </c:formatCode>
                <c:ptCount val="9"/>
                <c:pt idx="0">
                  <c:v>-0.254858692480166</c:v>
                </c:pt>
                <c:pt idx="1">
                  <c:v>-0.215342952838792</c:v>
                </c:pt>
                <c:pt idx="2">
                  <c:v>-0.237435417224838</c:v>
                </c:pt>
                <c:pt idx="3">
                  <c:v>-0.246839013600099</c:v>
                </c:pt>
                <c:pt idx="4">
                  <c:v>-0.214780443861593</c:v>
                </c:pt>
                <c:pt idx="5">
                  <c:v>-0.304194153475018</c:v>
                </c:pt>
                <c:pt idx="6">
                  <c:v>-0.216019171628465</c:v>
                </c:pt>
                <c:pt idx="7">
                  <c:v>-0.214698820548494</c:v>
                </c:pt>
                <c:pt idx="8">
                  <c:v>-0.243314838187086</c:v>
                </c:pt>
              </c:numCache>
            </c:numRef>
          </c:val>
          <c:smooth val="0"/>
        </c:ser>
        <c:dLbls>
          <c:showLegendKey val="0"/>
          <c:showVal val="1"/>
          <c:showCatName val="0"/>
          <c:showSerName val="0"/>
          <c:showPercent val="0"/>
          <c:showBubbleSize val="0"/>
        </c:dLbls>
        <c:marker val="0"/>
        <c:smooth val="0"/>
        <c:axId val="830736252"/>
        <c:axId val="283995721"/>
      </c:lineChart>
      <c:catAx>
        <c:axId val="83073625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83995721"/>
        <c:crosses val="autoZero"/>
        <c:auto val="1"/>
        <c:lblAlgn val="ctr"/>
        <c:lblOffset val="100"/>
        <c:noMultiLvlLbl val="0"/>
      </c:catAx>
      <c:valAx>
        <c:axId val="283995721"/>
        <c:scaling>
          <c:orientation val="minMax"/>
        </c:scaling>
        <c:delete val="0"/>
        <c:axPos val="l"/>
        <c:majorGridlines>
          <c:spPr>
            <a:ln w="9525" cap="flat" cmpd="sng" algn="ctr">
              <a:solidFill>
                <a:schemeClr val="lt1">
                  <a:lumMod val="90200"/>
                </a:schemeClr>
              </a:solidFill>
              <a:round/>
            </a:ln>
            <a:effectLst/>
          </c:spPr>
        </c:majorGridlines>
        <c:title>
          <c:layout/>
          <c:overlay val="0"/>
          <c:spPr>
            <a:noFill/>
            <a:ln>
              <a:noFill/>
            </a:ln>
            <a:effectLst/>
          </c:spPr>
          <c:txPr>
            <a:bodyPr rot="-5400000" spcFirstLastPara="0"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p>
          </c:txPr>
        </c:title>
        <c:numFmt formatCode="0.000_ "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30736252"/>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 id="15">
  <a:schemeClr val="accent2"/>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84">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cs:fontRef>
    <cs:defRPr sz="1000" b="1" i="0" u="none" strike="noStrike" kern="1200" spc="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4">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cs:fontRef>
    <cs:defRPr sz="1000" b="1" i="0" u="none" strike="noStrike" kern="1200" spc="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4">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cs:fontRef>
    <cs:defRPr sz="1000" b="1" i="0" u="none" strike="noStrike" kern="1200" spc="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9" Type="http://schemas.openxmlformats.org/officeDocument/2006/relationships/chart" Target="../charts/chart13.xml"/><Relationship Id="rId8" Type="http://schemas.openxmlformats.org/officeDocument/2006/relationships/chart" Target="../charts/chart12.xml"/><Relationship Id="rId7" Type="http://schemas.openxmlformats.org/officeDocument/2006/relationships/chart" Target="../charts/chart11.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 Id="rId3" Type="http://schemas.openxmlformats.org/officeDocument/2006/relationships/chart" Target="../charts/chart7.xml"/><Relationship Id="rId2" Type="http://schemas.openxmlformats.org/officeDocument/2006/relationships/chart" Target="../charts/chart6.xml"/><Relationship Id="rId14" Type="http://schemas.openxmlformats.org/officeDocument/2006/relationships/chart" Target="../charts/chart18.xml"/><Relationship Id="rId13" Type="http://schemas.openxmlformats.org/officeDocument/2006/relationships/chart" Target="../charts/chart17.xml"/><Relationship Id="rId12" Type="http://schemas.openxmlformats.org/officeDocument/2006/relationships/chart" Target="../charts/chart16.xml"/><Relationship Id="rId11" Type="http://schemas.openxmlformats.org/officeDocument/2006/relationships/chart" Target="../charts/chart15.xml"/><Relationship Id="rId10" Type="http://schemas.openxmlformats.org/officeDocument/2006/relationships/chart" Target="../charts/chart14.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60960</xdr:colOff>
      <xdr:row>33</xdr:row>
      <xdr:rowOff>199390</xdr:rowOff>
    </xdr:from>
    <xdr:to>
      <xdr:col>2</xdr:col>
      <xdr:colOff>2199005</xdr:colOff>
      <xdr:row>53</xdr:row>
      <xdr:rowOff>186690</xdr:rowOff>
    </xdr:to>
    <xdr:graphicFrame>
      <xdr:nvGraphicFramePr>
        <xdr:cNvPr id="4" name="Chart 3"/>
        <xdr:cNvGraphicFramePr/>
      </xdr:nvGraphicFramePr>
      <xdr:xfrm>
        <a:off x="60960" y="7423150"/>
        <a:ext cx="4495165" cy="42545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2295525</xdr:colOff>
      <xdr:row>34</xdr:row>
      <xdr:rowOff>24765</xdr:rowOff>
    </xdr:from>
    <xdr:to>
      <xdr:col>3</xdr:col>
      <xdr:colOff>2418080</xdr:colOff>
      <xdr:row>53</xdr:row>
      <xdr:rowOff>180975</xdr:rowOff>
    </xdr:to>
    <xdr:graphicFrame>
      <xdr:nvGraphicFramePr>
        <xdr:cNvPr id="7" name="Chart 6"/>
        <xdr:cNvGraphicFramePr/>
      </xdr:nvGraphicFramePr>
      <xdr:xfrm>
        <a:off x="4652645" y="7461885"/>
        <a:ext cx="4105275" cy="421005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2550160</xdr:colOff>
      <xdr:row>33</xdr:row>
      <xdr:rowOff>194310</xdr:rowOff>
    </xdr:from>
    <xdr:to>
      <xdr:col>4</xdr:col>
      <xdr:colOff>2344420</xdr:colOff>
      <xdr:row>53</xdr:row>
      <xdr:rowOff>201295</xdr:rowOff>
    </xdr:to>
    <xdr:graphicFrame>
      <xdr:nvGraphicFramePr>
        <xdr:cNvPr id="9" name="Chart 8"/>
        <xdr:cNvGraphicFramePr/>
      </xdr:nvGraphicFramePr>
      <xdr:xfrm>
        <a:off x="8890000" y="7418070"/>
        <a:ext cx="3776980" cy="427418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2740025</xdr:colOff>
      <xdr:row>33</xdr:row>
      <xdr:rowOff>166370</xdr:rowOff>
    </xdr:from>
    <xdr:to>
      <xdr:col>6</xdr:col>
      <xdr:colOff>3318510</xdr:colOff>
      <xdr:row>53</xdr:row>
      <xdr:rowOff>170180</xdr:rowOff>
    </xdr:to>
    <xdr:graphicFrame>
      <xdr:nvGraphicFramePr>
        <xdr:cNvPr id="11" name="Chart 10"/>
        <xdr:cNvGraphicFramePr/>
      </xdr:nvGraphicFramePr>
      <xdr:xfrm>
        <a:off x="13062585" y="7390130"/>
        <a:ext cx="8543925" cy="427101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81</xdr:row>
      <xdr:rowOff>138430</xdr:rowOff>
    </xdr:from>
    <xdr:to>
      <xdr:col>3</xdr:col>
      <xdr:colOff>688975</xdr:colOff>
      <xdr:row>95</xdr:row>
      <xdr:rowOff>36830</xdr:rowOff>
    </xdr:to>
    <xdr:graphicFrame>
      <xdr:nvGraphicFramePr>
        <xdr:cNvPr id="2" name="Chart 1"/>
        <xdr:cNvGraphicFramePr/>
      </xdr:nvGraphicFramePr>
      <xdr:xfrm>
        <a:off x="635" y="17877790"/>
        <a:ext cx="3939540" cy="2885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946150</xdr:colOff>
      <xdr:row>81</xdr:row>
      <xdr:rowOff>163195</xdr:rowOff>
    </xdr:from>
    <xdr:to>
      <xdr:col>8</xdr:col>
      <xdr:colOff>219710</xdr:colOff>
      <xdr:row>95</xdr:row>
      <xdr:rowOff>61595</xdr:rowOff>
    </xdr:to>
    <xdr:graphicFrame>
      <xdr:nvGraphicFramePr>
        <xdr:cNvPr id="3" name="Chart 2"/>
        <xdr:cNvGraphicFramePr/>
      </xdr:nvGraphicFramePr>
      <xdr:xfrm>
        <a:off x="4034155" y="17902555"/>
        <a:ext cx="3380740" cy="28854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58420</xdr:colOff>
      <xdr:row>81</xdr:row>
      <xdr:rowOff>163195</xdr:rowOff>
    </xdr:from>
    <xdr:to>
      <xdr:col>12</xdr:col>
      <xdr:colOff>996315</xdr:colOff>
      <xdr:row>94</xdr:row>
      <xdr:rowOff>165735</xdr:rowOff>
    </xdr:to>
    <xdr:graphicFrame>
      <xdr:nvGraphicFramePr>
        <xdr:cNvPr id="6" name="Chart 5"/>
        <xdr:cNvGraphicFramePr/>
      </xdr:nvGraphicFramePr>
      <xdr:xfrm>
        <a:off x="8105140" y="17902555"/>
        <a:ext cx="3284220" cy="27762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319405</xdr:colOff>
      <xdr:row>81</xdr:row>
      <xdr:rowOff>90170</xdr:rowOff>
    </xdr:from>
    <xdr:to>
      <xdr:col>19</xdr:col>
      <xdr:colOff>314325</xdr:colOff>
      <xdr:row>94</xdr:row>
      <xdr:rowOff>201930</xdr:rowOff>
    </xdr:to>
    <xdr:graphicFrame>
      <xdr:nvGraphicFramePr>
        <xdr:cNvPr id="7" name="Chart 6"/>
        <xdr:cNvGraphicFramePr/>
      </xdr:nvGraphicFramePr>
      <xdr:xfrm>
        <a:off x="11708765" y="17829530"/>
        <a:ext cx="4907280" cy="28854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100</xdr:row>
      <xdr:rowOff>0</xdr:rowOff>
    </xdr:from>
    <xdr:to>
      <xdr:col>3</xdr:col>
      <xdr:colOff>685800</xdr:colOff>
      <xdr:row>113</xdr:row>
      <xdr:rowOff>101600</xdr:rowOff>
    </xdr:to>
    <xdr:graphicFrame>
      <xdr:nvGraphicFramePr>
        <xdr:cNvPr id="9" name="Chart 8"/>
        <xdr:cNvGraphicFramePr/>
      </xdr:nvGraphicFramePr>
      <xdr:xfrm>
        <a:off x="0" y="21793200"/>
        <a:ext cx="3937000" cy="287528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100</xdr:row>
      <xdr:rowOff>0</xdr:rowOff>
    </xdr:from>
    <xdr:to>
      <xdr:col>8</xdr:col>
      <xdr:colOff>406400</xdr:colOff>
      <xdr:row>113</xdr:row>
      <xdr:rowOff>101600</xdr:rowOff>
    </xdr:to>
    <xdr:graphicFrame>
      <xdr:nvGraphicFramePr>
        <xdr:cNvPr id="11" name="Chart 10"/>
        <xdr:cNvGraphicFramePr/>
      </xdr:nvGraphicFramePr>
      <xdr:xfrm>
        <a:off x="4034155" y="21793200"/>
        <a:ext cx="3567430" cy="287528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802640</xdr:colOff>
      <xdr:row>100</xdr:row>
      <xdr:rowOff>17145</xdr:rowOff>
    </xdr:from>
    <xdr:to>
      <xdr:col>13</xdr:col>
      <xdr:colOff>357505</xdr:colOff>
      <xdr:row>113</xdr:row>
      <xdr:rowOff>118745</xdr:rowOff>
    </xdr:to>
    <xdr:graphicFrame>
      <xdr:nvGraphicFramePr>
        <xdr:cNvPr id="13" name="Chart 12"/>
        <xdr:cNvGraphicFramePr/>
      </xdr:nvGraphicFramePr>
      <xdr:xfrm>
        <a:off x="7997825" y="21810345"/>
        <a:ext cx="3749040" cy="28752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772795</xdr:colOff>
      <xdr:row>100</xdr:row>
      <xdr:rowOff>36830</xdr:rowOff>
    </xdr:from>
    <xdr:to>
      <xdr:col>19</xdr:col>
      <xdr:colOff>721995</xdr:colOff>
      <xdr:row>113</xdr:row>
      <xdr:rowOff>138430</xdr:rowOff>
    </xdr:to>
    <xdr:graphicFrame>
      <xdr:nvGraphicFramePr>
        <xdr:cNvPr id="15" name="Chart 14"/>
        <xdr:cNvGraphicFramePr/>
      </xdr:nvGraphicFramePr>
      <xdr:xfrm>
        <a:off x="12162155" y="21830030"/>
        <a:ext cx="4861560" cy="287528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118</xdr:row>
      <xdr:rowOff>0</xdr:rowOff>
    </xdr:from>
    <xdr:to>
      <xdr:col>3</xdr:col>
      <xdr:colOff>685800</xdr:colOff>
      <xdr:row>131</xdr:row>
      <xdr:rowOff>101600</xdr:rowOff>
    </xdr:to>
    <xdr:graphicFrame>
      <xdr:nvGraphicFramePr>
        <xdr:cNvPr id="17" name="Chart 16"/>
        <xdr:cNvGraphicFramePr/>
      </xdr:nvGraphicFramePr>
      <xdr:xfrm>
        <a:off x="0" y="25633680"/>
        <a:ext cx="3937000" cy="287528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0</xdr:colOff>
      <xdr:row>118</xdr:row>
      <xdr:rowOff>0</xdr:rowOff>
    </xdr:from>
    <xdr:to>
      <xdr:col>8</xdr:col>
      <xdr:colOff>406400</xdr:colOff>
      <xdr:row>131</xdr:row>
      <xdr:rowOff>101600</xdr:rowOff>
    </xdr:to>
    <xdr:graphicFrame>
      <xdr:nvGraphicFramePr>
        <xdr:cNvPr id="19" name="Chart 18"/>
        <xdr:cNvGraphicFramePr/>
      </xdr:nvGraphicFramePr>
      <xdr:xfrm>
        <a:off x="4034155" y="25633680"/>
        <a:ext cx="3567430" cy="287528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118</xdr:row>
      <xdr:rowOff>0</xdr:rowOff>
    </xdr:from>
    <xdr:to>
      <xdr:col>13</xdr:col>
      <xdr:colOff>406400</xdr:colOff>
      <xdr:row>131</xdr:row>
      <xdr:rowOff>101600</xdr:rowOff>
    </xdr:to>
    <xdr:graphicFrame>
      <xdr:nvGraphicFramePr>
        <xdr:cNvPr id="21" name="Chart 20"/>
        <xdr:cNvGraphicFramePr/>
      </xdr:nvGraphicFramePr>
      <xdr:xfrm>
        <a:off x="8046720" y="25633680"/>
        <a:ext cx="3749040" cy="287528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866775</xdr:colOff>
      <xdr:row>117</xdr:row>
      <xdr:rowOff>200660</xdr:rowOff>
    </xdr:from>
    <xdr:to>
      <xdr:col>20</xdr:col>
      <xdr:colOff>84455</xdr:colOff>
      <xdr:row>131</xdr:row>
      <xdr:rowOff>88900</xdr:rowOff>
    </xdr:to>
    <xdr:graphicFrame>
      <xdr:nvGraphicFramePr>
        <xdr:cNvPr id="23" name="Chart 22"/>
        <xdr:cNvGraphicFramePr/>
      </xdr:nvGraphicFramePr>
      <xdr:xfrm>
        <a:off x="12256135" y="25620980"/>
        <a:ext cx="4861560" cy="287528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168910</xdr:colOff>
      <xdr:row>138</xdr:row>
      <xdr:rowOff>184150</xdr:rowOff>
    </xdr:from>
    <xdr:to>
      <xdr:col>12</xdr:col>
      <xdr:colOff>586105</xdr:colOff>
      <xdr:row>152</xdr:row>
      <xdr:rowOff>12065</xdr:rowOff>
    </xdr:to>
    <xdr:graphicFrame>
      <xdr:nvGraphicFramePr>
        <xdr:cNvPr id="25" name="Chart 24"/>
        <xdr:cNvGraphicFramePr/>
      </xdr:nvGraphicFramePr>
      <xdr:xfrm>
        <a:off x="4203065" y="30085030"/>
        <a:ext cx="6797040" cy="4658995"/>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0</xdr:colOff>
      <xdr:row>160</xdr:row>
      <xdr:rowOff>0</xdr:rowOff>
    </xdr:from>
    <xdr:to>
      <xdr:col>30</xdr:col>
      <xdr:colOff>431800</xdr:colOff>
      <xdr:row>196</xdr:row>
      <xdr:rowOff>314325</xdr:rowOff>
    </xdr:to>
    <xdr:graphicFrame>
      <xdr:nvGraphicFramePr>
        <xdr:cNvPr id="33" name="Chart 32"/>
        <xdr:cNvGraphicFramePr/>
      </xdr:nvGraphicFramePr>
      <xdr:xfrm>
        <a:off x="14747240" y="37495480"/>
        <a:ext cx="10058400" cy="7995285"/>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312420</xdr:colOff>
      <xdr:row>15</xdr:row>
      <xdr:rowOff>207010</xdr:rowOff>
    </xdr:from>
    <xdr:to>
      <xdr:col>4</xdr:col>
      <xdr:colOff>346710</xdr:colOff>
      <xdr:row>31</xdr:row>
      <xdr:rowOff>46355</xdr:rowOff>
    </xdr:to>
    <xdr:graphicFrame>
      <xdr:nvGraphicFramePr>
        <xdr:cNvPr id="3" name="Chart 2"/>
        <xdr:cNvGraphicFramePr/>
      </xdr:nvGraphicFramePr>
      <xdr:xfrm>
        <a:off x="4157980" y="3407410"/>
        <a:ext cx="5835650" cy="325310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xdr:colOff>
      <xdr:row>54</xdr:row>
      <xdr:rowOff>40005</xdr:rowOff>
    </xdr:from>
    <xdr:to>
      <xdr:col>2</xdr:col>
      <xdr:colOff>1974215</xdr:colOff>
      <xdr:row>71</xdr:row>
      <xdr:rowOff>111760</xdr:rowOff>
    </xdr:to>
    <xdr:graphicFrame>
      <xdr:nvGraphicFramePr>
        <xdr:cNvPr id="6" name="Chart 5"/>
        <xdr:cNvGraphicFramePr/>
      </xdr:nvGraphicFramePr>
      <xdr:xfrm>
        <a:off x="12700" y="11561445"/>
        <a:ext cx="5807075" cy="36988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132715</xdr:colOff>
      <xdr:row>41</xdr:row>
      <xdr:rowOff>116840</xdr:rowOff>
    </xdr:from>
    <xdr:to>
      <xdr:col>1</xdr:col>
      <xdr:colOff>3328035</xdr:colOff>
      <xdr:row>56</xdr:row>
      <xdr:rowOff>83185</xdr:rowOff>
    </xdr:to>
    <xdr:graphicFrame>
      <xdr:nvGraphicFramePr>
        <xdr:cNvPr id="6" name="Chart 5"/>
        <xdr:cNvGraphicFramePr/>
      </xdr:nvGraphicFramePr>
      <xdr:xfrm>
        <a:off x="132715" y="8864600"/>
        <a:ext cx="4607560" cy="31667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59055</xdr:colOff>
      <xdr:row>41</xdr:row>
      <xdr:rowOff>187960</xdr:rowOff>
    </xdr:from>
    <xdr:to>
      <xdr:col>3</xdr:col>
      <xdr:colOff>960755</xdr:colOff>
      <xdr:row>56</xdr:row>
      <xdr:rowOff>172720</xdr:rowOff>
    </xdr:to>
    <xdr:graphicFrame>
      <xdr:nvGraphicFramePr>
        <xdr:cNvPr id="7" name="Chart 6"/>
        <xdr:cNvGraphicFramePr/>
      </xdr:nvGraphicFramePr>
      <xdr:xfrm>
        <a:off x="5454015" y="8935720"/>
        <a:ext cx="4884420" cy="31851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2035175</xdr:colOff>
      <xdr:row>42</xdr:row>
      <xdr:rowOff>20955</xdr:rowOff>
    </xdr:from>
    <xdr:to>
      <xdr:col>4</xdr:col>
      <xdr:colOff>2920365</xdr:colOff>
      <xdr:row>56</xdr:row>
      <xdr:rowOff>212090</xdr:rowOff>
    </xdr:to>
    <xdr:graphicFrame>
      <xdr:nvGraphicFramePr>
        <xdr:cNvPr id="9" name="Chart 8"/>
        <xdr:cNvGraphicFramePr/>
      </xdr:nvGraphicFramePr>
      <xdr:xfrm>
        <a:off x="11412855" y="8982075"/>
        <a:ext cx="4867910" cy="31781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92710</xdr:colOff>
      <xdr:row>33</xdr:row>
      <xdr:rowOff>125095</xdr:rowOff>
    </xdr:from>
    <xdr:to>
      <xdr:col>3</xdr:col>
      <xdr:colOff>290830</xdr:colOff>
      <xdr:row>47</xdr:row>
      <xdr:rowOff>23495</xdr:rowOff>
    </xdr:to>
    <xdr:graphicFrame>
      <xdr:nvGraphicFramePr>
        <xdr:cNvPr id="3" name="Chart 2"/>
        <xdr:cNvGraphicFramePr/>
      </xdr:nvGraphicFramePr>
      <xdr:xfrm>
        <a:off x="92710" y="7165975"/>
        <a:ext cx="4826000" cy="2885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2e1190d16c03d3cab0f97146369de27_ashutosh_attachment_PPAC%20%20%20%20%20%20%20%20Import-Ex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T_IMPORT_VALRS_H"/>
      <sheetName val="PT_Import_Val_2022-23"/>
      <sheetName val="PT_Import_Val_2021-22"/>
      <sheetName val="PT_Import_Val_2020-21"/>
      <sheetName val="PT_Import_Val_2019-20"/>
      <sheetName val="PT_Import_Val_2018-19"/>
      <sheetName val="PT_Import_Val_2017-18"/>
      <sheetName val="PT_Import_Val_2016-17 "/>
      <sheetName val="PT_IMPORT_VALRS_H_2015-16"/>
      <sheetName val="PT_IMPORT_VALRS_H_2014-15"/>
      <sheetName val="PT_IMPORT_VALRS_H_2013-14"/>
      <sheetName val="PT_IMPORT_VALRS_H 2012-13 "/>
      <sheetName val="PT_IMPORT_VALRS_H 2011-12"/>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721.9279166667" refreshedBy="tushargupta_97" recordCount="372">
  <cacheSource type="worksheet">
    <worksheetSource name="#NAME?"/>
  </cacheSource>
  <cacheFields count="9">
    <cacheField name="Sector" numFmtId="0">
      <sharedItems count="3">
        <s v="Rural"/>
        <s v="Urban"/>
        <s v="Rural+Urban"/>
      </sharedItems>
    </cacheField>
    <cacheField name="Month and Year" numFmtId="0">
      <sharedItems containsSemiMixedTypes="0" containsString="0" containsNonDate="0" containsDate="1" minDate="2013-01-01T00:00:00" maxDate="2023-05-01T00:00:00" count="114">
        <d v="2013-01-01T00:00:00"/>
        <d v="2013-02-01T00:00:00"/>
        <d v="2013-03-01T00:00:00"/>
        <d v="2013-04-01T00:00:00"/>
        <d v="2013-05-01T00:00:00"/>
        <d v="2013-06-01T00:00:00"/>
        <d v="2013-07-01T00:00:00"/>
        <d v="2013-08-01T00:00:00"/>
        <d v="2013-10-01T00:00:00"/>
        <d v="2013-11-01T00:00:00"/>
        <d v="2013-12-01T00:00:00"/>
        <d v="2014-01-01T00:00:00"/>
        <d v="2014-02-01T00:00:00"/>
        <d v="2014-03-01T00:00:00"/>
        <d v="2014-04-01T00:00:00"/>
        <d v="2014-05-01T00:00:00"/>
        <d v="2014-06-01T00:00:00"/>
        <d v="2014-07-01T00:00:00"/>
        <d v="2014-08-01T00:00:00"/>
        <d v="2014-10-01T00:00:00"/>
        <d v="2014-11-01T00:00:00"/>
        <d v="2014-12-01T00:00:00"/>
        <d v="2015-01-01T00:00:00"/>
        <d v="2015-02-01T00:00:00"/>
        <d v="2015-03-01T00:00:00"/>
        <d v="2015-04-01T00:00:00"/>
        <d v="2015-05-01T00:00:00"/>
        <d v="2015-06-01T00:00:00"/>
        <d v="2015-07-01T00:00:00"/>
        <d v="2015-08-01T00:00:00"/>
        <d v="2015-10-01T00:00:00"/>
        <d v="2015-11-01T00:00:00"/>
        <d v="2015-12-01T00:00:00"/>
        <d v="2016-01-01T00:00:00"/>
        <d v="2016-02-01T00:00:00"/>
        <d v="2016-03-01T00:00:00"/>
        <d v="2016-04-01T00:00:00"/>
        <d v="2016-05-01T00:00:00"/>
        <d v="2016-06-01T00:00:00"/>
        <d v="2016-07-01T00:00:00"/>
        <d v="2016-08-01T00:00:00"/>
        <d v="2016-10-01T00:00:00"/>
        <d v="2016-11-01T00:00:00"/>
        <d v="2016-12-01T00:00:00"/>
        <d v="2017-01-01T00:00:00"/>
        <d v="2017-02-01T00:00:00"/>
        <d v="2017-03-01T00:00:00"/>
        <d v="2017-04-01T00:00:00"/>
        <d v="2017-05-01T00:00:00"/>
        <d v="2017-06-01T00:00:00"/>
        <d v="2017-07-01T00:00:00"/>
        <d v="2017-08-01T00:00:00"/>
        <d v="2017-10-01T00:00:00"/>
        <d v="2017-11-01T00:00:00"/>
        <d v="2017-12-01T00:00:00"/>
        <d v="2018-01-01T00:00:00"/>
        <d v="2018-02-01T00:00:00"/>
        <d v="2018-03-01T00:00:00"/>
        <d v="2018-04-01T00:00:00"/>
        <d v="2018-05-01T00:00:00"/>
        <d v="2018-06-01T00:00:00"/>
        <d v="2018-07-01T00:00:00"/>
        <d v="2018-08-01T00:00:00"/>
        <d v="2018-10-01T00:00:00"/>
        <d v="2018-11-01T00:00:00"/>
        <d v="2018-12-01T00:00:00"/>
        <d v="2019-01-01T00:00:00"/>
        <d v="2019-02-01T00:00:00"/>
        <d v="2019-03-01T00:00:00"/>
        <d v="2019-05-01T00:00:00"/>
        <d v="2019-06-01T00:00:00"/>
        <d v="2019-07-01T00:00:00"/>
        <d v="2019-08-01T00:00:00"/>
        <d v="2019-10-01T00:00:00"/>
        <d v="2019-11-01T00:00:00"/>
        <d v="2019-12-01T00:00:00"/>
        <d v="2020-01-01T00:00:00"/>
        <d v="2020-02-01T00:00:00"/>
        <d v="2020-03-01T00:00:00"/>
        <d v="2020-04-01T00:00:00"/>
        <d v="2020-05-01T00:00:00"/>
        <d v="2020-06-01T00:00:00"/>
        <d v="2020-07-01T00:00:00"/>
        <d v="2020-08-01T00:00:00"/>
        <d v="2020-10-01T00:00:00"/>
        <d v="2020-11-01T00:00:00"/>
        <d v="2020-12-01T00:00:00"/>
        <d v="2021-01-01T00:00:00"/>
        <d v="2021-02-01T00:00:00"/>
        <d v="2021-03-01T00:00:00"/>
        <d v="2021-04-01T00:00:00"/>
        <d v="2021-05-01T00:00:00"/>
        <d v="2021-06-01T00:00:00"/>
        <d v="2021-07-01T00:00:00"/>
        <d v="2021-08-01T00:00:00"/>
        <d v="2021-10-01T00:00:00"/>
        <d v="2021-11-01T00:00:00"/>
        <d v="2021-12-01T00:00:00"/>
        <d v="2022-01-01T00:00:00"/>
        <d v="2022-02-01T00:00:00"/>
        <d v="2022-03-01T00:00:00"/>
        <d v="2022-04-01T00:00:00"/>
        <d v="2022-05-01T00:00:00"/>
        <d v="2022-06-01T00:00:00"/>
        <d v="2022-07-01T00:00:00"/>
        <d v="2022-08-01T00:00:00"/>
        <d v="2022-10-01T00:00:00"/>
        <d v="2022-11-01T00:00:00"/>
        <d v="2022-12-01T00:00:00"/>
        <d v="2023-01-01T00:00:00"/>
        <d v="2023-02-01T00:00:00"/>
        <d v="2023-03-01T00:00:00"/>
        <d v="2023-04-01T00:00:00"/>
        <d v="2023-05-01T00:00:00"/>
      </sharedItems>
    </cacheField>
    <cacheField name="Food Items(Overall)" numFmtId="177">
      <sharedItems containsSemiMixedTypes="0" containsString="0" containsNumber="1" minValue="0" maxValue="179.623076923077" count="358">
        <n v="105.515384615385"/>
        <n v="105.876923076923"/>
        <n v="105.638461538462"/>
        <n v="106.184615384615"/>
        <n v="106.969230769231"/>
        <n v="106.476923076923"/>
        <n v="106.323076923077"/>
        <n v="106.676923076923"/>
        <n v="106.461538461538"/>
        <n v="106.6"/>
        <n v="107.515384615385"/>
        <n v="106.938461538462"/>
        <n v="107.230769230769"/>
        <n v="109.015384615385"/>
        <n v="107.861538461538"/>
        <n v="109.230769230769"/>
        <n v="112.661538461538"/>
        <n v="110.461538461538"/>
        <n v="111.223076923077"/>
        <n v="114.569230769231"/>
        <n v="112.415384615385"/>
        <n v="112.5"/>
        <n v="115.853846153846"/>
        <n v="113.646153846154"/>
        <n v="114.5"/>
        <n v="115.415384615385"/>
        <n v="114.746153846154"/>
        <n v="116"/>
        <n v="116.707692307692"/>
        <n v="116.169230769231"/>
        <n v="118.215384615385"/>
        <n v="118.815384615385"/>
        <n v="118.369230769231"/>
        <n v="116.076923076923"/>
        <n v="115.723076923077"/>
        <n v="115.946153846154"/>
        <n v="114.353846153846"/>
        <n v="114.176923076923"/>
        <n v="114.292307692308"/>
        <n v="114.015384615385"/>
        <n v="113.538461538462"/>
        <n v="113.853846153846"/>
        <n v="114.723076923077"/>
        <n v="114.076923076923"/>
        <n v="114.484615384615"/>
        <n v="115.7"/>
        <n v="115.692307692308"/>
        <n v="116.453846153846"/>
        <n v="117.330769230769"/>
        <n v="116.807692307692"/>
        <n v="117.361538461538"/>
        <n v="119"/>
        <n v="117.976923076923"/>
        <n v="120.246153846154"/>
        <n v="123.038461538462"/>
        <n v="121.253846153846"/>
        <n v="121.715384615385"/>
        <n v="124.384615384615"/>
        <n v="122.653846153846"/>
        <n v="121.784615384615"/>
        <n v="122.592307692308"/>
        <n v="122.007692307692"/>
        <n v="121.630769230769"/>
        <n v="122.115384615385"/>
        <n v="121.746153846154"/>
        <n v="121.692307692308"/>
        <n v="122.138461538462"/>
        <n v="120.738461538462"/>
        <n v="121.323076923077"/>
        <n v="120.9"/>
        <n v="120.623076923077"/>
        <n v="121.146153846154"/>
        <n v="120.715384615385"/>
        <n v="120.815384615385"/>
        <n v="120.853846153846"/>
        <n v="120.723076923077"/>
        <n v="120.884615384615"/>
        <n v="120.615384615385"/>
        <n v="120.7"/>
        <n v="121.238461538462"/>
        <n v="121.207692307692"/>
        <n v="122.130769230769"/>
        <n v="122.992307692308"/>
        <n v="122.338461538462"/>
        <n v="124.453846153846"/>
        <n v="125.892307692308"/>
        <n v="124.884615384615"/>
        <n v="125.023076923077"/>
        <n v="126.376923076923"/>
        <n v="125.430769230769"/>
        <n v="126.661538461538"/>
        <n v="127.607692307692"/>
        <n v="126.892307692308"/>
        <n v="127.507692307692"/>
        <n v="128.061538461538"/>
        <n v="127.561538461538"/>
        <n v="128.815384615385"/>
        <n v="130.215384615385"/>
        <n v="129.153846153846"/>
        <n v="129.715384615385"/>
        <n v="131.423076923077"/>
        <n v="130.161538461538"/>
        <n v="129.407692307692"/>
        <n v="130.676923076923"/>
        <n v="129.7"/>
        <n v="130.007692307692"/>
        <n v="130.876923076923"/>
        <n v="130.130769230769"/>
        <n v="129.430769230769"/>
        <n v="128.930769230769"/>
        <n v="129.084615384615"/>
        <n v="129.438461538462"/>
        <n v="128.276923076923"/>
        <n v="128.861538461538"/>
        <n v="130.892307692308"/>
        <n v="131.253846153846"/>
        <n v="130.869230769231"/>
        <n v="132.592307692308"/>
        <n v="134.369230769231"/>
        <n v="133.107692307692"/>
        <n v="134.507692307692"/>
        <n v="137.461538461538"/>
        <n v="135.430769230769"/>
        <n v="136.176923076923"/>
        <n v="139.346153846154"/>
        <n v="137.192307692308"/>
        <n v="136.730769230769"/>
        <n v="137.230769230769"/>
        <n v="136.761538461538"/>
        <n v="136.207692307692"/>
        <n v="135.107692307692"/>
        <n v="135.669230769231"/>
        <n v="136.292307692308"/>
        <n v="135.607692307692"/>
        <n v="135.907692307692"/>
        <n v="135.738461538462"/>
        <n v="135.015384615385"/>
        <n v="135.369230769231"/>
        <n v="134.546153846154"/>
        <n v="133.061538461538"/>
        <n v="133.9"/>
        <n v="133.638461538462"/>
        <n v="131.784615384615"/>
        <n v="132.869230769231"/>
        <n v="133.423076923077"/>
        <n v="131.176923076923"/>
        <n v="132.484615384615"/>
        <n v="132.961538461538"/>
        <n v="131.207692307692"/>
        <n v="132.223076923077"/>
        <n v="132.792307692308"/>
        <n v="131.392307692308"/>
        <n v="132.184615384615"/>
        <n v="132.884615384615"/>
        <n v="131.507692307692"/>
        <n v="132.276923076923"/>
        <n v="133.753846153846"/>
        <n v="133.153846153846"/>
        <n v="133.438461538462"/>
        <n v="136.376923076923"/>
        <n v="136.007692307692"/>
        <n v="136.107692307692"/>
        <n v="137.884615384615"/>
        <n v="136.384615384615"/>
        <n v="137.215384615385"/>
        <n v="137.253846153846"/>
        <n v="134.592307692308"/>
        <n v="136.153846153846"/>
        <n v="137.761538461538"/>
        <n v="135.823076923077"/>
        <n v="136.9"/>
        <n v="139.823076923077"/>
        <n v="138.207692307692"/>
        <n v="139.092307692308"/>
        <n v="139.507692307692"/>
        <n v="135.961538461538"/>
        <n v="138.076923076923"/>
        <n v="138.515384615385"/>
        <n v="134.484615384615"/>
        <n v="136.915384615385"/>
        <n v="137.038461538462"/>
        <n v="132.915384615385"/>
        <n v="135.415384615385"/>
        <n v="137.076923076923"/>
        <n v="131.961538461538"/>
        <n v="135.076923076923"/>
        <n v="136.923076923077"/>
        <n v="132.307692307692"/>
        <n v="135.161538461538"/>
        <n v="137.107692307692"/>
        <n v="132.530769230769"/>
        <n v="137.715384615385"/>
        <n v="134.407692307692"/>
        <n v="136.469230769231"/>
        <n v="139.269230769231"/>
        <n v="136.238461538462"/>
        <n v="138.1"/>
        <n v="139.907692307692"/>
        <n v="135.969230769231"/>
        <n v="138.361538461538"/>
        <n v="138.446153846154"/>
        <n v="134.492307692308"/>
        <n v="136.884615384615"/>
        <n v="137.092307692308"/>
        <n v="134.930769230769"/>
        <n v="136.630769230769"/>
        <n v="137.5"/>
        <n v="135.192307692308"/>
        <n v="136.592307692308"/>
        <n v="136.392307692308"/>
        <n v="134.353846153846"/>
        <n v="135.6"/>
        <n v="135.353846153846"/>
        <n v="134.176923076923"/>
        <n v="134.876923076923"/>
        <n v="134.953846153846"/>
        <n v="135.476923076923"/>
        <n v="136.030769230769"/>
        <n v="137.084615384615"/>
        <n v="137.838461538462"/>
        <n v="138.784615384615"/>
        <n v="141.023076923077"/>
        <n v="139.546153846154"/>
        <n v="140.530769230769"/>
        <n v="142.876923076923"/>
        <n v="141.346153846154"/>
        <n v="141.115384615385"/>
        <n v="143.776923076923"/>
        <n v="142.038461538462"/>
        <n v="142.207692307692"/>
        <n v="144.223076923077"/>
        <n v="142.9"/>
        <n v="144.376923076923"/>
        <n v="146.353846153846"/>
        <n v="145.046153846154"/>
        <n v="146.507692307692"/>
        <n v="148"/>
        <n v="146.992307692308"/>
        <n v="149.307692307692"/>
        <n v="150.515384615385"/>
        <n v="149.7"/>
        <n v="149.123076923077"/>
        <n v="149.646153846154"/>
        <n v="149.261538461538"/>
        <n v="146.907692307692"/>
        <n v="147.430769230769"/>
        <n v="147.046153846154"/>
        <n v="145.738461538462"/>
        <n v="146.038461538462"/>
        <n v="145.8"/>
        <n v="149.34358974359"/>
        <n v="151.019230769231"/>
        <n v="149.953846153846"/>
        <n v="150.105555555556"/>
        <n v="150.492094017094"/>
        <n v="150.003561253561"/>
        <n v="150.076923076923"/>
        <n v="153.461538461538"/>
        <n v="151.292307692308"/>
        <n v="152.2"/>
        <n v="155.761538461538"/>
        <n v="153.476923076923"/>
        <n v="152.876923076923"/>
        <n v="157.046153846154"/>
        <n v="154.384615384615"/>
        <n v="156.223076923077"/>
        <n v="160.015384615385"/>
        <n v="157.584615384615"/>
        <n v="160.184615384615"/>
        <n v="163.130769230769"/>
        <n v="161.2"/>
        <n v="161.576923076923"/>
        <n v="163.492307692308"/>
        <n v="162.238461538462"/>
        <n v="158.9"/>
        <n v="161.307692307692"/>
        <n v="159.730769230769"/>
        <n v="155.792307692308"/>
        <n v="158.923076923077"/>
        <n v="156.869230769231"/>
        <n v="155.823076923077"/>
        <n v="158.807692307692"/>
        <n v="156.876923076923"/>
        <n v="157.653846153846"/>
        <n v="160.738461538462"/>
        <n v="158.776923076923"/>
        <n v="161.176923076923"/>
        <n v="163.438461538462"/>
        <n v="161.976923076923"/>
        <n v="163.276923076923"/>
        <n v="165.707692307692"/>
        <n v="164.146153846154"/>
        <n v="164.030769230769"/>
        <n v="167.061538461538"/>
        <n v="165.153846153846"/>
        <n v="163.907692307692"/>
        <n v="165.992307692308"/>
        <n v="164.769230769231"/>
        <n v="164.123076923077"/>
        <n v="166.476923076923"/>
        <n v="169.107692307692"/>
        <n v="167.346153846154"/>
        <n v="167.846153846154"/>
        <n v="170.607692307692"/>
        <n v="168.776923076923"/>
        <n v="166.784615384615"/>
        <n v="169.715384615385"/>
        <n v="167.761538461538"/>
        <n v="165.615384615385"/>
        <n v="168.207692307692"/>
        <n v="165.415384615385"/>
        <n v="167.961538461538"/>
        <n v="166.246153846154"/>
        <n v="167.623076923077"/>
        <n v="168.946153846154"/>
        <n v="168.015384615385"/>
        <n v="169.738461538462"/>
        <n v="171.569230769231"/>
        <n v="170.330769230769"/>
        <n v="171.292307692308"/>
        <n v="174.015384615385"/>
        <n v="172.223076923077"/>
        <n v="172.946153846154"/>
        <n v="175.961538461538"/>
        <n v="173.992307692308"/>
        <n v="173.269230769231"/>
        <n v="176.276923076923"/>
        <n v="174.330769230769"/>
        <n v="173.523076923077"/>
        <n v="176.438461538462"/>
        <n v="174.553846153846"/>
        <n v="174.446153846154"/>
        <n v="177.415384615385"/>
        <n v="175.453846153846"/>
        <n v="175.730769230769"/>
        <n v="178.638461538462"/>
        <n v="176.715384615385"/>
        <n v="175.976923076923"/>
        <n v="178.030769230769"/>
        <n v="176.676923076923"/>
        <n v="175.161538461538"/>
        <n v="176.6"/>
        <n v="175.646153846154"/>
        <n v="175.630769230769"/>
        <n v="177.707692307692"/>
        <n v="176.361538461538"/>
        <n v="174.284615384615"/>
        <n v="177.169230769231"/>
        <n v="175.315384615385"/>
        <n v="174.292307692308"/>
        <n v="177.184615384615"/>
        <n v="175.323076923077"/>
        <n v="174.938461538462"/>
        <n v="178.284615384615"/>
        <n v="176.123076923077"/>
        <n v="176.207692307692"/>
        <n v="179.623076923077"/>
        <n v="177.453846153846"/>
      </sharedItems>
    </cacheField>
    <cacheField name="Pan, tobacco and intoxicants" numFmtId="0">
      <sharedItems containsSemiMixedTypes="0" containsString="0" containsNumber="1" minValue="0" maxValue="204.2" count="312">
        <n v="105.1"/>
        <n v="105.2"/>
        <n v="105.6"/>
        <n v="106"/>
        <n v="105.7"/>
        <n v="106.5"/>
        <n v="106.8"/>
        <n v="106.6"/>
        <n v="107.1"/>
        <n v="108.5"/>
        <n v="107.5"/>
        <n v="108.1"/>
        <n v="109.8"/>
        <n v="108.6"/>
        <n v="109"/>
        <n v="110.9"/>
        <n v="109.5"/>
        <n v="111.7"/>
        <n v="110.3"/>
        <n v="110.7"/>
        <n v="112.4"/>
        <n v="111.2"/>
        <n v="112.9"/>
        <n v="112"/>
        <n v="112.2"/>
        <n v="113.5"/>
        <n v="112.5"/>
        <n v="112.8"/>
        <n v="114.1"/>
        <n v="113.1"/>
        <n v="113.6"/>
        <n v="115"/>
        <n v="114"/>
        <n v="115.7"/>
        <n v="114.5"/>
        <n v="114.2"/>
        <n v="116.2"/>
        <n v="114.7"/>
        <n v="114.6"/>
        <n v="116.7"/>
        <n v="115.2"/>
        <n v="115.4"/>
        <n v="117.6"/>
        <n v="116"/>
        <n v="116.3"/>
        <n v="118.3"/>
        <n v="116.8"/>
        <n v="117.3"/>
        <n v="119"/>
        <n v="117.8"/>
        <n v="118"/>
        <n v="121"/>
        <n v="118.8"/>
        <n v="123"/>
        <n v="119.9"/>
        <n v="119.5"/>
        <n v="124.3"/>
        <n v="120.8"/>
        <n v="120"/>
        <n v="121.1"/>
        <n v="125.8"/>
        <n v="122.1"/>
        <n v="121.7"/>
        <n v="126.4"/>
        <n v="122.7"/>
        <n v="127.4"/>
        <n v="124"/>
        <n v="124.2"/>
        <n v="128.1"/>
        <n v="125.2"/>
        <n v="124.7"/>
        <n v="128.8"/>
        <n v="125.7"/>
        <n v="130.1"/>
        <n v="126.9"/>
        <n v="126.7"/>
        <n v="131.3"/>
        <n v="127.9"/>
        <n v="128.2"/>
        <n v="132.1"/>
        <n v="129.2"/>
        <n v="129.4"/>
        <n v="133.1"/>
        <n v="130.4"/>
        <n v="134.2"/>
        <n v="131.2"/>
        <n v="131"/>
        <n v="134.7"/>
        <n v="132"/>
        <n v="131.5"/>
        <n v="135.3"/>
        <n v="132.5"/>
        <n v="132.2"/>
        <n v="137.6"/>
        <n v="133.6"/>
        <n v="138.2"/>
        <n v="134.5"/>
        <n v="139.5"/>
        <n v="135.2"/>
        <n v="134.4"/>
        <n v="140"/>
        <n v="135.9"/>
        <n v="135"/>
        <n v="140.6"/>
        <n v="136.5"/>
        <n v="135.5"/>
        <n v="141.5"/>
        <n v="137.1"/>
        <n v="136"/>
        <n v="142.2"/>
        <n v="137.7"/>
        <n v="137.2"/>
        <n v="142.7"/>
        <n v="138.7"/>
        <n v="138"/>
        <n v="142.9"/>
        <n v="139.3"/>
        <n v="138.9"/>
        <n v="143.6"/>
        <n v="140.2"/>
        <n v="139.9"/>
        <n v="143.9"/>
        <n v="141"/>
        <n v="140.9"/>
        <n v="144.3"/>
        <n v="141.8"/>
        <n v="141.2"/>
        <n v="142"/>
        <n v="142.4"/>
        <n v="145"/>
        <n v="143.1"/>
        <n v="145.6"/>
        <n v="143.8"/>
        <n v="143.7"/>
        <n v="146.3"/>
        <n v="144.4"/>
        <n v="144.2"/>
        <n v="147.5"/>
        <n v="145.1"/>
        <n v="148"/>
        <n v="145.4"/>
        <n v="145.5"/>
        <n v="148.3"/>
        <n v="146.2"/>
        <n v="145.8"/>
        <n v="148.6"/>
        <n v="146.5"/>
        <n v="147.4"/>
        <n v="150.5"/>
        <n v="148.2"/>
        <n v="149"/>
        <n v="152.1"/>
        <n v="149.8"/>
        <n v="153.6"/>
        <n v="150.8"/>
        <n v="154.6"/>
        <n v="151.6"/>
        <n v="156.2"/>
        <n v="153.2"/>
        <n v="157"/>
        <n v="154.2"/>
        <n v="157.7"/>
        <n v="154.7"/>
        <n v="153.3"/>
        <n v="159.3"/>
        <n v="154.9"/>
        <n v="155.1"/>
        <n v="159.7"/>
        <n v="156.3"/>
        <n v="156.1"/>
        <n v="159.2"/>
        <n v="156.9"/>
        <n v="160.3"/>
        <n v="157.9"/>
        <n v="157.3"/>
        <n v="161"/>
        <n v="158.3"/>
        <n v="161.4"/>
        <n v="157.5"/>
        <n v="156.4"/>
        <n v="162.1"/>
        <n v="163.3"/>
        <n v="159.6"/>
        <n v="164"/>
        <n v="162.6"/>
        <n v="161.9"/>
        <n v="164.4"/>
        <n v="162.4"/>
        <n v="164.6"/>
        <n v="163"/>
        <n v="162.7"/>
        <n v="164.7"/>
        <n v="163.2"/>
        <n v="162.8"/>
        <n v="164.9"/>
        <n v="163.4"/>
        <n v="162.9"/>
        <n v="165.3"/>
        <n v="163.5"/>
        <n v="166.2"/>
        <n v="164.1"/>
        <n v="164.2"/>
        <n v="166.7"/>
        <n v="164.5"/>
        <n v="167.2"/>
        <n v="165.2"/>
        <n v="165.1"/>
        <n v="167.9"/>
        <n v="165.8"/>
        <n v="165.7"/>
        <n v="168.6"/>
        <n v="166.5"/>
        <n v="166.3"/>
        <n v="169.3"/>
        <n v="167.1"/>
        <n v="169.9"/>
        <n v="167.8"/>
        <n v="170.4"/>
        <n v="168.5"/>
        <n v="170.8"/>
        <n v="169.2"/>
        <n v="169.4"/>
        <n v="172"/>
        <n v="170.1"/>
        <n v="170.5"/>
        <n v="173.3"/>
        <n v="171.2"/>
        <n v="171.666666666667"/>
        <n v="172.25"/>
        <n v="171.705555555556"/>
        <n v="171.725"/>
        <n v="182.4"/>
        <n v="186.7"/>
        <n v="183.5"/>
        <n v="180.9"/>
        <n v="187.2"/>
        <n v="182.6"/>
        <n v="182.9"/>
        <n v="188.7"/>
        <n v="184.4"/>
        <n v="182.7"/>
        <n v="184.3"/>
        <n v="183.4"/>
        <n v="188.8"/>
        <n v="184.8"/>
        <n v="183.6"/>
        <n v="190.2"/>
        <n v="185.4"/>
        <n v="184.6"/>
        <n v="191.8"/>
        <n v="186.5"/>
        <n v="193.3"/>
        <n v="188.3"/>
        <n v="186.1"/>
        <n v="193.5"/>
        <n v="188.1"/>
        <n v="186.8"/>
        <n v="194.4"/>
        <n v="189.6"/>
        <n v="198.2"/>
        <n v="191.9"/>
        <n v="189.1"/>
        <n v="195.6"/>
        <n v="190.8"/>
        <n v="189.7"/>
        <n v="195.5"/>
        <n v="191.2"/>
        <n v="196.5"/>
        <n v="192.1"/>
        <n v="190.5"/>
        <n v="197"/>
        <n v="192.7"/>
        <n v="191.4"/>
        <n v="192.9"/>
        <n v="196.8"/>
        <n v="192.4"/>
        <n v="190.7"/>
        <n v="196.4"/>
        <n v="192.2"/>
        <n v="191.5"/>
        <n v="192.8"/>
        <n v="192.3"/>
        <n v="197.5"/>
        <n v="193.7"/>
        <n v="197.1"/>
        <n v="193.9"/>
        <n v="194.1"/>
        <n v="198.3"/>
        <n v="194.3"/>
        <n v="193.2"/>
        <n v="198.6"/>
        <n v="194.6"/>
        <n v="198.7"/>
        <n v="195"/>
        <n v="194.5"/>
        <n v="199.7"/>
        <n v="195.9"/>
        <n v="194.9"/>
        <n v="200.1"/>
        <n v="196.3"/>
        <n v="200.6"/>
        <n v="196.9"/>
        <n v="201.1"/>
        <n v="197.3"/>
        <n v="201.6"/>
        <n v="202.7"/>
        <n v="199.5"/>
        <n v="198.4"/>
        <n v="203.5"/>
        <n v="199.9"/>
        <n v="204.2"/>
        <n v="201"/>
      </sharedItems>
    </cacheField>
    <cacheField name="Goods and Services(Household and Leisure)" numFmtId="177">
      <sharedItems containsSemiMixedTypes="0" containsString="0" containsNumber="1" minValue="0" maxValue="176.8" count="332">
        <n v="104.1"/>
        <n v="103.85"/>
        <n v="103.95"/>
        <n v="104.6"/>
        <n v="104.25"/>
        <n v="104.4"/>
        <n v="104.8"/>
        <n v="104.65"/>
        <n v="105.3"/>
        <n v="105.25"/>
        <n v="105.9"/>
        <n v="105.85"/>
        <n v="106.55"/>
        <n v="106.45"/>
        <n v="106.5"/>
        <n v="107.35"/>
        <n v="107"/>
        <n v="107.15"/>
        <n v="107.75"/>
        <n v="107.6"/>
        <n v="107.65"/>
        <n v="108.65"/>
        <n v="108.5"/>
        <n v="108.55"/>
        <n v="109.35"/>
        <n v="109.1"/>
        <n v="109.2"/>
        <n v="110"/>
        <n v="109.7"/>
        <n v="109.85"/>
        <n v="110.65"/>
        <n v="110.1"/>
        <n v="110.35"/>
        <n v="111.1"/>
        <n v="110.85"/>
        <n v="111"/>
        <n v="111.4"/>
        <n v="111.45"/>
        <n v="111.8"/>
        <n v="111.95"/>
        <n v="111.9"/>
        <n v="112.1"/>
        <n v="112.3"/>
        <n v="112.25"/>
        <n v="112.5"/>
        <n v="112.8"/>
        <n v="112.65"/>
        <n v="113.15"/>
        <n v="113.05"/>
        <n v="113.1"/>
        <n v="113.6"/>
        <n v="113.65"/>
        <n v="114.05"/>
        <n v="114.1"/>
        <n v="114.65"/>
        <n v="114.45"/>
        <n v="114.6"/>
        <n v="115.25"/>
        <n v="114.7"/>
        <n v="115"/>
        <n v="115.7"/>
        <n v="115.2"/>
        <n v="115.5"/>
        <n v="115.75"/>
        <n v="115.55"/>
        <n v="116.45"/>
        <n v="115.9"/>
        <n v="116.2"/>
        <n v="117.2"/>
        <n v="116.3"/>
        <n v="116.8"/>
        <n v="117.85"/>
        <n v="116.7"/>
        <n v="117.3"/>
        <n v="118.55"/>
        <n v="117"/>
        <n v="117.8"/>
        <n v="119.1"/>
        <n v="117.35"/>
        <n v="118.25"/>
        <n v="120.35"/>
        <n v="117.7"/>
        <n v="119"/>
        <n v="120.5"/>
        <n v="118.05"/>
        <n v="119.25"/>
        <n v="121.1"/>
        <n v="118.6"/>
        <n v="119.9"/>
        <n v="122.05"/>
        <n v="118.85"/>
        <n v="120.45"/>
        <n v="122.6"/>
        <n v="119.2"/>
        <n v="120.85"/>
        <n v="123.25"/>
        <n v="119.45"/>
        <n v="121.3"/>
        <n v="123.8"/>
        <n v="119.55"/>
        <n v="121.6"/>
        <n v="124"/>
        <n v="120.05"/>
        <n v="122"/>
        <n v="124.7"/>
        <n v="120.3"/>
        <n v="122.45"/>
        <n v="125.1"/>
        <n v="120.7"/>
        <n v="122.85"/>
        <n v="125.6"/>
        <n v="121.15"/>
        <n v="123.3"/>
        <n v="126.05"/>
        <n v="121.5"/>
        <n v="123.75"/>
        <n v="126.7"/>
        <n v="121.55"/>
        <n v="124.05"/>
        <n v="127.6"/>
        <n v="121.9"/>
        <n v="124.65"/>
        <n v="128.05"/>
        <n v="122.25"/>
        <n v="125.05"/>
        <n v="128.4"/>
        <n v="122.55"/>
        <n v="125.4"/>
        <n v="129.15"/>
        <n v="125.95"/>
        <n v="129.5"/>
        <n v="123.2"/>
        <n v="126.3"/>
        <n v="130.1"/>
        <n v="123.4"/>
        <n v="123.55"/>
        <n v="126.8"/>
        <n v="130.65"/>
        <n v="127.15"/>
        <n v="131.2"/>
        <n v="127.55"/>
        <n v="131.3"/>
        <n v="124.3"/>
        <n v="127.75"/>
        <n v="132.15"/>
        <n v="128.3"/>
        <n v="132.5"/>
        <n v="124.85"/>
        <n v="128.55"/>
        <n v="133.35"/>
        <n v="125.35"/>
        <n v="129.25"/>
        <n v="134.4"/>
        <n v="125.9"/>
        <n v="130.05"/>
        <n v="135.1"/>
        <n v="130.6"/>
        <n v="135.7"/>
        <n v="126.55"/>
        <n v="131"/>
        <n v="136.55"/>
        <n v="126.95"/>
        <n v="131.65"/>
        <n v="136.45"/>
        <n v="127.45"/>
        <n v="131.85"/>
        <n v="137.05"/>
        <n v="127.85"/>
        <n v="132.3"/>
        <n v="137.1"/>
        <n v="128.2"/>
        <n v="132.55"/>
        <n v="137.5"/>
        <n v="128.8"/>
        <n v="133"/>
        <n v="138.45"/>
        <n v="129.7"/>
        <n v="133.95"/>
        <n v="139.3"/>
        <n v="130.25"/>
        <n v="134.6"/>
        <n v="140"/>
        <n v="130.8"/>
        <n v="135.25"/>
        <n v="140.75"/>
        <n v="135.85"/>
        <n v="141.2"/>
        <n v="132.1"/>
        <n v="136.5"/>
        <n v="142"/>
        <n v="143.8"/>
        <n v="132.9"/>
        <n v="139.35"/>
        <n v="145.55"/>
        <n v="133.55"/>
        <n v="146.4"/>
        <n v="146.5"/>
        <n v="134.1"/>
        <n v="140.15"/>
        <n v="146.75"/>
        <n v="140.4"/>
        <n v="146.9"/>
        <n v="134.9"/>
        <n v="147.7"/>
        <n v="135.6"/>
        <n v="141.45"/>
        <n v="148"/>
        <n v="141.7"/>
        <n v="148.75"/>
        <n v="136.35"/>
        <n v="142.35"/>
        <n v="149.1"/>
        <n v="136.75"/>
        <n v="142.7"/>
        <n v="149.3"/>
        <n v="142.95"/>
        <n v="149.65"/>
        <n v="137.45"/>
        <n v="143.35"/>
        <n v="150"/>
        <n v="137.9"/>
        <n v="143.7"/>
        <n v="150.35"/>
        <n v="138.3"/>
        <n v="144.05"/>
        <n v="150.9"/>
        <n v="138.65"/>
        <n v="144.5"/>
        <n v="151.1"/>
        <n v="139.05"/>
        <n v="144.8"/>
        <n v="151.35"/>
        <n v="145.05"/>
        <n v="145.25"/>
        <n v="143.216666666667"/>
        <n v="144.505555555556"/>
        <n v="144.324074074074"/>
        <n v="144.015432098765"/>
        <n v="144.281687242798"/>
        <n v="152.45"/>
        <n v="142.45"/>
        <n v="147.35"/>
        <n v="152.05"/>
        <n v="142.85"/>
        <n v="147.2"/>
        <n v="152.2"/>
        <n v="143.6"/>
        <n v="147.65"/>
        <n v="143.55"/>
        <n v="147.6"/>
        <n v="153.2"/>
        <n v="144.75"/>
        <n v="148.8"/>
        <n v="153.65"/>
        <n v="144.9"/>
        <n v="154.5"/>
        <n v="149.8"/>
        <n v="155.9"/>
        <n v="151.2"/>
        <n v="156.3"/>
        <n v="147.9"/>
        <n v="151.9"/>
        <n v="157.05"/>
        <n v="148.35"/>
        <n v="152.5"/>
        <n v="159.4"/>
        <n v="155.25"/>
        <n v="159.8"/>
        <n v="150.25"/>
        <n v="154.85"/>
        <n v="160.5"/>
        <n v="150.95"/>
        <n v="155.55"/>
        <n v="161"/>
        <n v="153.45"/>
        <n v="157.55"/>
        <n v="162"/>
        <n v="153.6"/>
        <n v="157.6"/>
        <n v="162.6"/>
        <n v="154.7"/>
        <n v="158.5"/>
        <n v="163.35"/>
        <n v="155.95"/>
        <n v="159.55"/>
        <n v="164.2"/>
        <n v="156.8"/>
        <n v="160.4"/>
        <n v="164.9"/>
        <n v="161.15"/>
        <n v="165.6"/>
        <n v="158.45"/>
        <n v="161.95"/>
        <n v="166.55"/>
        <n v="159.7"/>
        <n v="163.05"/>
        <n v="167.45"/>
        <n v="168.25"/>
        <n v="162.15"/>
        <n v="165.15"/>
        <n v="169.15"/>
        <n v="163.1"/>
        <n v="166.1"/>
        <n v="169.95"/>
        <n v="163.85"/>
        <n v="166.85"/>
        <n v="170.8"/>
        <n v="164.65"/>
        <n v="167.7"/>
        <n v="171.8"/>
        <n v="165.4"/>
        <n v="168.55"/>
        <n v="172.5"/>
        <n v="166.15"/>
        <n v="169.3"/>
        <n v="173.15"/>
        <n v="166.8"/>
        <n v="173.8"/>
        <n v="167.2"/>
        <n v="170.5"/>
        <n v="174.5"/>
        <n v="167.9"/>
        <n v="171.2"/>
        <n v="175.7"/>
        <n v="168.8"/>
        <n v="172.25"/>
        <n v="176.15"/>
        <n v="169.2"/>
        <n v="172.65"/>
        <n v="176.8"/>
        <n v="169.65"/>
        <n v="173.2"/>
      </sharedItems>
    </cacheField>
    <cacheField name="Fuel and Transportation" numFmtId="177">
      <sharedItems containsSemiMixedTypes="0" containsString="0" containsNumber="1" minValue="0" maxValue="176.1" count="316">
        <n v="104.4"/>
        <n v="104.3"/>
        <n v="104.35"/>
        <n v="105.05"/>
        <n v="105.1"/>
        <n v="105.35"/>
        <n v="105.75"/>
        <n v="105.6"/>
        <n v="105.45"/>
        <n v="105.7"/>
        <n v="105.8"/>
        <n v="105.55"/>
        <n v="106.75"/>
        <n v="106.6"/>
        <n v="106.7"/>
        <n v="108.15"/>
        <n v="107.95"/>
        <n v="108.85"/>
        <n v="108.7"/>
        <n v="110.2"/>
        <n v="109.95"/>
        <n v="110.45"/>
        <n v="109.7"/>
        <n v="111.1"/>
        <n v="109.75"/>
        <n v="110.55"/>
        <n v="111.35"/>
        <n v="110.05"/>
        <n v="110.85"/>
        <n v="111.75"/>
        <n v="110.9"/>
        <n v="111.45"/>
        <n v="112"/>
        <n v="111.2"/>
        <n v="112.3"/>
        <n v="111.25"/>
        <n v="111.95"/>
        <n v="111.05"/>
        <n v="111.85"/>
        <n v="112.4"/>
        <n v="111.9"/>
        <n v="113.3"/>
        <n v="112.5"/>
        <n v="114.25"/>
        <n v="113.5"/>
        <n v="114.3"/>
        <n v="112.15"/>
        <n v="113.4"/>
        <n v="111.5"/>
        <n v="113.15"/>
        <n v="114.5"/>
        <n v="113.25"/>
        <n v="114.65"/>
        <n v="111.15"/>
        <n v="114.45"/>
        <n v="112.9"/>
        <n v="114.7"/>
        <n v="110.65"/>
        <n v="112.95"/>
        <n v="115.45"/>
        <n v="110.4"/>
        <n v="113.2"/>
        <n v="116.1"/>
        <n v="111.4"/>
        <n v="114.1"/>
        <n v="116.55"/>
        <n v="111.55"/>
        <n v="114.4"/>
        <n v="117.6"/>
        <n v="112.85"/>
        <n v="115.6"/>
        <n v="118.4"/>
        <n v="116.35"/>
        <n v="118.55"/>
        <n v="116.4"/>
        <n v="118.7"/>
        <n v="112.6"/>
        <n v="116.15"/>
        <n v="118.75"/>
        <n v="112.1"/>
        <n v="115.85"/>
        <n v="119.1"/>
        <n v="119.8"/>
        <n v="112.2"/>
        <n v="119.85"/>
        <n v="112.65"/>
        <n v="116.75"/>
        <n v="119.9"/>
        <n v="116.9"/>
        <n v="120.7"/>
        <n v="112.55"/>
        <n v="117.25"/>
        <n v="120.3"/>
        <n v="111.65"/>
        <n v="116.65"/>
        <n v="117.2"/>
        <n v="121.25"/>
        <n v="117.75"/>
        <n v="122.15"/>
        <n v="113.9"/>
        <n v="122.3"/>
        <n v="113.6"/>
        <n v="118.65"/>
        <n v="122.55"/>
        <n v="118.35"/>
        <n v="123.35"/>
        <n v="119.2"/>
        <n v="123.8"/>
        <n v="114"/>
        <n v="119.75"/>
        <n v="124.25"/>
        <n v="114.8"/>
        <n v="120.35"/>
        <n v="125.3"/>
        <n v="115.75"/>
        <n v="121.3"/>
        <n v="125.6"/>
        <n v="116.6"/>
        <n v="121.9"/>
        <n v="126.35"/>
        <n v="117.35"/>
        <n v="122.65"/>
        <n v="127"/>
        <n v="118.2"/>
        <n v="127.1"/>
        <n v="117.85"/>
        <n v="123.2"/>
        <n v="127.2"/>
        <n v="123.05"/>
        <n v="116.45"/>
        <n v="122.7"/>
        <n v="128.35"/>
        <n v="123.55"/>
        <n v="129.3"/>
        <n v="118.15"/>
        <n v="124.65"/>
        <n v="129.55"/>
        <n v="118.8"/>
        <n v="125"/>
        <n v="131.35"/>
        <n v="120.5"/>
        <n v="126.8"/>
        <n v="132.3"/>
        <n v="121.05"/>
        <n v="127.55"/>
        <n v="132.5"/>
        <n v="121.8"/>
        <n v="127.95"/>
        <n v="132.85"/>
        <n v="122.35"/>
        <n v="128.45"/>
        <n v="133.6"/>
        <n v="122.1"/>
        <n v="128.75"/>
        <n v="134.55"/>
        <n v="121.75"/>
        <n v="129.2"/>
        <n v="135.35"/>
        <n v="122.25"/>
        <n v="129.9"/>
        <n v="136.25"/>
        <n v="123.45"/>
        <n v="130.9"/>
        <n v="137.15"/>
        <n v="124.1"/>
        <n v="131.65"/>
        <n v="138"/>
        <n v="125.25"/>
        <n v="132.6"/>
        <n v="139.45"/>
        <n v="126.85"/>
        <n v="134.15"/>
        <n v="140.25"/>
        <n v="135.4"/>
        <n v="140.3"/>
        <n v="128.95"/>
        <n v="135.3"/>
        <n v="138.95"/>
        <n v="133.15"/>
        <n v="137.4"/>
        <n v="123.6"/>
        <n v="131.4"/>
        <n v="137.25"/>
        <n v="123.15"/>
        <n v="131.15"/>
        <n v="138.15"/>
        <n v="124.35"/>
        <n v="132.15"/>
        <n v="138.55"/>
        <n v="124.75"/>
        <n v="139"/>
        <n v="125.05"/>
        <n v="132.9"/>
        <n v="132.45"/>
        <n v="138.9"/>
        <n v="139.25"/>
        <n v="123.9"/>
        <n v="132.65"/>
        <n v="139.7"/>
        <n v="125.2"/>
        <n v="133.45"/>
        <n v="126.95"/>
        <n v="134.45"/>
        <n v="142.45"/>
        <n v="129.4"/>
        <n v="136.75"/>
        <n v="143.35"/>
        <n v="130.6"/>
        <n v="137.75"/>
        <n v="144.15"/>
        <n v="132.05"/>
        <n v="138.75"/>
        <n v="144.6"/>
        <n v="133"/>
        <n v="139.4"/>
        <n v="136.216666666667"/>
        <n v="134.772222222222"/>
        <n v="136.646296296296"/>
        <n v="143.15"/>
        <n v="133.2"/>
        <n v="138.45"/>
        <n v="144.7"/>
        <n v="136.1"/>
        <n v="140.75"/>
        <n v="145.5"/>
        <n v="136.15"/>
        <n v="141.25"/>
        <n v="146.6"/>
        <n v="141.85"/>
        <n v="146.8"/>
        <n v="142"/>
        <n v="147.55"/>
        <n v="136.7"/>
        <n v="142.65"/>
        <n v="149.2"/>
        <n v="139.9"/>
        <n v="144.9"/>
        <n v="152.3"/>
        <n v="144.8"/>
        <n v="148.75"/>
        <n v="153.65"/>
        <n v="148.25"/>
        <n v="150.85"/>
        <n v="153.85"/>
        <n v="148.5"/>
        <n v="151.1"/>
        <n v="157.45"/>
        <n v="150.25"/>
        <n v="154.15"/>
        <n v="158.15"/>
        <n v="151.8"/>
        <n v="155.25"/>
        <n v="159.8"/>
        <n v="153.6"/>
        <n v="156.9"/>
        <n v="160.4"/>
        <n v="155.55"/>
        <n v="158.3"/>
        <n v="160.75"/>
        <n v="155.65"/>
        <n v="162.5"/>
        <n v="157.2"/>
        <n v="159.95"/>
        <n v="162.1"/>
        <n v="156.4"/>
        <n v="159.35"/>
        <n v="162.85"/>
        <n v="156.75"/>
        <n v="159.9"/>
        <n v="163.3"/>
        <n v="157.15"/>
        <n v="160.35"/>
        <n v="164.3"/>
        <n v="158.05"/>
        <n v="161.3"/>
        <n v="165.45"/>
        <n v="162.55"/>
        <n v="169.75"/>
        <n v="164.9"/>
        <n v="167.4"/>
        <n v="171.2"/>
        <n v="166.45"/>
        <n v="168.8"/>
        <n v="171.1"/>
        <n v="166.05"/>
        <n v="168.55"/>
        <n v="172.95"/>
        <n v="168.45"/>
        <n v="170.6"/>
        <n v="172.85"/>
        <n v="168.05"/>
        <n v="170.35"/>
        <n v="173.3"/>
        <n v="168.7"/>
        <n v="170.9"/>
        <n v="174.1"/>
        <n v="169.4"/>
        <n v="171.7"/>
        <n v="174.7"/>
        <n v="169.6"/>
        <n v="172.15"/>
        <n v="175.3"/>
        <n v="170"/>
        <n v="172.7"/>
        <n v="175.7"/>
        <n v="169.8"/>
        <n v="172.8"/>
        <n v="171.3"/>
        <n v="173.15"/>
        <n v="175.2"/>
        <n v="173.05"/>
        <n v="175.45"/>
        <n v="173.1"/>
        <n v="176.1"/>
        <n v="171.9"/>
        <n v="173.8"/>
      </sharedItems>
    </cacheField>
    <cacheField name="Overall HealthCare" numFmtId="177">
      <sharedItems containsSemiMixedTypes="0" containsString="0" containsNumber="1" minValue="0" maxValue="186.35" count="323">
        <n v="104.35"/>
        <n v="104.2"/>
        <n v="104.25"/>
        <n v="104.5"/>
        <n v="104.7"/>
        <n v="104.6"/>
        <n v="103.9"/>
        <n v="104.45"/>
        <n v="104.1"/>
        <n v="104.4"/>
        <n v="104.9"/>
        <n v="105.15"/>
        <n v="106.25"/>
        <n v="106.8"/>
        <n v="106.45"/>
        <n v="107.5"/>
        <n v="107.4"/>
        <n v="107.45"/>
        <n v="108.2"/>
        <n v="107.75"/>
        <n v="108"/>
        <n v="108.95"/>
        <n v="108.25"/>
        <n v="108.7"/>
        <n v="109.1"/>
        <n v="108.35"/>
        <n v="108.8"/>
        <n v="109.45"/>
        <n v="108.85"/>
        <n v="109.25"/>
        <n v="109.8"/>
        <n v="109.55"/>
        <n v="109.7"/>
        <n v="110.15"/>
        <n v="110"/>
        <n v="110.1"/>
        <n v="110.35"/>
        <n v="110.05"/>
        <n v="110.25"/>
        <n v="110.5"/>
        <n v="110.45"/>
        <n v="110.4"/>
        <n v="110.3"/>
        <n v="111.1"/>
        <n v="110.6"/>
        <n v="110.95"/>
        <n v="111.7"/>
        <n v="111.35"/>
        <n v="111.6"/>
        <n v="111.8"/>
        <n v="111.15"/>
        <n v="112.3"/>
        <n v="111.95"/>
        <n v="112.35"/>
        <n v="111.3"/>
        <n v="112.8"/>
        <n v="112.45"/>
        <n v="113.4"/>
        <n v="112.55"/>
        <n v="113.1"/>
        <n v="114.25"/>
        <n v="112.9"/>
        <n v="113.75"/>
        <n v="114.5"/>
        <n v="113.85"/>
        <n v="115.1"/>
        <n v="113.2"/>
        <n v="114.4"/>
        <n v="115.85"/>
        <n v="113.65"/>
        <n v="115"/>
        <n v="116.7"/>
        <n v="113.95"/>
        <n v="115.65"/>
        <n v="116.75"/>
        <n v="116.8"/>
        <n v="114.3"/>
        <n v="117.55"/>
        <n v="116.6"/>
        <n v="118.1"/>
        <n v="115.6"/>
        <n v="117.15"/>
        <n v="118.4"/>
        <n v="115.7"/>
        <n v="117.35"/>
        <n v="118.6"/>
        <n v="115.9"/>
        <n v="119.3"/>
        <n v="116.55"/>
        <n v="118.25"/>
        <n v="120.55"/>
        <n v="117.85"/>
        <n v="119.55"/>
        <n v="121.1"/>
        <n v="120.1"/>
        <n v="121.8"/>
        <n v="118.8"/>
        <n v="120.65"/>
        <n v="122.75"/>
        <n v="119.4"/>
        <n v="121.45"/>
        <n v="123.05"/>
        <n v="119.7"/>
        <n v="121.75"/>
        <n v="123.8"/>
        <n v="120.45"/>
        <n v="122.5"/>
        <n v="124.5"/>
        <n v="121.05"/>
        <n v="123.15"/>
        <n v="125.3"/>
        <n v="121.3"/>
        <n v="123.75"/>
        <n v="125.85"/>
        <n v="124.1"/>
        <n v="126.3"/>
        <n v="121.7"/>
        <n v="125.8"/>
        <n v="124"/>
        <n v="126.1"/>
        <n v="124.4"/>
        <n v="126.65"/>
        <n v="122.3"/>
        <n v="125"/>
        <n v="126.95"/>
        <n v="122.4"/>
        <n v="125.2"/>
        <n v="127.35"/>
        <n v="122.8"/>
        <n v="125.6"/>
        <n v="127.55"/>
        <n v="125.7"/>
        <n v="127.7"/>
        <n v="125.95"/>
        <n v="128.25"/>
        <n v="123.7"/>
        <n v="126.5"/>
        <n v="129.2"/>
        <n v="130.05"/>
        <n v="125.25"/>
        <n v="128.15"/>
        <n v="130.8"/>
        <n v="128.75"/>
        <n v="131.95"/>
        <n v="126.15"/>
        <n v="129.7"/>
        <n v="126.4"/>
        <n v="129.8"/>
        <n v="132.3"/>
        <n v="127.25"/>
        <n v="130.3"/>
        <n v="132.5"/>
        <n v="128"/>
        <n v="130.75"/>
        <n v="133"/>
        <n v="128.6"/>
        <n v="131.25"/>
        <n v="134"/>
        <n v="129.45"/>
        <n v="132.2"/>
        <n v="134.8"/>
        <n v="132.95"/>
        <n v="134.9"/>
        <n v="130.4"/>
        <n v="133.15"/>
        <n v="135.2"/>
        <n v="130.9"/>
        <n v="133.55"/>
        <n v="135.35"/>
        <n v="131.6"/>
        <n v="133.9"/>
        <n v="136"/>
        <n v="134.65"/>
        <n v="139.6"/>
        <n v="133.3"/>
        <n v="137.05"/>
        <n v="139.25"/>
        <n v="133.65"/>
        <n v="141.4"/>
        <n v="134.05"/>
        <n v="138.55"/>
        <n v="141.55"/>
        <n v="134.75"/>
        <n v="138.95"/>
        <n v="142.4"/>
        <n v="135.75"/>
        <n v="139.85"/>
        <n v="142.2"/>
        <n v="135.85"/>
        <n v="139.8"/>
        <n v="142.6"/>
        <n v="136.2"/>
        <n v="140.15"/>
        <n v="143.25"/>
        <n v="137"/>
        <n v="140.85"/>
        <n v="144.15"/>
        <n v="137.95"/>
        <n v="141.8"/>
        <n v="145.75"/>
        <n v="139.65"/>
        <n v="143.45"/>
        <n v="146.8"/>
        <n v="140.45"/>
        <n v="144.35"/>
        <n v="147"/>
        <n v="140.95"/>
        <n v="144.7"/>
        <n v="147.45"/>
        <n v="141.3"/>
        <n v="145.1"/>
        <n v="147.7"/>
        <n v="141.7"/>
        <n v="145.4"/>
        <n v="149.1"/>
        <n v="142.95"/>
        <n v="146.75"/>
        <n v="149.8"/>
        <n v="143.95"/>
        <n v="147.55"/>
        <n v="150.9"/>
        <n v="145.15"/>
        <n v="148.75"/>
        <n v="149.75"/>
        <n v="145.016666666667"/>
        <n v="147.955555555556"/>
        <n v="147.574074074074"/>
        <n v="146.848765432099"/>
        <n v="147.458333333333"/>
        <n v="154.7"/>
        <n v="150.15"/>
        <n v="153"/>
        <n v="156.2"/>
        <n v="151.95"/>
        <n v="154.65"/>
        <n v="158.25"/>
        <n v="154.9"/>
        <n v="157"/>
        <n v="157.85"/>
        <n v="154.55"/>
        <n v="156.65"/>
        <n v="158.3"/>
        <n v="154.95"/>
        <n v="157.05"/>
        <n v="159.1"/>
        <n v="155.4"/>
        <n v="157.7"/>
        <n v="159.35"/>
        <n v="155.9"/>
        <n v="158.05"/>
        <n v="159.75"/>
        <n v="156.5"/>
        <n v="158.55"/>
        <n v="158.85"/>
        <n v="157.75"/>
        <n v="159.95"/>
        <n v="164.2"/>
        <n v="158.95"/>
        <n v="162.2"/>
        <n v="164.55"/>
        <n v="159.4"/>
        <n v="162.55"/>
        <n v="165.4"/>
        <n v="160.55"/>
        <n v="163.55"/>
        <n v="165.7"/>
        <n v="161.2"/>
        <n v="166.05"/>
        <n v="166.8"/>
        <n v="161.9"/>
        <n v="164.95"/>
        <n v="167.9"/>
        <n v="163"/>
        <n v="168.4"/>
        <n v="163.75"/>
        <n v="166.6"/>
        <n v="168.95"/>
        <n v="164.45"/>
        <n v="167.2"/>
        <n v="169.9"/>
        <n v="168.3"/>
        <n v="171.7"/>
        <n v="167.5"/>
        <n v="170.1"/>
        <n v="173"/>
        <n v="168.7"/>
        <n v="171.4"/>
        <n v="173.1"/>
        <n v="169.15"/>
        <n v="171.6"/>
        <n v="173.85"/>
        <n v="170.05"/>
        <n v="172.4"/>
        <n v="174.25"/>
        <n v="170.75"/>
        <n v="172.9"/>
        <n v="175.25"/>
        <n v="172"/>
        <n v="174"/>
        <n v="175.5"/>
        <n v="172.45"/>
        <n v="174.35"/>
        <n v="176.6"/>
        <n v="173.5"/>
        <n v="175.4"/>
        <n v="177.85"/>
        <n v="174.8"/>
        <n v="176.7"/>
        <n v="179.6"/>
        <n v="178.45"/>
        <n v="181.55"/>
        <n v="178.65"/>
        <n v="180.45"/>
        <n v="183.65"/>
        <n v="181.1"/>
        <n v="182.7"/>
        <n v="181.15"/>
        <n v="185.5"/>
        <n v="182.95"/>
        <n v="184.5"/>
        <n v="186.35"/>
        <n v="183.9"/>
        <n v="185.45"/>
      </sharedItems>
    </cacheField>
    <cacheField name="Education" numFmtId="0">
      <sharedItems containsSemiMixedTypes="0" containsString="0" containsNumber="1" minValue="0" maxValue="180.3" count="296">
        <n v="103.8"/>
        <n v="103.5"/>
        <n v="103.6"/>
        <n v="104.1"/>
        <n v="103.7"/>
        <n v="103.9"/>
        <n v="104.3"/>
        <n v="104"/>
        <n v="104.8"/>
        <n v="105.2"/>
        <n v="105"/>
        <n v="105.5"/>
        <n v="105.7"/>
        <n v="105.6"/>
        <n v="106.5"/>
        <n v="108.1"/>
        <n v="107.4"/>
        <n v="107.8"/>
        <n v="110.1"/>
        <n v="109.1"/>
        <n v="108.7"/>
        <n v="110.8"/>
        <n v="109.9"/>
        <n v="109.8"/>
        <n v="111.2"/>
        <n v="110.6"/>
        <n v="110.2"/>
        <n v="111.3"/>
        <n v="111"/>
        <n v="111.6"/>
        <n v="111.4"/>
        <n v="111.5"/>
        <n v="111.8"/>
        <n v="112"/>
        <n v="112.4"/>
        <n v="113"/>
        <n v="112.5"/>
        <n v="112.7"/>
        <n v="113.1"/>
        <n v="112.9"/>
        <n v="114.3"/>
        <n v="115.1"/>
        <n v="114.8"/>
        <n v="115.5"/>
        <n v="117.8"/>
        <n v="116.8"/>
        <n v="116.2"/>
        <n v="119.2"/>
        <n v="118"/>
        <n v="116.6"/>
        <n v="120"/>
        <n v="118.6"/>
        <n v="116.9"/>
        <n v="120.2"/>
        <n v="118.8"/>
        <n v="117.2"/>
        <n v="120.3"/>
        <n v="119"/>
        <n v="117.7"/>
        <n v="120.7"/>
        <n v="119.5"/>
        <n v="118.2"/>
        <n v="120.8"/>
        <n v="119.7"/>
        <n v="118.7"/>
        <n v="120.4"/>
        <n v="119.4"/>
        <n v="120.6"/>
        <n v="120.1"/>
        <n v="119.9"/>
        <n v="121.7"/>
        <n v="121"/>
        <n v="120.5"/>
        <n v="122"/>
        <n v="121.4"/>
        <n v="123.8"/>
        <n v="123.1"/>
        <n v="122.9"/>
        <n v="125.4"/>
        <n v="124.4"/>
        <n v="123.6"/>
        <n v="126.2"/>
        <n v="125.1"/>
        <n v="124.5"/>
        <n v="126.5"/>
        <n v="125.7"/>
        <n v="125.9"/>
        <n v="125.8"/>
        <n v="126.6"/>
        <n v="126.3"/>
        <n v="125.6"/>
        <n v="126.4"/>
        <n v="127.1"/>
        <n v="127.5"/>
        <n v="126.9"/>
        <n v="127.9"/>
        <n v="127.6"/>
        <n v="127.7"/>
        <n v="129.1"/>
        <n v="128"/>
        <n v="128.5"/>
        <n v="130.2"/>
        <n v="129.3"/>
        <n v="129.7"/>
        <n v="130.8"/>
        <n v="131.9"/>
        <n v="131.5"/>
        <n v="131.7"/>
        <n v="132.2"/>
        <n v="131.6"/>
        <n v="131.8"/>
        <n v="133"/>
        <n v="132.4"/>
        <n v="133.7"/>
        <n v="132.1"/>
        <n v="132.8"/>
        <n v="134.2"/>
        <n v="132.3"/>
        <n v="133.1"/>
        <n v="134.6"/>
        <n v="133.3"/>
        <n v="134.9"/>
        <n v="133.4"/>
        <n v="135.2"/>
        <n v="133.8"/>
        <n v="135.7"/>
        <n v="133.6"/>
        <n v="134.5"/>
        <n v="136.3"/>
        <n v="134.8"/>
        <n v="136.9"/>
        <n v="134.3"/>
        <n v="135.4"/>
        <n v="138.6"/>
        <n v="135.5"/>
        <n v="136.8"/>
        <n v="140.2"/>
        <n v="137.6"/>
        <n v="139.6"/>
        <n v="135.9"/>
        <n v="137.4"/>
        <n v="140.1"/>
        <n v="137.9"/>
        <n v="141.5"/>
        <n v="136.6"/>
        <n v="141.1"/>
        <n v="136.7"/>
        <n v="138.5"/>
        <n v="141.6"/>
        <n v="137.1"/>
        <n v="139"/>
        <n v="137.2"/>
        <n v="142.7"/>
        <n v="137.8"/>
        <n v="139.8"/>
        <n v="143.7"/>
        <n v="139.7"/>
        <n v="141.4"/>
        <n v="144.4"/>
        <n v="140.4"/>
        <n v="142.1"/>
        <n v="145.1"/>
        <n v="141.2"/>
        <n v="142.8"/>
        <n v="145.8"/>
        <n v="144"/>
        <n v="144.7"/>
        <n v="146.9"/>
        <n v="145.3"/>
        <n v="146"/>
        <n v="147.6"/>
        <n v="145.2"/>
        <n v="146.2"/>
        <n v="148"/>
        <n v="145.5"/>
        <n v="147.8"/>
        <n v="150.2"/>
        <n v="146.1"/>
        <n v="155.1"/>
        <n v="146.5"/>
        <n v="150.1"/>
        <n v="155.2"/>
        <n v="146.6"/>
        <n v="155.5"/>
        <n v="150.3"/>
        <n v="146.7"/>
        <n v="156.7"/>
        <n v="151.6"/>
        <n v="157.7"/>
        <n v="148.9"/>
        <n v="152.5"/>
        <n v="159.1"/>
        <n v="150.4"/>
        <n v="154"/>
        <n v="159.7"/>
        <n v="151.5"/>
        <n v="154.9"/>
        <n v="160.2"/>
        <n v="160.7"/>
        <n v="151.7"/>
        <n v="155.4"/>
        <n v="160.8"/>
        <n v="151.8"/>
        <n v="161.1"/>
        <n v="151.9"/>
        <n v="155.7"/>
        <n v="161.7"/>
        <n v="152.1"/>
        <n v="156.1"/>
        <n v="161.9"/>
        <n v="152.2"/>
        <n v="156.2"/>
        <n v="161.2"/>
        <n v="156.6"/>
        <n v="155.066666666667"/>
        <n v="155.922222222222"/>
        <n v="155.862962962963"/>
        <n v="155.617283950617"/>
        <n v="155.800823045268"/>
        <n v="161.8"/>
        <n v="156.4"/>
        <n v="162.7"/>
        <n v="158.5"/>
        <n v="157.5"/>
        <n v="162.5"/>
        <n v="161.6"/>
        <n v="158.6"/>
        <n v="162.9"/>
        <n v="156.9"/>
        <n v="159.4"/>
        <n v="163.5"/>
        <n v="159.2"/>
        <n v="163.6"/>
        <n v="159.5"/>
        <n v="163.8"/>
        <n v="157.6"/>
        <n v="164.1"/>
        <n v="160.3"/>
        <n v="167.6"/>
        <n v="166.8"/>
        <n v="158.1"/>
        <n v="167.2"/>
        <n v="163.2"/>
        <n v="167.5"/>
        <n v="160.4"/>
        <n v="168.5"/>
        <n v="163.7"/>
        <n v="169"/>
        <n v="163.9"/>
        <n v="169.3"/>
        <n v="164.3"/>
        <n v="169.7"/>
        <n v="160.6"/>
        <n v="164.4"/>
        <n v="169.9"/>
        <n v="161"/>
        <n v="164.7"/>
        <n v="170.3"/>
        <n v="162"/>
        <n v="165.4"/>
        <n v="170.6"/>
        <n v="166"/>
        <n v="170.9"/>
        <n v="164"/>
        <n v="166.9"/>
        <n v="171.8"/>
        <n v="165.2"/>
        <n v="167.9"/>
        <n v="172.6"/>
        <n v="166.5"/>
        <n v="174.7"/>
        <n v="169.1"/>
        <n v="171.4"/>
        <n v="175.7"/>
        <n v="172.3"/>
        <n v="176.2"/>
        <n v="173.1"/>
        <n v="176.5"/>
        <n v="171.2"/>
        <n v="173.4"/>
        <n v="176.9"/>
        <n v="171.5"/>
        <n v="173.7"/>
        <n v="177.3"/>
        <n v="174.1"/>
        <n v="177.8"/>
        <n v="174.3"/>
        <n v="178.5"/>
        <n v="172.5"/>
        <n v="175"/>
        <n v="179.4"/>
        <n v="174.2"/>
        <n v="176.4"/>
        <n v="180.3"/>
        <n v="174.8"/>
        <n v="177.1"/>
      </sharedItems>
    </cacheField>
    <cacheField name="Clothing and footwear" numFmtId="0">
      <sharedItems containsSemiMixedTypes="0" containsString="0" containsNumber="1" minValue="0" maxValue="190.8" count="308">
        <n v="106.4"/>
        <n v="105.8"/>
        <n v="106.2"/>
        <n v="107"/>
        <n v="106.8"/>
        <n v="107.5"/>
        <n v="107.3"/>
        <n v="108"/>
        <n v="107.7"/>
        <n v="107.9"/>
        <n v="108.6"/>
        <n v="108.3"/>
        <n v="108.5"/>
        <n v="109.5"/>
        <n v="108.9"/>
        <n v="109.3"/>
        <n v="110.3"/>
        <n v="110"/>
        <n v="111.1"/>
        <n v="110.2"/>
        <n v="110.7"/>
        <n v="112.5"/>
        <n v="111.9"/>
        <n v="113.4"/>
        <n v="112"/>
        <n v="112.8"/>
        <n v="114.4"/>
        <n v="113"/>
        <n v="113.8"/>
        <n v="115.5"/>
        <n v="113.7"/>
        <n v="114.8"/>
        <n v="116.2"/>
        <n v="114.3"/>
        <n v="115.4"/>
        <n v="116.7"/>
        <n v="114.7"/>
        <n v="115.9"/>
        <n v="117.2"/>
        <n v="115.2"/>
        <n v="116.4"/>
        <n v="117.8"/>
        <n v="115.7"/>
        <n v="117"/>
        <n v="118.5"/>
        <n v="117.6"/>
        <n v="119.3"/>
        <n v="118.3"/>
        <n v="120.3"/>
        <n v="117.4"/>
        <n v="119.1"/>
        <n v="120.7"/>
        <n v="117.9"/>
        <n v="119.6"/>
        <n v="121.3"/>
        <n v="118.4"/>
        <n v="120.1"/>
        <n v="122.3"/>
        <n v="118.9"/>
        <n v="121"/>
        <n v="122.9"/>
        <n v="119.5"/>
        <n v="121.6"/>
        <n v="123.3"/>
        <n v="120"/>
        <n v="122"/>
        <n v="124"/>
        <n v="120.2"/>
        <n v="122.5"/>
        <n v="125"/>
        <n v="120.6"/>
        <n v="125.5"/>
        <n v="120.9"/>
        <n v="123.7"/>
        <n v="126"/>
        <n v="124.1"/>
        <n v="126.8"/>
        <n v="124.7"/>
        <n v="128"/>
        <n v="125.7"/>
        <n v="128.3"/>
        <n v="122.7"/>
        <n v="126.1"/>
        <n v="129"/>
        <n v="126.6"/>
        <n v="129.9"/>
        <n v="123.2"/>
        <n v="127.2"/>
        <n v="130.6"/>
        <n v="123.6"/>
        <n v="127.8"/>
        <n v="131.5"/>
        <n v="124.2"/>
        <n v="128.6"/>
        <n v="131.9"/>
        <n v="124.5"/>
        <n v="132.6"/>
        <n v="124.9"/>
        <n v="129.5"/>
        <n v="133.4"/>
        <n v="125.3"/>
        <n v="130.2"/>
        <n v="133.8"/>
        <n v="130.5"/>
        <n v="134.4"/>
        <n v="125.8"/>
        <n v="131"/>
        <n v="134.8"/>
        <n v="126.2"/>
        <n v="131.4"/>
        <n v="135.6"/>
        <n v="132"/>
        <n v="136.5"/>
        <n v="126.9"/>
        <n v="132.7"/>
        <n v="137.1"/>
        <n v="127.3"/>
        <n v="133.2"/>
        <n v="137.8"/>
        <n v="127.7"/>
        <n v="138.8"/>
        <n v="134.5"/>
        <n v="139.2"/>
        <n v="128.5"/>
        <n v="135"/>
        <n v="139.7"/>
        <n v="128.8"/>
        <n v="135.4"/>
        <n v="140"/>
        <n v="140.2"/>
        <n v="129.3"/>
        <n v="135.9"/>
        <n v="140.8"/>
        <n v="129.6"/>
        <n v="136.4"/>
        <n v="141.6"/>
        <n v="130"/>
        <n v="137"/>
        <n v="141.8"/>
        <n v="137.2"/>
        <n v="142.3"/>
        <n v="137.5"/>
        <n v="143.5"/>
        <n v="130.4"/>
        <n v="138.3"/>
        <n v="144.5"/>
        <n v="139.3"/>
        <n v="145.2"/>
        <n v="146.2"/>
        <n v="147.3"/>
        <n v="133.5"/>
        <n v="147.2"/>
        <n v="134"/>
        <n v="142"/>
        <n v="147.5"/>
        <n v="147.8"/>
        <n v="134.7"/>
        <n v="142.6"/>
        <n v="148.3"/>
        <n v="135.2"/>
        <n v="143.1"/>
        <n v="149.1"/>
        <n v="136.2"/>
        <n v="144"/>
        <n v="149.8"/>
        <n v="144.7"/>
        <n v="150.3"/>
        <n v="137.4"/>
        <n v="150.6"/>
        <n v="137.9"/>
        <n v="145.6"/>
        <n v="151.3"/>
        <n v="146.1"/>
        <n v="139.1"/>
        <n v="146.5"/>
        <n v="146.8"/>
        <n v="150.8"/>
        <n v="140.5"/>
        <n v="146.7"/>
        <n v="149.9"/>
        <n v="141.1"/>
        <n v="146.4"/>
        <n v="141.4"/>
        <n v="150.1"/>
        <n v="150.7"/>
        <n v="142.2"/>
        <n v="142.4"/>
        <n v="147.4"/>
        <n v="150.9"/>
        <n v="142.7"/>
        <n v="147.6"/>
        <n v="151.1"/>
        <n v="143"/>
        <n v="147.9"/>
        <n v="151"/>
        <n v="143.3"/>
        <n v="143.9"/>
        <n v="148.2"/>
        <n v="151.5"/>
        <n v="144.2"/>
        <n v="148.6"/>
        <n v="151.9"/>
        <n v="144.6"/>
        <n v="149"/>
        <n v="152.1"/>
        <n v="144.9"/>
        <n v="149.2"/>
        <n v="152.3"/>
        <n v="149.5"/>
        <n v="152.5"/>
        <n v="149.3"/>
        <n v="148.233333333333"/>
        <n v="149.111111111111"/>
        <n v="148.881481481481"/>
        <n v="148.741975308642"/>
        <n v="148.911522633745"/>
        <n v="154.1"/>
        <n v="151.4"/>
        <n v="154.3"/>
        <n v="151.7"/>
        <n v="154.6"/>
        <n v="148.1"/>
        <n v="152"/>
        <n v="155"/>
        <n v="155.5"/>
        <n v="148.8"/>
        <n v="152.8"/>
        <n v="156.3"/>
        <n v="149.6"/>
        <n v="153.6"/>
        <n v="156.8"/>
        <n v="150.2"/>
        <n v="154.2"/>
        <n v="158.4"/>
        <n v="151.8"/>
        <n v="155.8"/>
        <n v="158.9"/>
        <n v="152.6"/>
        <n v="156.4"/>
        <n v="159.9"/>
        <n v="153.4"/>
        <n v="157.3"/>
        <n v="164.5"/>
        <n v="160.4"/>
        <n v="164.6"/>
        <n v="154.8"/>
        <n v="160.7"/>
        <n v="165.3"/>
        <n v="161.4"/>
        <n v="166.3"/>
        <n v="163.2"/>
        <n v="167.1"/>
        <n v="157.4"/>
        <n v="163.3"/>
        <n v="168.3"/>
        <n v="158.3"/>
        <n v="164.3"/>
        <n v="169.8"/>
        <n v="159.7"/>
        <n v="165.8"/>
        <n v="171.2"/>
        <n v="167"/>
        <n v="172.7"/>
        <n v="162.2"/>
        <n v="168.5"/>
        <n v="173.7"/>
        <n v="163.4"/>
        <n v="169.6"/>
        <n v="175.1"/>
        <n v="164.9"/>
        <n v="171.1"/>
        <n v="177.1"/>
        <n v="172.8"/>
        <n v="179"/>
        <n v="167.8"/>
        <n v="174.6"/>
        <n v="180.4"/>
        <n v="169.4"/>
        <n v="176"/>
        <n v="181.7"/>
        <n v="170.6"/>
        <n v="177.3"/>
        <n v="183"/>
        <n v="171.6"/>
        <n v="178.5"/>
        <n v="184.5"/>
        <n v="173"/>
        <n v="179.9"/>
        <n v="185.9"/>
        <n v="173.6"/>
        <n v="181"/>
        <n v="186.9"/>
        <n v="174.7"/>
        <n v="182.1"/>
        <n v="187.8"/>
        <n v="175.7"/>
        <n v="188.6"/>
        <n v="176.6"/>
        <n v="183.8"/>
        <n v="189.6"/>
        <n v="178.2"/>
        <n v="185.1"/>
        <n v="190.2"/>
        <n v="178.9"/>
        <n v="185.7"/>
        <n v="190.8"/>
        <n v="179.3"/>
        <n v="186.2"/>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5722.9238657407" refreshedBy="tushargupta_97" recordCount="375">
  <cacheSource type="worksheet">
    <worksheetSource ref="A1:A1" sheet="All_India_Index_Upto_April23_2n"/>
  </cacheSource>
  <cacheFields count="34">
    <cacheField name="Sector" numFmtId="0">
      <sharedItems count="3">
        <s v="Rural"/>
        <s v="Urban"/>
        <s v="Rural+Urban"/>
      </sharedItems>
    </cacheField>
    <cacheField name="Month" numFmtId="0">
      <sharedItems count="13">
        <s v="January"/>
        <s v="February"/>
        <s v="March"/>
        <s v="April"/>
        <s v="May"/>
        <s v="June"/>
        <s v="July"/>
        <s v="August"/>
        <s v="September"/>
        <s v="October"/>
        <s v="November "/>
        <s v="November"/>
        <s v="December"/>
      </sharedItems>
    </cacheField>
    <cacheField name="Year" numFmtId="0">
      <sharedItems containsSemiMixedTypes="0" containsString="0" containsNumber="1" containsInteger="1" minValue="0" maxValue="2023" count="11">
        <n v="2013"/>
        <n v="2014"/>
        <n v="2015"/>
        <n v="2016"/>
        <n v="2017"/>
        <n v="2018"/>
        <n v="2019"/>
        <n v="2020"/>
        <n v="2021"/>
        <n v="2022"/>
        <n v="2023"/>
      </sharedItems>
    </cacheField>
    <cacheField name="Month and Year" numFmtId="176">
      <sharedItems containsSemiMixedTypes="0" containsString="0" containsNonDate="0" containsDate="1" minDate="2013-01-01T00:00:00" maxDate="2023-05-01T00:00:00" count="115">
        <d v="2013-01-01T00:00:00"/>
        <d v="2013-02-01T00:00:00"/>
        <d v="2013-03-01T00:00:00"/>
        <d v="2013-04-01T00:00:00"/>
        <d v="2013-05-01T00:00:00"/>
        <d v="2013-06-01T00:00:00"/>
        <d v="2013-07-01T00:00:00"/>
        <d v="2013-08-01T00:00:00"/>
        <d v="2013-10-01T00:00:00"/>
        <d v="2013-11-01T00:00:00"/>
        <d v="2013-12-01T00:00:00"/>
        <d v="2014-01-01T00:00:00"/>
        <d v="2014-02-01T00:00:00"/>
        <d v="2014-03-01T00:00:00"/>
        <d v="2014-04-01T00:00:00"/>
        <d v="2014-05-01T00:00:00"/>
        <d v="2014-06-01T00:00:00"/>
        <d v="2014-07-01T00:00:00"/>
        <d v="2014-08-01T00:00:00"/>
        <d v="2014-10-01T00:00:00"/>
        <d v="2014-11-01T00:00:00"/>
        <d v="2014-12-01T00:00:00"/>
        <d v="2015-01-01T00:00:00"/>
        <d v="2015-02-01T00:00:00"/>
        <d v="2015-03-01T00:00:00"/>
        <d v="2015-04-01T00:00:00"/>
        <d v="2015-05-01T00:00:00"/>
        <d v="2015-06-01T00:00:00"/>
        <d v="2015-07-01T00:00:00"/>
        <d v="2015-08-01T00:00:00"/>
        <d v="2015-10-01T00:00:00"/>
        <d v="2015-11-01T00:00:00"/>
        <d v="2015-12-01T00:00:00"/>
        <d v="2016-01-01T00:00:00"/>
        <d v="2016-02-01T00:00:00"/>
        <d v="2016-03-01T00:00:00"/>
        <d v="2016-04-01T00:00:00"/>
        <d v="2016-05-01T00:00:00"/>
        <d v="2016-06-01T00:00:00"/>
        <d v="2016-07-01T00:00:00"/>
        <d v="2016-08-01T00:00:00"/>
        <d v="2016-10-01T00:00:00"/>
        <d v="2016-11-01T00:00:00"/>
        <d v="2016-12-01T00:00:00"/>
        <d v="2017-01-01T00:00:00"/>
        <d v="2017-02-01T00:00:00"/>
        <d v="2017-03-01T00:00:00"/>
        <d v="2017-04-01T00:00:00"/>
        <d v="2017-05-01T00:00:00"/>
        <d v="2017-06-01T00:00:00"/>
        <d v="2017-07-01T00:00:00"/>
        <d v="2017-08-01T00:00:00"/>
        <d v="2017-10-01T00:00:00"/>
        <d v="2017-11-01T00:00:00"/>
        <d v="2017-12-01T00:00:00"/>
        <d v="2018-01-01T00:00:00"/>
        <d v="2018-02-01T00:00:00"/>
        <d v="2018-03-01T00:00:00"/>
        <d v="2018-04-01T00:00:00"/>
        <d v="2018-05-01T00:00:00"/>
        <d v="2018-06-01T00:00:00"/>
        <d v="2018-07-01T00:00:00"/>
        <d v="2018-08-01T00:00:00"/>
        <d v="2018-10-01T00:00:00"/>
        <d v="2018-11-01T00:00:00"/>
        <d v="2018-12-01T00:00:00"/>
        <d v="2019-01-01T00:00:00"/>
        <d v="2019-02-01T00:00:00"/>
        <d v="2019-03-01T00:00:00"/>
        <d v="2019-04-01T00:00:00"/>
        <d v="2019-05-01T00:00:00"/>
        <d v="2019-06-01T00:00:00"/>
        <d v="2019-07-01T00:00:00"/>
        <d v="2019-08-01T00:00:00"/>
        <d v="2019-10-01T00:00:00"/>
        <d v="2019-11-01T00:00:00"/>
        <d v="2019-12-01T00:00:00"/>
        <d v="2020-01-01T00:00:00"/>
        <d v="2020-02-01T00:00:00"/>
        <d v="2020-03-01T00:00:00"/>
        <d v="2020-04-01T00:00:00"/>
        <d v="2020-05-01T00:00:00"/>
        <d v="2020-06-01T00:00:00"/>
        <d v="2020-07-01T00:00:00"/>
        <d v="2020-08-01T00:00:00"/>
        <d v="2020-10-01T00:00:00"/>
        <d v="2020-11-01T00:00:00"/>
        <d v="2020-12-01T00:00:00"/>
        <d v="2021-01-01T00:00:00"/>
        <d v="2021-02-01T00:00:00"/>
        <d v="2021-03-01T00:00:00"/>
        <d v="2021-04-01T00:00:00"/>
        <d v="2021-05-01T00:00:00"/>
        <d v="2021-06-01T00:00:00"/>
        <d v="2021-07-01T00:00:00"/>
        <d v="2021-08-01T00:00:00"/>
        <d v="2021-10-01T00:00:00"/>
        <d v="2021-11-01T00:00:00"/>
        <d v="2021-12-01T00:00:00"/>
        <d v="2022-01-01T00:00:00"/>
        <d v="2022-02-01T00:00:00"/>
        <d v="2022-03-01T00:00:00"/>
        <d v="2022-04-01T00:00:00"/>
        <d v="2022-05-01T00:00:00"/>
        <d v="2022-06-01T00:00:00"/>
        <d v="2022-07-01T00:00:00"/>
        <d v="2022-08-01T00:00:00"/>
        <d v="2022-10-01T00:00:00"/>
        <d v="2022-11-01T00:00:00"/>
        <d v="2022-12-01T00:00:00"/>
        <d v="2023-01-01T00:00:00"/>
        <d v="2023-02-01T00:00:00"/>
        <d v="2023-03-01T00:00:00"/>
        <d v="2023-04-01T00:00:00"/>
        <d v="2023-05-01T00:00:00"/>
      </sharedItems>
    </cacheField>
    <cacheField name="Cereals and products" numFmtId="0">
      <sharedItems containsSemiMixedTypes="0" containsString="0" containsNumber="1" minValue="0" maxValue="174.8" count="258">
        <n v="107.5"/>
        <n v="110.5"/>
        <n v="108.4"/>
        <n v="109.2"/>
        <n v="112.9"/>
        <n v="110.4"/>
        <n v="110.2"/>
        <n v="113.9"/>
        <n v="111.4"/>
        <n v="114.6"/>
        <n v="111.6"/>
        <n v="110.9"/>
        <n v="115.4"/>
        <n v="112.3"/>
        <n v="117"/>
        <n v="113.8"/>
        <n v="113.4"/>
        <n v="117.8"/>
        <n v="114.8"/>
        <n v="114.3"/>
        <n v="118.3"/>
        <n v="115.6"/>
        <n v="118.6"/>
        <n v="116.4"/>
        <n v="116.3"/>
        <n v="118.9"/>
        <n v="117.1"/>
        <n v="117.3"/>
        <n v="119.8"/>
        <n v="118.1"/>
        <n v="118.4"/>
        <n v="120.5"/>
        <n v="119.1"/>
        <n v="121.2"/>
        <n v="119.6"/>
        <n v="119.4"/>
        <n v="121.9"/>
        <n v="120.2"/>
        <n v="120.1"/>
        <n v="122.1"/>
        <n v="120.7"/>
        <n v="122.5"/>
        <n v="120.9"/>
        <n v="120.3"/>
        <n v="122.7"/>
        <n v="121.1"/>
        <n v="123.1"/>
        <n v="121.5"/>
        <n v="121.7"/>
        <n v="123.8"/>
        <n v="122.4"/>
        <n v="121.8"/>
        <n v="124.8"/>
        <n v="122.3"/>
        <n v="124.2"/>
        <n v="122.9"/>
        <n v="122.6"/>
        <n v="124.6"/>
        <n v="123.2"/>
        <n v="124.5"/>
        <n v="123.3"/>
        <n v="124"/>
        <n v="123.4"/>
        <n v="124.3"/>
        <n v="123.7"/>
        <n v="123.5"/>
        <n v="123.6"/>
        <n v="124.1"/>
        <n v="123.9"/>
        <n v="124.7"/>
        <n v="125.1"/>
        <n v="125.6"/>
        <n v="125"/>
        <n v="126.1"/>
        <n v="125.4"/>
        <n v="126.3"/>
        <n v="125.7"/>
        <n v="126.8"/>
        <n v="127.1"/>
        <n v="126.4"/>
        <n v="127.3"/>
        <n v="126.5"/>
        <n v="127.4"/>
        <n v="124.9"/>
        <n v="126.6"/>
        <n v="127.6"/>
        <n v="128.6"/>
        <n v="125.9"/>
        <n v="127.7"/>
        <n v="129.3"/>
        <n v="128.5"/>
        <n v="130.1"/>
        <n v="130.8"/>
        <n v="128.1"/>
        <n v="129.9"/>
        <n v="131.3"/>
        <n v="128.7"/>
        <n v="130.5"/>
        <n v="132"/>
        <n v="130.2"/>
        <n v="131.4"/>
        <n v="132.6"/>
        <n v="131.6"/>
        <n v="132.3"/>
        <n v="133.1"/>
        <n v="132.2"/>
        <n v="132.8"/>
        <n v="133.3"/>
        <n v="133.6"/>
        <n v="132.7"/>
        <n v="133.2"/>
        <n v="133"/>
        <n v="132.9"/>
        <n v="133.5"/>
        <n v="134"/>
        <n v="134.8"/>
        <n v="134.3"/>
        <n v="135.2"/>
        <n v="134.7"/>
        <n v="135.9"/>
        <n v="133.9"/>
        <n v="135.3"/>
        <n v="136.3"/>
        <n v="135.7"/>
        <n v="136.4"/>
        <n v="134.4"/>
        <n v="135.8"/>
        <n v="136.6"/>
        <n v="134.6"/>
        <n v="136"/>
        <n v="136.8"/>
        <n v="135"/>
        <n v="136.2"/>
        <n v="137.1"/>
        <n v="137.4"/>
        <n v="137.6"/>
        <n v="136.9"/>
        <n v="138.4"/>
        <n v="135.6"/>
        <n v="137.5"/>
        <n v="139.2"/>
        <n v="136.5"/>
        <n v="138.3"/>
        <n v="139.4"/>
        <n v="137"/>
        <n v="138.6"/>
        <n v="139.3"/>
        <n v="138.1"/>
        <n v="138.5"/>
        <n v="139.7"/>
        <n v="137.8"/>
        <n v="138.544444444444"/>
        <n v="138.133333333333"/>
        <n v="138.159259259259"/>
        <n v="140.4"/>
        <n v="140.7"/>
        <n v="138.7"/>
        <n v="141.4"/>
        <n v="142.1"/>
        <n v="140.1"/>
        <n v="142.7"/>
        <n v="140.9"/>
        <n v="141"/>
        <n v="143.5"/>
        <n v="141.8"/>
        <n v="144.1"/>
        <n v="142.5"/>
        <n v="142.8"/>
        <n v="144.9"/>
        <n v="143.7"/>
        <n v="145.6"/>
        <n v="144.3"/>
        <n v="144.2"/>
        <n v="146.2"/>
        <n v="144.8"/>
        <n v="144.4"/>
        <n v="146.5"/>
        <n v="145.1"/>
        <n v="147.2"/>
        <n v="151.8"/>
        <n v="148.7"/>
        <n v="149.233333333333"/>
        <n v="149.911111111111"/>
        <n v="149.281481481481"/>
        <n v="148.2"/>
        <n v="152.7"/>
        <n v="149.6"/>
        <n v="147.6"/>
        <n v="151.6"/>
        <n v="148.9"/>
        <n v="146.9"/>
        <n v="151.5"/>
        <n v="148.4"/>
        <n v="146"/>
        <n v="150.6"/>
        <n v="147.5"/>
        <n v="145.4"/>
        <n v="149.7"/>
        <n v="146.8"/>
        <n v="144.6"/>
        <n v="149"/>
        <n v="143.4"/>
        <n v="148"/>
        <n v="148.8"/>
        <n v="146.3"/>
        <n v="149.2"/>
        <n v="146.7"/>
        <n v="149.1"/>
        <n v="146.4"/>
        <n v="149.3"/>
        <n v="146.6"/>
        <n v="146.1"/>
        <n v="150.1"/>
        <n v="147.4"/>
        <n v="151"/>
        <n v="148.3"/>
        <n v="152.2"/>
        <n v="149.5"/>
        <n v="152.5"/>
        <n v="150"/>
        <n v="150.2"/>
        <n v="153.7"/>
        <n v="151.3"/>
        <n v="155.4"/>
        <n v="152.9"/>
        <n v="156.7"/>
        <n v="154.1"/>
        <n v="153.8"/>
        <n v="157.5"/>
        <n v="155"/>
        <n v="155.2"/>
        <n v="159.3"/>
        <n v="156.5"/>
        <n v="159.5"/>
        <n v="162.1"/>
        <n v="160.3"/>
        <n v="162.9"/>
        <n v="164.9"/>
        <n v="163.5"/>
        <n v="164.7"/>
        <n v="166.4"/>
        <n v="165.2"/>
        <n v="166.9"/>
        <n v="168.4"/>
        <n v="167.4"/>
        <n v="168.8"/>
        <n v="170.2"/>
        <n v="169.2"/>
        <n v="174"/>
        <n v="173.3"/>
        <n v="173.8"/>
        <n v="174.2"/>
        <n v="174.7"/>
        <n v="174.4"/>
        <n v="174.3"/>
        <n v="174.8"/>
        <n v="173.2"/>
        <n v="173.7"/>
      </sharedItems>
    </cacheField>
    <cacheField name="Meat and fish" numFmtId="0">
      <sharedItems containsSemiMixedTypes="0" containsString="0" containsNumber="1" minValue="0" maxValue="223.4" count="298">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2"/>
        <n v="127.1"/>
        <n v="129.7"/>
        <n v="128"/>
        <n v="130.4"/>
        <n v="134.4"/>
        <n v="131.8"/>
        <n v="131.5"/>
        <n v="134.3"/>
        <n v="132.5"/>
        <n v="131.3"/>
        <n v="131.7"/>
        <n v="131.4"/>
        <n v="131.1"/>
        <n v="129"/>
        <n v="128.6"/>
        <n v="129.8"/>
        <n v="130.6"/>
        <n v="130.3"/>
        <n v="133.2"/>
        <n v="135.9"/>
        <n v="134.1"/>
        <n v="133.7"/>
        <n v="135.1"/>
        <n v="134.2"/>
        <n v="136.3"/>
        <n v="135.4"/>
        <n v="139.3"/>
        <n v="136.8"/>
        <n v="137.5"/>
        <n v="142.1"/>
        <n v="139.1"/>
        <n v="138.6"/>
        <n v="143.9"/>
        <n v="140.5"/>
        <n v="139.5"/>
        <n v="144.2"/>
        <n v="141.2"/>
        <n v="138.8"/>
        <n v="140.3"/>
        <n v="138.2"/>
        <n v="137.7"/>
        <n v="138"/>
        <n v="137.6"/>
        <n v="138.4"/>
        <n v="137.9"/>
        <n v="137.4"/>
        <n v="138.5"/>
        <n v="137.8"/>
        <n v="137.3"/>
        <n v="138.9"/>
        <n v="138.3"/>
        <n v="139.8"/>
        <n v="139.4"/>
        <n v="139"/>
        <n v="138.7"/>
        <n v="140.6"/>
        <n v="144.1"/>
        <n v="141.6"/>
        <n v="143.7"/>
        <n v="148.7"/>
        <n v="145.5"/>
        <n v="148.4"/>
        <n v="145.7"/>
        <n v="143.1"/>
        <n v="143.4"/>
        <n v="142"/>
        <n v="143"/>
        <n v="142.4"/>
        <n v="141.9"/>
        <n v="142.8"/>
        <n v="142.2"/>
        <n v="142.5"/>
        <n v="142.6"/>
        <n v="143.3"/>
        <n v="144.4"/>
        <n v="143.5"/>
        <n v="143.8"/>
        <n v="143.6"/>
        <n v="144.5"/>
        <n v="144.3"/>
        <n v="148.2"/>
        <n v="146.6"/>
        <n v="148.1"/>
        <n v="149.7"/>
        <n v="149.3"/>
        <n v="148.6"/>
        <n v="149.1"/>
        <n v="148.8"/>
        <n v="146.4"/>
        <n v="148"/>
        <n v="147.2"/>
        <n v="145.8"/>
        <n v="147.6"/>
        <n v="144.9"/>
        <n v="149.5"/>
        <n v="150.8"/>
        <n v="146.3"/>
        <n v="149.2"/>
        <n v="151.9"/>
        <n v="147.8"/>
        <n v="150.5"/>
        <n v="152.5"/>
        <n v="149.4"/>
        <n v="151.4"/>
        <n v="153"/>
        <n v="150.1"/>
        <n v="152"/>
        <n v="154.1"/>
        <n v="151.1"/>
        <n v="152.733333333333"/>
        <n v="152.277777777778"/>
        <n v="152.67037037037"/>
        <n v="159.5"/>
        <n v="156.7"/>
        <n v="158.5"/>
        <n v="163.5"/>
        <n v="159.6"/>
        <n v="162.1"/>
        <n v="164"/>
        <n v="160.2"/>
        <n v="162.7"/>
        <n v="161.9"/>
        <n v="158.3"/>
        <n v="160.6"/>
        <n v="158.7"/>
        <n v="160.8"/>
        <n v="161.6"/>
        <n v="159.8"/>
        <n v="161"/>
        <n v="163.7"/>
        <n v="162.4"/>
        <n v="163.2"/>
        <n v="165.3"/>
        <n v="164.5"/>
        <n v="165"/>
        <n v="167.3"/>
        <n v="167.6"/>
        <n v="167.4"/>
        <n v="167.5"/>
        <n v="166.8"/>
        <n v="167"/>
        <n v="167.1"/>
        <n v="167.2"/>
        <n v="167.133333333333"/>
        <n v="167.144444444444"/>
        <n v="167.125925925926"/>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6.7"/>
        <n v="213.7"/>
        <n v="209.2"/>
        <n v="208.8"/>
        <n v="214.9"/>
        <n v="207.2"/>
        <n v="213.4"/>
        <n v="209.4"/>
        <n v="206.9"/>
        <n v="212.9"/>
        <n v="209"/>
        <n v="208.3"/>
        <n v="215.2"/>
        <n v="212.2"/>
        <n v="207.7"/>
        <n v="209.3"/>
        <n v="211.5"/>
        <n v="214.3"/>
      </sharedItems>
    </cacheField>
    <cacheField name="Egg" numFmtId="0">
      <sharedItems containsSemiMixedTypes="0" containsString="0" containsNumber="1" minValue="0" maxValue="197" count="288">
        <n v="108.1"/>
        <n v="113"/>
        <n v="110"/>
        <n v="110.2"/>
        <n v="116.9"/>
        <n v="112.8"/>
        <n v="109.9"/>
        <n v="113.2"/>
        <n v="111.2"/>
        <n v="106.9"/>
        <n v="106"/>
        <n v="106.6"/>
        <n v="105.9"/>
        <n v="102.7"/>
        <n v="104.7"/>
        <n v="112.5"/>
        <n v="109.8"/>
        <n v="110.5"/>
        <n v="114"/>
        <n v="111.9"/>
        <n v="111.1"/>
        <n v="112.7"/>
        <n v="111.7"/>
        <n v="112.3"/>
        <n v="112.6"/>
        <n v="114.5"/>
        <n v="113.3"/>
        <n v="116.2"/>
        <n v="122.6"/>
        <n v="118.7"/>
        <n v="120.4"/>
        <n v="128.5"/>
        <n v="123.5"/>
        <n v="120.5"/>
        <n v="129.9"/>
        <n v="124.1"/>
        <n v="121.2"/>
        <n v="124.5"/>
        <n v="122.5"/>
        <n v="120.7"/>
        <n v="121.5"/>
        <n v="121"/>
        <n v="118.1"/>
        <n v="114.2"/>
        <n v="115.9"/>
        <n v="116.1"/>
        <n v="115.4"/>
        <n v="115.8"/>
        <n v="117.7"/>
        <n v="118"/>
        <n v="117.8"/>
        <n v="116.5"/>
        <n v="117.3"/>
        <n v="116.4"/>
        <n v="118.3"/>
        <n v="119.9"/>
        <n v="122.7"/>
        <n v="121.8"/>
        <n v="126.3"/>
        <n v="122.1"/>
        <n v="126.6"/>
        <n v="123.8"/>
        <n v="119.5"/>
        <n v="121.1"/>
        <n v="118.9"/>
        <n v="113.5"/>
        <n v="116.8"/>
        <n v="117.2"/>
        <n v="114.4"/>
        <n v="111.3"/>
        <n v="115"/>
        <n v="120.9"/>
        <n v="121.6"/>
        <n v="122"/>
        <n v="121.3"/>
        <n v="120.1"/>
        <n v="115.6"/>
        <n v="120.8"/>
        <n v="121.7"/>
        <n v="123.3"/>
        <n v="127.1"/>
        <n v="124.8"/>
        <n v="126.5"/>
        <n v="132"/>
        <n v="128.6"/>
        <n v="127.7"/>
        <n v="130.3"/>
        <n v="128.7"/>
        <n v="125.1"/>
        <n v="123.7"/>
        <n v="124.6"/>
        <n v="123.4"/>
        <n v="124.4"/>
        <n v="127"/>
        <n v="125.4"/>
        <n v="130.9"/>
        <n v="128.3"/>
        <n v="129.6"/>
        <n v="136.6"/>
        <n v="132.3"/>
        <n v="133.7"/>
        <n v="131.6"/>
        <n v="130.5"/>
        <n v="130.6"/>
        <n v="130.1"/>
        <n v="130.2"/>
        <n v="134.1"/>
        <n v="134.9"/>
        <n v="132.9"/>
        <n v="131.9"/>
        <n v="132.6"/>
        <n v="132.2"/>
        <n v="129.3"/>
        <n v="128.8"/>
        <n v="128.4"/>
        <n v="126.1"/>
        <n v="126.8"/>
        <n v="125.6"/>
        <n v="128"/>
        <n v="128.1"/>
        <n v="129.8"/>
        <n v="129.4"/>
        <n v="130"/>
        <n v="129.7"/>
        <n v="131"/>
        <n v="131.4"/>
        <n v="131.2"/>
        <n v="140.5"/>
        <n v="146.7"/>
        <n v="142.9"/>
        <n v="144.8"/>
        <n v="145.9"/>
        <n v="145.2"/>
        <n v="143.8"/>
        <n v="143.6"/>
        <n v="143.7"/>
        <n v="140.6"/>
        <n v="139.9"/>
        <n v="140.3"/>
        <n v="140"/>
        <n v="135.5"/>
        <n v="138.3"/>
        <n v="135.9"/>
        <n v="130.8"/>
        <n v="133.9"/>
        <n v="133.6"/>
        <n v="136.7"/>
        <n v="135.6"/>
        <n v="139.3"/>
        <n v="139.1"/>
        <n v="139.2"/>
        <n v="138.1"/>
        <n v="132.8"/>
        <n v="135.1"/>
        <n v="134.6"/>
        <n v="133.5"/>
        <n v="137.3"/>
        <n v="137.8"/>
        <n v="137.1"/>
        <n v="137.4"/>
        <n v="141.1"/>
        <n v="138.8"/>
        <n v="138.2"/>
        <n v="143.5"/>
        <n v="140.2"/>
        <n v="145.3"/>
        <n v="141.5"/>
        <n v="138.7"/>
        <n v="140.633333333333"/>
        <n v="141.277777777778"/>
        <n v="140.737037037037"/>
        <n v="134.5"/>
        <n v="136"/>
        <n v="136.2"/>
        <n v="140.4"/>
        <n v="138.4"/>
        <n v="142.5"/>
        <n v="140.8"/>
        <n v="138.5"/>
        <n v="141.6"/>
        <n v="139.6"/>
        <n v="141.2"/>
        <n v="144.7"/>
        <n v="142.6"/>
        <n v="148.4"/>
        <n v="145.6"/>
        <n v="149.5"/>
        <n v="153.7"/>
        <n v="151.1"/>
        <n v="153.5"/>
        <n v="157"/>
        <n v="154.9"/>
        <n v="150.9"/>
        <n v="153.1"/>
        <n v="151.8"/>
        <n v="147.6"/>
        <n v="148.9"/>
        <n v="148.1"/>
        <n v="146.9"/>
        <n v="151.9"/>
        <n v="148.8"/>
        <n v="149.2"/>
        <n v="150.35"/>
        <n v="149.45"/>
        <n v="149.4"/>
        <n v="154.6"/>
        <n v="151.4"/>
        <n v="154.5"/>
        <n v="150.8"/>
        <n v="157.3"/>
        <n v="152.5"/>
        <n v="159.2"/>
        <n v="164.8"/>
        <n v="161.4"/>
        <n v="171.6"/>
        <n v="176.9"/>
        <n v="173.6"/>
        <n v="173.4"/>
        <n v="178.3"/>
        <n v="175.3"/>
        <n v="178.4"/>
        <n v="168"/>
        <n v="169.9"/>
        <n v="168.7"/>
        <n v="163.2"/>
        <n v="164.7"/>
        <n v="163.8"/>
        <n v="163.4"/>
        <n v="166.4"/>
        <n v="164.6"/>
        <n v="168.6"/>
        <n v="173"/>
        <n v="170.3"/>
        <n v="179.3"/>
        <n v="182.8"/>
        <n v="180.7"/>
        <n v="180.4"/>
        <n v="185"/>
        <n v="182.2"/>
        <n v="176.5"/>
        <n v="174.1"/>
        <n v="172.8"/>
        <n v="172"/>
        <n v="170.1"/>
        <n v="171.2"/>
        <n v="171.5"/>
        <n v="175.4"/>
        <n v="180"/>
        <n v="177.9"/>
        <n v="178"/>
        <n v="180.1"/>
        <n v="178.8"/>
        <n v="175.5"/>
        <n v="176.4"/>
        <n v="175.8"/>
        <n v="167.9"/>
        <n v="167.7"/>
        <n v="167.8"/>
        <n v="164.5"/>
        <n v="164.1"/>
        <n v="162.4"/>
        <n v="169.6"/>
        <n v="170.8"/>
        <n v="174.3"/>
        <n v="176.6"/>
        <n v="175.2"/>
        <n v="168.3"/>
        <n v="170.6"/>
        <n v="169.2"/>
        <n v="169"/>
        <n v="170.9"/>
        <n v="169.7"/>
        <n v="171.9"/>
        <n v="180.2"/>
        <n v="183.2"/>
        <n v="181.4"/>
        <n v="189.1"/>
        <n v="191.9"/>
        <n v="190.2"/>
        <n v="192.9"/>
        <n v="197"/>
        <n v="194.5"/>
        <n v="173.9"/>
        <n v="177.2"/>
        <n v="172.4"/>
        <n v="171"/>
        <n v="176.7"/>
        <n v="173.2"/>
      </sharedItems>
    </cacheField>
    <cacheField name="Milk and products" numFmtId="0">
      <sharedItems containsSemiMixedTypes="0" containsString="0" containsNumber="1" minValue="0" maxValue="179.6" count="273">
        <n v="104.9"/>
        <n v="103.6"/>
        <n v="104.4"/>
        <n v="105.4"/>
        <n v="104"/>
        <n v="105.6"/>
        <n v="104.3"/>
        <n v="105.1"/>
        <n v="106.3"/>
        <n v="104.7"/>
        <n v="105.7"/>
        <n v="107.5"/>
        <n v="105.5"/>
        <n v="106.8"/>
        <n v="108.3"/>
        <n v="107.3"/>
        <n v="107.9"/>
        <n v="109.3"/>
        <n v="108.9"/>
        <n v="110"/>
        <n v="109.6"/>
        <n v="111"/>
        <n v="110.5"/>
        <n v="111.7"/>
        <n v="110.4"/>
        <n v="111.2"/>
        <n v="112.8"/>
        <n v="112"/>
        <n v="112.5"/>
        <n v="113.8"/>
        <n v="113.4"/>
        <n v="114.4"/>
        <n v="113.6"/>
        <n v="114.1"/>
        <n v="115"/>
        <n v="115.2"/>
        <n v="115.1"/>
        <n v="116.1"/>
        <n v="116.2"/>
        <n v="117"/>
        <n v="118"/>
        <n v="119.1"/>
        <n v="118.4"/>
        <n v="119.3"/>
        <n v="120.4"/>
        <n v="119.7"/>
        <n v="120.6"/>
        <n v="121.6"/>
        <n v="121"/>
        <n v="121.9"/>
        <n v="122.2"/>
        <n v="122"/>
        <n v="122.7"/>
        <n v="123.2"/>
        <n v="123.1"/>
        <n v="124"/>
        <n v="124.6"/>
        <n v="124.2"/>
        <n v="124.9"/>
        <n v="124.5"/>
        <n v="125.2"/>
        <n v="125"/>
        <n v="125.8"/>
        <n v="125.6"/>
        <n v="125.7"/>
        <n v="126"/>
        <n v="125.9"/>
        <n v="126.8"/>
        <n v="126.3"/>
        <n v="126.6"/>
        <n v="127.7"/>
        <n v="127.3"/>
        <n v="128.7"/>
        <n v="128.2"/>
        <n v="128.3"/>
        <n v="128.8"/>
        <n v="128"/>
        <n v="128.5"/>
        <n v="129.2"/>
        <n v="128.9"/>
        <n v="129.4"/>
        <n v="129.1"/>
        <n v="129.5"/>
        <n v="128.6"/>
        <n v="129.8"/>
        <n v="130.3"/>
        <n v="129.9"/>
        <n v="130.7"/>
        <n v="129.6"/>
        <n v="130.5"/>
        <n v="129.7"/>
        <n v="130.2"/>
        <n v="131.3"/>
        <n v="130.9"/>
        <n v="132.4"/>
        <n v="130.4"/>
        <n v="131.7"/>
        <n v="133.6"/>
        <n v="131"/>
        <n v="132.6"/>
        <n v="134.5"/>
        <n v="131.8"/>
        <n v="133.5"/>
        <n v="135.3"/>
        <n v="132.2"/>
        <n v="134.1"/>
        <n v="135.5"/>
        <n v="134.4"/>
        <n v="136"/>
        <n v="132.7"/>
        <n v="134.8"/>
        <n v="136.2"/>
        <n v="132.9"/>
        <n v="135"/>
        <n v="136.3"/>
        <n v="133.1"/>
        <n v="135.1"/>
        <n v="136.7"/>
        <n v="135.4"/>
        <n v="137.2"/>
        <n v="135.8"/>
        <n v="134.9"/>
        <n v="137.7"/>
        <n v="138.2"/>
        <n v="136.8"/>
        <n v="138.6"/>
        <n v="137.3"/>
        <n v="138.1"/>
        <n v="139"/>
        <n v="138.5"/>
        <n v="139.4"/>
        <n v="138.3"/>
        <n v="140.2"/>
        <n v="138.7"/>
        <n v="139.6"/>
        <n v="141.5"/>
        <n v="139.1"/>
        <n v="140.6"/>
        <n v="139.5"/>
        <n v="140.8"/>
        <n v="141.9"/>
        <n v="141"/>
        <n v="142"/>
        <n v="141.1"/>
        <n v="139.9"/>
        <n v="140.9"/>
        <n v="141.2"/>
        <n v="142.4"/>
        <n v="140.3"/>
        <n v="141.6"/>
        <n v="142.9"/>
        <n v="140.7"/>
        <n v="142.1"/>
        <n v="143.2"/>
        <n v="142.3"/>
        <n v="143.4"/>
        <n v="142.5"/>
        <n v="143.5"/>
        <n v="142.6"/>
        <n v="143.7"/>
        <n v="141.8"/>
        <n v="141.7"/>
        <n v="142.2"/>
        <n v="142.233333333333"/>
        <n v="142.144444444444"/>
        <n v="142.225925925926"/>
        <n v="143.3"/>
        <n v="143.9"/>
        <n v="144.1"/>
        <n v="144"/>
        <n v="144.6"/>
        <n v="144.9"/>
        <n v="144.7"/>
        <n v="145.7"/>
        <n v="145.4"/>
        <n v="146.5"/>
        <n v="145.6"/>
        <n v="146.2"/>
        <n v="147.1"/>
        <n v="145.9"/>
        <n v="146.7"/>
        <n v="148.7"/>
        <n v="147.5"/>
        <n v="148.3"/>
        <n v="150.5"/>
        <n v="149.3"/>
        <n v="150.1"/>
        <n v="150.9"/>
        <n v="150.7"/>
        <n v="150.8"/>
        <n v="151.7"/>
        <n v="151.1"/>
        <n v="151.5"/>
        <n v="155.6"/>
        <n v="155.5"/>
        <n v="155.566666666667"/>
        <n v="155.55"/>
        <n v="153.3"/>
        <n v="153.4"/>
        <n v="153.9"/>
        <n v="153.6"/>
        <n v="153.7"/>
        <n v="153.8"/>
        <n v="154"/>
        <n v="154.2"/>
        <n v="154.1"/>
        <n v="154.4"/>
        <n v="155.1"/>
        <n v="154.7"/>
        <n v="154.5"/>
        <n v="154.9"/>
        <n v="155"/>
        <n v="156"/>
        <n v="155.4"/>
        <n v="155.8"/>
        <n v="156.5"/>
        <n v="156.1"/>
        <n v="156.2"/>
        <n v="157.1"/>
        <n v="158.2"/>
        <n v="157.5"/>
        <n v="159.2"/>
        <n v="158.4"/>
        <n v="158"/>
        <n v="159.1"/>
        <n v="158.7"/>
        <n v="159.6"/>
        <n v="159.3"/>
        <n v="159.8"/>
        <n v="160"/>
        <n v="159.9"/>
        <n v="160.5"/>
        <n v="160.4"/>
        <n v="160.7"/>
        <n v="160.6"/>
        <n v="162"/>
        <n v="162.6"/>
        <n v="162.2"/>
        <n v="163.8"/>
        <n v="164.2"/>
        <n v="163.9"/>
        <n v="164.6"/>
        <n v="165.4"/>
        <n v="164.9"/>
        <n v="166.4"/>
        <n v="165.8"/>
        <n v="166.3"/>
        <n v="167.1"/>
        <n v="166.6"/>
        <n v="167.9"/>
        <n v="168.4"/>
        <n v="168.1"/>
        <n v="169.5"/>
        <n v="170.1"/>
        <n v="169.7"/>
        <n v="170.9"/>
        <n v="171"/>
        <n v="172.3"/>
        <n v="173.4"/>
        <n v="173.9"/>
        <n v="173.6"/>
        <n v="174.3"/>
        <n v="175.2"/>
        <n v="174.6"/>
        <n v="177"/>
        <n v="177.9"/>
        <n v="177.3"/>
        <n v="178.2"/>
        <n v="178.8"/>
        <n v="178.4"/>
        <n v="179.6"/>
        <n v="179.4"/>
        <n v="179.5"/>
      </sharedItems>
    </cacheField>
    <cacheField name="Oils and fats" numFmtId="0">
      <sharedItems containsSemiMixedTypes="0" containsString="0" containsNumber="1" minValue="0" maxValue="209.9" count="261">
        <n v="106.1"/>
        <n v="103.4"/>
        <n v="105.1"/>
        <n v="106.7"/>
        <n v="103.5"/>
        <n v="105.5"/>
        <n v="106.2"/>
        <n v="102.7"/>
        <n v="104.9"/>
        <n v="105.7"/>
        <n v="102.1"/>
        <n v="104.4"/>
        <n v="105.3"/>
        <n v="101.5"/>
        <n v="103.9"/>
        <n v="105.9"/>
        <n v="101.3"/>
        <n v="104.2"/>
        <n v="101.1"/>
        <n v="104.3"/>
        <n v="106.4"/>
        <n v="104.5"/>
        <n v="107.4"/>
        <n v="101.7"/>
        <n v="107.7"/>
        <n v="102.3"/>
        <n v="108.9"/>
        <n v="103.2"/>
        <n v="106.8"/>
        <n v="109.5"/>
        <n v="107.3"/>
        <n v="109"/>
        <n v="102.9"/>
        <n v="102.5"/>
        <n v="106.6"/>
        <n v="109.3"/>
        <n v="102.8"/>
        <n v="106.9"/>
        <n v="109.7"/>
        <n v="103.1"/>
        <n v="110.1"/>
        <n v="110.3"/>
        <n v="107.8"/>
        <n v="110.4"/>
        <n v="107.9"/>
        <n v="110.6"/>
        <n v="103.6"/>
        <n v="108"/>
        <n v="110.5"/>
        <n v="110.2"/>
        <n v="103"/>
        <n v="107.6"/>
        <n v="111"/>
        <n v="108.5"/>
        <n v="111.5"/>
        <n v="109.1"/>
        <n v="111.8"/>
        <n v="104.8"/>
        <n v="109.2"/>
        <n v="111.9"/>
        <n v="112.5"/>
        <n v="105.2"/>
        <n v="109.8"/>
        <n v="114.1"/>
        <n v="106"/>
        <n v="111.1"/>
        <n v="113.5"/>
        <n v="106.3"/>
        <n v="110.9"/>
        <n v="114"/>
        <n v="111.4"/>
        <n v="114.7"/>
        <n v="107"/>
        <n v="115.8"/>
        <n v="113.3"/>
        <n v="117.8"/>
        <n v="110"/>
        <n v="114.9"/>
        <n v="118.3"/>
        <n v="115.3"/>
        <n v="118.9"/>
        <n v="115.5"/>
        <n v="118.5"/>
        <n v="108.4"/>
        <n v="114.8"/>
        <n v="114.5"/>
        <n v="118.2"/>
        <n v="109.6"/>
        <n v="115"/>
        <n v="118.6"/>
        <n v="119.5"/>
        <n v="116.4"/>
        <n v="119.9"/>
        <n v="116.9"/>
        <n v="120.2"/>
        <n v="117.2"/>
        <n v="120.8"/>
        <n v="121.1"/>
        <n v="112.6"/>
        <n v="118"/>
        <n v="121.6"/>
        <n v="122"/>
        <n v="119.1"/>
        <n v="122.1"/>
        <n v="114.3"/>
        <n v="119.2"/>
        <n v="118.8"/>
        <n v="121.3"/>
        <n v="118.4"/>
        <n v="113.4"/>
        <n v="118.1"/>
        <n v="120.9"/>
        <n v="120.5"/>
        <n v="120.7"/>
        <n v="121.4"/>
        <n v="119"/>
        <n v="115.2"/>
        <n v="123.1"/>
        <n v="115.9"/>
        <n v="123.2"/>
        <n v="122.9"/>
        <n v="116.2"/>
        <n v="120.4"/>
        <n v="116.5"/>
        <n v="123.5"/>
        <n v="116.6"/>
        <n v="121"/>
        <n v="123.6"/>
        <n v="124"/>
        <n v="124.1"/>
        <n v="116.7"/>
        <n v="125"/>
        <n v="117.4"/>
        <n v="122.2"/>
        <n v="124.6"/>
        <n v="122.8"/>
        <n v="124.2"/>
        <n v="123.9"/>
        <n v="121.8"/>
        <n v="121.5"/>
        <n v="120.633333333333"/>
        <n v="121.377777777778"/>
        <n v="124.3"/>
        <n v="124.4"/>
        <n v="119.3"/>
        <n v="122.5"/>
        <n v="124.7"/>
        <n v="125.1"/>
        <n v="125.6"/>
        <n v="126"/>
        <n v="127.5"/>
        <n v="122.7"/>
        <n v="125.7"/>
        <n v="132"/>
        <n v="126.3"/>
        <n v="129.9"/>
        <n v="133.7"/>
        <n v="127.4"/>
        <n v="131.4"/>
        <n v="133.3"/>
        <n v="131.2"/>
        <n v="137.1"/>
        <n v="131.6"/>
        <n v="135.1"/>
        <n v="134.6"/>
        <n v="133.766666666667"/>
        <n v="134.488888888889"/>
        <n v="138.2"/>
        <n v="132.9"/>
        <n v="136.3"/>
        <n v="139.8"/>
        <n v="133.4"/>
        <n v="137.4"/>
        <n v="140.4"/>
        <n v="134.4"/>
        <n v="142.6"/>
        <n v="135.7"/>
        <n v="140.1"/>
        <n v="145.4"/>
        <n v="138"/>
        <n v="142.7"/>
        <n v="150"/>
        <n v="140.7"/>
        <n v="146.6"/>
        <n v="154.8"/>
        <n v="144.1"/>
        <n v="150.9"/>
        <n v="163"/>
        <n v="151.4"/>
        <n v="158.7"/>
        <n v="168.2"/>
        <n v="156.4"/>
        <n v="163.9"/>
        <n v="175.2"/>
        <n v="161.4"/>
        <n v="170.1"/>
        <n v="184.4"/>
        <n v="168.8"/>
        <n v="178.7"/>
        <n v="190.4"/>
        <n v="172.2"/>
        <n v="183.7"/>
        <n v="188.7"/>
        <n v="170.6"/>
        <n v="182.1"/>
        <n v="190.9"/>
        <n v="175"/>
        <n v="188"/>
        <n v="195.5"/>
        <n v="198.8"/>
        <n v="176.6"/>
        <n v="190.6"/>
        <n v="198.4"/>
        <n v="175.8"/>
        <n v="190.1"/>
        <n v="195.8"/>
        <n v="173.5"/>
        <n v="187.6"/>
        <n v="192.6"/>
        <n v="171"/>
        <n v="184.7"/>
        <n v="171.5"/>
        <n v="184.9"/>
        <n v="203.1"/>
        <n v="180"/>
        <n v="194.6"/>
        <n v="207.4"/>
        <n v="186"/>
        <n v="199.5"/>
        <n v="209.9"/>
        <n v="189.5"/>
        <n v="202.4"/>
        <n v="208.1"/>
        <n v="188.6"/>
        <n v="200.9"/>
        <n v="202.2"/>
        <n v="184.8"/>
        <n v="198.1"/>
        <n v="182.5"/>
        <n v="192.4"/>
        <n v="194.1"/>
        <n v="179.3"/>
        <n v="191.6"/>
        <n v="177.7"/>
        <n v="186.5"/>
        <n v="194"/>
        <n v="188.9"/>
        <n v="193.9"/>
        <n v="179.1"/>
        <n v="188.5"/>
        <n v="178"/>
        <n v="187.2"/>
        <n v="183.4"/>
        <n v="183.3"/>
        <n v="179.2"/>
        <n v="178.5"/>
        <n v="168.7"/>
        <n v="174.9"/>
        <n v="173.3"/>
        <n v="164.4"/>
        <n v="170"/>
      </sharedItems>
    </cacheField>
    <cacheField name="Fruits" numFmtId="0">
      <sharedItems containsSemiMixedTypes="0" containsString="0" containsNumber="1" minValue="0" maxValue="179.5" count="283">
        <n v="103.9"/>
        <n v="102.3"/>
        <n v="103.2"/>
        <n v="104"/>
        <n v="103.1"/>
        <n v="103.6"/>
        <n v="105.7"/>
        <n v="104.9"/>
        <n v="105.3"/>
        <n v="108.3"/>
        <n v="109.5"/>
        <n v="108.9"/>
        <n v="108.1"/>
        <n v="110.6"/>
        <n v="109.3"/>
        <n v="109.2"/>
        <n v="112.4"/>
        <n v="110.7"/>
        <n v="110.3"/>
        <n v="113.2"/>
        <n v="111.7"/>
        <n v="110.8"/>
        <n v="108.7"/>
        <n v="109.8"/>
        <n v="110.9"/>
        <n v="107.3"/>
        <n v="106.2"/>
        <n v="109.9"/>
        <n v="116.6"/>
        <n v="110"/>
        <n v="113.5"/>
        <n v="115.5"/>
        <n v="113.3"/>
        <n v="112.1"/>
        <n v="113.9"/>
        <n v="114.1"/>
        <n v="115.4"/>
        <n v="119.6"/>
        <n v="117.7"/>
        <n v="118.7"/>
        <n v="125.5"/>
        <n v="126.7"/>
        <n v="126.1"/>
        <n v="126.3"/>
        <n v="129.2"/>
        <n v="127.7"/>
        <n v="125.8"/>
        <n v="131.2"/>
        <n v="128.3"/>
        <n v="129.1"/>
        <n v="133.7"/>
        <n v="129.7"/>
        <n v="132.7"/>
        <n v="131.1"/>
        <n v="129.8"/>
        <n v="124.5"/>
        <n v="127.3"/>
        <n v="128.9"/>
        <n v="123.5"/>
        <n v="126.4"/>
        <n v="128.8"/>
        <n v="122.2"/>
        <n v="125.7"/>
        <n v="128.6"/>
        <n v="122.3"/>
        <n v="130.4"/>
        <n v="121.3"/>
        <n v="126.2"/>
        <n v="129.4"/>
        <n v="121.6"/>
        <n v="130.9"/>
        <n v="123.8"/>
        <n v="127.6"/>
        <n v="134.2"/>
        <n v="130.6"/>
        <n v="132.5"/>
        <n v="134.1"/>
        <n v="130.8"/>
        <n v="132.6"/>
        <n v="133.2"/>
        <n v="132.3"/>
        <n v="132.8"/>
        <n v="133.3"/>
        <n v="133.1"/>
        <n v="130.1"/>
        <n v="124"/>
        <n v="128.4"/>
        <n v="124.1"/>
        <n v="129"/>
        <n v="132.1"/>
        <n v="123.7"/>
        <n v="128.2"/>
        <n v="131.6"/>
        <n v="120.8"/>
        <n v="126.6"/>
        <n v="119"/>
        <n v="118.6"/>
        <n v="124.9"/>
        <n v="131.7"/>
        <n v="119.9"/>
        <n v="138.1"/>
        <n v="134.8"/>
        <n v="133.5"/>
        <n v="136"/>
        <n v="137.4"/>
        <n v="135.5"/>
        <n v="136.5"/>
        <n v="138.5"/>
        <n v="137"/>
        <n v="137.8"/>
        <n v="140.2"/>
        <n v="135.8"/>
        <n v="139.2"/>
        <n v="136.1"/>
        <n v="138.4"/>
        <n v="134.7"/>
        <n v="136.9"/>
        <n v="135.6"/>
        <n v="129.3"/>
        <n v="129.6"/>
        <n v="133"/>
        <n v="138.7"/>
        <n v="131.4"/>
        <n v="135.3"/>
        <n v="139.7"/>
        <n v="136.8"/>
        <n v="138.3"/>
        <n v="141.8"/>
        <n v="137.7"/>
        <n v="139.9"/>
        <n v="135.2"/>
        <n v="137.9"/>
        <n v="140.9"/>
        <n v="137.2"/>
        <n v="143.9"/>
        <n v="139.4"/>
        <n v="148"/>
        <n v="142.7"/>
        <n v="145.5"/>
        <n v="147.8"/>
        <n v="137.5"/>
        <n v="143"/>
        <n v="146.7"/>
        <n v="141.5"/>
        <n v="147.3"/>
        <n v="136.4"/>
        <n v="142.2"/>
        <n v="147.2"/>
        <n v="135"/>
        <n v="147.9"/>
        <n v="133.8"/>
        <n v="141.3"/>
        <n v="149.4"/>
        <n v="142.9"/>
        <n v="152.9"/>
        <n v="146.2"/>
        <n v="156.4"/>
        <n v="150.1"/>
        <n v="153.5"/>
        <n v="157.5"/>
        <n v="151.3"/>
        <n v="154.6"/>
        <n v="154.1"/>
        <n v="152.2"/>
        <n v="153.2"/>
        <n v="153.3"/>
        <n v="149.7"/>
        <n v="151.6"/>
        <n v="154.4"/>
        <n v="146.3"/>
        <n v="150.6"/>
        <n v="140"/>
        <n v="145.4"/>
        <n v="144.5"/>
        <n v="139.5"/>
        <n v="142.5"/>
        <n v="142.8"/>
        <n v="135.4"/>
        <n v="137.6"/>
        <n v="138.233333333333"/>
        <n v="137.844444444444"/>
        <n v="143.7"/>
        <n v="146.5"/>
        <n v="143.3"/>
        <n v="150.9"/>
        <n v="146.8"/>
        <n v="146.4"/>
        <n v="154.7"/>
        <n v="150.3"/>
        <n v="153.9"/>
        <n v="143.8"/>
        <n v="149.8"/>
        <n v="146.6"/>
        <n v="145.7"/>
        <n v="148.8"/>
        <n v="147.4"/>
        <n v="144.3"/>
        <n v="144.4"/>
        <n v="143.2"/>
        <n v="140.7"/>
        <n v="143.1"/>
        <n v="149.9"/>
        <n v="150.033333333333"/>
        <n v="151.4"/>
        <n v="151.8"/>
        <n v="146.9"/>
        <n v="154.5"/>
        <n v="150.4"/>
        <n v="147"/>
        <n v="155.4"/>
        <n v="155.7"/>
        <n v="151.2"/>
        <n v="150.5"/>
        <n v="148.4"/>
        <n v="145.9"/>
        <n v="147.7"/>
        <n v="152.6"/>
        <n v="149.6"/>
        <n v="154"/>
        <n v="150.7"/>
        <n v="157.3"/>
        <n v="153.7"/>
        <n v="160.6"/>
        <n v="168.8"/>
        <n v="164.4"/>
        <n v="162.3"/>
        <n v="172.5"/>
        <n v="167.1"/>
        <n v="158.6"/>
        <n v="171.5"/>
        <n v="164.6"/>
        <n v="157.7"/>
        <n v="170.9"/>
        <n v="163.9"/>
        <n v="161.3"/>
        <n v="156.8"/>
        <n v="152.7"/>
        <n v="161.2"/>
        <n v="156.7"/>
        <n v="159.3"/>
        <n v="160.3"/>
        <n v="156.5"/>
        <n v="152"/>
        <n v="158.3"/>
        <n v="154.9"/>
        <n v="155.9"/>
        <n v="159.6"/>
        <n v="157.6"/>
        <n v="169.7"/>
        <n v="175.9"/>
        <n v="172.6"/>
        <n v="168"/>
        <n v="174.5"/>
        <n v="171"/>
        <n v="165.8"/>
        <n v="174.1"/>
        <n v="169.6"/>
        <n v="179.5"/>
        <n v="174.2"/>
        <n v="169.2"/>
        <n v="177.1"/>
        <n v="172.9"/>
        <n v="164.1"/>
        <n v="167.5"/>
        <n v="165.7"/>
        <n v="162.2"/>
        <n v="163.8"/>
        <n v="159.1"/>
        <n v="162.6"/>
        <n v="160.7"/>
        <n v="159.5"/>
        <n v="158"/>
        <n v="156.3"/>
        <n v="160.5"/>
        <n v="167.2"/>
        <n v="172.1"/>
        <n v="169.5"/>
        <n v="173.7"/>
        <n v="179.2"/>
        <n v="176.3"/>
        <n v="169"/>
        <n v="175.8"/>
        <n v="172.2"/>
      </sharedItems>
    </cacheField>
    <cacheField name="Vegetables" numFmtId="0">
      <sharedItems containsSemiMixedTypes="0" containsString="0" containsNumber="1" minValue="0" maxValue="245.3" count="315">
        <n v="101.9"/>
        <n v="102.9"/>
        <n v="102.2"/>
        <n v="102.4"/>
        <n v="104.9"/>
        <n v="103.2"/>
        <n v="101.4"/>
        <n v="103.8"/>
        <n v="103.4"/>
        <n v="109.7"/>
        <n v="105.5"/>
        <n v="107.3"/>
        <n v="123.7"/>
        <n v="112.9"/>
        <n v="118"/>
        <n v="143.6"/>
        <n v="126.7"/>
        <n v="129.2"/>
        <n v="160.9"/>
        <n v="140"/>
        <n v="138.9"/>
        <n v="177"/>
        <n v="151.8"/>
        <n v="154"/>
        <n v="174.3"/>
        <n v="164.9"/>
        <n v="183.5"/>
        <n v="171.2"/>
        <n v="178.1"/>
        <n v="192.8"/>
        <n v="183.1"/>
        <n v="145.7"/>
        <n v="144.8"/>
        <n v="145.4"/>
        <n v="123.9"/>
        <n v="118.9"/>
        <n v="122.2"/>
        <n v="116"/>
        <n v="111.5"/>
        <n v="114.5"/>
        <n v="117.9"/>
        <n v="113.3"/>
        <n v="116.3"/>
        <n v="120.5"/>
        <n v="121.2"/>
        <n v="120.7"/>
        <n v="127"/>
        <n v="125"/>
        <n v="129.3"/>
        <n v="137.5"/>
        <n v="132.1"/>
        <n v="150.1"/>
        <n v="172.4"/>
        <n v="157.7"/>
        <n v="161.1"/>
        <n v="181.9"/>
        <n v="168.2"/>
        <n v="158.8"/>
        <n v="168.6"/>
        <n v="162.1"/>
        <n v="155.3"/>
        <n v="159.6"/>
        <n v="156.8"/>
        <n v="152"/>
        <n v="153.2"/>
        <n v="152.4"/>
        <n v="140.3"/>
        <n v="141"/>
        <n v="140.5"/>
        <n v="132.3"/>
        <n v="134.4"/>
        <n v="133"/>
        <n v="128.2"/>
        <n v="131.8"/>
        <n v="129.4"/>
        <n v="128"/>
        <n v="131.4"/>
        <n v="127.5"/>
        <n v="130.8"/>
        <n v="128.6"/>
        <n v="128.5"/>
        <n v="135.6"/>
        <n v="130.9"/>
        <n v="135.2"/>
        <n v="146.7"/>
        <n v="139.1"/>
        <n v="140.8"/>
        <n v="153.5"/>
        <n v="145.1"/>
        <n v="153.6"/>
        <n v="165.5"/>
        <n v="157.6"/>
        <n v="158.9"/>
        <n v="168.5"/>
        <n v="162.2"/>
        <n v="165.8"/>
        <n v="160.4"/>
        <n v="155.2"/>
        <n v="164.6"/>
        <n v="158.4"/>
        <n v="145.5"/>
        <n v="149"/>
        <n v="140.1"/>
        <n v="144.1"/>
        <n v="141.5"/>
        <n v="130.3"/>
        <n v="130.7"/>
        <n v="128.1"/>
        <n v="129.8"/>
        <n v="134.1"/>
        <n v="136.8"/>
        <n v="135"/>
        <n v="141.8"/>
        <n v="151.4"/>
        <n v="152.5"/>
        <n v="173.7"/>
        <n v="159.7"/>
        <n v="158.2"/>
        <n v="179.5"/>
        <n v="165.4"/>
        <n v="156.9"/>
        <n v="163.5"/>
        <n v="159.1"/>
        <n v="149.5"/>
        <n v="152.9"/>
        <n v="150.7"/>
        <n v="149.2"/>
        <n v="155.1"/>
        <n v="151.2"/>
        <n v="142"/>
        <n v="141.9"/>
        <n v="121.1"/>
        <n v="125.3"/>
        <n v="119.8"/>
        <n v="118.7"/>
        <n v="119.4"/>
        <n v="119.1"/>
        <n v="120.2"/>
        <n v="119.5"/>
        <n v="119.7"/>
        <n v="121.5"/>
        <n v="127.1"/>
        <n v="123.4"/>
        <n v="123.8"/>
        <n v="125.6"/>
        <n v="128.8"/>
        <n v="142.2"/>
        <n v="133.3"/>
        <n v="151.5"/>
        <n v="175.1"/>
        <n v="159.5"/>
        <n v="162.9"/>
        <n v="179.8"/>
        <n v="154.5"/>
        <n v="160.7"/>
        <n v="156.6"/>
        <n v="157.1"/>
        <n v="173.2"/>
        <n v="162.6"/>
        <n v="168"/>
        <n v="185.2"/>
        <n v="173.8"/>
        <n v="161"/>
        <n v="163.2"/>
        <n v="161.7"/>
        <n v="152.1"/>
        <n v="150.5"/>
        <n v="151.6"/>
        <n v="142.4"/>
        <n v="136.9"/>
        <n v="138"/>
        <n v="134.6"/>
        <n v="135.1"/>
        <n v="127.6"/>
        <n v="132.6"/>
        <n v="137.8"/>
        <n v="143.5"/>
        <n v="144"/>
        <n v="143.7"/>
        <n v="154.2"/>
        <n v="159.2"/>
        <n v="155.9"/>
        <n v="156.3"/>
        <n v="157.3"/>
        <n v="149.4"/>
        <n v="151.3"/>
        <n v="150"/>
        <n v="147.6"/>
        <n v="153"/>
        <n v="147.5"/>
        <n v="145.2"/>
        <n v="136.6"/>
        <n v="132.4"/>
        <n v="131.7"/>
        <n v="130.5"/>
        <n v="131.3"/>
        <n v="128.7"/>
        <n v="131.6"/>
        <n v="129.7"/>
        <n v="141.2"/>
        <n v="134"/>
        <n v="135.933333333333"/>
        <n v="134.177777777778"/>
        <n v="133.4"/>
        <n v="161.6"/>
        <n v="143"/>
        <n v="140.6"/>
        <n v="169.8"/>
        <n v="180.1"/>
        <n v="160.3"/>
        <n v="156.2"/>
        <n v="189.1"/>
        <n v="167.4"/>
        <n v="163.4"/>
        <n v="192.4"/>
        <n v="178.8"/>
        <n v="207.2"/>
        <n v="188.4"/>
        <n v="191.4"/>
        <n v="215.7"/>
        <n v="199.6"/>
        <n v="209.5"/>
        <n v="231.5"/>
        <n v="217"/>
        <n v="191.5"/>
        <n v="207.8"/>
        <n v="197"/>
        <n v="165.1"/>
        <n v="181.7"/>
        <n v="170.7"/>
        <n v="152.3"/>
        <n v="167"/>
        <n v="162.7"/>
        <n v="180"/>
        <n v="170.433333333333"/>
        <n v="148.9"/>
        <n v="156.5"/>
        <n v="171"/>
        <n v="191.9"/>
        <n v="202"/>
        <n v="186.7"/>
        <n v="200.6"/>
        <n v="226"/>
        <n v="209.2"/>
        <n v="222.2"/>
        <n v="245.3"/>
        <n v="230"/>
        <n v="225.2"/>
        <n v="240.9"/>
        <n v="230.5"/>
        <n v="187.8"/>
        <n v="206.8"/>
        <n v="194.2"/>
        <n v="149.7"/>
        <n v="180.2"/>
        <n v="160"/>
        <n v="166.1"/>
        <n v="138.4"/>
        <n v="166.5"/>
        <n v="147.9"/>
        <n v="144.7"/>
        <n v="176.2"/>
        <n v="155.4"/>
        <n v="152.8"/>
        <n v="186.4"/>
        <n v="164.2"/>
        <n v="153.9"/>
        <n v="183.3"/>
        <n v="162.3"/>
        <n v="170.4"/>
        <n v="214.4"/>
        <n v="185.3"/>
        <n v="183.9"/>
        <n v="229.1"/>
        <n v="199.2"/>
        <n v="172.3"/>
        <n v="219.5"/>
        <n v="188.3"/>
        <n v="203.6"/>
        <n v="198"/>
        <n v="169.7"/>
        <n v="155.8"/>
        <n v="166.9"/>
        <n v="190.7"/>
        <n v="166.2"/>
        <n v="203.2"/>
        <n v="174.9"/>
        <n v="167.3"/>
        <n v="211.5"/>
        <n v="182.3"/>
        <n v="208.5"/>
        <n v="182.1"/>
        <n v="173.1"/>
        <n v="213.1"/>
        <n v="176.9"/>
        <n v="220.8"/>
        <n v="191.8"/>
        <n v="184.8"/>
        <n v="228.6"/>
        <n v="199.7"/>
        <n v="171.6"/>
        <n v="205.5"/>
        <n v="150.2"/>
        <n v="178.7"/>
        <n v="159.9"/>
        <n v="142.9"/>
        <n v="175.3"/>
        <n v="140.9"/>
        <n v="175.8"/>
        <n v="152.7"/>
        <n v="175.9"/>
        <n v="142.8"/>
        <n v="179.9"/>
        <n v="148.7"/>
        <n v="185"/>
      </sharedItems>
    </cacheField>
    <cacheField name="Pulses and products" numFmtId="0">
      <sharedItems containsSemiMixedTypes="0" containsString="0" containsNumber="1" minValue="0" maxValue="191.6" count="269">
        <n v="106.1"/>
        <n v="105.8"/>
        <n v="106"/>
        <n v="105.9"/>
        <n v="104.1"/>
        <n v="105.3"/>
        <n v="105.7"/>
        <n v="103.5"/>
        <n v="105"/>
        <n v="104.6"/>
        <n v="105.2"/>
        <n v="106.8"/>
        <n v="105.4"/>
        <n v="106.3"/>
        <n v="107.1"/>
        <n v="105.1"/>
        <n v="106.4"/>
        <n v="107.4"/>
        <n v="104.7"/>
        <n v="106.5"/>
        <n v="108.1"/>
        <n v="108.3"/>
        <n v="107.3"/>
        <n v="109.1"/>
        <n v="108.2"/>
        <n v="109.5"/>
        <n v="108.7"/>
        <n v="109.6"/>
        <n v="107.5"/>
        <n v="108.9"/>
        <n v="109.8"/>
        <n v="109.3"/>
        <n v="110.2"/>
        <n v="111"/>
        <n v="111.5"/>
        <n v="112.6"/>
        <n v="111.9"/>
        <n v="112.2"/>
        <n v="112.8"/>
        <n v="112.4"/>
        <n v="113.2"/>
        <n v="113.1"/>
        <n v="114.1"/>
        <n v="115.2"/>
        <n v="114.5"/>
        <n v="115"/>
        <n v="116.9"/>
        <n v="115.6"/>
        <n v="115.5"/>
        <n v="117.4"/>
        <n v="116.1"/>
        <n v="116.2"/>
        <n v="119.3"/>
        <n v="117.2"/>
        <n v="116.3"/>
        <n v="120.1"/>
        <n v="117.6"/>
        <n v="122.9"/>
        <n v="119.1"/>
        <n v="118.8"/>
        <n v="125.1"/>
        <n v="120.9"/>
        <n v="119.9"/>
        <n v="127.2"/>
        <n v="122.4"/>
        <n v="121.5"/>
        <n v="131.3"/>
        <n v="124.8"/>
        <n v="124.3"/>
        <n v="142.6"/>
        <n v="130.5"/>
        <n v="131.9"/>
        <n v="148.1"/>
        <n v="137.4"/>
        <n v="133.8"/>
        <n v="149.5"/>
        <n v="139.1"/>
        <n v="137.9"/>
        <n v="156"/>
        <n v="144"/>
        <n v="142.1"/>
        <n v="165.4"/>
        <n v="150"/>
        <n v="154.2"/>
        <n v="187.2"/>
        <n v="165.3"/>
        <n v="160.8"/>
        <n v="191.6"/>
        <n v="171.2"/>
        <n v="162.1"/>
        <n v="190.1"/>
        <n v="171.5"/>
        <n v="163.8"/>
        <n v="184.2"/>
        <n v="170.7"/>
        <n v="162.8"/>
        <n v="176.4"/>
        <n v="167.4"/>
        <n v="161.2"/>
        <n v="170.3"/>
        <n v="164.3"/>
        <n v="162.7"/>
        <n v="176.9"/>
        <n v="167.5"/>
        <n v="166"/>
        <n v="182.8"/>
        <n v="171.7"/>
        <n v="169.2"/>
        <n v="184.4"/>
        <n v="174.3"/>
        <n v="171.8"/>
        <n v="188.4"/>
        <n v="177.4"/>
        <n v="172.2"/>
        <n v="182.3"/>
        <n v="175.6"/>
        <n v="170.4"/>
        <n v="173.6"/>
        <n v="170.2"/>
        <n v="175.7"/>
        <n v="172.1"/>
        <n v="170"/>
        <n v="174.9"/>
        <n v="167.9"/>
        <n v="168.7"/>
        <n v="161.7"/>
        <n v="155.1"/>
        <n v="159.5"/>
        <n v="156.9"/>
        <n v="143.1"/>
        <n v="152.2"/>
        <n v="148"/>
        <n v="135.8"/>
        <n v="143.9"/>
        <n v="144.5"/>
        <n v="140.9"/>
        <n v="141.8"/>
        <n v="131.5"/>
        <n v="138.3"/>
        <n v="140.2"/>
        <n v="128.2"/>
        <n v="136.2"/>
        <n v="138.1"/>
        <n v="124.7"/>
        <n v="133.6"/>
        <n v="123.5"/>
        <n v="132.7"/>
        <n v="137.1"/>
        <n v="124.5"/>
        <n v="132.9"/>
        <n v="136.4"/>
        <n v="124.1"/>
        <n v="132.3"/>
        <n v="122.2"/>
        <n v="131.2"/>
        <n v="119.8"/>
        <n v="129.1"/>
        <n v="131.8"/>
        <n v="118.4"/>
        <n v="127.3"/>
        <n v="130.2"/>
        <n v="117"/>
        <n v="125.8"/>
        <n v="129.3"/>
        <n v="124.6"/>
        <n v="128.4"/>
        <n v="114"/>
        <n v="122.3"/>
        <n v="126"/>
        <n v="112.3"/>
        <n v="121.4"/>
        <n v="126.4"/>
        <n v="121.7"/>
        <n v="126.8"/>
        <n v="113.6"/>
        <n v="125.4"/>
        <n v="113.5"/>
        <n v="121"/>
        <n v="115.3"/>
        <n v="117.5"/>
        <n v="121.3"/>
        <n v="118.2"/>
        <n v="120.3"/>
        <n v="120.7"/>
        <n v="121.8"/>
        <n v="121.6"/>
        <n v="121.366666666667"/>
        <n v="121.588888888889"/>
        <n v="124.4"/>
        <n v="124.9"/>
        <n v="128.7"/>
        <n v="127.4"/>
        <n v="128.3"/>
        <n v="130.6"/>
        <n v="128.9"/>
        <n v="130"/>
        <n v="129.8"/>
        <n v="130.9"/>
        <n v="132.2"/>
        <n v="130.3"/>
        <n v="131.6"/>
        <n v="133.1"/>
        <n v="132.5"/>
        <n v="134.6"/>
        <n v="135.7"/>
        <n v="138.8"/>
        <n v="137.2"/>
        <n v="141.1"/>
        <n v="140.4"/>
        <n v="139.6"/>
        <n v="139.7"/>
        <n v="150.2"/>
        <n v="150.8"/>
        <n v="150.4"/>
        <n v="150.466666666667"/>
        <n v="150.6"/>
        <n v="150.3"/>
        <n v="152"/>
        <n v="150.9"/>
        <n v="149.9"/>
        <n v="151.3"/>
        <n v="149.3"/>
        <n v="149.8"/>
        <n v="155.9"/>
        <n v="158.7"/>
        <n v="156.8"/>
        <n v="161.5"/>
        <n v="160.2"/>
        <n v="160.4"/>
        <n v="158.3"/>
        <n v="159.8"/>
        <n v="158.8"/>
        <n v="159.2"/>
        <n v="161.1"/>
        <n v="165.1"/>
        <n v="165.9"/>
        <n v="165.5"/>
        <n v="166.9"/>
        <n v="163.6"/>
        <n v="164.7"/>
        <n v="164"/>
        <n v="164.5"/>
        <n v="164.1"/>
        <n v="163.9"/>
        <n v="165.2"/>
        <n v="164.2"/>
        <n v="164.4"/>
        <n v="163.2"/>
        <n v="163.7"/>
        <n v="163.4"/>
        <n v="165"/>
        <n v="164.6"/>
        <n v="167.1"/>
        <n v="167.3"/>
        <n v="167.2"/>
        <n v="169"/>
        <n v="169.1"/>
        <n v="169.7"/>
        <n v="169.9"/>
        <n v="169.8"/>
        <n v="171"/>
        <n v="170.5"/>
        <n v="171.3"/>
        <n v="170.8"/>
        <n v="170.9"/>
        <n v="171.1"/>
        <n v="172.8"/>
        <n v="174.7"/>
        <n v="173.4"/>
      </sharedItems>
    </cacheField>
    <cacheField name="Sugar and Confectionery" numFmtId="0">
      <sharedItems containsSemiMixedTypes="0" containsString="0" containsNumber="1" minValue="0" maxValue="124.2" count="209">
        <n v="106.8"/>
        <n v="105.1"/>
        <n v="106.2"/>
        <n v="105.7"/>
        <n v="103.8"/>
        <n v="105"/>
        <n v="102.6"/>
        <n v="104.2"/>
        <n v="102"/>
        <n v="103.5"/>
        <n v="103.7"/>
        <n v="101.9"/>
        <n v="103.1"/>
        <n v="104.1"/>
        <n v="101.4"/>
        <n v="103.2"/>
        <n v="104.3"/>
        <n v="101.3"/>
        <n v="103.3"/>
        <n v="101"/>
        <n v="100.8"/>
        <n v="103.9"/>
        <n v="100.2"/>
        <n v="102.7"/>
        <n v="103.6"/>
        <n v="99.5"/>
        <n v="102.2"/>
        <n v="102.9"/>
        <n v="98.6"/>
        <n v="101.5"/>
        <n v="101.8"/>
        <n v="96.9"/>
        <n v="101.1"/>
        <n v="95.4"/>
        <n v="99.2"/>
        <n v="101.2"/>
        <n v="96.3"/>
        <n v="99.6"/>
        <n v="100.3"/>
        <n v="102.8"/>
        <n v="104.8"/>
        <n v="104.7"/>
        <n v="104"/>
        <n v="99.8"/>
        <n v="102.1"/>
        <n v="97.8"/>
        <n v="100.6"/>
        <n v="100.5"/>
        <n v="96.1"/>
        <n v="99"/>
        <n v="100"/>
        <n v="95"/>
        <n v="98.3"/>
        <n v="98.9"/>
        <n v="93.2"/>
        <n v="97"/>
        <n v="91.6"/>
        <n v="95.7"/>
        <n v="97.6"/>
        <n v="90.8"/>
        <n v="95.3"/>
        <n v="89.8"/>
        <n v="94.1"/>
        <n v="85.7"/>
        <n v="91.3"/>
        <n v="93.1"/>
        <n v="85.3"/>
        <n v="90.5"/>
        <n v="92.5"/>
        <n v="86.3"/>
        <n v="90.4"/>
        <n v="93.7"/>
        <n v="89.4"/>
        <n v="92.3"/>
        <n v="94.5"/>
        <n v="93.3"/>
        <n v="92.7"/>
        <n v="97.7"/>
        <n v="96.7"/>
        <n v="97.4"/>
        <n v="98.7"/>
        <n v="99.1"/>
        <n v="98.8"/>
        <n v="100.4"/>
        <n v="100.9"/>
        <n v="109.1"/>
        <n v="106.4"/>
        <n v="107.5"/>
        <n v="111.1"/>
        <n v="108.7"/>
        <n v="108.8"/>
        <n v="112"/>
        <n v="109.9"/>
        <n v="110.3"/>
        <n v="113.3"/>
        <n v="111.3"/>
        <n v="112.1"/>
        <n v="114.6"/>
        <n v="112.9"/>
        <n v="113.1"/>
        <n v="115.1"/>
        <n v="113.8"/>
        <n v="113.4"/>
        <n v="115.4"/>
        <n v="114.1"/>
        <n v="115.6"/>
        <n v="115.5"/>
        <n v="114.4"/>
        <n v="114.8"/>
        <n v="117.3"/>
        <n v="116.2"/>
        <n v="119.5"/>
        <n v="116.9"/>
        <n v="120.3"/>
        <n v="118"/>
        <n v="117.4"/>
        <n v="120.8"/>
        <n v="118.5"/>
        <n v="118.6"/>
        <n v="121"/>
        <n v="119.4"/>
        <n v="118.9"/>
        <n v="120.9"/>
        <n v="119.6"/>
        <n v="120"/>
        <n v="121.5"/>
        <n v="120.5"/>
        <n v="122.1"/>
        <n v="121.2"/>
        <n v="122.4"/>
        <n v="121.4"/>
        <n v="122.6"/>
        <n v="121.8"/>
        <n v="122.5"/>
        <n v="123.9"/>
        <n v="123"/>
        <n v="121.9"/>
        <n v="120.7"/>
        <n v="118.8"/>
        <n v="117.9"/>
        <n v="117.1"/>
        <n v="114.2"/>
        <n v="116.1"/>
        <n v="115.2"/>
        <n v="110.6"/>
        <n v="113.7"/>
        <n v="111.8"/>
        <n v="105.3"/>
        <n v="109.6"/>
        <n v="112.4"/>
        <n v="108.4"/>
        <n v="114.3"/>
        <n v="113.5"/>
        <n v="114.7"/>
        <n v="112.3"/>
        <n v="112.8"/>
        <n v="111.9"/>
        <n v="111.6"/>
        <n v="112.5"/>
        <n v="111"/>
        <n v="110.4"/>
        <n v="108.3"/>
        <n v="109"/>
        <n v="109.233333333333"/>
        <n v="109.544444444444"/>
        <n v="109.259259259259"/>
        <n v="109.3"/>
        <n v="111.2"/>
        <n v="110.8"/>
        <n v="111.7"/>
        <n v="112.7"/>
        <n v="114"/>
        <n v="113.2"/>
        <n v="113.6"/>
        <n v="115"/>
        <n v="112.6"/>
        <n v="119.8"/>
        <n v="120.433333333333"/>
        <n v="120.75"/>
        <n v="116.3"/>
        <n v="116.8"/>
        <n v="116.4"/>
        <n v="115.3"/>
        <n v="118.1"/>
        <n v="114.9"/>
        <n v="117.2"/>
        <n v="115.7"/>
        <n v="112.2"/>
        <n v="115.9"/>
        <n v="113.9"/>
        <n v="114.5"/>
        <n v="120.4"/>
        <n v="119.7"/>
        <n v="119.3"/>
        <n v="121.6"/>
        <n v="123.1"/>
        <n v="120.6"/>
        <n v="121.3"/>
        <n v="118.2"/>
        <n v="119"/>
        <n v="119.1"/>
        <n v="119.9"/>
        <n v="119.2"/>
        <n v="120.2"/>
        <n v="122.2"/>
        <n v="121.1"/>
        <n v="123.4"/>
        <n v="122.7"/>
        <n v="124.2"/>
      </sharedItems>
    </cacheField>
    <cacheField name="Spices" numFmtId="0">
      <sharedItems containsSemiMixedTypes="0" containsString="0" containsNumber="1" minValue="0" maxValue="221" count="285">
        <n v="103.1"/>
        <n v="101.8"/>
        <n v="102.7"/>
        <n v="102.3"/>
        <n v="102.8"/>
        <n v="103.3"/>
        <n v="102.4"/>
        <n v="103"/>
        <n v="103.2"/>
        <n v="103.5"/>
        <n v="104"/>
        <n v="105"/>
        <n v="104.3"/>
        <n v="105.4"/>
        <n v="106.4"/>
        <n v="105.7"/>
        <n v="107.5"/>
        <n v="106.8"/>
        <n v="106.9"/>
        <n v="108.5"/>
        <n v="107.4"/>
        <n v="107.9"/>
        <n v="109.1"/>
        <n v="108.3"/>
        <n v="108.2"/>
        <n v="109.6"/>
        <n v="108.7"/>
        <n v="109"/>
        <n v="110.3"/>
        <n v="109.4"/>
        <n v="109.8"/>
        <n v="111.9"/>
        <n v="110.5"/>
        <n v="110.2"/>
        <n v="112.7"/>
        <n v="111"/>
        <n v="110.4"/>
        <n v="113.5"/>
        <n v="111.4"/>
        <n v="110.7"/>
        <n v="114.1"/>
        <n v="111.8"/>
        <n v="111.2"/>
        <n v="115.3"/>
        <n v="112.6"/>
        <n v="111.6"/>
        <n v="117"/>
        <n v="113.4"/>
        <n v="112.3"/>
        <n v="118.3"/>
        <n v="114.3"/>
        <n v="113.3"/>
        <n v="120"/>
        <n v="115.5"/>
        <n v="114.6"/>
        <n v="122.1"/>
        <n v="117.1"/>
        <n v="114.9"/>
        <n v="122.9"/>
        <n v="117.6"/>
        <n v="123.8"/>
        <n v="118.1"/>
        <n v="115.8"/>
        <n v="124.6"/>
        <n v="118.7"/>
        <n v="116"/>
        <n v="125.4"/>
        <n v="119.1"/>
        <n v="117.2"/>
        <n v="126.6"/>
        <n v="120.3"/>
        <n v="118.6"/>
        <n v="127.7"/>
        <n v="121.6"/>
        <n v="119.4"/>
        <n v="127.4"/>
        <n v="119.8"/>
        <n v="122.4"/>
        <n v="120.7"/>
        <n v="128.8"/>
        <n v="123.4"/>
        <n v="123"/>
        <n v="130.5"/>
        <n v="125.5"/>
        <n v="131.5"/>
        <n v="126.1"/>
        <n v="123.9"/>
        <n v="132.7"/>
        <n v="126.8"/>
        <n v="134.4"/>
        <n v="128.4"/>
        <n v="135.8"/>
        <n v="129.7"/>
        <n v="128.3"/>
        <n v="137.1"/>
        <n v="131.2"/>
        <n v="128.9"/>
        <n v="138.6"/>
        <n v="132.1"/>
        <n v="129.6"/>
        <n v="139.5"/>
        <n v="132.9"/>
        <n v="130.6"/>
        <n v="139.7"/>
        <n v="133.6"/>
        <n v="130.8"/>
        <n v="140.1"/>
        <n v="133.9"/>
        <n v="131.4"/>
        <n v="140.4"/>
        <n v="132.2"/>
        <n v="141.5"/>
        <n v="135.3"/>
        <n v="133.1"/>
        <n v="142.8"/>
        <n v="136.3"/>
        <n v="134.3"/>
        <n v="143.9"/>
        <n v="137.5"/>
        <n v="134.9"/>
        <n v="144.6"/>
        <n v="138.1"/>
        <n v="144.8"/>
        <n v="138.8"/>
        <n v="145.3"/>
        <n v="139.3"/>
        <n v="136.8"/>
        <n v="145.4"/>
        <n v="145.5"/>
        <n v="140.2"/>
        <n v="136.9"/>
        <n v="144.9"/>
        <n v="139.6"/>
        <n v="136"/>
        <n v="144"/>
        <n v="138.7"/>
        <n v="135.6"/>
        <n v="142.6"/>
        <n v="137.9"/>
        <n v="134.1"/>
        <n v="141.3"/>
        <n v="136.5"/>
        <n v="134"/>
        <n v="139.9"/>
        <n v="133.5"/>
        <n v="137.8"/>
        <n v="135.2"/>
        <n v="134.7"/>
        <n v="137.3"/>
        <n v="138.3"/>
        <n v="140.5"/>
        <n v="140.7"/>
        <n v="137.2"/>
        <n v="138.2"/>
        <n v="137.4"/>
        <n v="137.6"/>
        <n v="140"/>
        <n v="138.4"/>
        <n v="140.3"/>
        <n v="138.9"/>
        <n v="141.1"/>
        <n v="139.4"/>
        <n v="141.2"/>
        <n v="141"/>
        <n v="140.6"/>
        <n v="141.4"/>
        <n v="140.9"/>
        <n v="139.2"/>
        <n v="140.8"/>
        <n v="139.966666666667"/>
        <n v="139.722222222222"/>
        <n v="141.7"/>
        <n v="141.6"/>
        <n v="142.7"/>
        <n v="142.5"/>
        <n v="144.2"/>
        <n v="143.8"/>
        <n v="144.1"/>
        <n v="145.2"/>
        <n v="147.3"/>
        <n v="146.3"/>
        <n v="147"/>
        <n v="149.1"/>
        <n v="148"/>
        <n v="148.7"/>
        <n v="151.6"/>
        <n v="149.5"/>
        <n v="150.9"/>
        <n v="152.8"/>
        <n v="150.4"/>
        <n v="152"/>
        <n v="154"/>
        <n v="151.5"/>
        <n v="153.2"/>
        <n v="158.7"/>
        <n v="157.1"/>
        <n v="156.6"/>
        <n v="155.55"/>
        <n v="159.8"/>
        <n v="158.8"/>
        <n v="159.5"/>
        <n v="160"/>
        <n v="160.9"/>
        <n v="160.3"/>
        <n v="161.3"/>
        <n v="161"/>
        <n v="162"/>
        <n v="161.4"/>
        <n v="161.8"/>
        <n v="163.5"/>
        <n v="161.9"/>
        <n v="163"/>
        <n v="164.5"/>
        <n v="164"/>
        <n v="165"/>
        <n v="162.5"/>
        <n v="164.2"/>
        <n v="162.6"/>
        <n v="164.4"/>
        <n v="162.8"/>
        <n v="163.9"/>
        <n v="169.7"/>
        <n v="165.2"/>
        <n v="168.2"/>
        <n v="170"/>
        <n v="165.5"/>
        <n v="168.5"/>
        <n v="168.3"/>
        <n v="169.8"/>
        <n v="166.2"/>
        <n v="168.8"/>
        <n v="170.1"/>
        <n v="170.6"/>
        <n v="166.8"/>
        <n v="169.3"/>
        <n v="170.8"/>
        <n v="167.2"/>
        <n v="169.6"/>
        <n v="171.7"/>
        <n v="170.5"/>
        <n v="173.3"/>
        <n v="172.1"/>
        <n v="175.4"/>
        <n v="172.2"/>
        <n v="174.3"/>
        <n v="178.7"/>
        <n v="174.7"/>
        <n v="177.4"/>
        <n v="182.9"/>
        <n v="178"/>
        <n v="181.3"/>
        <n v="186.6"/>
        <n v="181.4"/>
        <n v="184.9"/>
        <n v="188.9"/>
        <n v="183.5"/>
        <n v="187.1"/>
        <n v="191.8"/>
        <n v="186.3"/>
        <n v="190"/>
        <n v="195.6"/>
        <n v="189.7"/>
        <n v="193.6"/>
        <n v="199.1"/>
        <n v="197.3"/>
        <n v="201.6"/>
        <n v="196.4"/>
        <n v="199.9"/>
        <n v="204.8"/>
        <n v="198.8"/>
        <n v="202.8"/>
        <n v="207.5"/>
        <n v="200.5"/>
        <n v="205.2"/>
        <n v="210.5"/>
        <n v="204.3"/>
        <n v="208.4"/>
        <n v="212.1"/>
        <n v="209.7"/>
        <n v="215.5"/>
        <n v="207.8"/>
        <n v="212.9"/>
        <n v="221"/>
        <n v="211.9"/>
        <n v="218"/>
      </sharedItems>
    </cacheField>
    <cacheField name="Non-alcoholic beverages" numFmtId="0">
      <sharedItems containsSemiMixedTypes="0" containsString="0" containsNumber="1" minValue="0" maxValue="178.7" count="271">
        <n v="104.8"/>
        <n v="105.1"/>
        <n v="104.9"/>
        <n v="106"/>
        <n v="105.5"/>
        <n v="105.6"/>
        <n v="107"/>
        <n v="106.2"/>
        <n v="106.5"/>
        <n v="108.2"/>
        <n v="107.2"/>
        <n v="107.4"/>
        <n v="109.1"/>
        <n v="108.1"/>
        <n v="110"/>
        <n v="109"/>
        <n v="110.4"/>
        <n v="109.6"/>
        <n v="109.7"/>
        <n v="110.9"/>
        <n v="110.2"/>
        <n v="111.1"/>
        <n v="110.7"/>
        <n v="111.4"/>
        <n v="111.2"/>
        <n v="111.8"/>
        <n v="112.1"/>
        <n v="112.4"/>
        <n v="112.3"/>
        <n v="112.9"/>
        <n v="112.6"/>
        <n v="113"/>
        <n v="112.2"/>
        <n v="112.7"/>
        <n v="113.5"/>
        <n v="113.2"/>
        <n v="114.2"/>
        <n v="113.7"/>
        <n v="114.9"/>
        <n v="115.6"/>
        <n v="113.8"/>
        <n v="114.8"/>
        <n v="115.8"/>
        <n v="114.4"/>
        <n v="115.2"/>
        <n v="116.5"/>
        <n v="116.8"/>
        <n v="116.1"/>
        <n v="116.4"/>
        <n v="117.3"/>
        <n v="117.9"/>
        <n v="118.8"/>
        <n v="118"/>
        <n v="118.9"/>
        <n v="117"/>
        <n v="118.1"/>
        <n v="119.4"/>
        <n v="117.2"/>
        <n v="118.5"/>
        <n v="120.2"/>
        <n v="117.7"/>
        <n v="119.2"/>
        <n v="121.1"/>
        <n v="119.8"/>
        <n v="121"/>
        <n v="118.3"/>
        <n v="119.9"/>
        <n v="121.5"/>
        <n v="120.4"/>
        <n v="121.9"/>
        <n v="119.1"/>
        <n v="120.7"/>
        <n v="122.3"/>
        <n v="123.1"/>
        <n v="121.7"/>
        <n v="123.3"/>
        <n v="122"/>
        <n v="124.3"/>
        <n v="120.5"/>
        <n v="122.7"/>
        <n v="124.8"/>
        <n v="120.6"/>
        <n v="123"/>
        <n v="124.9"/>
        <n v="125.4"/>
        <n v="123.6"/>
        <n v="126.1"/>
        <n v="124.2"/>
        <n v="126.4"/>
        <n v="121.6"/>
        <n v="124.4"/>
        <n v="127.3"/>
        <n v="125"/>
        <n v="128.1"/>
        <n v="125.5"/>
        <n v="128.8"/>
        <n v="122.1"/>
        <n v="126"/>
        <n v="128.7"/>
        <n v="122.5"/>
        <n v="126.2"/>
        <n v="129.1"/>
        <n v="126.6"/>
        <n v="129"/>
        <n v="123.2"/>
        <n v="129.4"/>
        <n v="123.4"/>
        <n v="126.9"/>
        <n v="129.8"/>
        <n v="127.2"/>
        <n v="130"/>
        <n v="123.8"/>
        <n v="127.4"/>
        <n v="130.3"/>
        <n v="127.6"/>
        <n v="130.4"/>
        <n v="127.8"/>
        <n v="131.4"/>
        <n v="128.5"/>
        <n v="131.6"/>
        <n v="124.6"/>
        <n v="131.7"/>
        <n v="131.3"/>
        <n v="125.1"/>
        <n v="131.9"/>
        <n v="129.2"/>
        <n v="131.1"/>
        <n v="125.7"/>
        <n v="131.2"/>
        <n v="125.9"/>
        <n v="130.5"/>
        <n v="128.6"/>
        <n v="126.5"/>
        <n v="129.6"/>
        <n v="132.2"/>
        <n v="129.9"/>
        <n v="132.8"/>
        <n v="126.7"/>
        <n v="126.8"/>
        <n v="133.8"/>
        <n v="133.1"/>
        <n v="127.7"/>
        <n v="130.8"/>
        <n v="134.6"/>
        <n v="133.6"/>
        <n v="137.5"/>
        <n v="128"/>
        <n v="133.5"/>
        <n v="137.8"/>
        <n v="137"/>
        <n v="133.3"/>
        <n v="137.4"/>
        <n v="128.3"/>
        <n v="133.7"/>
        <n v="133.2"/>
        <n v="131.8"/>
        <n v="132.9"/>
        <n v="137.7"/>
        <n v="128.9"/>
        <n v="134"/>
        <n v="138"/>
        <n v="134.2"/>
        <n v="138.5"/>
        <n v="129.5"/>
        <n v="134.7"/>
        <n v="134.9"/>
        <n v="135"/>
        <n v="138.6"/>
        <n v="130.2"/>
        <n v="135.1"/>
        <n v="138.7"/>
        <n v="135.3"/>
        <n v="139.3"/>
        <n v="135.8"/>
        <n v="139.7"/>
        <n v="136.1"/>
        <n v="140.1"/>
        <n v="131.5"/>
        <n v="136.5"/>
        <n v="136.7"/>
        <n v="139.2"/>
        <n v="136.8"/>
        <n v="135.15"/>
        <n v="142.1"/>
        <n v="135.6"/>
        <n v="139.4"/>
        <n v="143.5"/>
        <n v="140.6"/>
        <n v="145.4"/>
        <n v="142.2"/>
        <n v="147.4"/>
        <n v="144"/>
        <n v="150"/>
        <n v="141.5"/>
        <n v="146.5"/>
        <n v="153.4"/>
        <n v="143.3"/>
        <n v="149.2"/>
        <n v="156.1"/>
        <n v="145.9"/>
        <n v="151.8"/>
        <n v="160"/>
        <n v="155.5"/>
        <n v="160.6"/>
        <n v="150.7"/>
        <n v="156.5"/>
        <n v="161.9"/>
        <n v="151.5"/>
        <n v="157.6"/>
        <n v="164.6"/>
        <n v="152"/>
        <n v="159.3"/>
        <n v="165.5"/>
        <n v="152.3"/>
        <n v="166.2"/>
        <n v="160.9"/>
        <n v="167.6"/>
        <n v="154.8"/>
        <n v="162.7"/>
        <n v="168.3"/>
        <n v="168.8"/>
        <n v="155.4"/>
        <n v="163.2"/>
        <n v="169.1"/>
        <n v="163.7"/>
        <n v="169.7"/>
        <n v="164.2"/>
        <n v="169.8"/>
        <n v="156.6"/>
        <n v="164.3"/>
        <n v="170.5"/>
        <n v="156.7"/>
        <n v="164.7"/>
        <n v="171.2"/>
        <n v="157.1"/>
        <n v="165.3"/>
        <n v="172.4"/>
        <n v="157.5"/>
        <n v="173.2"/>
        <n v="158.5"/>
        <n v="167.1"/>
        <n v="174.2"/>
        <n v="159.1"/>
        <n v="167.9"/>
        <n v="174.5"/>
        <n v="159.8"/>
        <n v="168.4"/>
        <n v="174.8"/>
        <n v="160.5"/>
        <n v="175.4"/>
        <n v="161.1"/>
        <n v="169.4"/>
        <n v="175.8"/>
        <n v="161.6"/>
        <n v="169.9"/>
        <n v="176.4"/>
        <n v="162.1"/>
        <n v="170.4"/>
        <n v="176.8"/>
        <n v="162.8"/>
        <n v="171"/>
        <n v="176.9"/>
        <n v="171.4"/>
        <n v="177.6"/>
        <n v="164.9"/>
        <n v="172.3"/>
        <n v="178.2"/>
        <n v="172.9"/>
        <n v="178.7"/>
        <n v="165.9"/>
        <n v="173.4"/>
      </sharedItems>
    </cacheField>
    <cacheField name="Prepared meals, snacks, sweets etc." numFmtId="0">
      <sharedItems containsSemiMixedTypes="0" containsString="0" containsNumber="1" minValue="0" maxValue="197.7" count="313">
        <n v="106.7"/>
        <n v="107.9"/>
        <n v="107.3"/>
        <n v="107.7"/>
        <n v="109"/>
        <n v="108.3"/>
        <n v="108.2"/>
        <n v="109.8"/>
        <n v="108.9"/>
        <n v="108.8"/>
        <n v="110.6"/>
        <n v="109.6"/>
        <n v="109.9"/>
        <n v="111.3"/>
        <n v="110.5"/>
        <n v="111"/>
        <n v="112.2"/>
        <n v="111.6"/>
        <n v="112.1"/>
        <n v="113.1"/>
        <n v="112.6"/>
        <n v="114.3"/>
        <n v="113.4"/>
        <n v="114"/>
        <n v="115.4"/>
        <n v="114.6"/>
        <n v="114.9"/>
        <n v="116"/>
        <n v="117.1"/>
        <n v="116.5"/>
        <n v="116.8"/>
        <n v="118.1"/>
        <n v="117.4"/>
        <n v="117.3"/>
        <n v="119"/>
        <n v="117.8"/>
        <n v="119.9"/>
        <n v="118.8"/>
        <n v="118.3"/>
        <n v="120.5"/>
        <n v="119.3"/>
        <n v="118.7"/>
        <n v="121"/>
        <n v="119.8"/>
        <n v="119.2"/>
        <n v="121.7"/>
        <n v="120.4"/>
        <n v="120.1"/>
        <n v="122.4"/>
        <n v="121.2"/>
        <n v="120.9"/>
        <n v="123.4"/>
        <n v="122.1"/>
        <n v="124.7"/>
        <n v="123.1"/>
        <n v="122.6"/>
        <n v="125.2"/>
        <n v="123.8"/>
        <n v="123.2"/>
        <n v="125.9"/>
        <n v="124.5"/>
        <n v="126.9"/>
        <n v="125.6"/>
        <n v="124.8"/>
        <n v="127.6"/>
        <n v="126.1"/>
        <n v="128"/>
        <n v="126.7"/>
        <n v="126.8"/>
        <n v="128.6"/>
        <n v="127.7"/>
        <n v="129.2"/>
        <n v="128.4"/>
        <n v="128.7"/>
        <n v="129.5"/>
        <n v="129.1"/>
        <n v="129.8"/>
        <n v="129.9"/>
        <n v="131.2"/>
        <n v="130.5"/>
        <n v="130.9"/>
        <n v="131.7"/>
        <n v="131.1"/>
        <n v="131.4"/>
        <n v="132.5"/>
        <n v="132.1"/>
        <n v="132.7"/>
        <n v="132.3"/>
        <n v="133.1"/>
        <n v="132.9"/>
        <n v="133"/>
        <n v="134.2"/>
        <n v="133.7"/>
        <n v="134"/>
        <n v="135.1"/>
        <n v="134.7"/>
        <n v="135.9"/>
        <n v="135.3"/>
        <n v="136.4"/>
        <n v="135.2"/>
        <n v="135.8"/>
        <n v="137"/>
        <n v="135.4"/>
        <n v="136.3"/>
        <n v="137.4"/>
        <n v="136.7"/>
        <n v="138.3"/>
        <n v="139.2"/>
        <n v="136.9"/>
        <n v="138.1"/>
        <n v="139.9"/>
        <n v="137.5"/>
        <n v="138.8"/>
        <n v="140.7"/>
        <n v="139.5"/>
        <n v="141.5"/>
        <n v="140.2"/>
        <n v="142.4"/>
        <n v="139.6"/>
        <n v="141.1"/>
        <n v="143.1"/>
        <n v="140.3"/>
        <n v="141.8"/>
        <n v="143.6"/>
        <n v="140.9"/>
        <n v="142.3"/>
        <n v="143.9"/>
        <n v="141.6"/>
        <n v="142.8"/>
        <n v="144.4"/>
        <n v="141.9"/>
        <n v="143.2"/>
        <n v="145.4"/>
        <n v="144"/>
        <n v="145.5"/>
        <n v="142.6"/>
        <n v="144.2"/>
        <n v="145.8"/>
        <n v="142.9"/>
        <n v="144.5"/>
        <n v="146.5"/>
        <n v="144.9"/>
        <n v="147.7"/>
        <n v="143.7"/>
        <n v="148.7"/>
        <n v="146.8"/>
        <n v="149.3"/>
        <n v="145"/>
        <n v="147.3"/>
        <n v="150.3"/>
        <n v="148.1"/>
        <n v="151.4"/>
        <n v="146"/>
        <n v="148.9"/>
        <n v="146.3"/>
        <n v="149"/>
        <n v="151.8"/>
        <n v="149.5"/>
        <n v="151.7"/>
        <n v="147.1"/>
        <n v="149.6"/>
        <n v="152.8"/>
        <n v="147.6"/>
        <n v="150.4"/>
        <n v="153.8"/>
        <n v="148.3"/>
        <n v="151.2"/>
        <n v="154.3"/>
        <n v="154.8"/>
        <n v="149.4"/>
        <n v="152.3"/>
        <n v="155.2"/>
        <n v="153"/>
        <n v="155.9"/>
        <n v="151.3"/>
        <n v="152"/>
        <n v="154.5"/>
        <n v="156.1"/>
        <n v="152.6"/>
        <n v="156"/>
        <n v="152.9"/>
        <n v="154.6"/>
        <n v="155.8"/>
        <n v="153.2"/>
        <n v="156.2"/>
        <n v="153.5"/>
        <n v="154.9"/>
        <n v="156.4"/>
        <n v="153.9"/>
        <n v="155.166666666667"/>
        <n v="154.755555555556"/>
        <n v="155.040740740741"/>
        <n v="155.5"/>
        <n v="156.6"/>
        <n v="155.1"/>
        <n v="156.7"/>
        <n v="155.6"/>
        <n v="156.9"/>
        <n v="157.2"/>
        <n v="156.8"/>
        <n v="157.4"/>
        <n v="157.1"/>
        <n v="157.7"/>
        <n v="157.5"/>
        <n v="158.3"/>
        <n v="158"/>
        <n v="158.7"/>
        <n v="158.5"/>
        <n v="158.6"/>
        <n v="159.2"/>
        <n v="159"/>
        <n v="159.1"/>
        <n v="160"/>
        <n v="159.6"/>
        <n v="159.566666666667"/>
        <n v="159.35"/>
        <n v="159.505555555556"/>
        <n v="159.475"/>
        <n v="161.8"/>
        <n v="161.7"/>
        <n v="161.5"/>
        <n v="163.3"/>
        <n v="162.3"/>
        <n v="161.6"/>
        <n v="164.4"/>
        <n v="162.9"/>
        <n v="161.9"/>
        <n v="164.8"/>
        <n v="163.2"/>
        <n v="162.7"/>
        <n v="165.1"/>
        <n v="163.8"/>
        <n v="163.6"/>
        <n v="166.1"/>
        <n v="164.3"/>
        <n v="167.2"/>
        <n v="165.6"/>
        <n v="165.8"/>
        <n v="169.4"/>
        <n v="167.5"/>
        <n v="166.4"/>
        <n v="170.3"/>
        <n v="168.2"/>
        <n v="166.8"/>
        <n v="171.4"/>
        <n v="168.9"/>
        <n v="169.8"/>
        <n v="171.1"/>
        <n v="170.4"/>
        <n v="171.7"/>
        <n v="173.3"/>
        <n v="172.4"/>
        <n v="171"/>
        <n v="173.5"/>
        <n v="172.2"/>
        <n v="171.9"/>
        <n v="175.1"/>
        <n v="173.9"/>
        <n v="172.8"/>
        <n v="173.6"/>
        <n v="175.9"/>
        <n v="174.7"/>
        <n v="174.3"/>
        <n v="176.8"/>
        <n v="175.5"/>
        <n v="178.2"/>
        <n v="176.5"/>
        <n v="175.8"/>
        <n v="179"/>
        <n v="177.3"/>
        <n v="176.3"/>
        <n v="180"/>
        <n v="178"/>
        <n v="177.4"/>
        <n v="181.5"/>
        <n v="179.3"/>
        <n v="178.9"/>
        <n v="183.3"/>
        <n v="180.9"/>
        <n v="180.4"/>
        <n v="184.9"/>
        <n v="182.5"/>
        <n v="181.9"/>
        <n v="186.3"/>
        <n v="183.9"/>
        <n v="183.1"/>
        <n v="187.7"/>
        <n v="185.2"/>
        <n v="184"/>
        <n v="188.9"/>
        <n v="184.8"/>
        <n v="190.4"/>
        <n v="187.4"/>
        <n v="185.6"/>
        <n v="191.5"/>
        <n v="188.3"/>
        <n v="186.9"/>
        <n v="192.4"/>
        <n v="189.5"/>
        <n v="193.3"/>
        <n v="190.3"/>
        <n v="188.5"/>
        <n v="194.3"/>
        <n v="191.2"/>
        <n v="189.9"/>
        <n v="196.6"/>
        <n v="193"/>
        <n v="190.5"/>
        <n v="197"/>
        <n v="193.5"/>
        <n v="191.1"/>
        <n v="197.7"/>
        <n v="194.2"/>
      </sharedItems>
    </cacheField>
    <cacheField name="Food and beverages" numFmtId="0">
      <sharedItems containsSemiMixedTypes="0" containsString="0" containsNumber="1" minValue="0" maxValue="183.3" count="281">
        <n v="105.5"/>
        <n v="105.9"/>
        <n v="105.6"/>
        <n v="106.3"/>
        <n v="107.2"/>
        <n v="106.6"/>
        <n v="107.3"/>
        <n v="106.9"/>
        <n v="107.1"/>
        <n v="108.8"/>
        <n v="107.7"/>
        <n v="108.1"/>
        <n v="111.1"/>
        <n v="109.2"/>
        <n v="110.6"/>
        <n v="115"/>
        <n v="112.2"/>
        <n v="113.1"/>
        <n v="117.5"/>
        <n v="114.7"/>
        <n v="114.9"/>
        <n v="119.6"/>
        <n v="116.6"/>
        <n v="117.8"/>
        <n v="119.2"/>
        <n v="118.3"/>
        <n v="119.8"/>
        <n v="120.8"/>
        <n v="120.2"/>
        <n v="122.5"/>
        <n v="122.9"/>
        <n v="122.6"/>
        <n v="118.7"/>
        <n v="118.4"/>
        <n v="116"/>
        <n v="115.5"/>
        <n v="115.8"/>
        <n v="115.3"/>
        <n v="115.2"/>
        <n v="116.2"/>
        <n v="116.1"/>
        <n v="117.2"/>
        <n v="118.2"/>
        <n v="117.6"/>
        <n v="120"/>
        <n v="118.9"/>
        <n v="119.5"/>
        <n v="122"/>
        <n v="120.4"/>
        <n v="123.3"/>
        <n v="127.1"/>
        <n v="124.7"/>
        <n v="125.3"/>
        <n v="128.9"/>
        <n v="126.6"/>
        <n v="126.7"/>
        <n v="125.8"/>
        <n v="125.1"/>
        <n v="125.4"/>
        <n v="124.9"/>
        <n v="124"/>
        <n v="123.6"/>
        <n v="122.8"/>
        <n v="123.5"/>
        <n v="123.1"/>
        <n v="123.7"/>
        <n v="123.9"/>
        <n v="123.4"/>
        <n v="124.6"/>
        <n v="124.4"/>
        <n v="126.1"/>
        <n v="125"/>
        <n v="128.5"/>
        <n v="127.3"/>
        <n v="127.5"/>
        <n v="129.5"/>
        <n v="128.2"/>
        <n v="129.8"/>
        <n v="131.1"/>
        <n v="130.3"/>
        <n v="131"/>
        <n v="131.5"/>
        <n v="131.2"/>
        <n v="131.8"/>
        <n v="132.6"/>
        <n v="132.1"/>
        <n v="132.4"/>
        <n v="133.3"/>
        <n v="132.7"/>
        <n v="131.4"/>
        <n v="131.3"/>
        <n v="129.1"/>
        <n v="129.9"/>
        <n v="130.4"/>
        <n v="133.6"/>
        <n v="134.6"/>
        <n v="134"/>
        <n v="136"/>
        <n v="138.2"/>
        <n v="136.8"/>
        <n v="137.6"/>
        <n v="139.8"/>
        <n v="138.4"/>
        <n v="138"/>
        <n v="137.9"/>
        <n v="137.2"/>
        <n v="135.7"/>
        <n v="136.6"/>
        <n v="137.4"/>
        <n v="136.3"/>
        <n v="137"/>
        <n v="135.2"/>
        <n v="136.1"/>
        <n v="134.7"/>
        <n v="132.8"/>
        <n v="133.7"/>
        <n v="132"/>
        <n v="133.1"/>
        <n v="133"/>
        <n v="133.4"/>
        <n v="133.5"/>
        <n v="133.8"/>
        <n v="134.9"/>
        <n v="138.5"/>
        <n v="139"/>
        <n v="140.6"/>
        <n v="140.5"/>
        <n v="139.6"/>
        <n v="140.4"/>
        <n v="139.7"/>
        <n v="140.1"/>
        <n v="142.4"/>
        <n v="141.5"/>
        <n v="142.1"/>
        <n v="138.8"/>
        <n v="139.2"/>
        <n v="138.7"/>
        <n v="135.6"/>
        <n v="138.6"/>
        <n v="134.8"/>
        <n v="137.5"/>
        <n v="139.1"/>
        <n v="136.4"/>
        <n v="138.1"/>
        <n v="140"/>
        <n v="139.4"/>
        <n v="142"/>
        <n v="140.3"/>
        <n v="141.4"/>
        <n v="142.7"/>
        <n v="141.7"/>
        <n v="141.3"/>
        <n v="138.9"/>
        <n v="140.2"/>
        <n v="137.3"/>
        <n v="138.333333333333"/>
        <n v="138.677777777778"/>
        <n v="138.37037037037"/>
        <n v="143.8"/>
        <n v="140.9"/>
        <n v="141"/>
        <n v="145.6"/>
        <n v="143"/>
        <n v="147.7"/>
        <n v="144.7"/>
        <n v="144"/>
        <n v="149.1"/>
        <n v="145.9"/>
        <n v="145.5"/>
        <n v="149.5"/>
        <n v="147"/>
        <n v="148.3"/>
        <n v="151.9"/>
        <n v="149.6"/>
        <n v="150.9"/>
        <n v="153.6"/>
        <n v="154.3"/>
        <n v="156.3"/>
        <n v="155"/>
        <n v="153"/>
        <n v="154.4"/>
        <n v="153.5"/>
        <n v="149.8"/>
        <n v="151.7"/>
        <n v="150.5"/>
        <n v="148.2"/>
        <n v="150.1"/>
        <n v="148.9"/>
        <n v="151.4"/>
        <n v="151.666666666667"/>
        <n v="152.45"/>
        <n v="152.3"/>
        <n v="157"/>
        <n v="154"/>
        <n v="155.3"/>
        <n v="159.9"/>
        <n v="156.1"/>
        <n v="161.3"/>
        <n v="158"/>
        <n v="159.6"/>
        <n v="164.4"/>
        <n v="161.4"/>
        <n v="163.4"/>
        <n v="167"/>
        <n v="164.7"/>
        <n v="164.5"/>
        <n v="165.4"/>
        <n v="161"/>
        <n v="154.7"/>
        <n v="160.8"/>
        <n v="156.9"/>
        <n v="154.5"/>
        <n v="160.4"/>
        <n v="156.7"/>
        <n v="155.6"/>
        <n v="162"/>
        <n v="158.7"/>
        <n v="164.2"/>
        <n v="160.7"/>
        <n v="160.5"/>
        <n v="166.2"/>
        <n v="162.6"/>
        <n v="161.7"/>
        <n v="167.9"/>
        <n v="164"/>
        <n v="161.8"/>
        <n v="167.3"/>
        <n v="162.1"/>
        <n v="165.5"/>
        <n v="171.5"/>
        <n v="167.7"/>
        <n v="167.5"/>
        <n v="173.5"/>
        <n v="169.7"/>
        <n v="165.8"/>
        <n v="172.2"/>
        <n v="168.2"/>
        <n v="164.1"/>
        <n v="170.3"/>
        <n v="166.4"/>
        <n v="163.9"/>
        <n v="170.2"/>
        <n v="166.6"/>
        <n v="168.4"/>
        <n v="168.6"/>
        <n v="174.5"/>
        <n v="170.8"/>
        <n v="177.5"/>
        <n v="173.3"/>
        <n v="172.4"/>
        <n v="179.3"/>
        <n v="174.9"/>
        <n v="172.5"/>
        <n v="179.4"/>
        <n v="175"/>
        <n v="173.9"/>
        <n v="180.4"/>
        <n v="176.3"/>
        <n v="175.5"/>
        <n v="181.8"/>
        <n v="177.8"/>
        <n v="177.4"/>
        <n v="183.3"/>
        <n v="179.6"/>
        <n v="176.6"/>
        <n v="181.3"/>
        <n v="178.3"/>
        <n v="174.4"/>
        <n v="178.6"/>
        <n v="175.9"/>
        <n v="179.5"/>
        <n v="176.7"/>
        <n v="174.8"/>
        <n v="180.7"/>
        <n v="177"/>
        <n v="180.8"/>
        <n v="182.1"/>
        <n v="177.9"/>
        <n v="176.8"/>
        <n v="183.1"/>
        <n v="179.1"/>
      </sharedItems>
    </cacheField>
    <cacheField name="Food Items(Overall)" numFmtId="177">
      <sharedItems containsSemiMixedTypes="0" containsString="0" containsNumber="1" minValue="0" maxValue="179.623076923077" count="361">
        <n v="105.515384615385"/>
        <n v="105.876923076923"/>
        <n v="105.638461538462"/>
        <n v="106.184615384615"/>
        <n v="106.969230769231"/>
        <n v="106.476923076923"/>
        <n v="106.323076923077"/>
        <n v="106.676923076923"/>
        <n v="106.461538461538"/>
        <n v="106.6"/>
        <n v="107.515384615385"/>
        <n v="106.938461538462"/>
        <n v="107.230769230769"/>
        <n v="109.015384615385"/>
        <n v="107.861538461538"/>
        <n v="109.230769230769"/>
        <n v="112.661538461538"/>
        <n v="110.461538461538"/>
        <n v="111.223076923077"/>
        <n v="114.569230769231"/>
        <n v="112.415384615385"/>
        <n v="112.5"/>
        <n v="115.853846153846"/>
        <n v="113.646153846154"/>
        <n v="114.5"/>
        <n v="115.415384615385"/>
        <n v="114.746153846154"/>
        <n v="116"/>
        <n v="116.707692307692"/>
        <n v="116.169230769231"/>
        <n v="118.215384615385"/>
        <n v="118.815384615385"/>
        <n v="118.369230769231"/>
        <n v="116.076923076923"/>
        <n v="115.723076923077"/>
        <n v="115.946153846154"/>
        <n v="114.353846153846"/>
        <n v="114.176923076923"/>
        <n v="114.292307692308"/>
        <n v="114.015384615385"/>
        <n v="113.538461538462"/>
        <n v="113.853846153846"/>
        <n v="114.723076923077"/>
        <n v="114.076923076923"/>
        <n v="114.484615384615"/>
        <n v="115.7"/>
        <n v="115.692307692308"/>
        <n v="116.453846153846"/>
        <n v="117.330769230769"/>
        <n v="116.807692307692"/>
        <n v="117.361538461538"/>
        <n v="119"/>
        <n v="117.976923076923"/>
        <n v="120.246153846154"/>
        <n v="123.038461538462"/>
        <n v="121.253846153846"/>
        <n v="121.715384615385"/>
        <n v="124.384615384615"/>
        <n v="122.653846153846"/>
        <n v="121.784615384615"/>
        <n v="122.592307692308"/>
        <n v="122.007692307692"/>
        <n v="121.630769230769"/>
        <n v="122.115384615385"/>
        <n v="121.746153846154"/>
        <n v="121.692307692308"/>
        <n v="122.138461538462"/>
        <n v="120.738461538462"/>
        <n v="121.323076923077"/>
        <n v="120.9"/>
        <n v="120.623076923077"/>
        <n v="121.146153846154"/>
        <n v="120.715384615385"/>
        <n v="120.815384615385"/>
        <n v="120.853846153846"/>
        <n v="120.723076923077"/>
        <n v="120.884615384615"/>
        <n v="120.615384615385"/>
        <n v="120.7"/>
        <n v="121.238461538462"/>
        <n v="121.207692307692"/>
        <n v="122.130769230769"/>
        <n v="122.992307692308"/>
        <n v="122.338461538462"/>
        <n v="124.453846153846"/>
        <n v="125.892307692308"/>
        <n v="124.884615384615"/>
        <n v="125.023076923077"/>
        <n v="126.376923076923"/>
        <n v="125.430769230769"/>
        <n v="126.661538461538"/>
        <n v="127.607692307692"/>
        <n v="126.892307692308"/>
        <n v="127.507692307692"/>
        <n v="128.061538461538"/>
        <n v="127.561538461538"/>
        <n v="128.815384615385"/>
        <n v="130.215384615385"/>
        <n v="129.153846153846"/>
        <n v="129.715384615385"/>
        <n v="131.423076923077"/>
        <n v="130.161538461538"/>
        <n v="129.407692307692"/>
        <n v="130.676923076923"/>
        <n v="129.7"/>
        <n v="130.007692307692"/>
        <n v="130.876923076923"/>
        <n v="130.130769230769"/>
        <n v="129.430769230769"/>
        <n v="128.930769230769"/>
        <n v="129.084615384615"/>
        <n v="129.438461538462"/>
        <n v="128.276923076923"/>
        <n v="128.861538461538"/>
        <n v="130.892307692308"/>
        <n v="131.253846153846"/>
        <n v="130.869230769231"/>
        <n v="132.592307692308"/>
        <n v="134.369230769231"/>
        <n v="133.107692307692"/>
        <n v="134.507692307692"/>
        <n v="137.461538461538"/>
        <n v="135.430769230769"/>
        <n v="136.176923076923"/>
        <n v="139.346153846154"/>
        <n v="137.192307692308"/>
        <n v="136.730769230769"/>
        <n v="137.230769230769"/>
        <n v="136.761538461538"/>
        <n v="136.207692307692"/>
        <n v="135.107692307692"/>
        <n v="135.669230769231"/>
        <n v="136.292307692308"/>
        <n v="135.607692307692"/>
        <n v="135.907692307692"/>
        <n v="135.738461538462"/>
        <n v="135.015384615385"/>
        <n v="135.369230769231"/>
        <n v="134.546153846154"/>
        <n v="133.061538461538"/>
        <n v="133.9"/>
        <n v="133.638461538462"/>
        <n v="131.784615384615"/>
        <n v="132.869230769231"/>
        <n v="133.423076923077"/>
        <n v="131.176923076923"/>
        <n v="132.484615384615"/>
        <n v="132.961538461538"/>
        <n v="131.207692307692"/>
        <n v="132.223076923077"/>
        <n v="132.792307692308"/>
        <n v="131.392307692308"/>
        <n v="132.184615384615"/>
        <n v="132.884615384615"/>
        <n v="131.507692307692"/>
        <n v="132.276923076923"/>
        <n v="133.753846153846"/>
        <n v="133.153846153846"/>
        <n v="133.438461538462"/>
        <n v="136.376923076923"/>
        <n v="136.007692307692"/>
        <n v="136.107692307692"/>
        <n v="137.884615384615"/>
        <n v="136.384615384615"/>
        <n v="137.215384615385"/>
        <n v="137.253846153846"/>
        <n v="134.592307692308"/>
        <n v="136.153846153846"/>
        <n v="137.761538461538"/>
        <n v="135.823076923077"/>
        <n v="136.9"/>
        <n v="139.823076923077"/>
        <n v="138.207692307692"/>
        <n v="139.092307692308"/>
        <n v="139.507692307692"/>
        <n v="135.961538461538"/>
        <n v="138.076923076923"/>
        <n v="138.515384615385"/>
        <n v="134.484615384615"/>
        <n v="136.915384615385"/>
        <n v="137.038461538462"/>
        <n v="132.915384615385"/>
        <n v="135.415384615385"/>
        <n v="137.076923076923"/>
        <n v="131.961538461538"/>
        <n v="135.076923076923"/>
        <n v="136.923076923077"/>
        <n v="132.307692307692"/>
        <n v="135.161538461538"/>
        <n v="137.107692307692"/>
        <n v="132.530769230769"/>
        <n v="137.715384615385"/>
        <n v="134.407692307692"/>
        <n v="136.469230769231"/>
        <n v="139.269230769231"/>
        <n v="136.238461538462"/>
        <n v="138.1"/>
        <n v="139.907692307692"/>
        <n v="135.969230769231"/>
        <n v="138.361538461538"/>
        <n v="138.446153846154"/>
        <n v="134.492307692308"/>
        <n v="136.884615384615"/>
        <n v="137.092307692308"/>
        <n v="134.930769230769"/>
        <n v="136.630769230769"/>
        <n v="137.5"/>
        <n v="135.192307692308"/>
        <n v="136.592307692308"/>
        <n v="136.392307692308"/>
        <n v="134.353846153846"/>
        <n v="135.6"/>
        <n v="135.353846153846"/>
        <n v="134.176923076923"/>
        <n v="134.876923076923"/>
        <n v="134.953846153846"/>
        <n v="135.476923076923"/>
        <n v="136.030769230769"/>
        <n v="135.705128205128"/>
        <n v="135.781196581197"/>
        <n v="135.698005698006"/>
        <n v="137.084615384615"/>
        <n v="137.838461538462"/>
        <n v="138.784615384615"/>
        <n v="141.023076923077"/>
        <n v="139.546153846154"/>
        <n v="140.530769230769"/>
        <n v="142.876923076923"/>
        <n v="141.346153846154"/>
        <n v="141.115384615385"/>
        <n v="143.776923076923"/>
        <n v="142.038461538462"/>
        <n v="142.207692307692"/>
        <n v="144.223076923077"/>
        <n v="142.9"/>
        <n v="144.376923076923"/>
        <n v="146.353846153846"/>
        <n v="145.046153846154"/>
        <n v="146.507692307692"/>
        <n v="148"/>
        <n v="146.992307692308"/>
        <n v="149.307692307692"/>
        <n v="150.515384615385"/>
        <n v="149.7"/>
        <n v="149.123076923077"/>
        <n v="149.646153846154"/>
        <n v="149.261538461538"/>
        <n v="146.907692307692"/>
        <n v="147.430769230769"/>
        <n v="147.046153846154"/>
        <n v="145.738461538462"/>
        <n v="146.038461538462"/>
        <n v="145.8"/>
        <n v="149.34358974359"/>
        <n v="151.019230769231"/>
        <n v="149.953846153846"/>
        <n v="150.105555555556"/>
        <n v="150.492094017094"/>
        <n v="150.003561253561"/>
        <n v="150.076923076923"/>
        <n v="153.461538461538"/>
        <n v="151.292307692308"/>
        <n v="152.2"/>
        <n v="155.761538461538"/>
        <n v="153.476923076923"/>
        <n v="152.876923076923"/>
        <n v="157.046153846154"/>
        <n v="154.384615384615"/>
        <n v="156.223076923077"/>
        <n v="160.015384615385"/>
        <n v="157.584615384615"/>
        <n v="160.184615384615"/>
        <n v="163.130769230769"/>
        <n v="161.2"/>
        <n v="161.576923076923"/>
        <n v="163.492307692308"/>
        <n v="162.238461538462"/>
        <n v="158.9"/>
        <n v="161.307692307692"/>
        <n v="159.730769230769"/>
        <n v="155.792307692308"/>
        <n v="158.923076923077"/>
        <n v="156.869230769231"/>
        <n v="155.823076923077"/>
        <n v="158.807692307692"/>
        <n v="156.876923076923"/>
        <n v="157.653846153846"/>
        <n v="160.738461538462"/>
        <n v="158.776923076923"/>
        <n v="161.176923076923"/>
        <n v="163.438461538462"/>
        <n v="161.976923076923"/>
        <n v="163.276923076923"/>
        <n v="165.707692307692"/>
        <n v="164.146153846154"/>
        <n v="164.030769230769"/>
        <n v="167.061538461538"/>
        <n v="165.153846153846"/>
        <n v="163.907692307692"/>
        <n v="165.992307692308"/>
        <n v="164.769230769231"/>
        <n v="164.123076923077"/>
        <n v="166.476923076923"/>
        <n v="169.107692307692"/>
        <n v="167.346153846154"/>
        <n v="167.846153846154"/>
        <n v="170.607692307692"/>
        <n v="168.776923076923"/>
        <n v="166.784615384615"/>
        <n v="169.715384615385"/>
        <n v="167.761538461538"/>
        <n v="165.615384615385"/>
        <n v="168.207692307692"/>
        <n v="165.415384615385"/>
        <n v="167.961538461538"/>
        <n v="166.246153846154"/>
        <n v="167.623076923077"/>
        <n v="168.946153846154"/>
        <n v="168.015384615385"/>
        <n v="169.738461538462"/>
        <n v="171.569230769231"/>
        <n v="170.330769230769"/>
        <n v="171.292307692308"/>
        <n v="174.015384615385"/>
        <n v="172.223076923077"/>
        <n v="172.946153846154"/>
        <n v="175.961538461538"/>
        <n v="173.992307692308"/>
        <n v="173.269230769231"/>
        <n v="176.276923076923"/>
        <n v="174.330769230769"/>
        <n v="173.523076923077"/>
        <n v="176.438461538462"/>
        <n v="174.553846153846"/>
        <n v="174.446153846154"/>
        <n v="177.415384615385"/>
        <n v="175.453846153846"/>
        <n v="175.730769230769"/>
        <n v="178.638461538462"/>
        <n v="176.715384615385"/>
        <n v="175.976923076923"/>
        <n v="178.030769230769"/>
        <n v="176.676923076923"/>
        <n v="175.161538461538"/>
        <n v="176.6"/>
        <n v="175.646153846154"/>
        <n v="175.630769230769"/>
        <n v="177.707692307692"/>
        <n v="176.361538461538"/>
        <n v="174.284615384615"/>
        <n v="177.169230769231"/>
        <n v="175.315384615385"/>
        <n v="174.292307692308"/>
        <n v="177.184615384615"/>
        <n v="175.323076923077"/>
        <n v="174.938461538462"/>
        <n v="178.284615384615"/>
        <n v="176.123076923077"/>
        <n v="176.207692307692"/>
        <n v="179.623076923077"/>
        <n v="177.453846153846"/>
      </sharedItems>
    </cacheField>
    <cacheField name="Pan, tobacco and intoxicants" numFmtId="0">
      <sharedItems containsSemiMixedTypes="0" containsString="0" containsNumber="1" minValue="0" maxValue="204.2" count="315">
        <n v="105.1"/>
        <n v="105.2"/>
        <n v="105.6"/>
        <n v="106"/>
        <n v="105.7"/>
        <n v="106.5"/>
        <n v="106.8"/>
        <n v="106.6"/>
        <n v="107.1"/>
        <n v="108.5"/>
        <n v="107.5"/>
        <n v="108.1"/>
        <n v="109.8"/>
        <n v="108.6"/>
        <n v="109"/>
        <n v="110.9"/>
        <n v="109.5"/>
        <n v="111.7"/>
        <n v="110.3"/>
        <n v="110.7"/>
        <n v="112.4"/>
        <n v="111.2"/>
        <n v="112.9"/>
        <n v="112"/>
        <n v="112.2"/>
        <n v="113.5"/>
        <n v="112.5"/>
        <n v="112.8"/>
        <n v="114.1"/>
        <n v="113.1"/>
        <n v="113.6"/>
        <n v="115"/>
        <n v="114"/>
        <n v="115.7"/>
        <n v="114.5"/>
        <n v="114.2"/>
        <n v="116.2"/>
        <n v="114.7"/>
        <n v="114.6"/>
        <n v="116.7"/>
        <n v="115.2"/>
        <n v="115.4"/>
        <n v="117.6"/>
        <n v="116"/>
        <n v="116.3"/>
        <n v="118.3"/>
        <n v="116.8"/>
        <n v="117.3"/>
        <n v="119"/>
        <n v="117.8"/>
        <n v="118"/>
        <n v="121"/>
        <n v="118.8"/>
        <n v="123"/>
        <n v="119.9"/>
        <n v="119.5"/>
        <n v="124.3"/>
        <n v="120.8"/>
        <n v="120"/>
        <n v="121.1"/>
        <n v="125.8"/>
        <n v="122.1"/>
        <n v="121.7"/>
        <n v="126.4"/>
        <n v="122.7"/>
        <n v="127.4"/>
        <n v="124"/>
        <n v="124.2"/>
        <n v="128.1"/>
        <n v="125.2"/>
        <n v="124.7"/>
        <n v="128.8"/>
        <n v="125.7"/>
        <n v="130.1"/>
        <n v="126.9"/>
        <n v="126.7"/>
        <n v="131.3"/>
        <n v="127.9"/>
        <n v="128.2"/>
        <n v="132.1"/>
        <n v="129.2"/>
        <n v="129.4"/>
        <n v="133.1"/>
        <n v="130.4"/>
        <n v="134.2"/>
        <n v="131.2"/>
        <n v="131"/>
        <n v="134.7"/>
        <n v="132"/>
        <n v="131.5"/>
        <n v="135.3"/>
        <n v="132.5"/>
        <n v="132.2"/>
        <n v="137.6"/>
        <n v="133.6"/>
        <n v="138.2"/>
        <n v="134.5"/>
        <n v="139.5"/>
        <n v="135.2"/>
        <n v="134.4"/>
        <n v="140"/>
        <n v="135.9"/>
        <n v="135"/>
        <n v="140.6"/>
        <n v="136.5"/>
        <n v="135.5"/>
        <n v="141.5"/>
        <n v="137.1"/>
        <n v="136"/>
        <n v="142.2"/>
        <n v="137.7"/>
        <n v="137.2"/>
        <n v="142.7"/>
        <n v="138.7"/>
        <n v="138"/>
        <n v="142.9"/>
        <n v="139.3"/>
        <n v="138.9"/>
        <n v="143.6"/>
        <n v="140.2"/>
        <n v="139.9"/>
        <n v="143.9"/>
        <n v="141"/>
        <n v="140.9"/>
        <n v="144.3"/>
        <n v="141.8"/>
        <n v="141.2"/>
        <n v="142"/>
        <n v="142.4"/>
        <n v="145"/>
        <n v="143.1"/>
        <n v="145.6"/>
        <n v="143.8"/>
        <n v="143.7"/>
        <n v="146.3"/>
        <n v="144.4"/>
        <n v="144.2"/>
        <n v="147.5"/>
        <n v="145.1"/>
        <n v="148"/>
        <n v="145.4"/>
        <n v="145.5"/>
        <n v="148.3"/>
        <n v="146.2"/>
        <n v="145.8"/>
        <n v="148.6"/>
        <n v="146.5"/>
        <n v="147.4"/>
        <n v="150.5"/>
        <n v="148.2"/>
        <n v="149"/>
        <n v="152.1"/>
        <n v="149.8"/>
        <n v="153.6"/>
        <n v="150.8"/>
        <n v="154.6"/>
        <n v="151.6"/>
        <n v="156.2"/>
        <n v="153.2"/>
        <n v="157"/>
        <n v="154.2"/>
        <n v="157.7"/>
        <n v="154.7"/>
        <n v="153.3"/>
        <n v="159.3"/>
        <n v="154.9"/>
        <n v="155.1"/>
        <n v="159.7"/>
        <n v="156.3"/>
        <n v="156.1"/>
        <n v="159.2"/>
        <n v="156.9"/>
        <n v="160.3"/>
        <n v="157.9"/>
        <n v="157.3"/>
        <n v="161"/>
        <n v="158.3"/>
        <n v="161.4"/>
        <n v="157.5"/>
        <n v="156.4"/>
        <n v="162.1"/>
        <n v="163.3"/>
        <n v="159.6"/>
        <n v="164"/>
        <n v="162.6"/>
        <n v="161.9"/>
        <n v="164.4"/>
        <n v="162.4"/>
        <n v="164.6"/>
        <n v="163"/>
        <n v="162.7"/>
        <n v="164.7"/>
        <n v="163.2"/>
        <n v="162.8"/>
        <n v="164.9"/>
        <n v="163.4"/>
        <n v="162.9"/>
        <n v="165.3"/>
        <n v="163.5"/>
        <n v="163.9"/>
        <n v="164.233333333333"/>
        <n v="163.877777777778"/>
        <n v="166.2"/>
        <n v="164.1"/>
        <n v="164.2"/>
        <n v="166.7"/>
        <n v="164.5"/>
        <n v="167.2"/>
        <n v="165.2"/>
        <n v="165.1"/>
        <n v="167.9"/>
        <n v="165.8"/>
        <n v="165.7"/>
        <n v="168.6"/>
        <n v="166.5"/>
        <n v="166.3"/>
        <n v="169.3"/>
        <n v="167.1"/>
        <n v="169.9"/>
        <n v="167.8"/>
        <n v="170.4"/>
        <n v="168.5"/>
        <n v="170.8"/>
        <n v="169.2"/>
        <n v="169.4"/>
        <n v="172"/>
        <n v="170.1"/>
        <n v="170.5"/>
        <n v="173.3"/>
        <n v="171.2"/>
        <n v="171.666666666667"/>
        <n v="172.25"/>
        <n v="171.705555555556"/>
        <n v="171.725"/>
        <n v="182.4"/>
        <n v="186.7"/>
        <n v="183.5"/>
        <n v="180.9"/>
        <n v="187.2"/>
        <n v="182.6"/>
        <n v="182.9"/>
        <n v="188.7"/>
        <n v="184.4"/>
        <n v="182.7"/>
        <n v="184.3"/>
        <n v="183.4"/>
        <n v="188.8"/>
        <n v="184.8"/>
        <n v="183.6"/>
        <n v="190.2"/>
        <n v="185.4"/>
        <n v="184.6"/>
        <n v="191.8"/>
        <n v="186.5"/>
        <n v="193.3"/>
        <n v="188.3"/>
        <n v="186.1"/>
        <n v="193.5"/>
        <n v="188.1"/>
        <n v="186.8"/>
        <n v="194.4"/>
        <n v="189.6"/>
        <n v="198.2"/>
        <n v="191.9"/>
        <n v="189.1"/>
        <n v="195.6"/>
        <n v="190.8"/>
        <n v="189.7"/>
        <n v="195.5"/>
        <n v="191.2"/>
        <n v="196.5"/>
        <n v="192.1"/>
        <n v="190.5"/>
        <n v="197"/>
        <n v="192.7"/>
        <n v="191.4"/>
        <n v="192.9"/>
        <n v="196.8"/>
        <n v="192.4"/>
        <n v="190.7"/>
        <n v="196.4"/>
        <n v="192.2"/>
        <n v="191.5"/>
        <n v="192.8"/>
        <n v="192.3"/>
        <n v="197.5"/>
        <n v="193.7"/>
        <n v="197.1"/>
        <n v="193.9"/>
        <n v="194.1"/>
        <n v="198.3"/>
        <n v="194.3"/>
        <n v="193.2"/>
        <n v="198.6"/>
        <n v="194.6"/>
        <n v="198.7"/>
        <n v="195"/>
        <n v="194.5"/>
        <n v="199.7"/>
        <n v="195.9"/>
        <n v="194.9"/>
        <n v="200.1"/>
        <n v="196.3"/>
        <n v="200.6"/>
        <n v="196.9"/>
        <n v="201.1"/>
        <n v="197.3"/>
        <n v="201.6"/>
        <n v="202.7"/>
        <n v="199.5"/>
        <n v="198.4"/>
        <n v="203.5"/>
        <n v="199.9"/>
        <n v="204.2"/>
        <n v="201"/>
      </sharedItems>
    </cacheField>
    <cacheField name="Clothing" numFmtId="0">
      <sharedItems containsSemiMixedTypes="0" containsString="0" containsNumber="1" minValue="0" maxValue="191.2" count="311">
        <n v="106.5"/>
        <n v="105.9"/>
        <n v="106.3"/>
        <n v="107.1"/>
        <n v="106.6"/>
        <n v="106.9"/>
        <n v="107.6"/>
        <n v="107.2"/>
        <n v="107.4"/>
        <n v="108.1"/>
        <n v="107.9"/>
        <n v="108"/>
        <n v="108.8"/>
        <n v="108.5"/>
        <n v="108.7"/>
        <n v="109.7"/>
        <n v="109.2"/>
        <n v="109.5"/>
        <n v="110.5"/>
        <n v="109.8"/>
        <n v="110.2"/>
        <n v="111.3"/>
        <n v="110.6"/>
        <n v="111"/>
        <n v="112.7"/>
        <n v="111.4"/>
        <n v="112.2"/>
        <n v="113.6"/>
        <n v="112.5"/>
        <n v="113.2"/>
        <n v="114.6"/>
        <n v="113.5"/>
        <n v="114.2"/>
        <n v="115.8"/>
        <n v="115.2"/>
        <n v="116.5"/>
        <n v="114.8"/>
        <n v="117.1"/>
        <n v="115.3"/>
        <n v="116.4"/>
        <n v="117.5"/>
        <n v="116.8"/>
        <n v="118.1"/>
        <n v="116.3"/>
        <n v="117.4"/>
        <n v="118.7"/>
        <n v="118"/>
        <n v="119.7"/>
        <n v="118.8"/>
        <n v="120.7"/>
        <n v="119.6"/>
        <n v="120.9"/>
        <n v="118.6"/>
        <n v="120"/>
        <n v="121.7"/>
        <n v="119.2"/>
        <n v="122.7"/>
        <n v="121.5"/>
        <n v="123.3"/>
        <n v="120.3"/>
        <n v="122.1"/>
        <n v="123.8"/>
        <n v="122.6"/>
        <n v="124.4"/>
        <n v="121"/>
        <n v="123.1"/>
        <n v="125.4"/>
        <n v="121.3"/>
        <n v="126"/>
        <n v="124.3"/>
        <n v="126.4"/>
        <n v="124.7"/>
        <n v="127.3"/>
        <n v="122.4"/>
        <n v="128.4"/>
        <n v="123.2"/>
        <n v="128.8"/>
        <n v="123.5"/>
        <n v="126.7"/>
        <n v="129.5"/>
        <n v="123.7"/>
        <n v="127.2"/>
        <n v="130.4"/>
        <n v="124"/>
        <n v="127.9"/>
        <n v="131.1"/>
        <n v="128.5"/>
        <n v="132.1"/>
        <n v="125"/>
        <n v="129.3"/>
        <n v="132.5"/>
        <n v="129.7"/>
        <n v="133.2"/>
        <n v="125.8"/>
        <n v="130.3"/>
        <n v="133.9"/>
        <n v="126.2"/>
        <n v="130.9"/>
        <n v="134.4"/>
        <n v="131.3"/>
        <n v="135"/>
        <n v="126.8"/>
        <n v="131.8"/>
        <n v="135.4"/>
        <n v="132.2"/>
        <n v="136.3"/>
        <n v="127.6"/>
        <n v="132.9"/>
        <n v="137.2"/>
        <n v="133.5"/>
        <n v="137.8"/>
        <n v="128.3"/>
        <n v="134.1"/>
        <n v="138.5"/>
        <n v="128.7"/>
        <n v="134.6"/>
        <n v="139.6"/>
        <n v="129.1"/>
        <n v="135.5"/>
        <n v="139.9"/>
        <n v="129.6"/>
        <n v="135.8"/>
        <n v="140.4"/>
        <n v="130"/>
        <n v="140.7"/>
        <n v="130.2"/>
        <n v="136.6"/>
        <n v="140.9"/>
        <n v="130.5"/>
        <n v="136.8"/>
        <n v="141.6"/>
        <n v="130.8"/>
        <n v="137.3"/>
        <n v="142.4"/>
        <n v="131.2"/>
        <n v="138"/>
        <n v="142.5"/>
        <n v="131.5"/>
        <n v="138.2"/>
        <n v="143.1"/>
        <n v="144.3"/>
        <n v="131.6"/>
        <n v="139.3"/>
        <n v="145.3"/>
        <n v="132.7"/>
        <n v="140.3"/>
        <n v="146.1"/>
        <n v="133.3"/>
        <n v="141.1"/>
        <n v="147.2"/>
        <n v="134"/>
        <n v="142"/>
        <n v="148.2"/>
        <n v="143"/>
        <n v="148"/>
        <n v="135.6"/>
        <n v="148.3"/>
        <n v="136"/>
        <n v="143.5"/>
        <n v="148.7"/>
        <n v="143.8"/>
        <n v="149.2"/>
        <n v="136.7"/>
        <n v="150.1"/>
        <n v="150.8"/>
        <n v="138.6"/>
        <n v="146"/>
        <n v="151.3"/>
        <n v="138.9"/>
        <n v="146.4"/>
        <n v="151.5"/>
        <n v="146.8"/>
        <n v="152.1"/>
        <n v="140"/>
        <n v="147.3"/>
        <n v="140.8"/>
        <n v="147.7"/>
        <n v="150.7"/>
        <n v="141.5"/>
        <n v="151.7"/>
        <n v="151.6"/>
        <n v="142.7"/>
        <n v="148.1"/>
        <n v="150.6"/>
        <n v="147.6"/>
        <n v="150.5"/>
        <n v="143.3"/>
        <n v="147.9"/>
        <n v="147.4"/>
        <n v="146.266666666667"/>
        <n v="147.188888888889"/>
        <n v="144"/>
        <n v="148.4"/>
        <n v="151.4"/>
        <n v="148.6"/>
        <n v="144.7"/>
        <n v="148.9"/>
        <n v="151.8"/>
        <n v="145"/>
        <n v="149.1"/>
        <n v="145.9"/>
        <n v="149.4"/>
        <n v="152.3"/>
        <n v="146.3"/>
        <n v="149.9"/>
        <n v="152.6"/>
        <n v="150.3"/>
        <n v="152.8"/>
        <n v="147"/>
        <n v="153"/>
        <n v="153.4"/>
        <n v="151.2"/>
        <n v="150.766666666667"/>
        <n v="149.45"/>
        <n v="150.472222222222"/>
        <n v="150.325"/>
        <n v="154.7"/>
        <n v="152.5"/>
        <n v="155.1"/>
        <n v="150"/>
        <n v="153.1"/>
        <n v="155.4"/>
        <n v="150.2"/>
        <n v="155.7"/>
        <n v="153.7"/>
        <n v="156.3"/>
        <n v="151.1"/>
        <n v="154.3"/>
        <n v="157"/>
        <n v="151.9"/>
        <n v="155"/>
        <n v="157.5"/>
        <n v="155.5"/>
        <n v="159.1"/>
        <n v="154.2"/>
        <n v="157.2"/>
        <n v="159.6"/>
        <n v="157.8"/>
        <n v="160.7"/>
        <n v="155.9"/>
        <n v="158.8"/>
        <n v="165.3"/>
        <n v="156.5"/>
        <n v="161.8"/>
        <n v="157.3"/>
        <n v="162.2"/>
        <n v="166"/>
        <n v="157.9"/>
        <n v="162.8"/>
        <n v="167"/>
        <n v="159.8"/>
        <n v="164.5"/>
        <n v="167.7"/>
        <n v="164.6"/>
        <n v="168.9"/>
        <n v="160.8"/>
        <n v="165.7"/>
        <n v="170.4"/>
        <n v="162.3"/>
        <n v="167.2"/>
        <n v="171.8"/>
        <n v="163.3"/>
        <n v="168.5"/>
        <n v="173.2"/>
        <n v="164.7"/>
        <n v="169.9"/>
        <n v="174.1"/>
        <n v="170.8"/>
        <n v="175.4"/>
        <n v="167.1"/>
        <n v="172.1"/>
        <n v="177.5"/>
        <n v="168.4"/>
        <n v="173.9"/>
        <n v="179.3"/>
        <n v="170"/>
        <n v="175.6"/>
        <n v="180.7"/>
        <n v="171.6"/>
        <n v="177.1"/>
        <n v="182"/>
        <n v="172.7"/>
        <n v="178.3"/>
        <n v="183.2"/>
        <n v="173.7"/>
        <n v="179.5"/>
        <n v="184.7"/>
        <n v="175"/>
        <n v="180.9"/>
        <n v="186.1"/>
        <n v="175.5"/>
        <n v="181.9"/>
        <n v="187.2"/>
        <n v="176.7"/>
        <n v="183.1"/>
        <n v="188.1"/>
        <n v="177.7"/>
        <n v="184"/>
        <n v="189"/>
        <n v="178.7"/>
        <n v="184.9"/>
        <n v="190"/>
        <n v="180.3"/>
        <n v="186.2"/>
        <n v="180.2"/>
        <n v="190.7"/>
        <n v="181"/>
        <n v="186.9"/>
        <n v="191.2"/>
        <n v="181.3"/>
        <n v="187.3"/>
      </sharedItems>
    </cacheField>
    <cacheField name="Footwear" numFmtId="0">
      <sharedItems containsSemiMixedTypes="0" containsString="0" containsNumber="1" minValue="0" maxValue="187.9" count="295">
        <n v="105.8"/>
        <n v="105"/>
        <n v="105.5"/>
        <n v="106.3"/>
        <n v="106"/>
        <n v="106.8"/>
        <n v="106.5"/>
        <n v="107.4"/>
        <n v="106.4"/>
        <n v="107"/>
        <n v="107.9"/>
        <n v="106.7"/>
        <n v="108.8"/>
        <n v="107.2"/>
        <n v="108.1"/>
        <n v="109.5"/>
        <n v="107.8"/>
        <n v="110.2"/>
        <n v="108.3"/>
        <n v="109.4"/>
        <n v="111.4"/>
        <n v="109"/>
        <n v="110.4"/>
        <n v="112.3"/>
        <n v="109.7"/>
        <n v="111.2"/>
        <n v="113.1"/>
        <n v="110.3"/>
        <n v="111.9"/>
        <n v="114"/>
        <n v="110.9"/>
        <n v="112.7"/>
        <n v="114.5"/>
        <n v="111.3"/>
        <n v="113.2"/>
        <n v="111.7"/>
        <n v="113.3"/>
        <n v="114.9"/>
        <n v="112.1"/>
        <n v="113.7"/>
        <n v="116.1"/>
        <n v="112.5"/>
        <n v="114.6"/>
        <n v="116.8"/>
        <n v="112.9"/>
        <n v="115.2"/>
        <n v="117.3"/>
        <n v="115.6"/>
        <n v="118.3"/>
        <n v="113.6"/>
        <n v="116.3"/>
        <n v="118.8"/>
        <n v="114.1"/>
        <n v="119.2"/>
        <n v="117.2"/>
        <n v="120.3"/>
        <n v="118.1"/>
        <n v="120.5"/>
        <n v="115.4"/>
        <n v="118.4"/>
        <n v="120.6"/>
        <n v="115.8"/>
        <n v="118.6"/>
        <n v="121.6"/>
        <n v="119.3"/>
        <n v="122.7"/>
        <n v="116.5"/>
        <n v="120.1"/>
        <n v="122.9"/>
        <n v="116.9"/>
        <n v="120.4"/>
        <n v="123.3"/>
        <n v="120.8"/>
        <n v="124.1"/>
        <n v="117.4"/>
        <n v="121.3"/>
        <n v="125.1"/>
        <n v="117.6"/>
        <n v="122"/>
        <n v="125.5"/>
        <n v="117.9"/>
        <n v="122.3"/>
        <n v="126.3"/>
        <n v="118.2"/>
        <n v="126.8"/>
        <n v="123.4"/>
        <n v="127.3"/>
        <n v="123.8"/>
        <n v="128.2"/>
        <n v="124.5"/>
        <n v="128.5"/>
        <n v="119.5"/>
        <n v="124.8"/>
        <n v="128.9"/>
        <n v="119.8"/>
        <n v="129.8"/>
        <n v="125.8"/>
        <n v="130.2"/>
        <n v="126.1"/>
        <n v="130.6"/>
        <n v="126.4"/>
        <n v="131.1"/>
        <n v="120.7"/>
        <n v="131.6"/>
        <n v="121.1"/>
        <n v="127.2"/>
        <n v="132.2"/>
        <n v="127.6"/>
        <n v="133"/>
        <n v="121.4"/>
        <n v="133.5"/>
        <n v="128.6"/>
        <n v="134.3"/>
        <n v="121.9"/>
        <n v="129.1"/>
        <n v="134.5"/>
        <n v="122.1"/>
        <n v="129.3"/>
        <n v="135.2"/>
        <n v="122.2"/>
        <n v="135.8"/>
        <n v="122.5"/>
        <n v="130.3"/>
        <n v="136.2"/>
        <n v="122.8"/>
        <n v="136.8"/>
        <n v="123"/>
        <n v="137.3"/>
        <n v="123.2"/>
        <n v="131.4"/>
        <n v="137.7"/>
        <n v="131.7"/>
        <n v="138.1"/>
        <n v="123.7"/>
        <n v="132.1"/>
        <n v="139.2"/>
        <n v="124.3"/>
        <n v="139.7"/>
        <n v="124.6"/>
        <n v="133.4"/>
        <n v="140.6"/>
        <n v="124.9"/>
        <n v="134.1"/>
        <n v="141.5"/>
        <n v="125.4"/>
        <n v="134.8"/>
        <n v="141.9"/>
        <n v="125.6"/>
        <n v="135.1"/>
        <n v="142.3"/>
        <n v="125.9"/>
        <n v="135.5"/>
        <n v="142.4"/>
        <n v="135.6"/>
        <n v="143"/>
        <n v="126.7"/>
        <n v="143.3"/>
        <n v="127.4"/>
        <n v="136.7"/>
        <n v="144.1"/>
        <n v="127.9"/>
        <n v="137.4"/>
        <n v="144.7"/>
        <n v="128.7"/>
        <n v="145.1"/>
        <n v="138.4"/>
        <n v="145.8"/>
        <n v="129"/>
        <n v="138.8"/>
        <n v="146.1"/>
        <n v="139.1"/>
        <n v="144.5"/>
        <n v="145.5"/>
        <n v="145.9"/>
        <n v="139.4"/>
        <n v="130.4"/>
        <n v="139"/>
        <n v="130.8"/>
        <n v="131.2"/>
        <n v="139.9"/>
        <n v="139.066666666667"/>
        <n v="136.722222222222"/>
        <n v="138.562962962963"/>
        <n v="146.6"/>
        <n v="140.4"/>
        <n v="146.5"/>
        <n v="131.9"/>
        <n v="140.5"/>
        <n v="146.7"/>
        <n v="132.4"/>
        <n v="140.8"/>
        <n v="147"/>
        <n v="132.6"/>
        <n v="141"/>
        <n v="147.3"/>
        <n v="132.8"/>
        <n v="141.3"/>
        <n v="147.4"/>
        <n v="133.2"/>
        <n v="147.5"/>
        <n v="141.7"/>
        <n v="147.6"/>
        <n v="133.8"/>
        <n v="141.1"/>
        <n v="138.933333333333"/>
        <n v="140.644444444444"/>
        <n v="140.225925925926"/>
        <n v="139.934567901235"/>
        <n v="140.268312757202"/>
        <n v="150"/>
        <n v="136.6"/>
        <n v="144.4"/>
        <n v="149.3"/>
        <n v="143.4"/>
        <n v="149.9"/>
        <n v="136.3"/>
        <n v="144.3"/>
        <n v="150.6"/>
        <n v="136.1"/>
        <n v="144.6"/>
        <n v="151"/>
        <n v="136.4"/>
        <n v="144.9"/>
        <n v="151.6"/>
        <n v="145.4"/>
        <n v="152.4"/>
        <n v="153.9"/>
        <n v="138.2"/>
        <n v="154.4"/>
        <n v="138.7"/>
        <n v="147.9"/>
        <n v="155.1"/>
        <n v="139.3"/>
        <n v="148.5"/>
        <n v="160.6"/>
        <n v="140.2"/>
        <n v="152.1"/>
        <n v="159.9"/>
        <n v="151.8"/>
        <n v="161.1"/>
        <n v="153.1"/>
        <n v="162.6"/>
        <n v="143.6"/>
        <n v="155.3"/>
        <n v="163.6"/>
        <n v="164.8"/>
        <n v="156.3"/>
        <n v="166"/>
        <n v="145.3"/>
        <n v="157.4"/>
        <n v="167.3"/>
        <n v="158.7"/>
        <n v="169.3"/>
        <n v="160.7"/>
        <n v="171"/>
        <n v="150.4"/>
        <n v="162.4"/>
        <n v="173.2"/>
        <n v="152.6"/>
        <n v="164.6"/>
        <n v="175.1"/>
        <n v="154.5"/>
        <n v="166.5"/>
        <n v="177.2"/>
        <n v="155.9"/>
        <n v="168.4"/>
        <n v="178.7"/>
        <n v="169.9"/>
        <n v="180.3"/>
        <n v="171.3"/>
        <n v="181.7"/>
        <n v="160"/>
        <n v="172.7"/>
        <n v="183.3"/>
        <n v="161.7"/>
        <n v="174.3"/>
        <n v="184.4"/>
        <n v="175.3"/>
        <n v="185.2"/>
        <n v="163.5"/>
        <n v="176.2"/>
        <n v="185.9"/>
        <n v="164.5"/>
        <n v="177"/>
        <n v="186.3"/>
        <n v="165.3"/>
        <n v="177.6"/>
        <n v="187"/>
        <n v="167"/>
        <n v="187.3"/>
        <n v="167.7"/>
        <n v="179.2"/>
        <n v="187.9"/>
        <n v="168.1"/>
        <n v="179.7"/>
      </sharedItems>
    </cacheField>
    <cacheField name="Clothing and footwear" numFmtId="0">
      <sharedItems containsSemiMixedTypes="0" containsString="0" containsNumber="1" minValue="0" maxValue="190.8" count="311">
        <n v="106.4"/>
        <n v="105.8"/>
        <n v="106.2"/>
        <n v="107"/>
        <n v="106.8"/>
        <n v="107.5"/>
        <n v="107.3"/>
        <n v="108"/>
        <n v="107.7"/>
        <n v="107.9"/>
        <n v="108.6"/>
        <n v="108.3"/>
        <n v="108.5"/>
        <n v="109.5"/>
        <n v="108.9"/>
        <n v="109.3"/>
        <n v="110.3"/>
        <n v="110"/>
        <n v="111.1"/>
        <n v="110.2"/>
        <n v="110.7"/>
        <n v="112.5"/>
        <n v="111.9"/>
        <n v="113.4"/>
        <n v="112"/>
        <n v="112.8"/>
        <n v="114.4"/>
        <n v="113"/>
        <n v="113.8"/>
        <n v="115.5"/>
        <n v="113.7"/>
        <n v="114.8"/>
        <n v="116.2"/>
        <n v="114.3"/>
        <n v="115.4"/>
        <n v="116.7"/>
        <n v="114.7"/>
        <n v="115.9"/>
        <n v="117.2"/>
        <n v="115.2"/>
        <n v="116.4"/>
        <n v="117.8"/>
        <n v="115.7"/>
        <n v="117"/>
        <n v="118.5"/>
        <n v="117.6"/>
        <n v="119.3"/>
        <n v="118.3"/>
        <n v="120.3"/>
        <n v="117.4"/>
        <n v="119.1"/>
        <n v="120.7"/>
        <n v="117.9"/>
        <n v="119.6"/>
        <n v="121.3"/>
        <n v="118.4"/>
        <n v="120.1"/>
        <n v="122.3"/>
        <n v="118.9"/>
        <n v="121"/>
        <n v="122.9"/>
        <n v="119.5"/>
        <n v="121.6"/>
        <n v="123.3"/>
        <n v="120"/>
        <n v="122"/>
        <n v="124"/>
        <n v="120.2"/>
        <n v="122.5"/>
        <n v="125"/>
        <n v="120.6"/>
        <n v="125.5"/>
        <n v="120.9"/>
        <n v="123.7"/>
        <n v="126"/>
        <n v="124.1"/>
        <n v="126.8"/>
        <n v="124.7"/>
        <n v="128"/>
        <n v="125.7"/>
        <n v="128.3"/>
        <n v="122.7"/>
        <n v="126.1"/>
        <n v="129"/>
        <n v="126.6"/>
        <n v="129.9"/>
        <n v="123.2"/>
        <n v="127.2"/>
        <n v="130.6"/>
        <n v="123.6"/>
        <n v="127.8"/>
        <n v="131.5"/>
        <n v="124.2"/>
        <n v="128.6"/>
        <n v="131.9"/>
        <n v="124.5"/>
        <n v="132.6"/>
        <n v="124.9"/>
        <n v="129.5"/>
        <n v="133.4"/>
        <n v="125.3"/>
        <n v="130.2"/>
        <n v="133.8"/>
        <n v="130.5"/>
        <n v="134.4"/>
        <n v="125.8"/>
        <n v="131"/>
        <n v="134.8"/>
        <n v="126.2"/>
        <n v="131.4"/>
        <n v="135.6"/>
        <n v="132"/>
        <n v="136.5"/>
        <n v="126.9"/>
        <n v="132.7"/>
        <n v="137.1"/>
        <n v="127.3"/>
        <n v="133.2"/>
        <n v="137.8"/>
        <n v="127.7"/>
        <n v="138.8"/>
        <n v="134.5"/>
        <n v="139.2"/>
        <n v="128.5"/>
        <n v="135"/>
        <n v="139.7"/>
        <n v="128.8"/>
        <n v="135.4"/>
        <n v="140"/>
        <n v="140.2"/>
        <n v="129.3"/>
        <n v="135.9"/>
        <n v="140.8"/>
        <n v="129.6"/>
        <n v="136.4"/>
        <n v="141.6"/>
        <n v="130"/>
        <n v="137"/>
        <n v="141.8"/>
        <n v="137.2"/>
        <n v="142.3"/>
        <n v="137.5"/>
        <n v="143.5"/>
        <n v="130.4"/>
        <n v="138.3"/>
        <n v="144.5"/>
        <n v="139.3"/>
        <n v="145.2"/>
        <n v="146.2"/>
        <n v="147.3"/>
        <n v="133.5"/>
        <n v="147.2"/>
        <n v="134"/>
        <n v="142"/>
        <n v="147.5"/>
        <n v="147.8"/>
        <n v="134.7"/>
        <n v="142.6"/>
        <n v="148.3"/>
        <n v="135.2"/>
        <n v="143.1"/>
        <n v="149.1"/>
        <n v="136.2"/>
        <n v="144"/>
        <n v="149.8"/>
        <n v="144.7"/>
        <n v="150.3"/>
        <n v="137.4"/>
        <n v="150.6"/>
        <n v="137.9"/>
        <n v="145.6"/>
        <n v="151.3"/>
        <n v="146.1"/>
        <n v="139.1"/>
        <n v="146.5"/>
        <n v="146.8"/>
        <n v="150.8"/>
        <n v="140.5"/>
        <n v="146.7"/>
        <n v="149.9"/>
        <n v="141.1"/>
        <n v="146.4"/>
        <n v="141.4"/>
        <n v="150.1"/>
        <n v="146.133333333333"/>
        <n v="144.811111111111"/>
        <n v="145.881481481481"/>
        <n v="150.7"/>
        <n v="142.2"/>
        <n v="142.4"/>
        <n v="147.4"/>
        <n v="150.9"/>
        <n v="142.7"/>
        <n v="147.6"/>
        <n v="151.1"/>
        <n v="143"/>
        <n v="147.9"/>
        <n v="151"/>
        <n v="143.3"/>
        <n v="143.9"/>
        <n v="148.2"/>
        <n v="151.5"/>
        <n v="144.2"/>
        <n v="148.6"/>
        <n v="151.9"/>
        <n v="144.6"/>
        <n v="149"/>
        <n v="152.1"/>
        <n v="144.9"/>
        <n v="149.2"/>
        <n v="152.3"/>
        <n v="149.5"/>
        <n v="152.5"/>
        <n v="149.3"/>
        <n v="148.233333333333"/>
        <n v="149.111111111111"/>
        <n v="148.881481481481"/>
        <n v="148.741975308642"/>
        <n v="148.911522633745"/>
        <n v="154.1"/>
        <n v="151.4"/>
        <n v="154.3"/>
        <n v="151.7"/>
        <n v="154.6"/>
        <n v="148.1"/>
        <n v="152"/>
        <n v="155"/>
        <n v="155.5"/>
        <n v="148.8"/>
        <n v="152.8"/>
        <n v="156.3"/>
        <n v="149.6"/>
        <n v="153.6"/>
        <n v="156.8"/>
        <n v="150.2"/>
        <n v="154.2"/>
        <n v="158.4"/>
        <n v="151.8"/>
        <n v="155.8"/>
        <n v="158.9"/>
        <n v="152.6"/>
        <n v="156.4"/>
        <n v="159.9"/>
        <n v="153.4"/>
        <n v="157.3"/>
        <n v="164.5"/>
        <n v="160.4"/>
        <n v="164.6"/>
        <n v="154.8"/>
        <n v="160.7"/>
        <n v="165.3"/>
        <n v="161.4"/>
        <n v="166.3"/>
        <n v="163.2"/>
        <n v="167.1"/>
        <n v="157.4"/>
        <n v="163.3"/>
        <n v="168.3"/>
        <n v="158.3"/>
        <n v="164.3"/>
        <n v="169.8"/>
        <n v="159.7"/>
        <n v="165.8"/>
        <n v="171.2"/>
        <n v="167"/>
        <n v="172.7"/>
        <n v="162.2"/>
        <n v="168.5"/>
        <n v="173.7"/>
        <n v="163.4"/>
        <n v="169.6"/>
        <n v="175.1"/>
        <n v="164.9"/>
        <n v="171.1"/>
        <n v="177.1"/>
        <n v="172.8"/>
        <n v="179"/>
        <n v="167.8"/>
        <n v="174.6"/>
        <n v="180.4"/>
        <n v="169.4"/>
        <n v="176"/>
        <n v="181.7"/>
        <n v="170.6"/>
        <n v="177.3"/>
        <n v="183"/>
        <n v="171.6"/>
        <n v="178.5"/>
        <n v="184.5"/>
        <n v="173"/>
        <n v="179.9"/>
        <n v="185.9"/>
        <n v="173.6"/>
        <n v="181"/>
        <n v="186.9"/>
        <n v="174.7"/>
        <n v="182.1"/>
        <n v="187.8"/>
        <n v="175.7"/>
        <n v="188.6"/>
        <n v="176.6"/>
        <n v="183.8"/>
        <n v="189.6"/>
        <n v="178.2"/>
        <n v="185.1"/>
        <n v="190.2"/>
        <n v="178.9"/>
        <n v="185.7"/>
        <n v="190.8"/>
        <n v="179.3"/>
        <n v="186.2"/>
      </sharedItems>
    </cacheField>
    <cacheField name="Fuel and light" numFmtId="0">
      <sharedItems containsSemiMixedTypes="0" containsString="0" containsNumber="1" minValue="0" maxValue="183.4" count="276">
        <n v="105.5"/>
        <n v="105.4"/>
        <n v="106.2"/>
        <n v="105.7"/>
        <n v="106"/>
        <n v="106.1"/>
        <n v="106.5"/>
        <n v="106.4"/>
        <n v="107.5"/>
        <n v="107.2"/>
        <n v="107.4"/>
        <n v="108.5"/>
        <n v="108"/>
        <n v="108.3"/>
        <n v="109.5"/>
        <n v="108.6"/>
        <n v="109.2"/>
        <n v="109.9"/>
        <n v="109.3"/>
        <n v="109.7"/>
        <n v="111.1"/>
        <n v="110.5"/>
        <n v="111.6"/>
        <n v="110.9"/>
        <n v="112.6"/>
        <n v="110"/>
        <n v="112.8"/>
        <n v="110.4"/>
        <n v="111.9"/>
        <n v="113"/>
        <n v="111"/>
        <n v="112.2"/>
        <n v="113.2"/>
        <n v="112.4"/>
        <n v="113.4"/>
        <n v="112.5"/>
        <n v="114.4"/>
        <n v="111.2"/>
        <n v="115.3"/>
        <n v="113.9"/>
        <n v="115.4"/>
        <n v="111.8"/>
        <n v="114"/>
        <n v="115.8"/>
        <n v="114.3"/>
        <n v="116.4"/>
        <n v="112"/>
        <n v="114.7"/>
        <n v="117.3"/>
        <n v="115.5"/>
        <n v="117.4"/>
        <n v="115.7"/>
        <n v="118.4"/>
        <n v="116.5"/>
        <n v="120"/>
        <n v="117.7"/>
        <n v="120.6"/>
        <n v="118.3"/>
        <n v="121.2"/>
        <n v="118.7"/>
        <n v="121.9"/>
        <n v="114.9"/>
        <n v="119.2"/>
        <n v="122.6"/>
        <n v="115.1"/>
        <n v="119.8"/>
        <n v="123"/>
        <n v="120.1"/>
        <n v="123.8"/>
        <n v="123.7"/>
        <n v="120.4"/>
        <n v="124.4"/>
        <n v="120.8"/>
        <n v="125.6"/>
        <n v="121.6"/>
        <n v="125.7"/>
        <n v="116"/>
        <n v="122"/>
        <n v="126.2"/>
        <n v="116.9"/>
        <n v="122.7"/>
        <n v="127.5"/>
        <n v="123.1"/>
        <n v="127"/>
        <n v="114.8"/>
        <n v="122.4"/>
        <n v="114.6"/>
        <n v="122.3"/>
        <n v="127.4"/>
        <n v="115"/>
        <n v="128"/>
        <n v="123.3"/>
        <n v="128.2"/>
        <n v="123.4"/>
        <n v="129.1"/>
        <n v="123.6"/>
        <n v="129.7"/>
        <n v="124.1"/>
        <n v="129.8"/>
        <n v="115.2"/>
        <n v="124.3"/>
        <n v="130.3"/>
        <n v="116.2"/>
        <n v="125"/>
        <n v="132"/>
        <n v="117.8"/>
        <n v="126.6"/>
        <n v="132.1"/>
        <n v="118"/>
        <n v="126.8"/>
        <n v="133.2"/>
        <n v="127.9"/>
        <n v="134.2"/>
        <n v="135"/>
        <n v="121.4"/>
        <n v="129.4"/>
        <n v="134.8"/>
        <n v="119"/>
        <n v="128.8"/>
        <n v="135.3"/>
        <n v="119.7"/>
        <n v="136.4"/>
        <n v="118.9"/>
        <n v="137.4"/>
        <n v="131"/>
        <n v="138.1"/>
        <n v="132.2"/>
        <n v="141.1"/>
        <n v="142.6"/>
        <n v="136.6"/>
        <n v="142.3"/>
        <n v="127.3"/>
        <n v="142.4"/>
        <n v="136.7"/>
        <n v="126.4"/>
        <n v="136.5"/>
        <n v="143.8"/>
        <n v="124.6"/>
        <n v="144.3"/>
        <n v="124.7"/>
        <n v="136.9"/>
        <n v="145.1"/>
        <n v="126.5"/>
        <n v="146.8"/>
        <n v="128.1"/>
        <n v="139.7"/>
        <n v="147.7"/>
        <n v="140.9"/>
        <n v="149"/>
        <n v="131.2"/>
        <n v="149.7"/>
        <n v="133.4"/>
        <n v="145.3"/>
        <n v="150.3"/>
        <n v="132.4"/>
        <n v="142.7"/>
        <n v="146.2"/>
        <n v="128.6"/>
        <n v="139.5"/>
        <n v="127.1"/>
        <n v="138.4"/>
        <n v="146.4"/>
        <n v="138.3"/>
        <n v="135.6"/>
        <n v="137.866666666667"/>
        <n v="146.9"/>
        <n v="140.3"/>
        <n v="147.8"/>
        <n v="130.5"/>
        <n v="141.2"/>
        <n v="139.3"/>
        <n v="125.5"/>
        <n v="138.5"/>
        <n v="139.2"/>
        <n v="128.9"/>
        <n v="140.6"/>
        <n v="148.4"/>
        <n v="149.9"/>
        <n v="133.6"/>
        <n v="143.7"/>
        <n v="150.4"/>
        <n v="135.1"/>
        <n v="144.6"/>
        <n v="152.3"/>
        <n v="138.9"/>
        <n v="147.2"/>
        <n v="153.4"/>
        <n v="141.4"/>
        <n v="148.9"/>
        <n v="137.1"/>
        <n v="144.1"/>
        <n v="143.2"/>
        <n v="144.9"/>
        <n v="141.9"/>
        <n v="145.8"/>
        <n v="143"/>
        <n v="137.2"/>
        <n v="142.9"/>
        <n v="143.1"/>
        <n v="147.5"/>
        <n v="137.3"/>
        <n v="143.6"/>
        <n v="148.7"/>
        <n v="137.9"/>
        <n v="150.9"/>
        <n v="147.9"/>
        <n v="154.4"/>
        <n v="149.1"/>
        <n v="152.4"/>
        <n v="156"/>
        <n v="154.8"/>
        <n v="155.5"/>
        <n v="154.9"/>
        <n v="155.6"/>
        <n v="161.7"/>
        <n v="159.4"/>
        <n v="162.1"/>
        <n v="156.1"/>
        <n v="159.8"/>
        <n v="162.5"/>
        <n v="157.7"/>
        <n v="160.7"/>
        <n v="163.1"/>
        <n v="162.6"/>
        <n v="163.7"/>
        <n v="160.8"/>
        <n v="165.5"/>
        <n v="162.2"/>
        <n v="164.2"/>
        <n v="165.3"/>
        <n v="161.6"/>
        <n v="163.9"/>
        <n v="165.6"/>
        <n v="164.1"/>
        <n v="165.8"/>
        <n v="167.4"/>
        <n v="163"/>
        <n v="165.7"/>
        <n v="168.9"/>
        <n v="164.5"/>
        <n v="167.2"/>
        <n v="173.3"/>
        <n v="170.5"/>
        <n v="172.2"/>
        <n v="175.3"/>
        <n v="173.5"/>
        <n v="174.6"/>
        <n v="176.7"/>
        <n v="174.9"/>
        <n v="176"/>
        <n v="179.6"/>
        <n v="179.5"/>
        <n v="179.1"/>
        <n v="178.4"/>
        <n v="178.8"/>
        <n v="179.7"/>
        <n v="179.2"/>
        <n v="180.8"/>
        <n v="180"/>
        <n v="180.5"/>
        <n v="181.9"/>
        <n v="180.3"/>
        <n v="181.3"/>
        <n v="182.8"/>
        <n v="180.6"/>
        <n v="182"/>
        <n v="183.2"/>
        <n v="180.1"/>
        <n v="181.6"/>
        <n v="182.1"/>
        <n v="181.4"/>
        <n v="182.6"/>
        <n v="181.5"/>
        <n v="181.7"/>
        <n v="182.5"/>
        <n v="183.4"/>
      </sharedItems>
    </cacheField>
    <cacheField name="Household goods and services" numFmtId="0">
      <sharedItems containsSemiMixedTypes="0" containsString="0" containsNumber="1" minValue="0" maxValue="179.8" count="299">
        <n v="104.8"/>
        <n v="105.2"/>
        <n v="105.6"/>
        <n v="105.7"/>
        <n v="106.1"/>
        <n v="106.5"/>
        <n v="106.3"/>
        <n v="106.8"/>
        <n v="107.1"/>
        <n v="106.9"/>
        <n v="107.5"/>
        <n v="107.7"/>
        <n v="107.6"/>
        <n v="108.3"/>
        <n v="108.1"/>
        <n v="108.2"/>
        <n v="108.7"/>
        <n v="109.6"/>
        <n v="110.4"/>
        <n v="110.2"/>
        <n v="110.3"/>
        <n v="111.3"/>
        <n v="110.9"/>
        <n v="111.1"/>
        <n v="112.1"/>
        <n v="111.7"/>
        <n v="112.6"/>
        <n v="111.9"/>
        <n v="112.3"/>
        <n v="112.9"/>
        <n v="112.8"/>
        <n v="113.4"/>
        <n v="113"/>
        <n v="113.2"/>
        <n v="113.7"/>
        <n v="113.6"/>
        <n v="114.1"/>
        <n v="114.9"/>
        <n v="114.3"/>
        <n v="114.6"/>
        <n v="115.4"/>
        <n v="115.2"/>
        <n v="115.9"/>
        <n v="115.3"/>
        <n v="115.6"/>
        <n v="116.7"/>
        <n v="115.5"/>
        <n v="116.1"/>
        <n v="117.5"/>
        <n v="115.8"/>
        <n v="118.1"/>
        <n v="116.4"/>
        <n v="117.3"/>
        <n v="118.2"/>
        <n v="116.8"/>
        <n v="118.9"/>
        <n v="117.2"/>
        <n v="119.6"/>
        <n v="117.7"/>
        <n v="118.7"/>
        <n v="120.2"/>
        <n v="118"/>
        <n v="119.2"/>
        <n v="120.9"/>
        <n v="118.4"/>
        <n v="119.7"/>
        <n v="121.5"/>
        <n v="122.8"/>
        <n v="121.1"/>
        <n v="123"/>
        <n v="119.5"/>
        <n v="121.3"/>
        <n v="123.7"/>
        <n v="120"/>
        <n v="122"/>
        <n v="124.5"/>
        <n v="120.4"/>
        <n v="122.6"/>
        <n v="125.1"/>
        <n v="120.7"/>
        <n v="125.6"/>
        <n v="121"/>
        <n v="123.4"/>
        <n v="126"/>
        <n v="123.6"/>
        <n v="126.6"/>
        <n v="121.6"/>
        <n v="124.2"/>
        <n v="127.1"/>
        <n v="121.8"/>
        <n v="124.6"/>
        <n v="127.7"/>
        <n v="122.3"/>
        <n v="128"/>
        <n v="125.5"/>
        <n v="128.5"/>
        <n v="123.2"/>
        <n v="129.3"/>
        <n v="126.4"/>
        <n v="130"/>
        <n v="123.5"/>
        <n v="126.9"/>
        <n v="130.6"/>
        <n v="123.9"/>
        <n v="127.4"/>
        <n v="131.1"/>
        <n v="124.3"/>
        <n v="127.9"/>
        <n v="131.8"/>
        <n v="128.4"/>
        <n v="132.1"/>
        <n v="124.7"/>
        <n v="128.6"/>
        <n v="132.9"/>
        <n v="125"/>
        <n v="129.2"/>
        <n v="133.2"/>
        <n v="129.4"/>
        <n v="133.6"/>
        <n v="125.3"/>
        <n v="129.7"/>
        <n v="134.1"/>
        <n v="130.1"/>
        <n v="134.3"/>
        <n v="130.4"/>
        <n v="134.9"/>
        <n v="126.5"/>
        <n v="130.9"/>
        <n v="135.2"/>
        <n v="126.8"/>
        <n v="131.2"/>
        <n v="136.1"/>
        <n v="127.2"/>
        <n v="131.9"/>
        <n v="137.3"/>
        <n v="132.8"/>
        <n v="137.9"/>
        <n v="128.1"/>
        <n v="133.3"/>
        <n v="138.4"/>
        <n v="128.3"/>
        <n v="139.4"/>
        <n v="128.8"/>
        <n v="134.4"/>
        <n v="139.5"/>
        <n v="134.7"/>
        <n v="139.8"/>
        <n v="129.5"/>
        <n v="139.9"/>
        <n v="129.9"/>
        <n v="130.8"/>
        <n v="135.6"/>
        <n v="140.9"/>
        <n v="136.6"/>
        <n v="141.8"/>
        <n v="132.5"/>
        <n v="137.4"/>
        <n v="142.2"/>
        <n v="133.1"/>
        <n v="143.1"/>
        <n v="138.6"/>
        <n v="143.8"/>
        <n v="144"/>
        <n v="139.7"/>
        <n v="147.5"/>
        <n v="135.1"/>
        <n v="148"/>
        <n v="135.8"/>
        <n v="149.5"/>
        <n v="136.2"/>
        <n v="143.2"/>
        <n v="150.1"/>
        <n v="136.3"/>
        <n v="143.6"/>
        <n v="143.7"/>
        <n v="150"/>
        <n v="136.8"/>
        <n v="143.533333333333"/>
        <n v="141.377777777778"/>
        <n v="142.903703703704"/>
        <n v="137.2"/>
        <n v="149.6"/>
        <n v="137.7"/>
        <n v="144.2"/>
        <n v="150.2"/>
        <n v="138.1"/>
        <n v="144.5"/>
        <n v="150.3"/>
        <n v="138.3"/>
        <n v="144.6"/>
        <n v="150.6"/>
        <n v="138.7"/>
        <n v="145"/>
        <n v="150.9"/>
        <n v="139.1"/>
        <n v="145.3"/>
        <n v="151.2"/>
        <n v="145.8"/>
        <n v="151.7"/>
        <n v="140.1"/>
        <n v="146.2"/>
        <n v="151.8"/>
        <n v="140.4"/>
        <n v="146.4"/>
        <n v="151.5"/>
        <n v="140.8"/>
        <n v="146.233333333333"/>
        <n v="144.477777777778"/>
        <n v="145.703703703704"/>
        <n v="145.471604938272"/>
        <n v="145.217695473251"/>
        <n v="145.464334705075"/>
        <n v="151.9"/>
        <n v="148.4"/>
        <n v="151.6"/>
        <n v="145.4"/>
        <n v="148.7"/>
        <n v="152"/>
        <n v="145.1"/>
        <n v="152.8"/>
        <n v="149.2"/>
        <n v="153.4"/>
        <n v="145.5"/>
        <n v="149.7"/>
        <n v="153.9"/>
        <n v="145.7"/>
        <n v="154.8"/>
        <n v="146.5"/>
        <n v="147.2"/>
        <n v="155.5"/>
        <n v="147.6"/>
        <n v="158.8"/>
        <n v="154.7"/>
        <n v="159.2"/>
        <n v="149.8"/>
        <n v="160.3"/>
        <n v="150.7"/>
        <n v="155.8"/>
        <n v="160.9"/>
        <n v="153.2"/>
        <n v="157.5"/>
        <n v="161.3"/>
        <n v="153.3"/>
        <n v="162"/>
        <n v="154.3"/>
        <n v="158.4"/>
        <n v="162.9"/>
        <n v="155.2"/>
        <n v="159.3"/>
        <n v="163.9"/>
        <n v="156"/>
        <n v="160.2"/>
        <n v="164.9"/>
        <n v="156.8"/>
        <n v="161.1"/>
        <n v="165.7"/>
        <n v="157.4"/>
        <n v="161.8"/>
        <n v="166.5"/>
        <n v="158.6"/>
        <n v="162.8"/>
        <n v="167.7"/>
        <n v="159.8"/>
        <n v="164"/>
        <n v="168.9"/>
        <n v="165.2"/>
        <n v="170.3"/>
        <n v="162.1"/>
        <n v="166.4"/>
        <n v="171.3"/>
        <n v="163.1"/>
        <n v="167.4"/>
        <n v="172.3"/>
        <n v="164.2"/>
        <n v="168.5"/>
        <n v="173.6"/>
        <n v="165"/>
        <n v="169.5"/>
        <n v="174.4"/>
        <n v="166"/>
        <n v="170.4"/>
        <n v="175.5"/>
        <n v="166.9"/>
        <n v="171.4"/>
        <n v="176.4"/>
        <n v="167.3"/>
        <n v="172.1"/>
        <n v="177.2"/>
        <n v="168"/>
        <n v="172.9"/>
        <n v="178.6"/>
        <n v="169.2"/>
        <n v="174.2"/>
        <n v="179.1"/>
        <n v="169.6"/>
        <n v="174.6"/>
        <n v="179.8"/>
        <n v="170.1"/>
        <n v="175.2"/>
      </sharedItems>
    </cacheField>
    <cacheField name="Health" numFmtId="0">
      <sharedItems containsSemiMixedTypes="0" containsString="0" containsNumber="1" minValue="0" maxValue="187.8" count="312">
        <n v="104"/>
        <n v="104.1"/>
        <n v="104.4"/>
        <n v="104.7"/>
        <n v="104.5"/>
        <n v="105.2"/>
        <n v="104.9"/>
        <n v="105.1"/>
        <n v="105.7"/>
        <n v="105.3"/>
        <n v="106.2"/>
        <n v="105.9"/>
        <n v="106.3"/>
        <n v="106.5"/>
        <n v="106.4"/>
        <n v="106.9"/>
        <n v="107.1"/>
        <n v="107"/>
        <n v="107.5"/>
        <n v="107.6"/>
        <n v="108.3"/>
        <n v="107.9"/>
        <n v="108.1"/>
        <n v="108.9"/>
        <n v="108.2"/>
        <n v="108.6"/>
        <n v="109.7"/>
        <n v="109.3"/>
        <n v="110.1"/>
        <n v="109"/>
        <n v="110.6"/>
        <n v="110.3"/>
        <n v="110.9"/>
        <n v="110.4"/>
        <n v="110.7"/>
        <n v="111.4"/>
        <n v="110.8"/>
        <n v="111.2"/>
        <n v="111.8"/>
        <n v="111"/>
        <n v="111.5"/>
        <n v="112.1"/>
        <n v="112.8"/>
        <n v="112.3"/>
        <n v="113.4"/>
        <n v="112.7"/>
        <n v="114"/>
        <n v="112.2"/>
        <n v="113.3"/>
        <n v="114.5"/>
        <n v="113.7"/>
        <n v="115.3"/>
        <n v="112.6"/>
        <n v="114.3"/>
        <n v="115.9"/>
        <n v="113"/>
        <n v="114.8"/>
        <n v="116.2"/>
        <n v="113.2"/>
        <n v="115.1"/>
        <n v="116.6"/>
        <n v="115.5"/>
        <n v="117.7"/>
        <n v="114.1"/>
        <n v="116.3"/>
        <n v="118.2"/>
        <n v="116.7"/>
        <n v="118.6"/>
        <n v="114.6"/>
        <n v="117.1"/>
        <n v="119.4"/>
        <n v="114.9"/>
        <n v="120.4"/>
        <n v="115.4"/>
        <n v="118.5"/>
        <n v="120.8"/>
        <n v="116"/>
        <n v="119"/>
        <n v="121.1"/>
        <n v="121.4"/>
        <n v="119.8"/>
        <n v="122"/>
        <n v="122.6"/>
        <n v="118.1"/>
        <n v="120.9"/>
        <n v="123.1"/>
        <n v="123.7"/>
        <n v="119.1"/>
        <n v="124.3"/>
        <n v="119.5"/>
        <n v="122.5"/>
        <n v="124.8"/>
        <n v="119.7"/>
        <n v="122.9"/>
        <n v="125.2"/>
        <n v="120"/>
        <n v="123.2"/>
        <n v="125.8"/>
        <n v="120.3"/>
        <n v="126.2"/>
        <n v="120.6"/>
        <n v="124.1"/>
        <n v="126.7"/>
        <n v="124.5"/>
        <n v="127"/>
        <n v="121.2"/>
        <n v="127.8"/>
        <n v="125.4"/>
        <n v="128.7"/>
        <n v="121.8"/>
        <n v="126.1"/>
        <n v="129.1"/>
        <n v="122.1"/>
        <n v="126.4"/>
        <n v="129.7"/>
        <n v="122.3"/>
        <n v="126.9"/>
        <n v="129.9"/>
        <n v="127.1"/>
        <n v="130.1"/>
        <n v="127.4"/>
        <n v="130.6"/>
        <n v="131"/>
        <n v="123.4"/>
        <n v="128.1"/>
        <n v="131.4"/>
        <n v="123.6"/>
        <n v="128.4"/>
        <n v="131.3"/>
        <n v="123.8"/>
        <n v="128.5"/>
        <n v="132.1"/>
        <n v="125"/>
        <n v="129.4"/>
        <n v="133"/>
        <n v="125.7"/>
        <n v="130.2"/>
        <n v="133.4"/>
        <n v="134.2"/>
        <n v="126.6"/>
        <n v="135.8"/>
        <n v="132.6"/>
        <n v="136.1"/>
        <n v="128.2"/>
        <n v="133.1"/>
        <n v="136"/>
        <n v="129"/>
        <n v="133.3"/>
        <n v="136.2"/>
        <n v="129.8"/>
        <n v="133.8"/>
        <n v="136.7"/>
        <n v="130.5"/>
        <n v="134.3"/>
        <n v="137.6"/>
        <n v="135.2"/>
        <n v="138.4"/>
        <n v="132"/>
        <n v="139"/>
        <n v="133.6"/>
        <n v="137"/>
        <n v="139.4"/>
        <n v="134.9"/>
        <n v="137.7"/>
        <n v="140"/>
        <n v="135.7"/>
        <n v="144.8"/>
        <n v="142.1"/>
        <n v="145.4"/>
        <n v="136.8"/>
        <n v="149.6"/>
        <n v="137.3"/>
        <n v="144.9"/>
        <n v="137.8"/>
        <n v="145.1"/>
        <n v="149.9"/>
        <n v="138.5"/>
        <n v="145.6"/>
        <n v="150.4"/>
        <n v="139.2"/>
        <n v="146.2"/>
        <n v="145.266666666667"/>
        <n v="143.555555555556"/>
        <n v="145.007407407407"/>
        <n v="151.3"/>
        <n v="139.8"/>
        <n v="146.9"/>
        <n v="151.7"/>
        <n v="140.3"/>
        <n v="147.4"/>
        <n v="152.2"/>
        <n v="140.8"/>
        <n v="147.9"/>
        <n v="152.7"/>
        <n v="141.5"/>
        <n v="148.5"/>
        <n v="153.4"/>
        <n v="141.9"/>
        <n v="149"/>
        <n v="153.7"/>
        <n v="142.4"/>
        <n v="149.4"/>
        <n v="154.3"/>
        <n v="142.8"/>
        <n v="154.8"/>
        <n v="143.2"/>
        <n v="155.7"/>
        <n v="143.8"/>
        <n v="151.2"/>
        <n v="156.2"/>
        <n v="144.4"/>
        <n v="156.7"/>
        <n v="145"/>
        <n v="152.3"/>
        <n v="150.7"/>
        <n v="149.933333333333"/>
        <n v="148.477777777778"/>
        <n v="149.703703703704"/>
        <n v="158.2"/>
        <n v="148.1"/>
        <n v="154.4"/>
        <n v="158.8"/>
        <n v="148.7"/>
        <n v="155"/>
        <n v="159.1"/>
        <n v="150"/>
        <n v="155.6"/>
        <n v="159.5"/>
        <n v="151"/>
        <n v="156.3"/>
        <n v="160.4"/>
        <n v="152"/>
        <n v="157.2"/>
        <n v="161.6"/>
        <n v="152.9"/>
        <n v="158.3"/>
        <n v="162.5"/>
        <n v="154.1"/>
        <n v="159.3"/>
        <n v="164.3"/>
        <n v="161.3"/>
        <n v="164.6"/>
        <n v="156.9"/>
        <n v="161.7"/>
        <n v="165.3"/>
        <n v="157.5"/>
        <n v="162.3"/>
        <n v="169.1"/>
        <n v="165.8"/>
        <n v="169.7"/>
        <n v="160.8"/>
        <n v="166.3"/>
        <n v="170.4"/>
        <n v="161.5"/>
        <n v="167"/>
        <n v="171.1"/>
        <n v="162.8"/>
        <n v="168.4"/>
        <n v="171.9"/>
        <n v="172.5"/>
        <n v="163.5"/>
        <n v="173.4"/>
        <n v="164.2"/>
        <n v="169.9"/>
        <n v="174"/>
        <n v="165.1"/>
        <n v="170.6"/>
        <n v="174.7"/>
        <n v="166.1"/>
        <n v="171.4"/>
        <n v="175.3"/>
        <n v="167.2"/>
        <n v="172.2"/>
        <n v="176"/>
        <n v="168.2"/>
        <n v="173"/>
        <n v="177"/>
        <n v="169"/>
        <n v="177.7"/>
        <n v="170.1"/>
        <n v="174.8"/>
        <n v="178.2"/>
        <n v="170.9"/>
        <n v="175.4"/>
        <n v="178.8"/>
        <n v="171.7"/>
        <n v="176.1"/>
        <n v="179.4"/>
        <n v="172.6"/>
        <n v="176.8"/>
        <n v="180.2"/>
        <n v="173.8"/>
        <n v="177.8"/>
        <n v="181.2"/>
        <n v="178.7"/>
        <n v="182.3"/>
        <n v="175.8"/>
        <n v="179.8"/>
        <n v="183.5"/>
        <n v="177.2"/>
        <n v="181.1"/>
        <n v="184.7"/>
        <n v="178.5"/>
        <n v="186.6"/>
        <n v="180.8"/>
        <n v="184.4"/>
        <n v="187.2"/>
        <n v="181.5"/>
        <n v="185"/>
        <n v="187.8"/>
        <n v="182.2"/>
        <n v="185.7"/>
      </sharedItems>
    </cacheField>
    <cacheField name="Transport and communication" numFmtId="0">
      <sharedItems containsSemiMixedTypes="0" containsString="0" containsNumber="1" minValue="0" maxValue="169.7" count="259">
        <n v="103.3"/>
        <n v="103.2"/>
        <n v="103.9"/>
        <n v="104.4"/>
        <n v="104.2"/>
        <n v="104.6"/>
        <n v="105.5"/>
        <n v="105.1"/>
        <n v="105"/>
        <n v="104.7"/>
        <n v="104.1"/>
        <n v="104"/>
        <n v="105.2"/>
        <n v="106.8"/>
        <n v="107.3"/>
        <n v="107.1"/>
        <n v="107.8"/>
        <n v="108.1"/>
        <n v="108"/>
        <n v="109.3"/>
        <n v="110.4"/>
        <n v="109.9"/>
        <n v="109.7"/>
        <n v="109.5"/>
        <n v="109.6"/>
        <n v="109.8"/>
        <n v="110.5"/>
        <n v="110.8"/>
        <n v="110.7"/>
        <n v="111.3"/>
        <n v="111.1"/>
        <n v="111.2"/>
        <n v="111.6"/>
        <n v="111.4"/>
        <n v="112.2"/>
        <n v="111.5"/>
        <n v="111.8"/>
        <n v="113.2"/>
        <n v="113"/>
        <n v="113.1"/>
        <n v="112.5"/>
        <n v="112.8"/>
        <n v="112"/>
        <n v="112.6"/>
        <n v="111"/>
        <n v="108.8"/>
        <n v="110.1"/>
        <n v="107.9"/>
        <n v="109.4"/>
        <n v="110.9"/>
        <n v="108.7"/>
        <n v="108.4"/>
        <n v="111.9"/>
        <n v="113.3"/>
        <n v="114.2"/>
        <n v="111.7"/>
        <n v="112.9"/>
        <n v="114.1"/>
        <n v="112.7"/>
        <n v="113.6"/>
        <n v="113.8"/>
        <n v="109.1"/>
        <n v="114"/>
        <n v="108.9"/>
        <n v="113.9"/>
        <n v="108.5"/>
        <n v="114.4"/>
        <n v="110"/>
        <n v="112.1"/>
        <n v="115.1"/>
        <n v="116.3"/>
        <n v="112.3"/>
        <n v="116.4"/>
        <n v="116"/>
        <n v="117"/>
        <n v="114.3"/>
        <n v="117.8"/>
        <n v="115.2"/>
        <n v="118.2"/>
        <n v="113.4"/>
        <n v="115.7"/>
        <n v="118.6"/>
        <n v="113.7"/>
        <n v="119.1"/>
        <n v="119.5"/>
        <n v="115.5"/>
        <n v="117.4"/>
        <n v="119.8"/>
        <n v="115.6"/>
        <n v="117.6"/>
        <n v="119.2"/>
        <n v="116.6"/>
        <n v="119.4"/>
        <n v="116.7"/>
        <n v="116.5"/>
        <n v="120.3"/>
        <n v="114.6"/>
        <n v="117.3"/>
        <n v="121.2"/>
        <n v="118.3"/>
        <n v="121"/>
        <n v="115"/>
        <n v="121.6"/>
        <n v="115.3"/>
        <n v="122"/>
        <n v="118.5"/>
        <n v="122.7"/>
        <n v="119.3"/>
        <n v="123.3"/>
        <n v="120.2"/>
        <n v="124.6"/>
        <n v="125.3"/>
        <n v="118.9"/>
        <n v="121.9"/>
        <n v="126.4"/>
        <n v="122.9"/>
        <n v="127.4"/>
        <n v="120.4"/>
        <n v="123.7"/>
        <n v="127.5"/>
        <n v="120.1"/>
        <n v="123.6"/>
        <n v="128.3"/>
        <n v="120.7"/>
        <n v="124.3"/>
        <n v="129.9"/>
        <n v="122.5"/>
        <n v="126"/>
        <n v="130.8"/>
        <n v="125.5"/>
        <n v="130.3"/>
        <n v="128.9"/>
        <n v="118.8"/>
        <n v="128.6"/>
        <n v="129.2"/>
        <n v="123.9"/>
        <n v="119.9"/>
        <n v="124.8"/>
        <n v="123.1"/>
        <n v="124.166666666667"/>
        <n v="130.2"/>
        <n v="124.9"/>
        <n v="119.6"/>
        <n v="131.2"/>
        <n v="120.6"/>
        <n v="125.6"/>
        <n v="131.4"/>
        <n v="120.8"/>
        <n v="125.8"/>
        <n v="131.6"/>
        <n v="126.1"/>
        <n v="131.7"/>
        <n v="121.5"/>
        <n v="126.3"/>
        <n v="132.1"/>
        <n v="121.7"/>
        <n v="126.6"/>
        <n v="135"/>
        <n v="125.2"/>
        <n v="129.8"/>
        <n v="136.3"/>
        <n v="130.9"/>
        <n v="136"/>
        <n v="135.8"/>
        <n v="130.1"/>
        <n v="128.2"/>
        <n v="129.4"/>
        <n v="129.233333333333"/>
        <n v="128.944444444444"/>
        <n v="129.192592592593"/>
        <n v="141.4"/>
        <n v="129.3"/>
        <n v="143.6"/>
        <n v="133.9"/>
        <n v="138.5"/>
        <n v="144.6"/>
        <n v="135.1"/>
        <n v="139.6"/>
        <n v="146.4"/>
        <n v="135.4"/>
        <n v="140.6"/>
        <n v="146.1"/>
        <n v="135.2"/>
        <n v="140.4"/>
        <n v="135.5"/>
        <n v="140.7"/>
        <n v="147.5"/>
        <n v="136.9"/>
        <n v="141.9"/>
        <n v="150.2"/>
        <n v="140.5"/>
        <n v="145.1"/>
        <n v="151.3"/>
        <n v="141.7"/>
        <n v="146.2"/>
        <n v="151.7"/>
        <n v="142.1"/>
        <n v="146.6"/>
        <n v="153.2"/>
        <n v="145"/>
        <n v="148.9"/>
        <n v="154.2"/>
        <n v="150.7"/>
        <n v="157.1"/>
        <n v="149.5"/>
        <n v="153.1"/>
        <n v="157.7"/>
        <n v="150.4"/>
        <n v="154"/>
        <n v="157.8"/>
        <n v="150.5"/>
        <n v="159.5"/>
        <n v="152.2"/>
        <n v="155.7"/>
        <n v="158.9"/>
        <n v="151.2"/>
        <n v="154.8"/>
        <n v="160.1"/>
        <n v="151.8"/>
        <n v="160.8"/>
        <n v="152.7"/>
        <n v="156.5"/>
        <n v="161.2"/>
        <n v="156.9"/>
        <n v="162"/>
        <n v="157.9"/>
        <n v="166.2"/>
        <n v="159.3"/>
        <n v="162.6"/>
        <n v="167.1"/>
        <n v="159.4"/>
        <n v="163"/>
        <n v="165.5"/>
        <n v="157.2"/>
        <n v="161.1"/>
        <n v="166.3"/>
        <n v="157.4"/>
        <n v="161.6"/>
        <n v="166.6"/>
        <n v="161.9"/>
        <n v="166.9"/>
        <n v="158.2"/>
        <n v="162.3"/>
        <n v="167.4"/>
        <n v="158.8"/>
        <n v="162.9"/>
        <n v="167.5"/>
        <n v="167.8"/>
        <n v="163.4"/>
        <n v="168.2"/>
        <n v="163.6"/>
        <n v="169"/>
        <n v="159.8"/>
        <n v="164.2"/>
        <n v="169.4"/>
        <n v="164.5"/>
        <n v="169.7"/>
        <n v="160.4"/>
        <n v="164.8"/>
      </sharedItems>
    </cacheField>
    <cacheField name="Fuel and Transportation" numFmtId="177">
      <sharedItems containsSemiMixedTypes="0" containsString="0" containsNumber="1" minValue="0" maxValue="176.1" count="319">
        <n v="104.4"/>
        <n v="104.3"/>
        <n v="104.35"/>
        <n v="105.05"/>
        <n v="105.1"/>
        <n v="105.35"/>
        <n v="105.75"/>
        <n v="105.6"/>
        <n v="105.45"/>
        <n v="105.7"/>
        <n v="105.8"/>
        <n v="105.55"/>
        <n v="106.75"/>
        <n v="106.6"/>
        <n v="106.7"/>
        <n v="108.15"/>
        <n v="107.95"/>
        <n v="108.85"/>
        <n v="108.7"/>
        <n v="110.2"/>
        <n v="109.95"/>
        <n v="110.45"/>
        <n v="109.7"/>
        <n v="111.1"/>
        <n v="109.75"/>
        <n v="110.55"/>
        <n v="111.35"/>
        <n v="110.05"/>
        <n v="110.85"/>
        <n v="111.75"/>
        <n v="110.9"/>
        <n v="111.45"/>
        <n v="112"/>
        <n v="111.2"/>
        <n v="112.3"/>
        <n v="111.25"/>
        <n v="111.95"/>
        <n v="111.05"/>
        <n v="111.85"/>
        <n v="112.4"/>
        <n v="111.9"/>
        <n v="113.3"/>
        <n v="112.5"/>
        <n v="114.25"/>
        <n v="113.5"/>
        <n v="114.3"/>
        <n v="112.15"/>
        <n v="113.4"/>
        <n v="111.5"/>
        <n v="113.15"/>
        <n v="114.5"/>
        <n v="113.25"/>
        <n v="114.65"/>
        <n v="111.15"/>
        <n v="114.45"/>
        <n v="112.9"/>
        <n v="114.7"/>
        <n v="110.65"/>
        <n v="112.95"/>
        <n v="115.45"/>
        <n v="110.4"/>
        <n v="113.2"/>
        <n v="116.1"/>
        <n v="111.4"/>
        <n v="114.1"/>
        <n v="116.55"/>
        <n v="111.55"/>
        <n v="114.4"/>
        <n v="117.6"/>
        <n v="112.85"/>
        <n v="115.6"/>
        <n v="118.4"/>
        <n v="116.35"/>
        <n v="118.55"/>
        <n v="116.4"/>
        <n v="118.7"/>
        <n v="112.6"/>
        <n v="116.15"/>
        <n v="118.75"/>
        <n v="112.1"/>
        <n v="115.85"/>
        <n v="119.1"/>
        <n v="119.8"/>
        <n v="112.2"/>
        <n v="119.85"/>
        <n v="112.65"/>
        <n v="116.75"/>
        <n v="119.9"/>
        <n v="116.9"/>
        <n v="120.7"/>
        <n v="112.55"/>
        <n v="117.25"/>
        <n v="120.3"/>
        <n v="111.65"/>
        <n v="116.65"/>
        <n v="117.2"/>
        <n v="121.25"/>
        <n v="117.75"/>
        <n v="122.15"/>
        <n v="113.9"/>
        <n v="122.3"/>
        <n v="113.6"/>
        <n v="118.65"/>
        <n v="122.55"/>
        <n v="118.35"/>
        <n v="123.35"/>
        <n v="119.2"/>
        <n v="123.8"/>
        <n v="114"/>
        <n v="119.75"/>
        <n v="124.25"/>
        <n v="114.8"/>
        <n v="120.35"/>
        <n v="125.3"/>
        <n v="115.75"/>
        <n v="121.3"/>
        <n v="125.6"/>
        <n v="116.6"/>
        <n v="121.9"/>
        <n v="126.35"/>
        <n v="117.35"/>
        <n v="122.65"/>
        <n v="127"/>
        <n v="118.2"/>
        <n v="127.1"/>
        <n v="117.85"/>
        <n v="123.2"/>
        <n v="127.2"/>
        <n v="123.05"/>
        <n v="116.45"/>
        <n v="122.7"/>
        <n v="128.35"/>
        <n v="123.55"/>
        <n v="129.3"/>
        <n v="118.15"/>
        <n v="124.65"/>
        <n v="129.55"/>
        <n v="118.8"/>
        <n v="125"/>
        <n v="131.35"/>
        <n v="120.5"/>
        <n v="126.8"/>
        <n v="132.3"/>
        <n v="121.05"/>
        <n v="127.55"/>
        <n v="132.5"/>
        <n v="121.8"/>
        <n v="127.95"/>
        <n v="132.85"/>
        <n v="122.35"/>
        <n v="128.45"/>
        <n v="133.6"/>
        <n v="122.1"/>
        <n v="128.75"/>
        <n v="134.55"/>
        <n v="121.75"/>
        <n v="129.2"/>
        <n v="135.35"/>
        <n v="122.25"/>
        <n v="129.9"/>
        <n v="136.25"/>
        <n v="123.45"/>
        <n v="130.9"/>
        <n v="137.15"/>
        <n v="124.1"/>
        <n v="131.65"/>
        <n v="138"/>
        <n v="125.25"/>
        <n v="132.6"/>
        <n v="139.45"/>
        <n v="126.85"/>
        <n v="134.15"/>
        <n v="140.25"/>
        <n v="135.4"/>
        <n v="140.3"/>
        <n v="128.95"/>
        <n v="135.3"/>
        <n v="138.95"/>
        <n v="133.15"/>
        <n v="137.4"/>
        <n v="123.6"/>
        <n v="131.4"/>
        <n v="137.25"/>
        <n v="123.15"/>
        <n v="131.15"/>
        <n v="138.15"/>
        <n v="124.35"/>
        <n v="132.15"/>
        <n v="131.55"/>
        <n v="129.35"/>
        <n v="131.016666666667"/>
        <n v="138.55"/>
        <n v="124.75"/>
        <n v="139"/>
        <n v="125.05"/>
        <n v="132.9"/>
        <n v="132.45"/>
        <n v="138.9"/>
        <n v="139.25"/>
        <n v="123.9"/>
        <n v="132.65"/>
        <n v="139.7"/>
        <n v="125.2"/>
        <n v="133.45"/>
        <n v="126.95"/>
        <n v="134.45"/>
        <n v="142.45"/>
        <n v="129.4"/>
        <n v="136.75"/>
        <n v="143.35"/>
        <n v="130.6"/>
        <n v="137.75"/>
        <n v="144.15"/>
        <n v="132.05"/>
        <n v="138.75"/>
        <n v="144.6"/>
        <n v="133"/>
        <n v="139.4"/>
        <n v="136.216666666667"/>
        <n v="134.772222222222"/>
        <n v="136.646296296297"/>
        <n v="143.15"/>
        <n v="133.2"/>
        <n v="138.45"/>
        <n v="144.7"/>
        <n v="136.1"/>
        <n v="140.75"/>
        <n v="145.5"/>
        <n v="136.15"/>
        <n v="141.25"/>
        <n v="146.6"/>
        <n v="141.85"/>
        <n v="146.8"/>
        <n v="142"/>
        <n v="147.55"/>
        <n v="136.7"/>
        <n v="142.65"/>
        <n v="149.2"/>
        <n v="139.9"/>
        <n v="144.9"/>
        <n v="152.3"/>
        <n v="144.8"/>
        <n v="148.75"/>
        <n v="153.65"/>
        <n v="148.25"/>
        <n v="150.85"/>
        <n v="153.85"/>
        <n v="148.5"/>
        <n v="151.1"/>
        <n v="157.45"/>
        <n v="150.25"/>
        <n v="154.15"/>
        <n v="158.15"/>
        <n v="151.8"/>
        <n v="155.25"/>
        <n v="159.8"/>
        <n v="153.6"/>
        <n v="156.9"/>
        <n v="160.4"/>
        <n v="155.55"/>
        <n v="158.3"/>
        <n v="160.75"/>
        <n v="155.65"/>
        <n v="162.5"/>
        <n v="157.2"/>
        <n v="159.95"/>
        <n v="162.1"/>
        <n v="156.4"/>
        <n v="159.35"/>
        <n v="162.85"/>
        <n v="156.75"/>
        <n v="159.9"/>
        <n v="163.3"/>
        <n v="157.15"/>
        <n v="160.35"/>
        <n v="164.3"/>
        <n v="158.05"/>
        <n v="161.3"/>
        <n v="165.45"/>
        <n v="162.55"/>
        <n v="169.75"/>
        <n v="164.9"/>
        <n v="167.4"/>
        <n v="171.2"/>
        <n v="166.45"/>
        <n v="168.8"/>
        <n v="171.1"/>
        <n v="166.05"/>
        <n v="168.55"/>
        <n v="172.95"/>
        <n v="168.45"/>
        <n v="170.6"/>
        <n v="172.85"/>
        <n v="168.05"/>
        <n v="170.35"/>
        <n v="173.3"/>
        <n v="168.7"/>
        <n v="170.9"/>
        <n v="174.1"/>
        <n v="169.4"/>
        <n v="171.7"/>
        <n v="174.7"/>
        <n v="169.6"/>
        <n v="172.15"/>
        <n v="175.3"/>
        <n v="170"/>
        <n v="172.7"/>
        <n v="175.7"/>
        <n v="169.8"/>
        <n v="172.8"/>
        <n v="171.3"/>
        <n v="173.15"/>
        <n v="175.2"/>
        <n v="173.05"/>
        <n v="175.45"/>
        <n v="173.1"/>
        <n v="176.1"/>
        <n v="171.9"/>
        <n v="173.8"/>
      </sharedItems>
    </cacheField>
    <cacheField name="Recreation and amusement" numFmtId="0">
      <sharedItems containsSemiMixedTypes="0" containsString="0" containsNumber="1" minValue="0" maxValue="173.8" count="311">
        <n v="103.4"/>
        <n v="102.9"/>
        <n v="103.1"/>
        <n v="104"/>
        <n v="103.3"/>
        <n v="103.6"/>
        <n v="103.5"/>
        <n v="103.7"/>
        <n v="104.5"/>
        <n v="104.2"/>
        <n v="105"/>
        <n v="104.6"/>
        <n v="104.8"/>
        <n v="105.6"/>
        <n v="105.2"/>
        <n v="105.4"/>
        <n v="106.4"/>
        <n v="105.9"/>
        <n v="106.1"/>
        <n v="106.8"/>
        <n v="106.5"/>
        <n v="106.6"/>
        <n v="107.7"/>
        <n v="107.4"/>
        <n v="107.5"/>
        <n v="108.3"/>
        <n v="108"/>
        <n v="108.1"/>
        <n v="108.7"/>
        <n v="108.5"/>
        <n v="108.6"/>
        <n v="109.2"/>
        <n v="108.9"/>
        <n v="109"/>
        <n v="109.6"/>
        <n v="109.8"/>
        <n v="109.7"/>
        <n v="109.9"/>
        <n v="110.3"/>
        <n v="110.1"/>
        <n v="110.2"/>
        <n v="110.9"/>
        <n v="110.6"/>
        <n v="110.5"/>
        <n v="111.2"/>
        <n v="111.5"/>
        <n v="111.4"/>
        <n v="111.8"/>
        <n v="111.6"/>
        <n v="112.4"/>
        <n v="112.1"/>
        <n v="112.2"/>
        <n v="112.9"/>
        <n v="112.6"/>
        <n v="113.4"/>
        <n v="113.1"/>
        <n v="113"/>
        <n v="113.6"/>
        <n v="113.3"/>
        <n v="114"/>
        <n v="113.7"/>
        <n v="114.3"/>
        <n v="113.9"/>
        <n v="114.6"/>
        <n v="114.8"/>
        <n v="114.9"/>
        <n v="115.5"/>
        <n v="115.4"/>
        <n v="116.2"/>
        <n v="115.6"/>
        <n v="115.9"/>
        <n v="116.7"/>
        <n v="116"/>
        <n v="116.3"/>
        <n v="117.9"/>
        <n v="116.9"/>
        <n v="118"/>
        <n v="116.6"/>
        <n v="117.2"/>
        <n v="118.5"/>
        <n v="117.8"/>
        <n v="119.6"/>
        <n v="117.3"/>
        <n v="118.3"/>
        <n v="120.1"/>
        <n v="117.7"/>
        <n v="118.7"/>
        <n v="120.9"/>
        <n v="119.2"/>
        <n v="121.6"/>
        <n v="118.1"/>
        <n v="121.4"/>
        <n v="119.8"/>
        <n v="122.3"/>
        <n v="118.8"/>
        <n v="120.3"/>
        <n v="122.5"/>
        <n v="119.1"/>
        <n v="120.6"/>
        <n v="123.2"/>
        <n v="119.5"/>
        <n v="121.1"/>
        <n v="123.6"/>
        <n v="121.5"/>
        <n v="124.1"/>
        <n v="119.9"/>
        <n v="121.7"/>
        <n v="125.2"/>
        <n v="122.4"/>
        <n v="125.5"/>
        <n v="122.7"/>
        <n v="125.7"/>
        <n v="120.8"/>
        <n v="122.9"/>
        <n v="126.5"/>
        <n v="121.2"/>
        <n v="123.5"/>
        <n v="126.9"/>
        <n v="124"/>
        <n v="127.3"/>
        <n v="121.8"/>
        <n v="124.2"/>
        <n v="127"/>
        <n v="122"/>
        <n v="127.7"/>
        <n v="122.2"/>
        <n v="124.6"/>
        <n v="128.3"/>
        <n v="125"/>
        <n v="122.6"/>
        <n v="125.1"/>
        <n v="129.4"/>
        <n v="122.8"/>
        <n v="129.8"/>
        <n v="125.9"/>
        <n v="130.6"/>
        <n v="126.6"/>
        <n v="131.5"/>
        <n v="132.3"/>
        <n v="124.5"/>
        <n v="127.9"/>
        <n v="133"/>
        <n v="124.8"/>
        <n v="128.4"/>
        <n v="133.7"/>
        <n v="128.9"/>
        <n v="133.4"/>
        <n v="125.6"/>
        <n v="129"/>
        <n v="134.3"/>
        <n v="126.2"/>
        <n v="129.7"/>
        <n v="129.9"/>
        <n v="135.1"/>
        <n v="126.8"/>
        <n v="130.4"/>
        <n v="136"/>
        <n v="127.6"/>
        <n v="131.3"/>
        <n v="136.8"/>
        <n v="128"/>
        <n v="131.8"/>
        <n v="137.8"/>
        <n v="128.5"/>
        <n v="132.6"/>
        <n v="138.4"/>
        <n v="133.1"/>
        <n v="138.6"/>
        <n v="133.6"/>
        <n v="140"/>
        <n v="130.2"/>
        <n v="134.5"/>
        <n v="140.1"/>
        <n v="130.7"/>
        <n v="136.5"/>
        <n v="143.1"/>
        <n v="143.3"/>
        <n v="131.7"/>
        <n v="142.9"/>
        <n v="131.9"/>
        <n v="136.7"/>
        <n v="143.4"/>
        <n v="132.2"/>
        <n v="137.1"/>
        <n v="143.8"/>
        <n v="137.7"/>
        <n v="138.166666666667"/>
        <n v="136.288888888889"/>
        <n v="137.385185185185"/>
        <n v="145.9"/>
        <n v="134"/>
        <n v="139.2"/>
        <n v="146.4"/>
        <n v="139.6"/>
        <n v="147.5"/>
        <n v="135"/>
        <n v="140.5"/>
        <n v="148"/>
        <n v="135.4"/>
        <n v="140.9"/>
        <n v="148.3"/>
        <n v="135.9"/>
        <n v="141.3"/>
        <n v="148.7"/>
        <n v="136.2"/>
        <n v="141.7"/>
        <n v="149.1"/>
        <n v="142.1"/>
        <n v="149.5"/>
        <n v="142.3"/>
        <n v="150.1"/>
        <n v="137.2"/>
        <n v="142.8"/>
        <n v="150.4"/>
        <n v="143.2"/>
        <n v="151.2"/>
        <n v="137.9"/>
        <n v="143.7"/>
        <n v="144.266666666667"/>
        <n v="141.955555555556"/>
        <n v="143.307407407407"/>
        <n v="143.176543209877"/>
        <n v="142.81316872428"/>
        <n v="143.099039780521"/>
        <n v="153.2"/>
        <n v="144.5"/>
        <n v="152.2"/>
        <n v="141.2"/>
        <n v="146"/>
        <n v="152.8"/>
        <n v="141.8"/>
        <n v="146.6"/>
        <n v="152.4"/>
        <n v="142"/>
        <n v="146.5"/>
        <n v="153.6"/>
        <n v="144.4"/>
        <n v="148.4"/>
        <n v="153.9"/>
        <n v="144.3"/>
        <n v="148.5"/>
        <n v="155.1"/>
        <n v="145.4"/>
        <n v="149.6"/>
        <n v="157"/>
        <n v="147.3"/>
        <n v="151.5"/>
        <n v="157.8"/>
        <n v="148.6"/>
        <n v="152.6"/>
        <n v="158.6"/>
        <n v="160"/>
        <n v="155.8"/>
        <n v="160.4"/>
        <n v="150.7"/>
        <n v="154.9"/>
        <n v="160.7"/>
        <n v="155.3"/>
        <n v="161.1"/>
        <n v="153.7"/>
        <n v="157.6"/>
        <n v="162.7"/>
        <n v="157.7"/>
        <n v="163.2"/>
        <n v="163.8"/>
        <n v="156.7"/>
        <n v="159.8"/>
        <n v="164.5"/>
        <n v="160.6"/>
        <n v="164.9"/>
        <n v="158.4"/>
        <n v="161.2"/>
        <n v="165.5"/>
        <n v="159.5"/>
        <n v="162.1"/>
        <n v="166.6"/>
        <n v="160.8"/>
        <n v="163.3"/>
        <n v="167.2"/>
        <n v="162.2"/>
        <n v="164.4"/>
        <n v="167.6"/>
        <n v="165.1"/>
        <n v="168"/>
        <n v="164.1"/>
        <n v="165.8"/>
        <n v="168.6"/>
        <n v="164.6"/>
        <n v="166.3"/>
        <n v="169.3"/>
        <n v="166.9"/>
        <n v="170"/>
        <n v="170.6"/>
        <n v="168.2"/>
        <n v="170.8"/>
        <n v="166.7"/>
        <n v="168.5"/>
        <n v="171.2"/>
        <n v="167.1"/>
        <n v="168.9"/>
        <n v="171.8"/>
        <n v="167.8"/>
        <n v="169.5"/>
        <n v="172.8"/>
        <n v="168.4"/>
        <n v="170.3"/>
        <n v="173.2"/>
        <n v="168.8"/>
        <n v="170.7"/>
        <n v="173.8"/>
        <n v="169.2"/>
      </sharedItems>
    </cacheField>
    <cacheField name="Goods and Services(Household and Leisure)" numFmtId="177">
      <sharedItems containsSemiMixedTypes="0" containsString="0" containsNumber="1" minValue="0" maxValue="176.8" count="335">
        <n v="104.1"/>
        <n v="103.85"/>
        <n v="103.95"/>
        <n v="104.6"/>
        <n v="104.25"/>
        <n v="104.4"/>
        <n v="104.8"/>
        <n v="104.65"/>
        <n v="105.3"/>
        <n v="105.25"/>
        <n v="105.9"/>
        <n v="105.85"/>
        <n v="106.55"/>
        <n v="106.45"/>
        <n v="106.5"/>
        <n v="107.35"/>
        <n v="107"/>
        <n v="107.15"/>
        <n v="107.75"/>
        <n v="107.6"/>
        <n v="107.65"/>
        <n v="108.65"/>
        <n v="108.5"/>
        <n v="108.55"/>
        <n v="109.35"/>
        <n v="109.1"/>
        <n v="109.2"/>
        <n v="110"/>
        <n v="109.7"/>
        <n v="109.85"/>
        <n v="110.65"/>
        <n v="110.1"/>
        <n v="110.35"/>
        <n v="111.1"/>
        <n v="110.85"/>
        <n v="111"/>
        <n v="111.4"/>
        <n v="111.45"/>
        <n v="111.8"/>
        <n v="111.95"/>
        <n v="111.9"/>
        <n v="112.1"/>
        <n v="112.3"/>
        <n v="112.25"/>
        <n v="112.5"/>
        <n v="112.8"/>
        <n v="112.65"/>
        <n v="113.15"/>
        <n v="113.05"/>
        <n v="113.1"/>
        <n v="113.6"/>
        <n v="113.65"/>
        <n v="114.05"/>
        <n v="114.1"/>
        <n v="114.65"/>
        <n v="114.45"/>
        <n v="114.6"/>
        <n v="115.25"/>
        <n v="114.7"/>
        <n v="115"/>
        <n v="115.7"/>
        <n v="115.2"/>
        <n v="115.5"/>
        <n v="115.75"/>
        <n v="115.55"/>
        <n v="116.45"/>
        <n v="115.9"/>
        <n v="116.2"/>
        <n v="117.2"/>
        <n v="116.3"/>
        <n v="116.8"/>
        <n v="117.85"/>
        <n v="116.7"/>
        <n v="117.3"/>
        <n v="118.55"/>
        <n v="117"/>
        <n v="117.8"/>
        <n v="119.1"/>
        <n v="117.35"/>
        <n v="118.25"/>
        <n v="120.35"/>
        <n v="117.7"/>
        <n v="119"/>
        <n v="120.5"/>
        <n v="118.05"/>
        <n v="119.25"/>
        <n v="121.1"/>
        <n v="118.6"/>
        <n v="119.9"/>
        <n v="122.05"/>
        <n v="118.85"/>
        <n v="120.45"/>
        <n v="122.6"/>
        <n v="119.2"/>
        <n v="120.85"/>
        <n v="123.25"/>
        <n v="119.45"/>
        <n v="121.3"/>
        <n v="123.8"/>
        <n v="119.55"/>
        <n v="121.6"/>
        <n v="124"/>
        <n v="120.05"/>
        <n v="122"/>
        <n v="124.7"/>
        <n v="120.3"/>
        <n v="122.45"/>
        <n v="125.1"/>
        <n v="120.7"/>
        <n v="122.85"/>
        <n v="125.6"/>
        <n v="121.15"/>
        <n v="123.3"/>
        <n v="126.05"/>
        <n v="121.5"/>
        <n v="123.75"/>
        <n v="126.7"/>
        <n v="121.55"/>
        <n v="124.05"/>
        <n v="127.6"/>
        <n v="121.9"/>
        <n v="124.65"/>
        <n v="128.05"/>
        <n v="122.25"/>
        <n v="125.05"/>
        <n v="128.4"/>
        <n v="122.55"/>
        <n v="125.4"/>
        <n v="129.15"/>
        <n v="125.95"/>
        <n v="129.5"/>
        <n v="123.2"/>
        <n v="126.3"/>
        <n v="130.1"/>
        <n v="123.4"/>
        <n v="123.55"/>
        <n v="126.8"/>
        <n v="130.65"/>
        <n v="127.15"/>
        <n v="131.2"/>
        <n v="127.55"/>
        <n v="131.3"/>
        <n v="124.3"/>
        <n v="127.75"/>
        <n v="132.15"/>
        <n v="128.3"/>
        <n v="132.5"/>
        <n v="124.85"/>
        <n v="128.55"/>
        <n v="133.35"/>
        <n v="125.35"/>
        <n v="129.25"/>
        <n v="134.4"/>
        <n v="125.9"/>
        <n v="130.05"/>
        <n v="135.1"/>
        <n v="130.6"/>
        <n v="135.7"/>
        <n v="126.55"/>
        <n v="131"/>
        <n v="136.55"/>
        <n v="126.95"/>
        <n v="131.65"/>
        <n v="136.45"/>
        <n v="127.45"/>
        <n v="131.85"/>
        <n v="137.05"/>
        <n v="127.85"/>
        <n v="132.3"/>
        <n v="137.1"/>
        <n v="128.2"/>
        <n v="132.55"/>
        <n v="137.5"/>
        <n v="128.8"/>
        <n v="133"/>
        <n v="138.45"/>
        <n v="129.7"/>
        <n v="133.95"/>
        <n v="139.3"/>
        <n v="130.25"/>
        <n v="134.6"/>
        <n v="140"/>
        <n v="130.8"/>
        <n v="135.25"/>
        <n v="140.75"/>
        <n v="135.85"/>
        <n v="141.2"/>
        <n v="132.1"/>
        <n v="136.5"/>
        <n v="142"/>
        <n v="143.8"/>
        <n v="132.9"/>
        <n v="139.35"/>
        <n v="145.55"/>
        <n v="133.55"/>
        <n v="146.4"/>
        <n v="146.5"/>
        <n v="134.1"/>
        <n v="140.15"/>
        <n v="146.75"/>
        <n v="140.4"/>
        <n v="146.9"/>
        <n v="134.9"/>
        <n v="140.85"/>
        <n v="138.833333333333"/>
        <n v="140.144444444444"/>
        <n v="147.7"/>
        <n v="135.6"/>
        <n v="141.45"/>
        <n v="148"/>
        <n v="141.7"/>
        <n v="148.75"/>
        <n v="136.35"/>
        <n v="142.35"/>
        <n v="149.1"/>
        <n v="136.75"/>
        <n v="142.7"/>
        <n v="149.3"/>
        <n v="142.95"/>
        <n v="149.65"/>
        <n v="137.45"/>
        <n v="143.35"/>
        <n v="150"/>
        <n v="137.9"/>
        <n v="143.7"/>
        <n v="150.35"/>
        <n v="138.3"/>
        <n v="144.05"/>
        <n v="150.9"/>
        <n v="138.65"/>
        <n v="144.5"/>
        <n v="151.1"/>
        <n v="139.05"/>
        <n v="144.8"/>
        <n v="151.35"/>
        <n v="145.05"/>
        <n v="145.25"/>
        <n v="143.216666666667"/>
        <n v="144.505555555556"/>
        <n v="144.324074074075"/>
        <n v="144.015432098766"/>
        <n v="144.281687242798"/>
        <n v="152.45"/>
        <n v="142.45"/>
        <n v="147.35"/>
        <n v="152.05"/>
        <n v="142.85"/>
        <n v="147.2"/>
        <n v="152.2"/>
        <n v="143.6"/>
        <n v="147.65"/>
        <n v="143.55"/>
        <n v="147.6"/>
        <n v="153.2"/>
        <n v="144.75"/>
        <n v="148.8"/>
        <n v="153.65"/>
        <n v="144.9"/>
        <n v="154.5"/>
        <n v="149.8"/>
        <n v="155.9"/>
        <n v="151.2"/>
        <n v="156.3"/>
        <n v="147.9"/>
        <n v="151.9"/>
        <n v="157.05"/>
        <n v="148.35"/>
        <n v="152.5"/>
        <n v="159.4"/>
        <n v="155.25"/>
        <n v="159.8"/>
        <n v="150.25"/>
        <n v="154.85"/>
        <n v="160.5"/>
        <n v="150.95"/>
        <n v="155.55"/>
        <n v="161"/>
        <n v="153.45"/>
        <n v="157.55"/>
        <n v="162"/>
        <n v="153.6"/>
        <n v="157.6"/>
        <n v="162.6"/>
        <n v="154.7"/>
        <n v="158.5"/>
        <n v="163.35"/>
        <n v="155.95"/>
        <n v="159.55"/>
        <n v="164.2"/>
        <n v="156.8"/>
        <n v="160.4"/>
        <n v="164.9"/>
        <n v="161.15"/>
        <n v="165.6"/>
        <n v="158.45"/>
        <n v="161.95"/>
        <n v="166.55"/>
        <n v="159.7"/>
        <n v="163.05"/>
        <n v="167.45"/>
        <n v="168.25"/>
        <n v="162.15"/>
        <n v="165.15"/>
        <n v="169.15"/>
        <n v="163.1"/>
        <n v="166.1"/>
        <n v="169.95"/>
        <n v="163.85"/>
        <n v="166.85"/>
        <n v="170.8"/>
        <n v="164.65"/>
        <n v="167.7"/>
        <n v="171.8"/>
        <n v="165.4"/>
        <n v="168.55"/>
        <n v="172.5"/>
        <n v="166.15"/>
        <n v="169.3"/>
        <n v="173.15"/>
        <n v="166.8"/>
        <n v="173.8"/>
        <n v="167.2"/>
        <n v="170.5"/>
        <n v="174.5"/>
        <n v="167.9"/>
        <n v="171.2"/>
        <n v="175.7"/>
        <n v="168.8"/>
        <n v="172.25"/>
        <n v="176.15"/>
        <n v="169.2"/>
        <n v="172.65"/>
        <n v="176.8"/>
        <n v="169.65"/>
        <n v="173.2"/>
      </sharedItems>
    </cacheField>
    <cacheField name="Education" numFmtId="0">
      <sharedItems containsSemiMixedTypes="0" containsString="0" containsNumber="1" minValue="0" maxValue="180.3" count="299">
        <n v="103.8"/>
        <n v="103.5"/>
        <n v="103.6"/>
        <n v="104.1"/>
        <n v="103.7"/>
        <n v="103.9"/>
        <n v="104.3"/>
        <n v="104"/>
        <n v="104.8"/>
        <n v="105.2"/>
        <n v="105"/>
        <n v="105.5"/>
        <n v="105.7"/>
        <n v="105.6"/>
        <n v="106.5"/>
        <n v="108.1"/>
        <n v="107.4"/>
        <n v="107.8"/>
        <n v="110.1"/>
        <n v="109.1"/>
        <n v="108.7"/>
        <n v="110.8"/>
        <n v="109.9"/>
        <n v="109.8"/>
        <n v="111.2"/>
        <n v="110.6"/>
        <n v="110.2"/>
        <n v="111.3"/>
        <n v="111"/>
        <n v="111.6"/>
        <n v="111.4"/>
        <n v="111.5"/>
        <n v="111.8"/>
        <n v="112"/>
        <n v="112.4"/>
        <n v="113"/>
        <n v="112.5"/>
        <n v="112.7"/>
        <n v="113.1"/>
        <n v="112.9"/>
        <n v="114.3"/>
        <n v="115.1"/>
        <n v="114.8"/>
        <n v="115.5"/>
        <n v="117.8"/>
        <n v="116.8"/>
        <n v="116.2"/>
        <n v="119.2"/>
        <n v="118"/>
        <n v="116.6"/>
        <n v="120"/>
        <n v="118.6"/>
        <n v="116.9"/>
        <n v="120.2"/>
        <n v="118.8"/>
        <n v="117.2"/>
        <n v="120.3"/>
        <n v="119"/>
        <n v="117.7"/>
        <n v="120.7"/>
        <n v="119.5"/>
        <n v="118.2"/>
        <n v="120.8"/>
        <n v="119.7"/>
        <n v="118.7"/>
        <n v="120.4"/>
        <n v="119.4"/>
        <n v="120.6"/>
        <n v="120.1"/>
        <n v="119.9"/>
        <n v="121.7"/>
        <n v="121"/>
        <n v="120.5"/>
        <n v="122"/>
        <n v="121.4"/>
        <n v="123.8"/>
        <n v="123.1"/>
        <n v="122.9"/>
        <n v="125.4"/>
        <n v="124.4"/>
        <n v="123.6"/>
        <n v="126.2"/>
        <n v="125.1"/>
        <n v="124.5"/>
        <n v="126.5"/>
        <n v="125.7"/>
        <n v="125.9"/>
        <n v="125.8"/>
        <n v="126.6"/>
        <n v="126.3"/>
        <n v="125.6"/>
        <n v="126.4"/>
        <n v="127.1"/>
        <n v="127.5"/>
        <n v="126.9"/>
        <n v="127.9"/>
        <n v="127.6"/>
        <n v="127.7"/>
        <n v="129.1"/>
        <n v="128"/>
        <n v="128.5"/>
        <n v="130.2"/>
        <n v="129.3"/>
        <n v="129.7"/>
        <n v="130.8"/>
        <n v="131.9"/>
        <n v="131.5"/>
        <n v="131.7"/>
        <n v="132.2"/>
        <n v="131.6"/>
        <n v="131.8"/>
        <n v="133"/>
        <n v="132.4"/>
        <n v="133.7"/>
        <n v="132.1"/>
        <n v="132.8"/>
        <n v="134.2"/>
        <n v="132.3"/>
        <n v="133.1"/>
        <n v="134.6"/>
        <n v="133.3"/>
        <n v="134.9"/>
        <n v="133.4"/>
        <n v="135.2"/>
        <n v="133.8"/>
        <n v="135.7"/>
        <n v="133.6"/>
        <n v="134.5"/>
        <n v="136.3"/>
        <n v="134.8"/>
        <n v="136.9"/>
        <n v="134.3"/>
        <n v="135.4"/>
        <n v="138.6"/>
        <n v="135.5"/>
        <n v="136.8"/>
        <n v="140.2"/>
        <n v="137.6"/>
        <n v="139.6"/>
        <n v="135.9"/>
        <n v="137.4"/>
        <n v="140.1"/>
        <n v="137.9"/>
        <n v="141.5"/>
        <n v="136.6"/>
        <n v="141.1"/>
        <n v="136.7"/>
        <n v="138.5"/>
        <n v="141.6"/>
        <n v="137.1"/>
        <n v="139"/>
        <n v="137.2"/>
        <n v="142.7"/>
        <n v="137.8"/>
        <n v="139.8"/>
        <n v="143.7"/>
        <n v="139.7"/>
        <n v="141.4"/>
        <n v="144.4"/>
        <n v="140.4"/>
        <n v="142.1"/>
        <n v="145.1"/>
        <n v="141.2"/>
        <n v="142.8"/>
        <n v="145.8"/>
        <n v="144"/>
        <n v="144.7"/>
        <n v="146.9"/>
        <n v="145.3"/>
        <n v="146"/>
        <n v="147.6"/>
        <n v="145.2"/>
        <n v="146.2"/>
        <n v="148"/>
        <n v="145.5"/>
        <n v="147.8"/>
        <n v="150.2"/>
        <n v="146.1"/>
        <n v="155.1"/>
        <n v="146.5"/>
        <n v="150.1"/>
        <n v="155.2"/>
        <n v="146.6"/>
        <n v="155.5"/>
        <n v="150.3"/>
        <n v="146.7"/>
        <n v="150.833333333333"/>
        <n v="149.277777777778"/>
        <n v="150.137037037037"/>
        <n v="156.7"/>
        <n v="151.6"/>
        <n v="157.7"/>
        <n v="148.9"/>
        <n v="152.5"/>
        <n v="159.1"/>
        <n v="150.4"/>
        <n v="154"/>
        <n v="159.7"/>
        <n v="151.5"/>
        <n v="154.9"/>
        <n v="160.2"/>
        <n v="160.7"/>
        <n v="151.7"/>
        <n v="155.4"/>
        <n v="160.8"/>
        <n v="151.8"/>
        <n v="161.1"/>
        <n v="151.9"/>
        <n v="155.7"/>
        <n v="161.7"/>
        <n v="152.1"/>
        <n v="156.1"/>
        <n v="161.9"/>
        <n v="152.2"/>
        <n v="156.2"/>
        <n v="161.2"/>
        <n v="156.6"/>
        <n v="155.066666666667"/>
        <n v="155.922222222222"/>
        <n v="155.862962962963"/>
        <n v="155.617283950617"/>
        <n v="155.800823045267"/>
        <n v="161.8"/>
        <n v="156.4"/>
        <n v="162.7"/>
        <n v="158.5"/>
        <n v="157.5"/>
        <n v="162.5"/>
        <n v="161.6"/>
        <n v="158.6"/>
        <n v="162.9"/>
        <n v="156.9"/>
        <n v="159.4"/>
        <n v="163.5"/>
        <n v="159.2"/>
        <n v="163.6"/>
        <n v="159.5"/>
        <n v="163.8"/>
        <n v="157.6"/>
        <n v="164.1"/>
        <n v="160.3"/>
        <n v="167.6"/>
        <n v="166.8"/>
        <n v="158.1"/>
        <n v="167.2"/>
        <n v="163.2"/>
        <n v="167.5"/>
        <n v="160.4"/>
        <n v="168.5"/>
        <n v="163.7"/>
        <n v="169"/>
        <n v="163.9"/>
        <n v="169.3"/>
        <n v="164.3"/>
        <n v="169.7"/>
        <n v="160.6"/>
        <n v="164.4"/>
        <n v="169.9"/>
        <n v="161"/>
        <n v="164.7"/>
        <n v="170.3"/>
        <n v="162"/>
        <n v="165.4"/>
        <n v="170.6"/>
        <n v="166"/>
        <n v="170.9"/>
        <n v="164"/>
        <n v="166.9"/>
        <n v="171.8"/>
        <n v="165.2"/>
        <n v="167.9"/>
        <n v="172.6"/>
        <n v="166.5"/>
        <n v="174.7"/>
        <n v="169.1"/>
        <n v="171.4"/>
        <n v="175.7"/>
        <n v="172.3"/>
        <n v="176.2"/>
        <n v="173.1"/>
        <n v="176.5"/>
        <n v="171.2"/>
        <n v="173.4"/>
        <n v="176.9"/>
        <n v="171.5"/>
        <n v="173.7"/>
        <n v="177.3"/>
        <n v="174.1"/>
        <n v="177.8"/>
        <n v="174.3"/>
        <n v="178.5"/>
        <n v="172.5"/>
        <n v="175"/>
        <n v="179.4"/>
        <n v="174.2"/>
        <n v="176.4"/>
        <n v="180.3"/>
        <n v="174.8"/>
        <n v="177.1"/>
      </sharedItems>
    </cacheField>
    <cacheField name="Personal care and effects" numFmtId="0">
      <sharedItems containsSemiMixedTypes="0" containsString="0" containsNumber="1" minValue="0" maxValue="185.6" count="289">
        <n v="104.7"/>
        <n v="104.3"/>
        <n v="104.5"/>
        <n v="104.6"/>
        <n v="104.2"/>
        <n v="102.7"/>
        <n v="103.2"/>
        <n v="102.9"/>
        <n v="102.1"/>
        <n v="102.6"/>
        <n v="102.3"/>
        <n v="102.5"/>
        <n v="103.3"/>
        <n v="102.8"/>
        <n v="105"/>
        <n v="106"/>
        <n v="105.4"/>
        <n v="106.7"/>
        <n v="106.9"/>
        <n v="106.8"/>
        <n v="107.5"/>
        <n v="107.3"/>
        <n v="107.4"/>
        <n v="108.2"/>
        <n v="107.9"/>
        <n v="108.1"/>
        <n v="107.7"/>
        <n v="108.3"/>
        <n v="108"/>
        <n v="108.7"/>
        <n v="108.9"/>
        <n v="109.2"/>
        <n v="109"/>
        <n v="109.1"/>
        <n v="109.3"/>
        <n v="108.8"/>
        <n v="109.7"/>
        <n v="109.4"/>
        <n v="110.5"/>
        <n v="109.9"/>
        <n v="110"/>
        <n v="109.5"/>
        <n v="110.1"/>
        <n v="109.6"/>
        <n v="110.4"/>
        <n v="109.8"/>
        <n v="110.2"/>
        <n v="111.4"/>
        <n v="110.7"/>
        <n v="110.8"/>
        <n v="111.7"/>
        <n v="111.2"/>
        <n v="111.3"/>
        <n v="111"/>
        <n v="111.6"/>
        <n v="111.8"/>
        <n v="112.3"/>
        <n v="112.4"/>
        <n v="113"/>
        <n v="112.5"/>
        <n v="112.8"/>
        <n v="112.7"/>
        <n v="112"/>
        <n v="113.7"/>
        <n v="112.9"/>
        <n v="113.4"/>
        <n v="114.2"/>
        <n v="113.5"/>
        <n v="113.9"/>
        <n v="113.3"/>
        <n v="113.8"/>
        <n v="114.1"/>
        <n v="113.2"/>
        <n v="114.9"/>
        <n v="114"/>
        <n v="114.5"/>
        <n v="116.8"/>
        <n v="116.2"/>
        <n v="116.6"/>
        <n v="117.4"/>
        <n v="117.1"/>
        <n v="117.3"/>
        <n v="118.4"/>
        <n v="117.6"/>
        <n v="118.1"/>
        <n v="119.7"/>
        <n v="118.5"/>
        <n v="119.2"/>
        <n v="119.9"/>
        <n v="118.8"/>
        <n v="119.4"/>
        <n v="120.9"/>
        <n v="120"/>
        <n v="120.5"/>
        <n v="122"/>
        <n v="121.5"/>
        <n v="122.8"/>
        <n v="121.2"/>
        <n v="122.1"/>
        <n v="123"/>
        <n v="120.8"/>
        <n v="123.5"/>
        <n v="121.3"/>
        <n v="122.6"/>
        <n v="121.9"/>
        <n v="121.1"/>
        <n v="122.3"/>
        <n v="121.7"/>
        <n v="123.2"/>
        <n v="123.3"/>
        <n v="123.7"/>
        <n v="122.2"/>
        <n v="123.1"/>
        <n v="124.1"/>
        <n v="122.5"/>
        <n v="123.4"/>
        <n v="124.4"/>
        <n v="122.4"/>
        <n v="123.6"/>
        <n v="125.4"/>
        <n v="124.5"/>
        <n v="126.7"/>
        <n v="125.7"/>
        <n v="127.4"/>
        <n v="124.6"/>
        <n v="126.2"/>
        <n v="128.1"/>
        <n v="124.9"/>
        <n v="126.8"/>
        <n v="127.8"/>
        <n v="126.5"/>
        <n v="128.6"/>
        <n v="125.5"/>
        <n v="127.3"/>
        <n v="128.8"/>
        <n v="127.7"/>
        <n v="129.3"/>
        <n v="128.2"/>
        <n v="130.4"/>
        <n v="127.6"/>
        <n v="129.2"/>
        <n v="131.2"/>
        <n v="129.9"/>
        <n v="131.4"/>
        <n v="130.1"/>
        <n v="131.3"/>
        <n v="128.3"/>
        <n v="132"/>
        <n v="130.9"/>
        <n v="134.4"/>
        <n v="133.1"/>
        <n v="130.5"/>
        <n v="133.2"/>
        <n v="130.8"/>
        <n v="132.2"/>
        <n v="133.5"/>
        <n v="131.7"/>
        <n v="132.8"/>
        <n v="134.9"/>
        <n v="133"/>
        <n v="134.1"/>
        <n v="134"/>
        <n v="132.5"/>
        <n v="133.4"/>
        <n v="133.3"/>
        <n v="133.066666666667"/>
        <n v="133.255555555556"/>
        <n v="133.9"/>
        <n v="132.6"/>
        <n v="134.8"/>
        <n v="133.7"/>
        <n v="134.3"/>
        <n v="136.1"/>
        <n v="135.1"/>
        <n v="135.7"/>
        <n v="138.8"/>
        <n v="137.8"/>
        <n v="138.4"/>
        <n v="140.2"/>
        <n v="139"/>
        <n v="139.7"/>
        <n v="140.3"/>
        <n v="139.5"/>
        <n v="140"/>
        <n v="140.6"/>
        <n v="139.8"/>
        <n v="140.4"/>
        <n v="142.5"/>
        <n v="142.1"/>
        <n v="142.3"/>
        <n v="143.4"/>
        <n v="143.5"/>
        <n v="145.1"/>
        <n v="145.3"/>
        <n v="145.2"/>
        <n v="145.233333333333"/>
        <n v="145.211111111111"/>
        <n v="145.214814814815"/>
        <n v="145.21975308642"/>
        <n v="145.212962962963"/>
        <n v="151.2"/>
        <n v="152.2"/>
        <n v="151.6"/>
        <n v="153.6"/>
        <n v="155.2"/>
        <n v="154.3"/>
        <n v="157.4"/>
        <n v="159.8"/>
        <n v="158.4"/>
        <n v="156.2"/>
        <n v="158.1"/>
        <n v="157"/>
        <n v="157.9"/>
        <n v="156.9"/>
        <n v="156.6"/>
        <n v="157.1"/>
        <n v="157.7"/>
        <n v="156.8"/>
        <n v="156.7"/>
        <n v="155.8"/>
        <n v="153.1"/>
        <n v="154.9"/>
        <n v="153.8"/>
        <n v="154.6"/>
        <n v="155.4"/>
        <n v="159.3"/>
        <n v="157.5"/>
        <n v="158.6"/>
        <n v="159.4"/>
        <n v="158"/>
        <n v="158.8"/>
        <n v="160.4"/>
        <n v="159.6"/>
        <n v="160.1"/>
        <n v="160.3"/>
        <n v="160"/>
        <n v="160.2"/>
        <n v="161.1"/>
        <n v="160.8"/>
        <n v="162.4"/>
        <n v="161.8"/>
        <n v="162.2"/>
        <n v="162.8"/>
        <n v="162.6"/>
        <n v="163.2"/>
        <n v="163"/>
        <n v="164.5"/>
        <n v="164.2"/>
        <n v="164.4"/>
        <n v="167.4"/>
        <n v="166.8"/>
        <n v="167.2"/>
        <n v="169"/>
        <n v="168.4"/>
        <n v="168.8"/>
        <n v="168.5"/>
        <n v="168.2"/>
        <n v="169.5"/>
        <n v="169.2"/>
        <n v="169.4"/>
        <n v="169.7"/>
        <n v="169.8"/>
        <n v="171.1"/>
        <n v="171.4"/>
        <n v="171.2"/>
        <n v="170.8"/>
        <n v="170.9"/>
        <n v="172"/>
        <n v="172.3"/>
        <n v="172.1"/>
        <n v="173.4"/>
        <n v="173.8"/>
        <n v="173.6"/>
        <n v="175.7"/>
        <n v="176"/>
        <n v="175.8"/>
        <n v="178.4"/>
        <n v="178.8"/>
        <n v="178.6"/>
        <n v="180.7"/>
        <n v="181.4"/>
        <n v="181"/>
        <n v="181.5"/>
        <n v="183.8"/>
        <n v="184.4"/>
        <n v="184"/>
        <n v="184.9"/>
        <n v="185.6"/>
        <n v="185.2"/>
      </sharedItems>
    </cacheField>
    <cacheField name="Overall HealthCare" numFmtId="177">
      <sharedItems containsSemiMixedTypes="0" containsString="0" containsNumber="1" minValue="0" maxValue="186.35" count="326">
        <n v="104.35"/>
        <n v="104.2"/>
        <n v="104.25"/>
        <n v="104.5"/>
        <n v="104.7"/>
        <n v="104.6"/>
        <n v="103.9"/>
        <n v="104.45"/>
        <n v="104.1"/>
        <n v="104.4"/>
        <n v="104.9"/>
        <n v="105.15"/>
        <n v="106.25"/>
        <n v="106.8"/>
        <n v="106.45"/>
        <n v="107.5"/>
        <n v="107.4"/>
        <n v="107.45"/>
        <n v="108.2"/>
        <n v="107.75"/>
        <n v="108"/>
        <n v="108.95"/>
        <n v="108.25"/>
        <n v="108.7"/>
        <n v="109.1"/>
        <n v="108.35"/>
        <n v="108.8"/>
        <n v="109.45"/>
        <n v="108.85"/>
        <n v="109.25"/>
        <n v="109.8"/>
        <n v="109.55"/>
        <n v="109.7"/>
        <n v="110.15"/>
        <n v="110"/>
        <n v="110.1"/>
        <n v="110.35"/>
        <n v="110.05"/>
        <n v="110.25"/>
        <n v="110.5"/>
        <n v="110.45"/>
        <n v="110.4"/>
        <n v="110.3"/>
        <n v="111.1"/>
        <n v="110.6"/>
        <n v="110.95"/>
        <n v="111.7"/>
        <n v="111.35"/>
        <n v="111.6"/>
        <n v="111.8"/>
        <n v="111.15"/>
        <n v="112.3"/>
        <n v="111.95"/>
        <n v="112.35"/>
        <n v="111.3"/>
        <n v="112.8"/>
        <n v="112.45"/>
        <n v="113.4"/>
        <n v="112.55"/>
        <n v="113.1"/>
        <n v="114.25"/>
        <n v="112.9"/>
        <n v="113.75"/>
        <n v="114.5"/>
        <n v="113.85"/>
        <n v="115.1"/>
        <n v="113.2"/>
        <n v="114.4"/>
        <n v="115.85"/>
        <n v="113.65"/>
        <n v="115"/>
        <n v="116.7"/>
        <n v="113.95"/>
        <n v="115.65"/>
        <n v="116.75"/>
        <n v="116.8"/>
        <n v="114.3"/>
        <n v="117.55"/>
        <n v="116.6"/>
        <n v="118.1"/>
        <n v="115.6"/>
        <n v="117.15"/>
        <n v="118.4"/>
        <n v="115.7"/>
        <n v="117.35"/>
        <n v="118.6"/>
        <n v="115.9"/>
        <n v="119.3"/>
        <n v="116.55"/>
        <n v="118.25"/>
        <n v="120.55"/>
        <n v="117.85"/>
        <n v="119.55"/>
        <n v="121.1"/>
        <n v="120.1"/>
        <n v="121.8"/>
        <n v="118.8"/>
        <n v="120.65"/>
        <n v="122.75"/>
        <n v="119.4"/>
        <n v="121.45"/>
        <n v="123.05"/>
        <n v="119.7"/>
        <n v="121.75"/>
        <n v="123.8"/>
        <n v="120.45"/>
        <n v="122.5"/>
        <n v="124.5"/>
        <n v="121.05"/>
        <n v="123.15"/>
        <n v="125.3"/>
        <n v="121.3"/>
        <n v="123.75"/>
        <n v="125.85"/>
        <n v="124.1"/>
        <n v="126.3"/>
        <n v="121.7"/>
        <n v="125.8"/>
        <n v="124"/>
        <n v="126.1"/>
        <n v="124.4"/>
        <n v="126.65"/>
        <n v="122.3"/>
        <n v="125"/>
        <n v="126.95"/>
        <n v="122.4"/>
        <n v="125.2"/>
        <n v="127.35"/>
        <n v="122.8"/>
        <n v="125.6"/>
        <n v="127.55"/>
        <n v="125.7"/>
        <n v="127.7"/>
        <n v="125.95"/>
        <n v="128.25"/>
        <n v="123.7"/>
        <n v="126.5"/>
        <n v="129.2"/>
        <n v="130.05"/>
        <n v="125.25"/>
        <n v="128.15"/>
        <n v="130.8"/>
        <n v="128.75"/>
        <n v="131.95"/>
        <n v="126.15"/>
        <n v="129.7"/>
        <n v="126.4"/>
        <n v="129.8"/>
        <n v="132.3"/>
        <n v="127.25"/>
        <n v="130.3"/>
        <n v="132.5"/>
        <n v="128"/>
        <n v="130.75"/>
        <n v="133"/>
        <n v="128.6"/>
        <n v="131.25"/>
        <n v="134"/>
        <n v="129.45"/>
        <n v="132.2"/>
        <n v="134.8"/>
        <n v="132.95"/>
        <n v="134.9"/>
        <n v="130.4"/>
        <n v="133.15"/>
        <n v="135.2"/>
        <n v="130.9"/>
        <n v="133.55"/>
        <n v="135.35"/>
        <n v="131.6"/>
        <n v="133.9"/>
        <n v="136"/>
        <n v="134.65"/>
        <n v="139.6"/>
        <n v="133.3"/>
        <n v="137.05"/>
        <n v="139.25"/>
        <n v="133.65"/>
        <n v="141.4"/>
        <n v="134.05"/>
        <n v="138.55"/>
        <n v="141.55"/>
        <n v="134.75"/>
        <n v="138.95"/>
        <n v="142.4"/>
        <n v="135.75"/>
        <n v="139.85"/>
        <n v="142.2"/>
        <n v="135.85"/>
        <n v="139.8"/>
        <n v="139.283333333333"/>
        <n v="138.311111111111"/>
        <n v="139.131481481482"/>
        <n v="142.6"/>
        <n v="136.2"/>
        <n v="140.15"/>
        <n v="143.25"/>
        <n v="137"/>
        <n v="140.85"/>
        <n v="144.15"/>
        <n v="137.95"/>
        <n v="141.8"/>
        <n v="145.75"/>
        <n v="139.65"/>
        <n v="143.45"/>
        <n v="146.8"/>
        <n v="140.45"/>
        <n v="144.35"/>
        <n v="147"/>
        <n v="140.95"/>
        <n v="144.7"/>
        <n v="147.45"/>
        <n v="141.3"/>
        <n v="145.1"/>
        <n v="147.7"/>
        <n v="141.7"/>
        <n v="145.4"/>
        <n v="149.1"/>
        <n v="142.95"/>
        <n v="146.75"/>
        <n v="149.8"/>
        <n v="143.95"/>
        <n v="147.55"/>
        <n v="150.9"/>
        <n v="145.15"/>
        <n v="148.75"/>
        <n v="149.75"/>
        <n v="145.016666666667"/>
        <n v="147.955555555556"/>
        <n v="147.574074074074"/>
        <n v="146.848765432099"/>
        <n v="147.458333333334"/>
        <n v="154.7"/>
        <n v="150.15"/>
        <n v="153"/>
        <n v="156.2"/>
        <n v="151.95"/>
        <n v="154.65"/>
        <n v="158.25"/>
        <n v="154.9"/>
        <n v="157"/>
        <n v="157.85"/>
        <n v="154.55"/>
        <n v="156.65"/>
        <n v="158.3"/>
        <n v="154.95"/>
        <n v="157.05"/>
        <n v="159.1"/>
        <n v="155.4"/>
        <n v="157.7"/>
        <n v="159.35"/>
        <n v="155.9"/>
        <n v="158.05"/>
        <n v="159.75"/>
        <n v="156.5"/>
        <n v="158.55"/>
        <n v="158.85"/>
        <n v="157.75"/>
        <n v="159.95"/>
        <n v="164.2"/>
        <n v="158.95"/>
        <n v="162.2"/>
        <n v="164.55"/>
        <n v="159.4"/>
        <n v="162.55"/>
        <n v="165.4"/>
        <n v="160.55"/>
        <n v="163.55"/>
        <n v="165.7"/>
        <n v="161.2"/>
        <n v="166.05"/>
        <n v="166.8"/>
        <n v="161.9"/>
        <n v="164.95"/>
        <n v="167.9"/>
        <n v="163"/>
        <n v="168.4"/>
        <n v="163.75"/>
        <n v="166.6"/>
        <n v="168.95"/>
        <n v="164.45"/>
        <n v="167.2"/>
        <n v="169.9"/>
        <n v="168.3"/>
        <n v="171.7"/>
        <n v="167.5"/>
        <n v="170.1"/>
        <n v="173"/>
        <n v="168.7"/>
        <n v="171.4"/>
        <n v="173.1"/>
        <n v="169.15"/>
        <n v="171.6"/>
        <n v="173.85"/>
        <n v="170.05"/>
        <n v="172.4"/>
        <n v="174.25"/>
        <n v="170.75"/>
        <n v="172.9"/>
        <n v="175.25"/>
        <n v="172"/>
        <n v="174"/>
        <n v="175.5"/>
        <n v="172.45"/>
        <n v="174.35"/>
        <n v="176.6"/>
        <n v="173.5"/>
        <n v="175.4"/>
        <n v="177.85"/>
        <n v="174.8"/>
        <n v="176.7"/>
        <n v="179.6"/>
        <n v="178.45"/>
        <n v="181.55"/>
        <n v="178.65"/>
        <n v="180.45"/>
        <n v="183.65"/>
        <n v="181.1"/>
        <n v="182.7"/>
        <n v="181.15"/>
        <n v="185.5"/>
        <n v="182.95"/>
        <n v="184.5"/>
        <n v="186.35"/>
        <n v="183.9"/>
        <n v="185.45"/>
      </sharedItems>
    </cacheField>
    <cacheField name="Miscellaneous" numFmtId="0">
      <sharedItems containsSemiMixedTypes="0" containsString="0" containsNumber="1" minValue="0" maxValue="179.5" count="300">
        <n v="104"/>
        <n v="103.7"/>
        <n v="103.9"/>
        <n v="104.4"/>
        <n v="104.3"/>
        <n v="104.6"/>
        <n v="104.9"/>
        <n v="104.7"/>
        <n v="105.1"/>
        <n v="104.8"/>
        <n v="105.5"/>
        <n v="106.1"/>
        <n v="105.8"/>
        <n v="106.5"/>
        <n v="107.3"/>
        <n v="106.9"/>
        <n v="107.5"/>
        <n v="108.3"/>
        <n v="107.9"/>
        <n v="108.7"/>
        <n v="109.4"/>
        <n v="109"/>
        <n v="109.1"/>
        <n v="109.2"/>
        <n v="109.8"/>
        <n v="109.6"/>
        <n v="109.7"/>
        <n v="110.1"/>
        <n v="110"/>
        <n v="110.6"/>
        <n v="110.5"/>
        <n v="110.9"/>
        <n v="111"/>
        <n v="111.3"/>
        <n v="111.4"/>
        <n v="111.5"/>
        <n v="111.8"/>
        <n v="111.7"/>
        <n v="112.3"/>
        <n v="112.2"/>
        <n v="113.1"/>
        <n v="113.5"/>
        <n v="113.3"/>
        <n v="113.9"/>
        <n v="113.7"/>
        <n v="113.6"/>
        <n v="114"/>
        <n v="114.1"/>
        <n v="113.4"/>
        <n v="113.8"/>
        <n v="114.2"/>
        <n v="114.5"/>
        <n v="115"/>
        <n v="113.2"/>
        <n v="115.5"/>
        <n v="114.7"/>
        <n v="116"/>
        <n v="115.1"/>
        <n v="116.9"/>
        <n v="115.2"/>
        <n v="116.1"/>
        <n v="117.9"/>
        <n v="117"/>
        <n v="118.1"/>
        <n v="116.3"/>
        <n v="117.2"/>
        <n v="118.2"/>
        <n v="116.2"/>
        <n v="118.8"/>
        <n v="117.5"/>
        <n v="119.2"/>
        <n v="116.5"/>
        <n v="119.6"/>
        <n v="116.6"/>
        <n v="119.8"/>
        <n v="116.7"/>
        <n v="118.3"/>
        <n v="120.1"/>
        <n v="116.8"/>
        <n v="118.5"/>
        <n v="120.9"/>
        <n v="119.1"/>
        <n v="121.1"/>
        <n v="117.3"/>
        <n v="119.3"/>
        <n v="121.7"/>
        <n v="120"/>
        <n v="122.5"/>
        <n v="118.7"/>
        <n v="120.7"/>
        <n v="123.3"/>
        <n v="121.5"/>
        <n v="123.8"/>
        <n v="119.9"/>
        <n v="121.9"/>
        <n v="124.2"/>
        <n v="122.1"/>
        <n v="124.9"/>
        <n v="120.5"/>
        <n v="122.8"/>
        <n v="125.7"/>
        <n v="123.4"/>
        <n v="126.1"/>
        <n v="121.3"/>
        <n v="126.3"/>
        <n v="121.4"/>
        <n v="123.9"/>
        <n v="126.6"/>
        <n v="124.4"/>
        <n v="127"/>
        <n v="122.4"/>
        <n v="124.8"/>
        <n v="127.4"/>
        <n v="122.6"/>
        <n v="125.1"/>
        <n v="127.5"/>
        <n v="127.9"/>
        <n v="125.3"/>
        <n v="128.1"/>
        <n v="122.7"/>
        <n v="125.5"/>
        <n v="128.6"/>
        <n v="123"/>
        <n v="125.9"/>
        <n v="129.7"/>
        <n v="126.8"/>
        <n v="130.3"/>
        <n v="124.5"/>
        <n v="130.7"/>
        <n v="127.7"/>
        <n v="131.7"/>
        <n v="128.4"/>
        <n v="131.9"/>
        <n v="132.3"/>
        <n v="125.8"/>
        <n v="129.1"/>
        <n v="132.5"/>
        <n v="126.5"/>
        <n v="129.6"/>
        <n v="133.3"/>
        <n v="127.1"/>
        <n v="134.2"/>
        <n v="128.2"/>
        <n v="131.3"/>
        <n v="135.1"/>
        <n v="128.9"/>
        <n v="132.1"/>
        <n v="135.6"/>
        <n v="129.5"/>
        <n v="132.6"/>
        <n v="136"/>
        <n v="130.2"/>
        <n v="133.2"/>
        <n v="136.6"/>
        <n v="131"/>
        <n v="133.9"/>
        <n v="137.4"/>
        <n v="134.7"/>
        <n v="139.8"/>
        <n v="136.3"/>
        <n v="140.1"/>
        <n v="132.2"/>
        <n v="141.6"/>
        <n v="136.8"/>
        <n v="141.7"/>
        <n v="131.8"/>
        <n v="136.9"/>
        <n v="142.2"/>
        <n v="132.4"/>
        <n v="142.4"/>
        <n v="132.8"/>
        <n v="137.7"/>
        <n v="137.633333333333"/>
        <n v="136.044444444444"/>
        <n v="137.125925925926"/>
        <n v="142.9"/>
        <n v="138.2"/>
        <n v="143.3"/>
        <n v="133.6"/>
        <n v="138.6"/>
        <n v="144.2"/>
        <n v="134.5"/>
        <n v="139.5"/>
        <n v="144.9"/>
        <n v="135.3"/>
        <n v="140.2"/>
        <n v="145.4"/>
        <n v="135.7"/>
        <n v="140.7"/>
        <n v="145.7"/>
        <n v="141"/>
        <n v="146.1"/>
        <n v="141.3"/>
        <n v="147.1"/>
        <n v="142.5"/>
        <n v="148.1"/>
        <n v="138.4"/>
        <n v="143.4"/>
        <n v="148.4"/>
        <n v="143.6"/>
        <n v="148.6"/>
        <n v="138.7"/>
        <n v="143.8"/>
        <n v="143.7"/>
        <n v="142.066666666667"/>
        <n v="143.188888888889"/>
        <n v="142.985185185185"/>
        <n v="142.746913580247"/>
        <n v="142.97366255144"/>
        <n v="151.7"/>
        <n v="142"/>
        <n v="147"/>
        <n v="153"/>
        <n v="144.8"/>
        <n v="149"/>
        <n v="153.7"/>
        <n v="146"/>
        <n v="150"/>
        <n v="154.3"/>
        <n v="146.2"/>
        <n v="150.4"/>
        <n v="154.5"/>
        <n v="146.6"/>
        <n v="150.7"/>
        <n v="155.2"/>
        <n v="146.9"/>
        <n v="151.2"/>
        <n v="155.9"/>
        <n v="147.6"/>
        <n v="151.9"/>
        <n v="157.2"/>
        <n v="149.3"/>
        <n v="153.4"/>
        <n v="157.3"/>
        <n v="153.8"/>
        <n v="158"/>
        <n v="150.5"/>
        <n v="154.4"/>
        <n v="161.1"/>
        <n v="152.3"/>
        <n v="156.8"/>
        <n v="161.5"/>
        <n v="157.6"/>
        <n v="162.8"/>
        <n v="155"/>
        <n v="159"/>
        <n v="163.3"/>
        <n v="156"/>
        <n v="160"/>
        <n v="163.8"/>
        <n v="164.7"/>
        <n v="157"/>
        <n v="161"/>
        <n v="165.2"/>
        <n v="161.4"/>
        <n v="166"/>
        <n v="157.8"/>
        <n v="162"/>
        <n v="166.6"/>
        <n v="158.6"/>
        <n v="162.7"/>
        <n v="167.3"/>
        <n v="159.4"/>
        <n v="163.5"/>
        <n v="168.3"/>
        <n v="160.6"/>
        <n v="164.6"/>
        <n v="170.2"/>
        <n v="163.1"/>
        <n v="166.8"/>
        <n v="170.9"/>
        <n v="167.5"/>
        <n v="171"/>
        <n v="171.8"/>
        <n v="168.4"/>
        <n v="172.6"/>
        <n v="165.4"/>
        <n v="169.1"/>
        <n v="173.1"/>
        <n v="166.1"/>
        <n v="169.7"/>
        <n v="173.9"/>
        <n v="170.5"/>
        <n v="174.6"/>
        <n v="167.4"/>
        <n v="171.1"/>
        <n v="175.5"/>
        <n v="168.2"/>
        <n v="172"/>
        <n v="176.5"/>
        <n v="168.9"/>
        <n v="172.8"/>
        <n v="177.9"/>
        <n v="170"/>
        <n v="174.1"/>
        <n v="178.9"/>
        <n v="175"/>
        <n v="179.5"/>
        <n v="171.6"/>
        <n v="175.7"/>
      </sharedItems>
    </cacheField>
    <cacheField name="General index" numFmtId="0">
      <sharedItems containsSemiMixedTypes="0" containsString="0" containsNumber="1" minValue="0" maxValue="179.8" count="293">
        <n v="105.1"/>
        <n v="104"/>
        <n v="104.6"/>
        <n v="105.8"/>
        <n v="104.7"/>
        <n v="105.3"/>
        <n v="106"/>
        <n v="105"/>
        <n v="105.5"/>
        <n v="106.4"/>
        <n v="105.7"/>
        <n v="106.1"/>
        <n v="107.2"/>
        <n v="106.6"/>
        <n v="106.9"/>
        <n v="108.9"/>
        <n v="109.7"/>
        <n v="109.3"/>
        <n v="110.7"/>
        <n v="111.4"/>
        <n v="111"/>
        <n v="112.1"/>
        <n v="112.7"/>
        <n v="112.4"/>
        <n v="114.2"/>
        <n v="113.2"/>
        <n v="113.7"/>
        <n v="115.5"/>
        <n v="114"/>
        <n v="114.8"/>
        <n v="117.4"/>
        <n v="115"/>
        <n v="116.3"/>
        <n v="113.3"/>
        <n v="114.5"/>
        <n v="112.9"/>
        <n v="113.6"/>
        <n v="113.1"/>
        <n v="114.6"/>
        <n v="115.4"/>
        <n v="114.7"/>
        <n v="115.1"/>
        <n v="116"/>
        <n v="115.6"/>
        <n v="115.8"/>
        <n v="117"/>
        <n v="116.4"/>
        <n v="116.7"/>
        <n v="119.5"/>
        <n v="118.9"/>
        <n v="119.2"/>
        <n v="120.7"/>
        <n v="119.9"/>
        <n v="120.3"/>
        <n v="120.9"/>
        <n v="120.1"/>
        <n v="121"/>
        <n v="119.1"/>
        <n v="121.1"/>
        <n v="119"/>
        <n v="118.4"/>
        <n v="119.4"/>
        <n v="118.5"/>
        <n v="120.6"/>
        <n v="118.7"/>
        <n v="119.7"/>
        <n v="120.2"/>
        <n v="121.5"/>
        <n v="122.4"/>
        <n v="121.6"/>
        <n v="124.1"/>
        <n v="121.7"/>
        <n v="123"/>
        <n v="124.7"/>
        <n v="123.6"/>
        <n v="126.1"/>
        <n v="123.2"/>
        <n v="124.8"/>
        <n v="127"/>
        <n v="123.5"/>
        <n v="125.4"/>
        <n v="127.7"/>
        <n v="124.2"/>
        <n v="128.3"/>
        <n v="124.6"/>
        <n v="126.6"/>
        <n v="127.9"/>
        <n v="124"/>
        <n v="128.1"/>
        <n v="126.3"/>
        <n v="123.8"/>
        <n v="126"/>
        <n v="128"/>
        <n v="129"/>
        <n v="125.3"/>
        <n v="127.3"/>
        <n v="130.3"/>
        <n v="128.6"/>
        <n v="131.9"/>
        <n v="130.1"/>
        <n v="133"/>
        <n v="131.1"/>
        <n v="133.5"/>
        <n v="128.4"/>
        <n v="133.4"/>
        <n v="130.9"/>
        <n v="133.8"/>
        <n v="131.4"/>
        <n v="133.6"/>
        <n v="128.5"/>
        <n v="131.2"/>
        <n v="132.8"/>
        <n v="127.6"/>
        <n v="130.4"/>
        <n v="132.4"/>
        <n v="127.8"/>
        <n v="132.6"/>
        <n v="128.2"/>
        <n v="130.6"/>
        <n v="128.7"/>
        <n v="132.9"/>
        <n v="129.1"/>
        <n v="133.3"/>
        <n v="129.3"/>
        <n v="133.9"/>
        <n v="129.9"/>
        <n v="132"/>
        <n v="136.2"/>
        <n v="131.8"/>
        <n v="134.2"/>
        <n v="137.8"/>
        <n v="132.7"/>
        <n v="135.4"/>
        <n v="137.6"/>
        <n v="135.2"/>
        <n v="138.3"/>
        <n v="136.1"/>
        <n v="140"/>
        <n v="134.8"/>
        <n v="139.8"/>
        <n v="134.1"/>
        <n v="137.2"/>
        <n v="139.3"/>
        <n v="136.9"/>
        <n v="138.5"/>
        <n v="134"/>
        <n v="136.4"/>
        <n v="138.7"/>
        <n v="136.5"/>
        <n v="139.1"/>
        <n v="137.1"/>
        <n v="140.5"/>
        <n v="141.8"/>
        <n v="137.5"/>
        <n v="142.5"/>
        <n v="138"/>
        <n v="140.4"/>
        <n v="142.1"/>
        <n v="138.1"/>
        <n v="140.2"/>
        <n v="142.2"/>
        <n v="138.9"/>
        <n v="140.8"/>
        <n v="142.4"/>
        <n v="139"/>
        <n v="141.9"/>
        <n v="140.1"/>
        <n v="141"/>
        <n v="139.6"/>
        <n v="138.6"/>
        <n v="139.9"/>
        <n v="141.2"/>
        <n v="139.5"/>
        <n v="140.366666666667"/>
        <n v="140.088888888889"/>
        <n v="140.285185185185"/>
        <n v="141.5"/>
        <n v="142"/>
        <n v="143.6"/>
        <n v="142.9"/>
        <n v="144.9"/>
        <n v="143.3"/>
        <n v="144.2"/>
        <n v="145.7"/>
        <n v="145"/>
        <n v="146.7"/>
        <n v="144.7"/>
        <n v="145.8"/>
        <n v="148.3"/>
        <n v="146"/>
        <n v="147.2"/>
        <n v="149.9"/>
        <n v="147"/>
        <n v="148.6"/>
        <n v="152.3"/>
        <n v="150.4"/>
        <n v="151.9"/>
        <n v="148.2"/>
        <n v="150.2"/>
        <n v="147.7"/>
        <n v="149.1"/>
        <n v="149.8"/>
        <n v="147.3"/>
        <n v="148.566666666667"/>
        <n v="148.155555555556"/>
        <n v="148.440740740741"/>
        <n v="148.387654320988"/>
        <n v="148.327983539095"/>
        <n v="148.385459533608"/>
        <n v="152.7"/>
        <n v="150.8"/>
        <n v="151.8"/>
        <n v="154.7"/>
        <n v="152.9"/>
        <n v="153.9"/>
        <n v="155.4"/>
        <n v="154"/>
        <n v="157.5"/>
        <n v="155.2"/>
        <n v="156.4"/>
        <n v="159.8"/>
        <n v="156.7"/>
        <n v="158.4"/>
        <n v="160.7"/>
        <n v="156.9"/>
        <n v="158.9"/>
        <n v="158.5"/>
        <n v="156"/>
        <n v="157.3"/>
        <n v="156.5"/>
        <n v="156.6"/>
        <n v="156.8"/>
        <n v="157.6"/>
        <n v="158"/>
        <n v="157.8"/>
        <n v="161.1"/>
        <n v="159.5"/>
        <n v="160.4"/>
        <n v="162.1"/>
        <n v="161.3"/>
        <n v="163.2"/>
        <n v="161.8"/>
        <n v="162.5"/>
        <n v="163.6"/>
        <n v="162.3"/>
        <n v="164"/>
        <n v="166.3"/>
        <n v="164.6"/>
        <n v="165.5"/>
        <n v="167.6"/>
        <n v="165.6"/>
        <n v="166.7"/>
        <n v="167"/>
        <n v="165.2"/>
        <n v="166.2"/>
        <n v="166.4"/>
        <n v="165"/>
        <n v="165.7"/>
        <n v="166.1"/>
        <n v="168.7"/>
        <n v="166.5"/>
        <n v="167.7"/>
        <n v="170.8"/>
        <n v="169.2"/>
        <n v="170.1"/>
        <n v="172.5"/>
        <n v="171.7"/>
        <n v="173.6"/>
        <n v="171.4"/>
        <n v="172.6"/>
        <n v="174.3"/>
        <n v="172.3"/>
        <n v="173.4"/>
        <n v="175.3"/>
        <n v="173.1"/>
        <n v="176.4"/>
        <n v="174.1"/>
        <n v="177.9"/>
        <n v="176.7"/>
        <n v="177.8"/>
        <n v="176.5"/>
        <n v="177.1"/>
        <n v="175.7"/>
        <n v="174.9"/>
        <n v="178"/>
        <n v="176.3"/>
        <n v="177.2"/>
        <n v="178.8"/>
        <n v="177.4"/>
        <n v="178.1"/>
        <n v="179.8"/>
        <n v="178.2"/>
        <n v="179.1"/>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createdVersion="5" refreshedVersion="5" minRefreshableVersion="3" refreshedDate="45723.5076388889" refreshedBy="tushargupta_97" recordCount="378">
  <cacheSource type="worksheet">
    <worksheetSource ref="A1:AH376" sheet="Cleaned Data "/>
  </cacheSource>
  <cacheFields count="34">
    <cacheField name="Sector" numFmtId="0">
      <sharedItems count="3">
        <s v="Rural"/>
        <s v="Urban"/>
        <s v="Rural+Urban"/>
      </sharedItems>
    </cacheField>
    <cacheField name="Month" numFmtId="0">
      <sharedItems count="13">
        <s v="January"/>
        <s v="February"/>
        <s v="March"/>
        <s v="April"/>
        <s v="May"/>
        <s v="June"/>
        <s v="July"/>
        <s v="August"/>
        <s v="September"/>
        <s v="October"/>
        <s v="November "/>
        <s v="November"/>
        <s v="December"/>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and Year" numFmtId="176">
      <sharedItems containsSemiMixedTypes="0" containsString="0" containsNonDate="0" containsDate="1" minDate="2013-01-01T00:00:00" maxDate="2023-05-01T00:00:00" count="116">
        <d v="2013-01-01T00:00:00"/>
        <d v="2013-02-01T00:00:00"/>
        <d v="2013-03-01T00:00:00"/>
        <d v="2013-04-01T00:00:00"/>
        <d v="2013-05-01T00:00:00"/>
        <d v="2013-06-01T00:00:00"/>
        <d v="2013-07-01T00:00:00"/>
        <d v="2013-08-01T00:00:00"/>
        <d v="2013-10-01T00:00:00"/>
        <d v="2013-11-01T00:00:00"/>
        <d v="2013-12-01T00:00:00"/>
        <d v="2014-01-01T00:00:00"/>
        <d v="2014-02-01T00:00:00"/>
        <d v="2014-03-01T00:00:00"/>
        <d v="2014-04-01T00:00:00"/>
        <d v="2014-05-01T00:00:00"/>
        <d v="2014-06-01T00:00:00"/>
        <d v="2014-07-01T00:00:00"/>
        <d v="2014-08-01T00:00:00"/>
        <d v="2014-10-01T00:00:00"/>
        <d v="2014-11-01T00:00:00"/>
        <d v="2014-12-01T00:00:00"/>
        <d v="2015-01-01T00:00:00"/>
        <d v="2015-02-01T00:00:00"/>
        <d v="2015-03-01T00:00:00"/>
        <d v="2015-04-01T00:00:00"/>
        <d v="2015-05-01T00:00:00"/>
        <d v="2015-06-01T00:00:00"/>
        <d v="2015-07-01T00:00:00"/>
        <d v="2015-08-01T00:00:00"/>
        <d v="2015-10-01T00:00:00"/>
        <d v="2015-11-01T00:00:00"/>
        <d v="2015-12-01T00:00:00"/>
        <d v="2016-01-01T00:00:00"/>
        <d v="2016-02-01T00:00:00"/>
        <d v="2016-03-01T00:00:00"/>
        <d v="2016-04-01T00:00:00"/>
        <d v="2016-05-01T00:00:00"/>
        <d v="2016-06-01T00:00:00"/>
        <d v="2016-07-01T00:00:00"/>
        <d v="2016-08-01T00:00:00"/>
        <d v="2016-10-01T00:00:00"/>
        <d v="2016-11-01T00:00:00"/>
        <d v="2016-12-01T00:00:00"/>
        <d v="2017-01-01T00:00:00"/>
        <d v="2017-02-01T00:00:00"/>
        <d v="2017-03-01T00:00:00"/>
        <d v="2017-04-01T00:00:00"/>
        <d v="2017-05-01T00:00:00"/>
        <d v="2017-06-01T00:00:00"/>
        <d v="2017-07-01T00:00:00"/>
        <d v="2017-08-01T00:00:00"/>
        <d v="2017-10-01T00:00:00"/>
        <d v="2017-11-01T00:00:00"/>
        <d v="2017-12-01T00:00:00"/>
        <d v="2018-01-01T00:00:00"/>
        <d v="2018-02-01T00:00:00"/>
        <d v="2018-03-01T00:00:00"/>
        <d v="2018-04-01T00:00:00"/>
        <d v="2018-05-01T00:00:00"/>
        <d v="2018-06-01T00:00:00"/>
        <d v="2018-07-01T00:00:00"/>
        <d v="2018-08-01T00:00:00"/>
        <d v="2018-10-01T00:00:00"/>
        <d v="2018-11-01T00:00:00"/>
        <d v="2018-12-01T00:00:00"/>
        <d v="2019-01-01T00:00:00"/>
        <d v="2019-02-01T00:00:00"/>
        <d v="2019-03-01T00:00:00"/>
        <d v="2019-04-01T00:00:00"/>
        <d v="2019-05-01T00:00:00"/>
        <d v="2019-06-01T00:00:00"/>
        <d v="2019-07-01T00:00:00"/>
        <d v="2019-08-01T00:00:00"/>
        <d v="2019-10-01T00:00:00"/>
        <d v="2019-11-01T00:00:00"/>
        <d v="2019-12-01T00:00:00"/>
        <d v="2020-01-01T00:00:00"/>
        <d v="2020-02-01T00:00:00"/>
        <d v="2020-03-01T00:00:00"/>
        <d v="2020-04-01T00:00:00"/>
        <d v="2020-05-01T00:00:00"/>
        <d v="2020-06-01T00:00:00"/>
        <d v="2020-07-01T00:00:00"/>
        <d v="2020-08-01T00:00:00"/>
        <d v="2020-10-01T00:00:00"/>
        <d v="2020-11-01T00:00:00"/>
        <d v="2020-12-01T00:00:00"/>
        <d v="2021-01-01T00:00:00"/>
        <d v="2021-02-01T00:00:00"/>
        <d v="2021-03-01T00:00:00"/>
        <d v="2021-04-01T00:00:00"/>
        <d v="2021-05-01T00:00:00"/>
        <d v="2021-06-01T00:00:00"/>
        <d v="2021-07-01T00:00:00"/>
        <d v="2021-08-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sharedItems>
    </cacheField>
    <cacheField name="Cereals and products" numFmtId="0">
      <sharedItems containsSemiMixedTypes="0" containsString="0" containsNumber="1" minValue="107.5" maxValue="174.8" count="261">
        <n v="107.5"/>
        <n v="110.5"/>
        <n v="108.4"/>
        <n v="109.2"/>
        <n v="112.9"/>
        <n v="110.4"/>
        <n v="110.2"/>
        <n v="113.9"/>
        <n v="111.4"/>
        <n v="114.6"/>
        <n v="111.6"/>
        <n v="110.9"/>
        <n v="115.4"/>
        <n v="112.3"/>
        <n v="117"/>
        <n v="113.8"/>
        <n v="113.4"/>
        <n v="117.8"/>
        <n v="114.8"/>
        <n v="114.3"/>
        <n v="118.3"/>
        <n v="115.6"/>
        <n v="118.6"/>
        <n v="116.4"/>
        <n v="116.3"/>
        <n v="118.9"/>
        <n v="117.1"/>
        <n v="117.3"/>
        <n v="119.8"/>
        <n v="118.1"/>
        <n v="118.4"/>
        <n v="120.5"/>
        <n v="119.1"/>
        <n v="121.2"/>
        <n v="119.6"/>
        <n v="119.4"/>
        <n v="121.9"/>
        <n v="120.2"/>
        <n v="120.1"/>
        <n v="122.1"/>
        <n v="120.7"/>
        <n v="122.5"/>
        <n v="120.9"/>
        <n v="120.3"/>
        <n v="122.7"/>
        <n v="121.1"/>
        <n v="123.1"/>
        <n v="121.5"/>
        <n v="121.7"/>
        <n v="123.8"/>
        <n v="122.4"/>
        <n v="121.8"/>
        <n v="124.8"/>
        <n v="122.3"/>
        <n v="124.2"/>
        <n v="122.9"/>
        <n v="122.6"/>
        <n v="124.6"/>
        <n v="123.2"/>
        <n v="124.5"/>
        <n v="123.3"/>
        <n v="124"/>
        <n v="123.4"/>
        <n v="124.3"/>
        <n v="123.7"/>
        <n v="123.5"/>
        <n v="123.6"/>
        <n v="124.1"/>
        <n v="123.9"/>
        <n v="124.7"/>
        <n v="125.1"/>
        <n v="125.6"/>
        <n v="125"/>
        <n v="126.1"/>
        <n v="125.4"/>
        <n v="126.3"/>
        <n v="125.7"/>
        <n v="126.8"/>
        <n v="127.1"/>
        <n v="126.4"/>
        <n v="127.3"/>
        <n v="126.5"/>
        <n v="127.4"/>
        <n v="124.9"/>
        <n v="126.6"/>
        <n v="127.6"/>
        <n v="128.6"/>
        <n v="125.9"/>
        <n v="127.7"/>
        <n v="129.3"/>
        <n v="128.5"/>
        <n v="130.1"/>
        <n v="130.8"/>
        <n v="128.1"/>
        <n v="129.9"/>
        <n v="131.3"/>
        <n v="128.7"/>
        <n v="130.5"/>
        <n v="132"/>
        <n v="130.2"/>
        <n v="131.4"/>
        <n v="132.6"/>
        <n v="131.6"/>
        <n v="132.3"/>
        <n v="133.1"/>
        <n v="132.2"/>
        <n v="132.8"/>
        <n v="133.3"/>
        <n v="133.6"/>
        <n v="132.7"/>
        <n v="133.2"/>
        <n v="133"/>
        <n v="132.9"/>
        <n v="133.5"/>
        <n v="134"/>
        <n v="134.8"/>
        <n v="134.3"/>
        <n v="135.2"/>
        <n v="134.7"/>
        <n v="135.9"/>
        <n v="133.9"/>
        <n v="135.3"/>
        <n v="136.3"/>
        <n v="135.7"/>
        <n v="136.4"/>
        <n v="134.4"/>
        <n v="135.8"/>
        <n v="136.6"/>
        <n v="134.6"/>
        <n v="136"/>
        <n v="136.8"/>
        <n v="135"/>
        <n v="136.2"/>
        <n v="137.1"/>
        <n v="137.4"/>
        <n v="137.6"/>
        <n v="136.9"/>
        <n v="138.4"/>
        <n v="135.6"/>
        <n v="137.5"/>
        <n v="139.2"/>
        <n v="136.5"/>
        <n v="138.3"/>
        <n v="139.4"/>
        <n v="137"/>
        <n v="138.6"/>
        <n v="139.3"/>
        <n v="138.1"/>
        <n v="138.5"/>
        <n v="139.7"/>
        <n v="137.8"/>
        <n v="138.544444444444"/>
        <n v="138.133333333333"/>
        <n v="138.159259259259"/>
        <n v="140.4"/>
        <n v="140.7"/>
        <n v="138.7"/>
        <n v="141.4"/>
        <n v="142.1"/>
        <n v="140.1"/>
        <n v="142.7"/>
        <n v="140.9"/>
        <n v="141"/>
        <n v="143.5"/>
        <n v="141.8"/>
        <n v="144.1"/>
        <n v="142.5"/>
        <n v="142.8"/>
        <n v="144.9"/>
        <n v="143.7"/>
        <n v="145.6"/>
        <n v="144.3"/>
        <n v="144.2"/>
        <n v="146.2"/>
        <n v="144.8"/>
        <n v="144.4"/>
        <n v="146.5"/>
        <n v="145.1"/>
        <n v="147.2"/>
        <n v="151.8"/>
        <n v="148.7"/>
        <n v="149.233333333333"/>
        <n v="149.911111111111"/>
        <n v="149.281481481481"/>
        <n v="148.2"/>
        <n v="152.7"/>
        <n v="149.6"/>
        <n v="147.6"/>
        <n v="151.6"/>
        <n v="148.9"/>
        <n v="146.9"/>
        <n v="151.5"/>
        <n v="148.4"/>
        <n v="146"/>
        <n v="150.6"/>
        <n v="147.5"/>
        <n v="145.4"/>
        <n v="149.7"/>
        <n v="146.8"/>
        <n v="144.6"/>
        <n v="149"/>
        <n v="143.4"/>
        <n v="148"/>
        <n v="148.8"/>
        <n v="146.3"/>
        <n v="149.2"/>
        <n v="146.7"/>
        <n v="149.1"/>
        <n v="146.4"/>
        <n v="149.3"/>
        <n v="146.6"/>
        <n v="146.1"/>
        <n v="150.1"/>
        <n v="147.4"/>
        <n v="151"/>
        <n v="148.3"/>
        <n v="152.2"/>
        <n v="149.5"/>
        <n v="152.5"/>
        <n v="150"/>
        <n v="150.2"/>
        <n v="153.7"/>
        <n v="151.3"/>
        <n v="155.4"/>
        <n v="152.9"/>
        <n v="156.7"/>
        <n v="154.1"/>
        <n v="153.8"/>
        <n v="157.5"/>
        <n v="155"/>
        <n v="155.2"/>
        <n v="159.3"/>
        <n v="156.5"/>
        <n v="159.5"/>
        <n v="162.1"/>
        <n v="160.3"/>
        <n v="160.633333333333"/>
        <n v="161.011111111111"/>
        <n v="160.648148148148"/>
        <n v="162.9"/>
        <n v="164.9"/>
        <n v="163.5"/>
        <n v="164.7"/>
        <n v="166.4"/>
        <n v="165.2"/>
        <n v="166.9"/>
        <n v="168.4"/>
        <n v="167.4"/>
        <n v="168.8"/>
        <n v="170.2"/>
        <n v="169.2"/>
        <n v="174"/>
        <n v="173.3"/>
        <n v="173.8"/>
        <n v="174.2"/>
        <n v="174.7"/>
        <n v="174.4"/>
        <n v="174.3"/>
        <n v="174.8"/>
        <n v="173.2"/>
        <n v="173.7"/>
      </sharedItems>
    </cacheField>
    <cacheField name="Meat and fish" numFmtId="0">
      <sharedItems containsSemiMixedTypes="0" containsString="0" containsNumber="1" minValue="106.3" maxValue="223.4" count="301">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2"/>
        <n v="127.1"/>
        <n v="129.7"/>
        <n v="128"/>
        <n v="130.4"/>
        <n v="134.4"/>
        <n v="131.8"/>
        <n v="131.5"/>
        <n v="134.3"/>
        <n v="132.5"/>
        <n v="131.3"/>
        <n v="131.7"/>
        <n v="131.4"/>
        <n v="131.1"/>
        <n v="129"/>
        <n v="128.6"/>
        <n v="129.8"/>
        <n v="130.6"/>
        <n v="130.3"/>
        <n v="133.2"/>
        <n v="135.9"/>
        <n v="134.1"/>
        <n v="133.7"/>
        <n v="135.1"/>
        <n v="134.2"/>
        <n v="136.3"/>
        <n v="135.4"/>
        <n v="139.3"/>
        <n v="136.8"/>
        <n v="137.5"/>
        <n v="142.1"/>
        <n v="139.1"/>
        <n v="138.6"/>
        <n v="143.9"/>
        <n v="140.5"/>
        <n v="139.5"/>
        <n v="144.2"/>
        <n v="141.2"/>
        <n v="138.8"/>
        <n v="140.3"/>
        <n v="138.2"/>
        <n v="137.7"/>
        <n v="138"/>
        <n v="137.6"/>
        <n v="138.4"/>
        <n v="137.9"/>
        <n v="137.4"/>
        <n v="138.5"/>
        <n v="137.8"/>
        <n v="137.3"/>
        <n v="138.9"/>
        <n v="138.3"/>
        <n v="139.8"/>
        <n v="139.4"/>
        <n v="139"/>
        <n v="138.7"/>
        <n v="140.6"/>
        <n v="144.1"/>
        <n v="141.6"/>
        <n v="143.7"/>
        <n v="148.7"/>
        <n v="145.5"/>
        <n v="148.4"/>
        <n v="145.7"/>
        <n v="143.1"/>
        <n v="143.4"/>
        <n v="142"/>
        <n v="143"/>
        <n v="142.4"/>
        <n v="141.9"/>
        <n v="142.8"/>
        <n v="142.2"/>
        <n v="142.5"/>
        <n v="142.6"/>
        <n v="143.3"/>
        <n v="144.4"/>
        <n v="143.5"/>
        <n v="143.8"/>
        <n v="143.6"/>
        <n v="144.5"/>
        <n v="144.3"/>
        <n v="148.2"/>
        <n v="146.6"/>
        <n v="148.1"/>
        <n v="149.7"/>
        <n v="149.3"/>
        <n v="148.6"/>
        <n v="149.1"/>
        <n v="148.8"/>
        <n v="146.4"/>
        <n v="148"/>
        <n v="147.2"/>
        <n v="145.8"/>
        <n v="147.6"/>
        <n v="144.9"/>
        <n v="149.5"/>
        <n v="150.8"/>
        <n v="146.3"/>
        <n v="149.2"/>
        <n v="151.9"/>
        <n v="147.8"/>
        <n v="150.5"/>
        <n v="152.5"/>
        <n v="149.4"/>
        <n v="151.4"/>
        <n v="153"/>
        <n v="150.1"/>
        <n v="152"/>
        <n v="154.1"/>
        <n v="151.1"/>
        <n v="152.733333333333"/>
        <n v="152.277777777778"/>
        <n v="152.67037037037"/>
        <n v="159.5"/>
        <n v="156.7"/>
        <n v="158.5"/>
        <n v="163.5"/>
        <n v="159.6"/>
        <n v="162.1"/>
        <n v="164"/>
        <n v="160.2"/>
        <n v="162.7"/>
        <n v="161.9"/>
        <n v="158.3"/>
        <n v="160.6"/>
        <n v="158.7"/>
        <n v="160.8"/>
        <n v="161.6"/>
        <n v="159.8"/>
        <n v="161"/>
        <n v="163.7"/>
        <n v="162.4"/>
        <n v="163.2"/>
        <n v="165.3"/>
        <n v="164.5"/>
        <n v="165"/>
        <n v="167.3"/>
        <n v="167.6"/>
        <n v="167.4"/>
        <n v="167.5"/>
        <n v="166.8"/>
        <n v="167"/>
        <n v="167.1"/>
        <n v="167.2"/>
        <n v="167.133333333333"/>
        <n v="167.144444444444"/>
        <n v="167.125925925926"/>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7.166666666667"/>
        <n v="208.188888888889"/>
        <n v="207.285185185185"/>
        <n v="206.7"/>
        <n v="213.7"/>
        <n v="209.2"/>
        <n v="208.8"/>
        <n v="214.9"/>
        <n v="207.2"/>
        <n v="213.4"/>
        <n v="209.4"/>
        <n v="206.9"/>
        <n v="212.9"/>
        <n v="209"/>
        <n v="208.3"/>
        <n v="215.2"/>
        <n v="212.2"/>
        <n v="207.7"/>
        <n v="209.3"/>
        <n v="211.5"/>
        <n v="214.3"/>
      </sharedItems>
    </cacheField>
    <cacheField name="Egg" numFmtId="0">
      <sharedItems containsSemiMixedTypes="0" containsString="0" containsNumber="1" minValue="102.7" maxValue="197" count="291">
        <n v="108.1"/>
        <n v="113"/>
        <n v="110"/>
        <n v="110.2"/>
        <n v="116.9"/>
        <n v="112.8"/>
        <n v="109.9"/>
        <n v="113.2"/>
        <n v="111.2"/>
        <n v="106.9"/>
        <n v="106"/>
        <n v="106.6"/>
        <n v="105.9"/>
        <n v="102.7"/>
        <n v="104.7"/>
        <n v="112.5"/>
        <n v="109.8"/>
        <n v="110.5"/>
        <n v="114"/>
        <n v="111.9"/>
        <n v="111.1"/>
        <n v="112.7"/>
        <n v="111.7"/>
        <n v="112.3"/>
        <n v="112.6"/>
        <n v="114.5"/>
        <n v="113.3"/>
        <n v="116.2"/>
        <n v="122.6"/>
        <n v="118.7"/>
        <n v="120.4"/>
        <n v="128.5"/>
        <n v="123.5"/>
        <n v="120.5"/>
        <n v="129.9"/>
        <n v="124.1"/>
        <n v="121.2"/>
        <n v="124.5"/>
        <n v="122.5"/>
        <n v="120.7"/>
        <n v="121.5"/>
        <n v="121"/>
        <n v="118.1"/>
        <n v="114.2"/>
        <n v="115.9"/>
        <n v="116.1"/>
        <n v="115.4"/>
        <n v="115.8"/>
        <n v="117.7"/>
        <n v="118"/>
        <n v="117.8"/>
        <n v="116.5"/>
        <n v="117.3"/>
        <n v="116.4"/>
        <n v="118.3"/>
        <n v="119.9"/>
        <n v="122.7"/>
        <n v="121.8"/>
        <n v="126.3"/>
        <n v="122.1"/>
        <n v="126.6"/>
        <n v="123.8"/>
        <n v="119.5"/>
        <n v="121.1"/>
        <n v="118.9"/>
        <n v="113.5"/>
        <n v="116.8"/>
        <n v="117.2"/>
        <n v="114.4"/>
        <n v="111.3"/>
        <n v="115"/>
        <n v="120.9"/>
        <n v="121.6"/>
        <n v="122"/>
        <n v="121.3"/>
        <n v="120.1"/>
        <n v="115.6"/>
        <n v="120.8"/>
        <n v="121.7"/>
        <n v="123.3"/>
        <n v="127.1"/>
        <n v="124.8"/>
        <n v="126.5"/>
        <n v="132"/>
        <n v="128.6"/>
        <n v="127.7"/>
        <n v="130.3"/>
        <n v="128.7"/>
        <n v="125.1"/>
        <n v="123.7"/>
        <n v="124.6"/>
        <n v="123.4"/>
        <n v="124.4"/>
        <n v="127"/>
        <n v="125.4"/>
        <n v="130.9"/>
        <n v="128.3"/>
        <n v="129.6"/>
        <n v="136.6"/>
        <n v="132.3"/>
        <n v="133.7"/>
        <n v="131.6"/>
        <n v="130.5"/>
        <n v="130.6"/>
        <n v="130.1"/>
        <n v="130.2"/>
        <n v="134.1"/>
        <n v="134.9"/>
        <n v="132.9"/>
        <n v="131.9"/>
        <n v="132.6"/>
        <n v="132.2"/>
        <n v="129.3"/>
        <n v="128.8"/>
        <n v="128.4"/>
        <n v="126.1"/>
        <n v="126.8"/>
        <n v="125.6"/>
        <n v="128"/>
        <n v="128.1"/>
        <n v="129.8"/>
        <n v="129.4"/>
        <n v="130"/>
        <n v="129.7"/>
        <n v="131"/>
        <n v="131.4"/>
        <n v="131.2"/>
        <n v="140.5"/>
        <n v="146.7"/>
        <n v="142.9"/>
        <n v="144.8"/>
        <n v="145.9"/>
        <n v="145.2"/>
        <n v="143.8"/>
        <n v="143.6"/>
        <n v="143.7"/>
        <n v="140.6"/>
        <n v="139.9"/>
        <n v="140.3"/>
        <n v="140"/>
        <n v="135.5"/>
        <n v="138.3"/>
        <n v="135.9"/>
        <n v="130.8"/>
        <n v="133.9"/>
        <n v="133.6"/>
        <n v="136.7"/>
        <n v="135.6"/>
        <n v="139.3"/>
        <n v="139.1"/>
        <n v="139.2"/>
        <n v="138.1"/>
        <n v="132.8"/>
        <n v="135.1"/>
        <n v="134.6"/>
        <n v="133.5"/>
        <n v="137.3"/>
        <n v="137.8"/>
        <n v="137.1"/>
        <n v="137.4"/>
        <n v="141.1"/>
        <n v="138.8"/>
        <n v="138.2"/>
        <n v="143.5"/>
        <n v="140.2"/>
        <n v="145.3"/>
        <n v="141.5"/>
        <n v="138.7"/>
        <n v="140.633333333333"/>
        <n v="141.277777777778"/>
        <n v="140.737037037037"/>
        <n v="134.5"/>
        <n v="136"/>
        <n v="136.2"/>
        <n v="140.4"/>
        <n v="138.4"/>
        <n v="142.5"/>
        <n v="140.8"/>
        <n v="138.5"/>
        <n v="141.6"/>
        <n v="139.6"/>
        <n v="141.2"/>
        <n v="144.7"/>
        <n v="142.6"/>
        <n v="148.4"/>
        <n v="145.6"/>
        <n v="149.5"/>
        <n v="153.7"/>
        <n v="151.1"/>
        <n v="153.5"/>
        <n v="157"/>
        <n v="154.9"/>
        <n v="150.9"/>
        <n v="153.1"/>
        <n v="151.8"/>
        <n v="147.6"/>
        <n v="148.9"/>
        <n v="148.1"/>
        <n v="146.9"/>
        <n v="151.9"/>
        <n v="148.8"/>
        <n v="149.2"/>
        <n v="150.35"/>
        <n v="149.45"/>
        <n v="149.4"/>
        <n v="154.6"/>
        <n v="151.4"/>
        <n v="154.5"/>
        <n v="150.8"/>
        <n v="157.3"/>
        <n v="152.5"/>
        <n v="159.2"/>
        <n v="164.8"/>
        <n v="161.4"/>
        <n v="171.6"/>
        <n v="176.9"/>
        <n v="173.6"/>
        <n v="173.4"/>
        <n v="178.3"/>
        <n v="175.3"/>
        <n v="178.4"/>
        <n v="168"/>
        <n v="169.9"/>
        <n v="168.7"/>
        <n v="163.2"/>
        <n v="164.7"/>
        <n v="163.8"/>
        <n v="163.4"/>
        <n v="166.4"/>
        <n v="164.6"/>
        <n v="168.6"/>
        <n v="173"/>
        <n v="170.3"/>
        <n v="179.3"/>
        <n v="182.8"/>
        <n v="180.7"/>
        <n v="180.4"/>
        <n v="185"/>
        <n v="182.2"/>
        <n v="176.5"/>
        <n v="174.1"/>
        <n v="172.8"/>
        <n v="172"/>
        <n v="170.1"/>
        <n v="171.2"/>
        <n v="171.5"/>
        <n v="175.4"/>
        <n v="180"/>
        <n v="177.9"/>
        <n v="178"/>
        <n v="180.1"/>
        <n v="178.8"/>
        <n v="175.5"/>
        <n v="176.4"/>
        <n v="175.8"/>
        <n v="167.9"/>
        <n v="167.7"/>
        <n v="167.8"/>
        <n v="164.5"/>
        <n v="164.1"/>
        <n v="162.4"/>
        <n v="169.6"/>
        <n v="170.8"/>
        <n v="174.3"/>
        <n v="176.6"/>
        <n v="175.2"/>
        <n v="168.3"/>
        <n v="170.6"/>
        <n v="169.2"/>
        <n v="169.366666666667"/>
        <n v="169.722222222222"/>
        <n v="169.42962962963"/>
        <n v="169"/>
        <n v="170.9"/>
        <n v="169.7"/>
        <n v="171.9"/>
        <n v="180.2"/>
        <n v="183.2"/>
        <n v="181.4"/>
        <n v="189.1"/>
        <n v="191.9"/>
        <n v="190.2"/>
        <n v="192.9"/>
        <n v="197"/>
        <n v="194.5"/>
        <n v="173.9"/>
        <n v="177.2"/>
        <n v="172.4"/>
        <n v="171"/>
        <n v="176.7"/>
        <n v="173.2"/>
      </sharedItems>
    </cacheField>
    <cacheField name="Milk and products" numFmtId="0">
      <sharedItems containsSemiMixedTypes="0" containsString="0" containsNumber="1" minValue="103.6" maxValue="179.6" count="276">
        <n v="104.9"/>
        <n v="103.6"/>
        <n v="104.4"/>
        <n v="105.4"/>
        <n v="104"/>
        <n v="105.6"/>
        <n v="104.3"/>
        <n v="105.1"/>
        <n v="106.3"/>
        <n v="104.7"/>
        <n v="105.7"/>
        <n v="107.5"/>
        <n v="105.5"/>
        <n v="106.8"/>
        <n v="108.3"/>
        <n v="107.3"/>
        <n v="107.9"/>
        <n v="109.3"/>
        <n v="108.9"/>
        <n v="110"/>
        <n v="109.6"/>
        <n v="111"/>
        <n v="110.5"/>
        <n v="111.7"/>
        <n v="110.4"/>
        <n v="111.2"/>
        <n v="112.8"/>
        <n v="112"/>
        <n v="112.5"/>
        <n v="113.8"/>
        <n v="113.4"/>
        <n v="114.4"/>
        <n v="113.6"/>
        <n v="114.1"/>
        <n v="115"/>
        <n v="115.2"/>
        <n v="115.1"/>
        <n v="116.1"/>
        <n v="116.2"/>
        <n v="117"/>
        <n v="118"/>
        <n v="119.1"/>
        <n v="118.4"/>
        <n v="119.3"/>
        <n v="120.4"/>
        <n v="119.7"/>
        <n v="120.6"/>
        <n v="121.6"/>
        <n v="121"/>
        <n v="121.9"/>
        <n v="122.2"/>
        <n v="122"/>
        <n v="122.7"/>
        <n v="123.2"/>
        <n v="123.1"/>
        <n v="124"/>
        <n v="124.6"/>
        <n v="124.2"/>
        <n v="124.9"/>
        <n v="124.5"/>
        <n v="125.2"/>
        <n v="125"/>
        <n v="125.8"/>
        <n v="125.6"/>
        <n v="125.7"/>
        <n v="126"/>
        <n v="125.9"/>
        <n v="126.8"/>
        <n v="126.3"/>
        <n v="126.6"/>
        <n v="127.7"/>
        <n v="127.3"/>
        <n v="128.7"/>
        <n v="128.2"/>
        <n v="128.3"/>
        <n v="128.8"/>
        <n v="128"/>
        <n v="128.5"/>
        <n v="129.2"/>
        <n v="128.9"/>
        <n v="129.4"/>
        <n v="129.1"/>
        <n v="129.5"/>
        <n v="128.6"/>
        <n v="129.8"/>
        <n v="130.3"/>
        <n v="129.9"/>
        <n v="130.7"/>
        <n v="129.6"/>
        <n v="130.5"/>
        <n v="129.7"/>
        <n v="130.2"/>
        <n v="131.3"/>
        <n v="130.9"/>
        <n v="132.4"/>
        <n v="130.4"/>
        <n v="131.7"/>
        <n v="133.6"/>
        <n v="131"/>
        <n v="132.6"/>
        <n v="134.5"/>
        <n v="131.8"/>
        <n v="133.5"/>
        <n v="135.3"/>
        <n v="132.2"/>
        <n v="134.1"/>
        <n v="135.5"/>
        <n v="134.4"/>
        <n v="136"/>
        <n v="132.7"/>
        <n v="134.8"/>
        <n v="136.2"/>
        <n v="132.9"/>
        <n v="135"/>
        <n v="136.3"/>
        <n v="133.1"/>
        <n v="135.1"/>
        <n v="136.7"/>
        <n v="135.4"/>
        <n v="137.2"/>
        <n v="135.8"/>
        <n v="134.9"/>
        <n v="137.7"/>
        <n v="138.2"/>
        <n v="136.8"/>
        <n v="138.6"/>
        <n v="137.3"/>
        <n v="138.1"/>
        <n v="139"/>
        <n v="138.5"/>
        <n v="139.4"/>
        <n v="138.3"/>
        <n v="140.2"/>
        <n v="138.7"/>
        <n v="139.6"/>
        <n v="141.5"/>
        <n v="139.1"/>
        <n v="140.6"/>
        <n v="139.5"/>
        <n v="140.8"/>
        <n v="141.9"/>
        <n v="141"/>
        <n v="142"/>
        <n v="141.1"/>
        <n v="139.9"/>
        <n v="140.9"/>
        <n v="141.2"/>
        <n v="142.4"/>
        <n v="140.3"/>
        <n v="141.6"/>
        <n v="142.9"/>
        <n v="140.7"/>
        <n v="142.1"/>
        <n v="143.2"/>
        <n v="142.3"/>
        <n v="143.4"/>
        <n v="142.5"/>
        <n v="143.5"/>
        <n v="142.6"/>
        <n v="143.7"/>
        <n v="141.8"/>
        <n v="141.7"/>
        <n v="142.2"/>
        <n v="142.233333333333"/>
        <n v="142.144444444444"/>
        <n v="142.225925925926"/>
        <n v="143.3"/>
        <n v="143.9"/>
        <n v="144.1"/>
        <n v="144"/>
        <n v="144.6"/>
        <n v="144.9"/>
        <n v="144.7"/>
        <n v="145.7"/>
        <n v="145.4"/>
        <n v="146.5"/>
        <n v="145.6"/>
        <n v="146.2"/>
        <n v="147.1"/>
        <n v="145.9"/>
        <n v="146.7"/>
        <n v="148.7"/>
        <n v="147.5"/>
        <n v="148.3"/>
        <n v="150.5"/>
        <n v="149.3"/>
        <n v="150.1"/>
        <n v="150.9"/>
        <n v="150.7"/>
        <n v="150.8"/>
        <n v="151.7"/>
        <n v="151.1"/>
        <n v="151.5"/>
        <n v="155.6"/>
        <n v="155.5"/>
        <n v="155.566666666667"/>
        <n v="155.55"/>
        <n v="153.3"/>
        <n v="153.4"/>
        <n v="153.9"/>
        <n v="153.6"/>
        <n v="153.7"/>
        <n v="153.8"/>
        <n v="154"/>
        <n v="154.2"/>
        <n v="154.1"/>
        <n v="154.4"/>
        <n v="155.1"/>
        <n v="154.7"/>
        <n v="154.5"/>
        <n v="154.9"/>
        <n v="155"/>
        <n v="156"/>
        <n v="155.4"/>
        <n v="155.8"/>
        <n v="156.5"/>
        <n v="156.1"/>
        <n v="156.2"/>
        <n v="157.1"/>
        <n v="158.2"/>
        <n v="157.5"/>
        <n v="159.2"/>
        <n v="158.4"/>
        <n v="158"/>
        <n v="159.1"/>
        <n v="158.7"/>
        <n v="159.6"/>
        <n v="159.3"/>
        <n v="159.8"/>
        <n v="160"/>
        <n v="159.9"/>
        <n v="160.5"/>
        <n v="160.4"/>
        <n v="160.7"/>
        <n v="160.6"/>
        <n v="162"/>
        <n v="162.6"/>
        <n v="162.2"/>
        <n v="163.8"/>
        <n v="164.2"/>
        <n v="163.9"/>
        <n v="164.6"/>
        <n v="165.4"/>
        <n v="164.9"/>
        <n v="166.4"/>
        <n v="165.8"/>
        <n v="166.3"/>
        <n v="167.1"/>
        <n v="166.6"/>
        <n v="167.9"/>
        <n v="168.4"/>
        <n v="168.1"/>
        <n v="168.133333333333"/>
        <n v="168.211111111111"/>
        <n v="168.148148148148"/>
        <n v="169.5"/>
        <n v="170.1"/>
        <n v="169.7"/>
        <n v="170.9"/>
        <n v="171"/>
        <n v="172.3"/>
        <n v="173.4"/>
        <n v="173.9"/>
        <n v="173.6"/>
        <n v="174.3"/>
        <n v="175.2"/>
        <n v="174.6"/>
        <n v="177"/>
        <n v="177.9"/>
        <n v="177.3"/>
        <n v="178.2"/>
        <n v="178.8"/>
        <n v="178.4"/>
        <n v="179.6"/>
        <n v="179.4"/>
        <n v="179.5"/>
      </sharedItems>
    </cacheField>
    <cacheField name="Oils and fats" numFmtId="0">
      <sharedItems containsSemiMixedTypes="0" containsString="0" containsNumber="1" minValue="101.1" maxValue="209.9" count="264">
        <n v="106.1"/>
        <n v="103.4"/>
        <n v="105.1"/>
        <n v="106.7"/>
        <n v="103.5"/>
        <n v="105.5"/>
        <n v="106.2"/>
        <n v="102.7"/>
        <n v="104.9"/>
        <n v="105.7"/>
        <n v="102.1"/>
        <n v="104.4"/>
        <n v="105.3"/>
        <n v="101.5"/>
        <n v="103.9"/>
        <n v="105.9"/>
        <n v="101.3"/>
        <n v="104.2"/>
        <n v="101.1"/>
        <n v="104.3"/>
        <n v="106.4"/>
        <n v="104.5"/>
        <n v="107.4"/>
        <n v="101.7"/>
        <n v="107.7"/>
        <n v="102.3"/>
        <n v="108.9"/>
        <n v="103.2"/>
        <n v="106.8"/>
        <n v="109.5"/>
        <n v="107.3"/>
        <n v="109"/>
        <n v="102.9"/>
        <n v="102.5"/>
        <n v="106.6"/>
        <n v="109.3"/>
        <n v="102.8"/>
        <n v="106.9"/>
        <n v="109.7"/>
        <n v="103.1"/>
        <n v="110.1"/>
        <n v="110.3"/>
        <n v="107.8"/>
        <n v="110.4"/>
        <n v="107.9"/>
        <n v="110.6"/>
        <n v="103.6"/>
        <n v="108"/>
        <n v="110.5"/>
        <n v="110.2"/>
        <n v="103"/>
        <n v="107.6"/>
        <n v="111"/>
        <n v="108.5"/>
        <n v="111.5"/>
        <n v="109.1"/>
        <n v="111.8"/>
        <n v="104.8"/>
        <n v="109.2"/>
        <n v="111.9"/>
        <n v="112.5"/>
        <n v="105.2"/>
        <n v="109.8"/>
        <n v="114.1"/>
        <n v="106"/>
        <n v="111.1"/>
        <n v="113.5"/>
        <n v="106.3"/>
        <n v="110.9"/>
        <n v="114"/>
        <n v="111.4"/>
        <n v="114.7"/>
        <n v="107"/>
        <n v="115.8"/>
        <n v="113.3"/>
        <n v="117.8"/>
        <n v="110"/>
        <n v="114.9"/>
        <n v="118.3"/>
        <n v="115.3"/>
        <n v="118.9"/>
        <n v="115.5"/>
        <n v="118.5"/>
        <n v="108.4"/>
        <n v="114.8"/>
        <n v="114.5"/>
        <n v="118.2"/>
        <n v="109.6"/>
        <n v="115"/>
        <n v="118.6"/>
        <n v="119.5"/>
        <n v="116.4"/>
        <n v="119.9"/>
        <n v="116.9"/>
        <n v="120.2"/>
        <n v="117.2"/>
        <n v="120.8"/>
        <n v="121.1"/>
        <n v="112.6"/>
        <n v="118"/>
        <n v="121.6"/>
        <n v="122"/>
        <n v="119.1"/>
        <n v="122.1"/>
        <n v="114.3"/>
        <n v="119.2"/>
        <n v="118.8"/>
        <n v="121.3"/>
        <n v="118.4"/>
        <n v="113.4"/>
        <n v="118.1"/>
        <n v="120.9"/>
        <n v="120.5"/>
        <n v="120.7"/>
        <n v="121.4"/>
        <n v="119"/>
        <n v="115.2"/>
        <n v="123.1"/>
        <n v="115.9"/>
        <n v="123.2"/>
        <n v="122.9"/>
        <n v="116.2"/>
        <n v="120.4"/>
        <n v="116.5"/>
        <n v="123.5"/>
        <n v="116.6"/>
        <n v="121"/>
        <n v="123.6"/>
        <n v="124"/>
        <n v="124.1"/>
        <n v="116.7"/>
        <n v="125"/>
        <n v="117.4"/>
        <n v="122.2"/>
        <n v="124.6"/>
        <n v="122.8"/>
        <n v="124.2"/>
        <n v="123.9"/>
        <n v="121.8"/>
        <n v="121.5"/>
        <n v="120.633333333333"/>
        <n v="121.377777777778"/>
        <n v="124.3"/>
        <n v="124.4"/>
        <n v="119.3"/>
        <n v="122.5"/>
        <n v="124.7"/>
        <n v="125.1"/>
        <n v="125.6"/>
        <n v="126"/>
        <n v="127.5"/>
        <n v="122.7"/>
        <n v="125.7"/>
        <n v="132"/>
        <n v="126.3"/>
        <n v="129.9"/>
        <n v="133.7"/>
        <n v="127.4"/>
        <n v="131.4"/>
        <n v="133.3"/>
        <n v="131.2"/>
        <n v="137.1"/>
        <n v="131.6"/>
        <n v="135.1"/>
        <n v="134.6"/>
        <n v="133.766666666667"/>
        <n v="134.488888888889"/>
        <n v="138.2"/>
        <n v="132.9"/>
        <n v="136.3"/>
        <n v="139.8"/>
        <n v="133.4"/>
        <n v="137.4"/>
        <n v="140.4"/>
        <n v="134.4"/>
        <n v="142.6"/>
        <n v="135.7"/>
        <n v="140.1"/>
        <n v="145.4"/>
        <n v="138"/>
        <n v="142.7"/>
        <n v="150"/>
        <n v="140.7"/>
        <n v="146.6"/>
        <n v="154.8"/>
        <n v="144.1"/>
        <n v="150.9"/>
        <n v="163"/>
        <n v="151.4"/>
        <n v="158.7"/>
        <n v="168.2"/>
        <n v="156.4"/>
        <n v="163.9"/>
        <n v="175.2"/>
        <n v="161.4"/>
        <n v="170.1"/>
        <n v="184.4"/>
        <n v="168.8"/>
        <n v="178.7"/>
        <n v="190.4"/>
        <n v="172.2"/>
        <n v="183.7"/>
        <n v="188.7"/>
        <n v="170.6"/>
        <n v="182.1"/>
        <n v="190.9"/>
        <n v="175"/>
        <n v="188"/>
        <n v="195.5"/>
        <n v="198.8"/>
        <n v="176.6"/>
        <n v="190.6"/>
        <n v="198.4"/>
        <n v="175.8"/>
        <n v="190.1"/>
        <n v="195.8"/>
        <n v="173.5"/>
        <n v="187.6"/>
        <n v="192.6"/>
        <n v="171"/>
        <n v="184.7"/>
        <n v="171.5"/>
        <n v="184.9"/>
        <n v="203.1"/>
        <n v="180"/>
        <n v="194.6"/>
        <n v="207.4"/>
        <n v="186"/>
        <n v="199.5"/>
        <n v="209.9"/>
        <n v="189.5"/>
        <n v="202.4"/>
        <n v="208.1"/>
        <n v="188.6"/>
        <n v="200.9"/>
        <n v="202.2"/>
        <n v="184.8"/>
        <n v="198.1"/>
        <n v="182.5"/>
        <n v="192.4"/>
        <n v="191"/>
        <n v="188.633333333333"/>
        <n v="190.677777777778"/>
        <n v="194.1"/>
        <n v="179.3"/>
        <n v="191.6"/>
        <n v="177.7"/>
        <n v="186.5"/>
        <n v="194"/>
        <n v="188.9"/>
        <n v="193.9"/>
        <n v="179.1"/>
        <n v="188.5"/>
        <n v="178"/>
        <n v="187.2"/>
        <n v="183.4"/>
        <n v="183.3"/>
        <n v="179.2"/>
        <n v="178.5"/>
        <n v="168.7"/>
        <n v="174.9"/>
        <n v="173.3"/>
        <n v="164.4"/>
        <n v="170"/>
      </sharedItems>
    </cacheField>
    <cacheField name="Fruits" numFmtId="0">
      <sharedItems containsSemiMixedTypes="0" containsString="0" containsNumber="1" minValue="102.3" maxValue="179.5" count="286">
        <n v="103.9"/>
        <n v="102.3"/>
        <n v="103.2"/>
        <n v="104"/>
        <n v="103.1"/>
        <n v="103.6"/>
        <n v="105.7"/>
        <n v="104.9"/>
        <n v="105.3"/>
        <n v="108.3"/>
        <n v="109.5"/>
        <n v="108.9"/>
        <n v="108.1"/>
        <n v="110.6"/>
        <n v="109.3"/>
        <n v="109.2"/>
        <n v="112.4"/>
        <n v="110.7"/>
        <n v="110.3"/>
        <n v="113.2"/>
        <n v="111.7"/>
        <n v="110.8"/>
        <n v="108.7"/>
        <n v="109.8"/>
        <n v="110.9"/>
        <n v="107.3"/>
        <n v="106.2"/>
        <n v="109.9"/>
        <n v="116.6"/>
        <n v="110"/>
        <n v="113.5"/>
        <n v="115.5"/>
        <n v="113.3"/>
        <n v="112.1"/>
        <n v="113.9"/>
        <n v="114.1"/>
        <n v="115.4"/>
        <n v="119.6"/>
        <n v="117.7"/>
        <n v="118.7"/>
        <n v="125.5"/>
        <n v="126.7"/>
        <n v="126.1"/>
        <n v="126.3"/>
        <n v="129.2"/>
        <n v="127.7"/>
        <n v="125.8"/>
        <n v="131.2"/>
        <n v="128.3"/>
        <n v="129.1"/>
        <n v="133.7"/>
        <n v="129.7"/>
        <n v="132.7"/>
        <n v="131.1"/>
        <n v="129.8"/>
        <n v="124.5"/>
        <n v="127.3"/>
        <n v="128.9"/>
        <n v="123.5"/>
        <n v="126.4"/>
        <n v="128.8"/>
        <n v="122.2"/>
        <n v="125.7"/>
        <n v="128.6"/>
        <n v="122.3"/>
        <n v="130.4"/>
        <n v="121.3"/>
        <n v="126.2"/>
        <n v="129.4"/>
        <n v="121.6"/>
        <n v="130.9"/>
        <n v="123.8"/>
        <n v="127.6"/>
        <n v="134.2"/>
        <n v="130.6"/>
        <n v="132.5"/>
        <n v="134.1"/>
        <n v="130.8"/>
        <n v="132.6"/>
        <n v="133.2"/>
        <n v="132.3"/>
        <n v="132.8"/>
        <n v="133.3"/>
        <n v="133.1"/>
        <n v="130.1"/>
        <n v="124"/>
        <n v="128.4"/>
        <n v="124.1"/>
        <n v="129"/>
        <n v="132.1"/>
        <n v="123.7"/>
        <n v="128.2"/>
        <n v="131.6"/>
        <n v="120.8"/>
        <n v="126.6"/>
        <n v="119"/>
        <n v="118.6"/>
        <n v="124.9"/>
        <n v="131.7"/>
        <n v="119.9"/>
        <n v="138.1"/>
        <n v="134.8"/>
        <n v="133.5"/>
        <n v="136"/>
        <n v="137.4"/>
        <n v="135.5"/>
        <n v="136.5"/>
        <n v="138.5"/>
        <n v="137"/>
        <n v="137.8"/>
        <n v="140.2"/>
        <n v="135.8"/>
        <n v="139.2"/>
        <n v="136.1"/>
        <n v="138.4"/>
        <n v="134.7"/>
        <n v="136.9"/>
        <n v="135.6"/>
        <n v="129.3"/>
        <n v="129.6"/>
        <n v="133"/>
        <n v="138.7"/>
        <n v="131.4"/>
        <n v="135.3"/>
        <n v="139.7"/>
        <n v="136.8"/>
        <n v="138.3"/>
        <n v="141.8"/>
        <n v="137.7"/>
        <n v="139.9"/>
        <n v="135.2"/>
        <n v="137.9"/>
        <n v="140.9"/>
        <n v="137.2"/>
        <n v="143.9"/>
        <n v="139.4"/>
        <n v="148"/>
        <n v="142.7"/>
        <n v="145.5"/>
        <n v="147.8"/>
        <n v="137.5"/>
        <n v="143"/>
        <n v="146.7"/>
        <n v="141.5"/>
        <n v="147.3"/>
        <n v="136.4"/>
        <n v="142.2"/>
        <n v="147.2"/>
        <n v="135"/>
        <n v="147.9"/>
        <n v="133.8"/>
        <n v="141.3"/>
        <n v="149.4"/>
        <n v="142.9"/>
        <n v="152.9"/>
        <n v="146.2"/>
        <n v="156.4"/>
        <n v="150.1"/>
        <n v="153.5"/>
        <n v="157.5"/>
        <n v="151.3"/>
        <n v="154.6"/>
        <n v="154.1"/>
        <n v="152.2"/>
        <n v="153.2"/>
        <n v="153.3"/>
        <n v="149.7"/>
        <n v="151.6"/>
        <n v="154.4"/>
        <n v="146.3"/>
        <n v="150.6"/>
        <n v="140"/>
        <n v="145.4"/>
        <n v="144.5"/>
        <n v="139.5"/>
        <n v="142.5"/>
        <n v="142.8"/>
        <n v="135.4"/>
        <n v="137.6"/>
        <n v="138.233333333333"/>
        <n v="137.844444444444"/>
        <n v="143.7"/>
        <n v="146.5"/>
        <n v="143.3"/>
        <n v="150.9"/>
        <n v="146.8"/>
        <n v="146.4"/>
        <n v="154.7"/>
        <n v="150.3"/>
        <n v="153.9"/>
        <n v="143.8"/>
        <n v="149.8"/>
        <n v="146.6"/>
        <n v="145.7"/>
        <n v="148.8"/>
        <n v="147.4"/>
        <n v="144.3"/>
        <n v="144.4"/>
        <n v="143.2"/>
        <n v="140.7"/>
        <n v="143.1"/>
        <n v="149.9"/>
        <n v="150.033333333333"/>
        <n v="151.4"/>
        <n v="151.8"/>
        <n v="146.9"/>
        <n v="154.5"/>
        <n v="150.4"/>
        <n v="147"/>
        <n v="155.4"/>
        <n v="155.7"/>
        <n v="151.2"/>
        <n v="150.5"/>
        <n v="148.4"/>
        <n v="145.9"/>
        <n v="147.7"/>
        <n v="152.6"/>
        <n v="149.6"/>
        <n v="154"/>
        <n v="150.7"/>
        <n v="157.3"/>
        <n v="153.7"/>
        <n v="160.6"/>
        <n v="168.8"/>
        <n v="164.4"/>
        <n v="162.3"/>
        <n v="172.5"/>
        <n v="167.1"/>
        <n v="158.6"/>
        <n v="171.5"/>
        <n v="164.6"/>
        <n v="157.7"/>
        <n v="170.9"/>
        <n v="163.9"/>
        <n v="161.3"/>
        <n v="156.8"/>
        <n v="152.7"/>
        <n v="161.2"/>
        <n v="156.7"/>
        <n v="159.3"/>
        <n v="160.3"/>
        <n v="156.5"/>
        <n v="152"/>
        <n v="158.3"/>
        <n v="154.9"/>
        <n v="155.9"/>
        <n v="159.6"/>
        <n v="157.6"/>
        <n v="169.7"/>
        <n v="175.9"/>
        <n v="172.6"/>
        <n v="168"/>
        <n v="174.5"/>
        <n v="171"/>
        <n v="165.8"/>
        <n v="174.1"/>
        <n v="169.6"/>
        <n v="179.5"/>
        <n v="174.2"/>
        <n v="169.2"/>
        <n v="177.1"/>
        <n v="172.9"/>
        <n v="173.066666666667"/>
        <n v="174.355555555556"/>
        <n v="173.440740740741"/>
        <n v="164.1"/>
        <n v="167.5"/>
        <n v="165.7"/>
        <n v="162.2"/>
        <n v="163.8"/>
        <n v="159.1"/>
        <n v="162.6"/>
        <n v="160.7"/>
        <n v="159.5"/>
        <n v="158"/>
        <n v="156.3"/>
        <n v="160.5"/>
        <n v="167.2"/>
        <n v="172.1"/>
        <n v="169.5"/>
        <n v="173.7"/>
        <n v="179.2"/>
        <n v="176.3"/>
        <n v="169"/>
        <n v="175.8"/>
        <n v="172.2"/>
      </sharedItems>
    </cacheField>
    <cacheField name="Vegetables" numFmtId="0">
      <sharedItems containsSemiMixedTypes="0" containsString="0" containsNumber="1" minValue="101.4" maxValue="245.3" count="318">
        <n v="101.9"/>
        <n v="102.9"/>
        <n v="102.2"/>
        <n v="102.4"/>
        <n v="104.9"/>
        <n v="103.2"/>
        <n v="101.4"/>
        <n v="103.8"/>
        <n v="103.4"/>
        <n v="109.7"/>
        <n v="105.5"/>
        <n v="107.3"/>
        <n v="123.7"/>
        <n v="112.9"/>
        <n v="118"/>
        <n v="143.6"/>
        <n v="126.7"/>
        <n v="129.2"/>
        <n v="160.9"/>
        <n v="140"/>
        <n v="138.9"/>
        <n v="177"/>
        <n v="151.8"/>
        <n v="154"/>
        <n v="174.3"/>
        <n v="164.9"/>
        <n v="183.5"/>
        <n v="171.2"/>
        <n v="178.1"/>
        <n v="192.8"/>
        <n v="183.1"/>
        <n v="145.7"/>
        <n v="144.8"/>
        <n v="145.4"/>
        <n v="123.9"/>
        <n v="118.9"/>
        <n v="122.2"/>
        <n v="116"/>
        <n v="111.5"/>
        <n v="114.5"/>
        <n v="117.9"/>
        <n v="113.3"/>
        <n v="116.3"/>
        <n v="120.5"/>
        <n v="121.2"/>
        <n v="120.7"/>
        <n v="127"/>
        <n v="125"/>
        <n v="129.3"/>
        <n v="137.5"/>
        <n v="132.1"/>
        <n v="150.1"/>
        <n v="172.4"/>
        <n v="157.7"/>
        <n v="161.1"/>
        <n v="181.9"/>
        <n v="168.2"/>
        <n v="158.8"/>
        <n v="168.6"/>
        <n v="162.1"/>
        <n v="155.3"/>
        <n v="159.6"/>
        <n v="156.8"/>
        <n v="152"/>
        <n v="153.2"/>
        <n v="152.4"/>
        <n v="140.3"/>
        <n v="141"/>
        <n v="140.5"/>
        <n v="132.3"/>
        <n v="134.4"/>
        <n v="133"/>
        <n v="128.2"/>
        <n v="131.8"/>
        <n v="129.4"/>
        <n v="128"/>
        <n v="131.4"/>
        <n v="127.5"/>
        <n v="130.8"/>
        <n v="128.6"/>
        <n v="128.5"/>
        <n v="135.6"/>
        <n v="130.9"/>
        <n v="135.2"/>
        <n v="146.7"/>
        <n v="139.1"/>
        <n v="140.8"/>
        <n v="153.5"/>
        <n v="145.1"/>
        <n v="153.6"/>
        <n v="165.5"/>
        <n v="157.6"/>
        <n v="158.9"/>
        <n v="168.5"/>
        <n v="162.2"/>
        <n v="165.8"/>
        <n v="160.4"/>
        <n v="155.2"/>
        <n v="164.6"/>
        <n v="158.4"/>
        <n v="145.5"/>
        <n v="149"/>
        <n v="140.1"/>
        <n v="144.1"/>
        <n v="141.5"/>
        <n v="130.3"/>
        <n v="130.7"/>
        <n v="128.1"/>
        <n v="129.8"/>
        <n v="134.1"/>
        <n v="136.8"/>
        <n v="135"/>
        <n v="141.8"/>
        <n v="151.4"/>
        <n v="152.5"/>
        <n v="173.7"/>
        <n v="159.7"/>
        <n v="158.2"/>
        <n v="179.5"/>
        <n v="165.4"/>
        <n v="156.9"/>
        <n v="163.5"/>
        <n v="159.1"/>
        <n v="149.5"/>
        <n v="152.9"/>
        <n v="150.7"/>
        <n v="149.2"/>
        <n v="155.1"/>
        <n v="151.2"/>
        <n v="142"/>
        <n v="141.9"/>
        <n v="121.1"/>
        <n v="125.3"/>
        <n v="119.8"/>
        <n v="118.7"/>
        <n v="119.4"/>
        <n v="119.1"/>
        <n v="120.2"/>
        <n v="119.5"/>
        <n v="119.7"/>
        <n v="121.5"/>
        <n v="127.1"/>
        <n v="123.4"/>
        <n v="123.8"/>
        <n v="125.6"/>
        <n v="128.8"/>
        <n v="142.2"/>
        <n v="133.3"/>
        <n v="151.5"/>
        <n v="175.1"/>
        <n v="159.5"/>
        <n v="162.9"/>
        <n v="179.8"/>
        <n v="154.5"/>
        <n v="160.7"/>
        <n v="156.6"/>
        <n v="157.1"/>
        <n v="173.2"/>
        <n v="162.6"/>
        <n v="168"/>
        <n v="185.2"/>
        <n v="173.8"/>
        <n v="161"/>
        <n v="163.2"/>
        <n v="161.7"/>
        <n v="152.1"/>
        <n v="150.5"/>
        <n v="151.6"/>
        <n v="142.4"/>
        <n v="136.9"/>
        <n v="138"/>
        <n v="134.6"/>
        <n v="135.1"/>
        <n v="127.6"/>
        <n v="132.6"/>
        <n v="137.8"/>
        <n v="143.5"/>
        <n v="144"/>
        <n v="143.7"/>
        <n v="154.2"/>
        <n v="159.2"/>
        <n v="155.9"/>
        <n v="156.3"/>
        <n v="157.3"/>
        <n v="149.4"/>
        <n v="151.3"/>
        <n v="150"/>
        <n v="147.6"/>
        <n v="153"/>
        <n v="147.5"/>
        <n v="145.2"/>
        <n v="136.6"/>
        <n v="132.4"/>
        <n v="131.7"/>
        <n v="130.5"/>
        <n v="131.3"/>
        <n v="128.7"/>
        <n v="131.6"/>
        <n v="129.7"/>
        <n v="141.2"/>
        <n v="134"/>
        <n v="135.933333333333"/>
        <n v="134.177777777778"/>
        <n v="133.4"/>
        <n v="161.6"/>
        <n v="143"/>
        <n v="140.6"/>
        <n v="169.8"/>
        <n v="180.1"/>
        <n v="160.3"/>
        <n v="156.2"/>
        <n v="189.1"/>
        <n v="167.4"/>
        <n v="163.4"/>
        <n v="192.4"/>
        <n v="178.8"/>
        <n v="207.2"/>
        <n v="188.4"/>
        <n v="191.4"/>
        <n v="215.7"/>
        <n v="199.6"/>
        <n v="209.5"/>
        <n v="231.5"/>
        <n v="217"/>
        <n v="191.5"/>
        <n v="207.8"/>
        <n v="197"/>
        <n v="165.1"/>
        <n v="181.7"/>
        <n v="170.7"/>
        <n v="152.3"/>
        <n v="167"/>
        <n v="162.7"/>
        <n v="180"/>
        <n v="170.433333333333"/>
        <n v="148.9"/>
        <n v="156.5"/>
        <n v="171"/>
        <n v="191.9"/>
        <n v="202"/>
        <n v="186.7"/>
        <n v="200.6"/>
        <n v="226"/>
        <n v="209.2"/>
        <n v="222.2"/>
        <n v="245.3"/>
        <n v="230"/>
        <n v="225.2"/>
        <n v="240.9"/>
        <n v="230.5"/>
        <n v="187.8"/>
        <n v="206.8"/>
        <n v="194.2"/>
        <n v="149.7"/>
        <n v="180.2"/>
        <n v="160"/>
        <n v="166.1"/>
        <n v="138.4"/>
        <n v="166.5"/>
        <n v="147.9"/>
        <n v="144.7"/>
        <n v="176.2"/>
        <n v="155.4"/>
        <n v="152.8"/>
        <n v="186.4"/>
        <n v="164.2"/>
        <n v="153.9"/>
        <n v="183.3"/>
        <n v="162.3"/>
        <n v="170.4"/>
        <n v="214.4"/>
        <n v="185.3"/>
        <n v="183.9"/>
        <n v="229.1"/>
        <n v="199.2"/>
        <n v="172.3"/>
        <n v="219.5"/>
        <n v="188.3"/>
        <n v="203.6"/>
        <n v="198"/>
        <n v="169.7"/>
        <n v="155.8"/>
        <n v="166.9"/>
        <n v="190.7"/>
        <n v="166.2"/>
        <n v="203.2"/>
        <n v="174.9"/>
        <n v="167.3"/>
        <n v="211.5"/>
        <n v="182.3"/>
        <n v="208.5"/>
        <n v="182.1"/>
        <n v="173.1"/>
        <n v="213.1"/>
        <n v="190.966666666667"/>
        <n v="196.922222222222"/>
        <n v="191.52962962963"/>
        <n v="176.9"/>
        <n v="220.8"/>
        <n v="191.8"/>
        <n v="184.8"/>
        <n v="228.6"/>
        <n v="199.7"/>
        <n v="171.6"/>
        <n v="205.5"/>
        <n v="150.2"/>
        <n v="178.7"/>
        <n v="159.9"/>
        <n v="142.9"/>
        <n v="175.3"/>
        <n v="140.9"/>
        <n v="175.8"/>
        <n v="152.7"/>
        <n v="175.9"/>
        <n v="142.8"/>
        <n v="179.9"/>
        <n v="148.7"/>
        <n v="185"/>
      </sharedItems>
    </cacheField>
    <cacheField name="Pulses and products" numFmtId="0">
      <sharedItems containsSemiMixedTypes="0" containsString="0" containsNumber="1" minValue="103.5" maxValue="191.6" count="271">
        <n v="106.1"/>
        <n v="105.8"/>
        <n v="106"/>
        <n v="105.9"/>
        <n v="104.1"/>
        <n v="105.3"/>
        <n v="105.7"/>
        <n v="103.5"/>
        <n v="105"/>
        <n v="104.6"/>
        <n v="105.2"/>
        <n v="106.8"/>
        <n v="105.4"/>
        <n v="106.3"/>
        <n v="107.1"/>
        <n v="105.1"/>
        <n v="106.4"/>
        <n v="107.4"/>
        <n v="104.7"/>
        <n v="106.5"/>
        <n v="108.1"/>
        <n v="108.3"/>
        <n v="107.3"/>
        <n v="109.1"/>
        <n v="108.2"/>
        <n v="109.5"/>
        <n v="108.7"/>
        <n v="109.6"/>
        <n v="107.5"/>
        <n v="108.9"/>
        <n v="109.8"/>
        <n v="109.3"/>
        <n v="110.2"/>
        <n v="111"/>
        <n v="111.5"/>
        <n v="112.6"/>
        <n v="111.9"/>
        <n v="112.2"/>
        <n v="112.8"/>
        <n v="112.4"/>
        <n v="113.2"/>
        <n v="113.1"/>
        <n v="114.1"/>
        <n v="115.2"/>
        <n v="114.5"/>
        <n v="115"/>
        <n v="116.9"/>
        <n v="115.6"/>
        <n v="115.5"/>
        <n v="117.4"/>
        <n v="116.1"/>
        <n v="116.2"/>
        <n v="119.3"/>
        <n v="117.2"/>
        <n v="116.3"/>
        <n v="120.1"/>
        <n v="117.6"/>
        <n v="122.9"/>
        <n v="119.1"/>
        <n v="118.8"/>
        <n v="125.1"/>
        <n v="120.9"/>
        <n v="119.9"/>
        <n v="127.2"/>
        <n v="122.4"/>
        <n v="121.5"/>
        <n v="131.3"/>
        <n v="124.8"/>
        <n v="124.3"/>
        <n v="142.6"/>
        <n v="130.5"/>
        <n v="131.9"/>
        <n v="148.1"/>
        <n v="137.4"/>
        <n v="133.8"/>
        <n v="149.5"/>
        <n v="139.1"/>
        <n v="137.9"/>
        <n v="156"/>
        <n v="144"/>
        <n v="142.1"/>
        <n v="165.4"/>
        <n v="150"/>
        <n v="154.2"/>
        <n v="187.2"/>
        <n v="165.3"/>
        <n v="160.8"/>
        <n v="191.6"/>
        <n v="171.2"/>
        <n v="162.1"/>
        <n v="190.1"/>
        <n v="171.5"/>
        <n v="163.8"/>
        <n v="184.2"/>
        <n v="170.7"/>
        <n v="162.8"/>
        <n v="176.4"/>
        <n v="167.4"/>
        <n v="161.2"/>
        <n v="170.3"/>
        <n v="164.3"/>
        <n v="162.7"/>
        <n v="176.9"/>
        <n v="167.5"/>
        <n v="166"/>
        <n v="182.8"/>
        <n v="171.7"/>
        <n v="169.2"/>
        <n v="184.4"/>
        <n v="174.3"/>
        <n v="171.8"/>
        <n v="188.4"/>
        <n v="177.4"/>
        <n v="172.2"/>
        <n v="182.3"/>
        <n v="175.6"/>
        <n v="170.4"/>
        <n v="173.6"/>
        <n v="170.2"/>
        <n v="175.7"/>
        <n v="172.1"/>
        <n v="170"/>
        <n v="174.9"/>
        <n v="167.9"/>
        <n v="168.7"/>
        <n v="161.7"/>
        <n v="155.1"/>
        <n v="159.5"/>
        <n v="156.9"/>
        <n v="143.1"/>
        <n v="152.2"/>
        <n v="148"/>
        <n v="135.8"/>
        <n v="143.9"/>
        <n v="144.5"/>
        <n v="140.9"/>
        <n v="141.8"/>
        <n v="131.5"/>
        <n v="138.3"/>
        <n v="140.2"/>
        <n v="128.2"/>
        <n v="136.2"/>
        <n v="138.1"/>
        <n v="124.7"/>
        <n v="133.6"/>
        <n v="123.5"/>
        <n v="132.7"/>
        <n v="137.1"/>
        <n v="124.5"/>
        <n v="132.9"/>
        <n v="136.4"/>
        <n v="124.1"/>
        <n v="132.3"/>
        <n v="122.2"/>
        <n v="131.2"/>
        <n v="119.8"/>
        <n v="129.1"/>
        <n v="131.8"/>
        <n v="118.4"/>
        <n v="127.3"/>
        <n v="130.2"/>
        <n v="117"/>
        <n v="125.8"/>
        <n v="129.3"/>
        <n v="124.6"/>
        <n v="128.4"/>
        <n v="114"/>
        <n v="122.3"/>
        <n v="126"/>
        <n v="112.3"/>
        <n v="121.4"/>
        <n v="126.4"/>
        <n v="121.7"/>
        <n v="126.8"/>
        <n v="113.6"/>
        <n v="125.4"/>
        <n v="113.5"/>
        <n v="121"/>
        <n v="115.3"/>
        <n v="117.5"/>
        <n v="121.3"/>
        <n v="118.2"/>
        <n v="120.3"/>
        <n v="120.7"/>
        <n v="121.8"/>
        <n v="121.6"/>
        <n v="121.366666666667"/>
        <n v="121.588888888889"/>
        <n v="124.4"/>
        <n v="124.9"/>
        <n v="128.7"/>
        <n v="127.4"/>
        <n v="128.3"/>
        <n v="130.6"/>
        <n v="128.9"/>
        <n v="130"/>
        <n v="129.8"/>
        <n v="130.9"/>
        <n v="132.2"/>
        <n v="130.3"/>
        <n v="131.6"/>
        <n v="133.1"/>
        <n v="132.5"/>
        <n v="134.6"/>
        <n v="135.7"/>
        <n v="138.8"/>
        <n v="137.2"/>
        <n v="141.1"/>
        <n v="140.4"/>
        <n v="139.6"/>
        <n v="139.7"/>
        <n v="150.2"/>
        <n v="150.8"/>
        <n v="150.4"/>
        <n v="150.466666666667"/>
        <n v="150.6"/>
        <n v="150.3"/>
        <n v="152"/>
        <n v="150.9"/>
        <n v="149.9"/>
        <n v="151.3"/>
        <n v="149.3"/>
        <n v="149.8"/>
        <n v="155.9"/>
        <n v="158.7"/>
        <n v="156.8"/>
        <n v="161.5"/>
        <n v="160.2"/>
        <n v="160.4"/>
        <n v="158.3"/>
        <n v="159.8"/>
        <n v="158.8"/>
        <n v="159.2"/>
        <n v="161.1"/>
        <n v="165.1"/>
        <n v="165.9"/>
        <n v="165.5"/>
        <n v="166.9"/>
        <n v="163.6"/>
        <n v="164.7"/>
        <n v="164"/>
        <n v="164.5"/>
        <n v="164.1"/>
        <n v="163.9"/>
        <n v="165.2"/>
        <n v="164.2"/>
        <n v="164.4"/>
        <n v="163.2"/>
        <n v="163.7"/>
        <n v="163.4"/>
        <n v="165"/>
        <n v="164.6"/>
        <n v="167.1"/>
        <n v="167.3"/>
        <n v="167.2"/>
        <n v="167.233333333333"/>
        <n v="167.211111111111"/>
        <n v="169"/>
        <n v="169.1"/>
        <n v="169.7"/>
        <n v="169.9"/>
        <n v="169.8"/>
        <n v="171"/>
        <n v="170.5"/>
        <n v="171.3"/>
        <n v="170.8"/>
        <n v="170.9"/>
        <n v="171.1"/>
        <n v="172.8"/>
        <n v="174.7"/>
        <n v="173.4"/>
      </sharedItems>
    </cacheField>
    <cacheField name="Sugar and Confectionery" numFmtId="0">
      <sharedItems containsSemiMixedTypes="0" containsString="0" containsNumber="1" minValue="85.3" maxValue="124.2" count="210">
        <n v="106.8"/>
        <n v="105.1"/>
        <n v="106.2"/>
        <n v="105.7"/>
        <n v="103.8"/>
        <n v="105"/>
        <n v="102.6"/>
        <n v="104.2"/>
        <n v="102"/>
        <n v="103.5"/>
        <n v="103.7"/>
        <n v="101.9"/>
        <n v="103.1"/>
        <n v="104.1"/>
        <n v="101.4"/>
        <n v="103.2"/>
        <n v="104.3"/>
        <n v="101.3"/>
        <n v="103.3"/>
        <n v="101"/>
        <n v="100.8"/>
        <n v="103.9"/>
        <n v="100.2"/>
        <n v="102.7"/>
        <n v="103.6"/>
        <n v="99.5"/>
        <n v="102.2"/>
        <n v="102.9"/>
        <n v="98.6"/>
        <n v="101.5"/>
        <n v="101.8"/>
        <n v="96.9"/>
        <n v="101.1"/>
        <n v="95.4"/>
        <n v="99.2"/>
        <n v="101.2"/>
        <n v="96.3"/>
        <n v="99.6"/>
        <n v="100.3"/>
        <n v="102.8"/>
        <n v="104.8"/>
        <n v="104.7"/>
        <n v="104"/>
        <n v="99.8"/>
        <n v="102.1"/>
        <n v="97.8"/>
        <n v="100.6"/>
        <n v="100.5"/>
        <n v="96.1"/>
        <n v="99"/>
        <n v="100"/>
        <n v="95"/>
        <n v="98.3"/>
        <n v="98.9"/>
        <n v="93.2"/>
        <n v="97"/>
        <n v="91.6"/>
        <n v="95.7"/>
        <n v="97.6"/>
        <n v="90.8"/>
        <n v="95.3"/>
        <n v="89.8"/>
        <n v="94.1"/>
        <n v="85.7"/>
        <n v="91.3"/>
        <n v="93.1"/>
        <n v="85.3"/>
        <n v="90.5"/>
        <n v="92.5"/>
        <n v="86.3"/>
        <n v="90.4"/>
        <n v="93.7"/>
        <n v="89.4"/>
        <n v="92.3"/>
        <n v="94.5"/>
        <n v="93.3"/>
        <n v="92.7"/>
        <n v="97.7"/>
        <n v="96.7"/>
        <n v="97.4"/>
        <n v="98.7"/>
        <n v="99.1"/>
        <n v="98.8"/>
        <n v="100.4"/>
        <n v="100.9"/>
        <n v="109.1"/>
        <n v="106.4"/>
        <n v="107.5"/>
        <n v="111.1"/>
        <n v="108.7"/>
        <n v="108.8"/>
        <n v="112"/>
        <n v="109.9"/>
        <n v="110.3"/>
        <n v="113.3"/>
        <n v="111.3"/>
        <n v="112.1"/>
        <n v="114.6"/>
        <n v="112.9"/>
        <n v="113.1"/>
        <n v="115.1"/>
        <n v="113.8"/>
        <n v="113.4"/>
        <n v="115.4"/>
        <n v="114.1"/>
        <n v="115.6"/>
        <n v="115.5"/>
        <n v="114.4"/>
        <n v="114.8"/>
        <n v="117.3"/>
        <n v="116.2"/>
        <n v="119.5"/>
        <n v="116.9"/>
        <n v="120.3"/>
        <n v="118"/>
        <n v="117.4"/>
        <n v="120.8"/>
        <n v="118.5"/>
        <n v="118.6"/>
        <n v="121"/>
        <n v="119.4"/>
        <n v="118.9"/>
        <n v="120.9"/>
        <n v="119.6"/>
        <n v="120"/>
        <n v="121.5"/>
        <n v="120.5"/>
        <n v="122.1"/>
        <n v="121.2"/>
        <n v="122.4"/>
        <n v="121.4"/>
        <n v="122.6"/>
        <n v="121.8"/>
        <n v="122.5"/>
        <n v="123.9"/>
        <n v="123"/>
        <n v="121.9"/>
        <n v="120.7"/>
        <n v="118.8"/>
        <n v="117.9"/>
        <n v="117.1"/>
        <n v="114.2"/>
        <n v="116.1"/>
        <n v="115.2"/>
        <n v="110.6"/>
        <n v="113.7"/>
        <n v="111.8"/>
        <n v="105.3"/>
        <n v="109.6"/>
        <n v="112.4"/>
        <n v="108.4"/>
        <n v="114.3"/>
        <n v="113.5"/>
        <n v="114.7"/>
        <n v="112.3"/>
        <n v="112.8"/>
        <n v="111.9"/>
        <n v="111.6"/>
        <n v="112.5"/>
        <n v="111"/>
        <n v="110.4"/>
        <n v="108.3"/>
        <n v="109"/>
        <n v="109.233333333333"/>
        <n v="109.544444444444"/>
        <n v="109.259259259259"/>
        <n v="109.3"/>
        <n v="111.2"/>
        <n v="110.8"/>
        <n v="111.7"/>
        <n v="112.7"/>
        <n v="114"/>
        <n v="113.2"/>
        <n v="113.6"/>
        <n v="115"/>
        <n v="112.6"/>
        <n v="119.8"/>
        <n v="120.433333333333"/>
        <n v="120.75"/>
        <n v="116.3"/>
        <n v="116.8"/>
        <n v="116.4"/>
        <n v="115.3"/>
        <n v="118.1"/>
        <n v="114.9"/>
        <n v="117.2"/>
        <n v="115.7"/>
        <n v="112.2"/>
        <n v="115.9"/>
        <n v="113.9"/>
        <n v="114.5"/>
        <n v="120.4"/>
        <n v="119.7"/>
        <n v="119.3"/>
        <n v="121.6"/>
        <n v="123.1"/>
        <n v="120.6"/>
        <n v="121.3"/>
        <n v="118.2"/>
        <n v="119"/>
        <n v="119.1"/>
        <n v="119.9"/>
        <n v="119.2"/>
        <n v="120.2"/>
        <n v="122.2"/>
        <n v="121.1"/>
        <n v="121.133333333333"/>
        <n v="123.4"/>
        <n v="122.7"/>
        <n v="124.2"/>
      </sharedItems>
    </cacheField>
    <cacheField name="Spices" numFmtId="0">
      <sharedItems containsSemiMixedTypes="0" containsString="0" containsNumber="1" minValue="101.8" maxValue="221" count="288">
        <n v="103.1"/>
        <n v="101.8"/>
        <n v="102.7"/>
        <n v="102.3"/>
        <n v="102.8"/>
        <n v="103.3"/>
        <n v="102.4"/>
        <n v="103"/>
        <n v="103.2"/>
        <n v="103.5"/>
        <n v="104"/>
        <n v="105"/>
        <n v="104.3"/>
        <n v="105.4"/>
        <n v="106.4"/>
        <n v="105.7"/>
        <n v="107.5"/>
        <n v="106.8"/>
        <n v="106.9"/>
        <n v="108.5"/>
        <n v="107.4"/>
        <n v="107.9"/>
        <n v="109.1"/>
        <n v="108.3"/>
        <n v="108.2"/>
        <n v="109.6"/>
        <n v="108.7"/>
        <n v="109"/>
        <n v="110.3"/>
        <n v="109.4"/>
        <n v="109.8"/>
        <n v="111.9"/>
        <n v="110.5"/>
        <n v="110.2"/>
        <n v="112.7"/>
        <n v="111"/>
        <n v="110.4"/>
        <n v="113.5"/>
        <n v="111.4"/>
        <n v="110.7"/>
        <n v="114.1"/>
        <n v="111.8"/>
        <n v="111.2"/>
        <n v="115.3"/>
        <n v="112.6"/>
        <n v="111.6"/>
        <n v="117"/>
        <n v="113.4"/>
        <n v="112.3"/>
        <n v="118.3"/>
        <n v="114.3"/>
        <n v="113.3"/>
        <n v="120"/>
        <n v="115.5"/>
        <n v="114.6"/>
        <n v="122.1"/>
        <n v="117.1"/>
        <n v="114.9"/>
        <n v="122.9"/>
        <n v="117.6"/>
        <n v="123.8"/>
        <n v="118.1"/>
        <n v="115.8"/>
        <n v="124.6"/>
        <n v="118.7"/>
        <n v="116"/>
        <n v="125.4"/>
        <n v="119.1"/>
        <n v="117.2"/>
        <n v="126.6"/>
        <n v="120.3"/>
        <n v="118.6"/>
        <n v="127.7"/>
        <n v="121.6"/>
        <n v="119.4"/>
        <n v="127.4"/>
        <n v="119.8"/>
        <n v="122.4"/>
        <n v="120.7"/>
        <n v="128.8"/>
        <n v="123.4"/>
        <n v="123"/>
        <n v="130.5"/>
        <n v="125.5"/>
        <n v="131.5"/>
        <n v="126.1"/>
        <n v="123.9"/>
        <n v="132.7"/>
        <n v="126.8"/>
        <n v="134.4"/>
        <n v="128.4"/>
        <n v="135.8"/>
        <n v="129.7"/>
        <n v="128.3"/>
        <n v="137.1"/>
        <n v="131.2"/>
        <n v="128.9"/>
        <n v="138.6"/>
        <n v="132.1"/>
        <n v="129.6"/>
        <n v="139.5"/>
        <n v="132.9"/>
        <n v="130.6"/>
        <n v="139.7"/>
        <n v="133.6"/>
        <n v="130.8"/>
        <n v="140.1"/>
        <n v="133.9"/>
        <n v="131.4"/>
        <n v="140.4"/>
        <n v="132.2"/>
        <n v="141.5"/>
        <n v="135.3"/>
        <n v="133.1"/>
        <n v="142.8"/>
        <n v="136.3"/>
        <n v="134.3"/>
        <n v="143.9"/>
        <n v="137.5"/>
        <n v="134.9"/>
        <n v="144.6"/>
        <n v="138.1"/>
        <n v="144.8"/>
        <n v="138.8"/>
        <n v="145.3"/>
        <n v="139.3"/>
        <n v="136.8"/>
        <n v="145.4"/>
        <n v="145.5"/>
        <n v="140.2"/>
        <n v="136.9"/>
        <n v="144.9"/>
        <n v="139.6"/>
        <n v="136"/>
        <n v="144"/>
        <n v="138.7"/>
        <n v="135.6"/>
        <n v="142.6"/>
        <n v="137.9"/>
        <n v="134.1"/>
        <n v="141.3"/>
        <n v="136.5"/>
        <n v="134"/>
        <n v="139.9"/>
        <n v="133.5"/>
        <n v="137.8"/>
        <n v="135.2"/>
        <n v="134.7"/>
        <n v="137.3"/>
        <n v="138.3"/>
        <n v="140.5"/>
        <n v="140.7"/>
        <n v="137.2"/>
        <n v="138.2"/>
        <n v="137.4"/>
        <n v="137.6"/>
        <n v="140"/>
        <n v="138.4"/>
        <n v="140.3"/>
        <n v="138.9"/>
        <n v="141.1"/>
        <n v="139.4"/>
        <n v="141.2"/>
        <n v="141"/>
        <n v="140.6"/>
        <n v="141.4"/>
        <n v="140.9"/>
        <n v="139.2"/>
        <n v="140.8"/>
        <n v="139.966666666667"/>
        <n v="139.722222222222"/>
        <n v="141.7"/>
        <n v="141.6"/>
        <n v="142.7"/>
        <n v="142.5"/>
        <n v="144.2"/>
        <n v="143.8"/>
        <n v="144.1"/>
        <n v="145.2"/>
        <n v="147.3"/>
        <n v="146.3"/>
        <n v="147"/>
        <n v="149.1"/>
        <n v="148"/>
        <n v="148.7"/>
        <n v="151.6"/>
        <n v="149.5"/>
        <n v="150.9"/>
        <n v="152.8"/>
        <n v="150.4"/>
        <n v="152"/>
        <n v="154"/>
        <n v="151.5"/>
        <n v="153.2"/>
        <n v="158.7"/>
        <n v="157.1"/>
        <n v="156.6"/>
        <n v="155.55"/>
        <n v="159.8"/>
        <n v="158.8"/>
        <n v="159.5"/>
        <n v="160"/>
        <n v="160.9"/>
        <n v="160.3"/>
        <n v="161.3"/>
        <n v="161"/>
        <n v="162"/>
        <n v="161.4"/>
        <n v="161.8"/>
        <n v="163.5"/>
        <n v="161.9"/>
        <n v="163"/>
        <n v="164.5"/>
        <n v="164"/>
        <n v="165"/>
        <n v="162.5"/>
        <n v="164.2"/>
        <n v="162.6"/>
        <n v="164.4"/>
        <n v="162.8"/>
        <n v="163.9"/>
        <n v="169.7"/>
        <n v="165.2"/>
        <n v="168.2"/>
        <n v="170"/>
        <n v="165.5"/>
        <n v="168.5"/>
        <n v="168.3"/>
        <n v="169.8"/>
        <n v="166.2"/>
        <n v="168.8"/>
        <n v="170.1"/>
        <n v="170.6"/>
        <n v="166.8"/>
        <n v="169.3"/>
        <n v="170.8"/>
        <n v="167.2"/>
        <n v="169.6"/>
        <n v="171.7"/>
        <n v="170.5"/>
        <n v="173.3"/>
        <n v="172.1"/>
        <n v="175.4"/>
        <n v="172.2"/>
        <n v="174.3"/>
        <n v="178.7"/>
        <n v="174.7"/>
        <n v="177.4"/>
        <n v="182.9"/>
        <n v="178"/>
        <n v="181.3"/>
        <n v="186.6"/>
        <n v="181.4"/>
        <n v="184.9"/>
        <n v="188.9"/>
        <n v="183.5"/>
        <n v="187.1"/>
        <n v="191.8"/>
        <n v="186.3"/>
        <n v="190"/>
        <n v="195.6"/>
        <n v="189.7"/>
        <n v="193.6"/>
        <n v="192.966666666667"/>
        <n v="192.088888888889"/>
        <n v="192.885185185185"/>
        <n v="199.1"/>
        <n v="197.3"/>
        <n v="201.6"/>
        <n v="196.4"/>
        <n v="199.9"/>
        <n v="204.8"/>
        <n v="198.8"/>
        <n v="202.8"/>
        <n v="207.5"/>
        <n v="200.5"/>
        <n v="205.2"/>
        <n v="210.5"/>
        <n v="204.3"/>
        <n v="208.4"/>
        <n v="212.1"/>
        <n v="209.7"/>
        <n v="215.5"/>
        <n v="207.8"/>
        <n v="212.9"/>
        <n v="221"/>
        <n v="211.9"/>
        <n v="218"/>
      </sharedItems>
    </cacheField>
    <cacheField name="Non-alcoholic beverages" numFmtId="0">
      <sharedItems containsSemiMixedTypes="0" containsString="0" containsNumber="1" minValue="104.8" maxValue="178.7" count="274">
        <n v="104.8"/>
        <n v="105.1"/>
        <n v="104.9"/>
        <n v="106"/>
        <n v="105.5"/>
        <n v="105.6"/>
        <n v="107"/>
        <n v="106.2"/>
        <n v="106.5"/>
        <n v="108.2"/>
        <n v="107.2"/>
        <n v="107.4"/>
        <n v="109.1"/>
        <n v="108.1"/>
        <n v="110"/>
        <n v="109"/>
        <n v="110.4"/>
        <n v="109.6"/>
        <n v="109.7"/>
        <n v="110.9"/>
        <n v="110.2"/>
        <n v="111.1"/>
        <n v="110.7"/>
        <n v="111.4"/>
        <n v="111.2"/>
        <n v="111.8"/>
        <n v="112.1"/>
        <n v="112.4"/>
        <n v="112.3"/>
        <n v="112.9"/>
        <n v="112.6"/>
        <n v="113"/>
        <n v="112.2"/>
        <n v="112.7"/>
        <n v="113.5"/>
        <n v="113.2"/>
        <n v="114.2"/>
        <n v="113.7"/>
        <n v="114.9"/>
        <n v="115.6"/>
        <n v="113.8"/>
        <n v="114.8"/>
        <n v="115.8"/>
        <n v="114.4"/>
        <n v="115.2"/>
        <n v="116.5"/>
        <n v="116.8"/>
        <n v="116.1"/>
        <n v="116.4"/>
        <n v="117.3"/>
        <n v="117.9"/>
        <n v="118.8"/>
        <n v="118"/>
        <n v="118.9"/>
        <n v="117"/>
        <n v="118.1"/>
        <n v="119.4"/>
        <n v="117.2"/>
        <n v="118.5"/>
        <n v="120.2"/>
        <n v="117.7"/>
        <n v="119.2"/>
        <n v="121.1"/>
        <n v="119.8"/>
        <n v="121"/>
        <n v="118.3"/>
        <n v="119.9"/>
        <n v="121.5"/>
        <n v="120.4"/>
        <n v="121.9"/>
        <n v="119.1"/>
        <n v="120.7"/>
        <n v="122.3"/>
        <n v="123.1"/>
        <n v="121.7"/>
        <n v="123.3"/>
        <n v="122"/>
        <n v="124.3"/>
        <n v="120.5"/>
        <n v="122.7"/>
        <n v="124.8"/>
        <n v="120.6"/>
        <n v="123"/>
        <n v="124.9"/>
        <n v="125.4"/>
        <n v="123.6"/>
        <n v="126.1"/>
        <n v="124.2"/>
        <n v="126.4"/>
        <n v="121.6"/>
        <n v="124.4"/>
        <n v="127.3"/>
        <n v="125"/>
        <n v="128.1"/>
        <n v="125.5"/>
        <n v="128.8"/>
        <n v="122.1"/>
        <n v="126"/>
        <n v="128.7"/>
        <n v="122.5"/>
        <n v="126.2"/>
        <n v="129.1"/>
        <n v="126.6"/>
        <n v="129"/>
        <n v="123.2"/>
        <n v="129.4"/>
        <n v="123.4"/>
        <n v="126.9"/>
        <n v="129.8"/>
        <n v="127.2"/>
        <n v="130"/>
        <n v="123.8"/>
        <n v="127.4"/>
        <n v="130.3"/>
        <n v="127.6"/>
        <n v="130.4"/>
        <n v="127.8"/>
        <n v="131.4"/>
        <n v="128.5"/>
        <n v="131.6"/>
        <n v="124.6"/>
        <n v="131.7"/>
        <n v="131.3"/>
        <n v="125.1"/>
        <n v="131.9"/>
        <n v="129.2"/>
        <n v="131.1"/>
        <n v="125.7"/>
        <n v="131.2"/>
        <n v="125.9"/>
        <n v="130.5"/>
        <n v="128.6"/>
        <n v="126.5"/>
        <n v="129.6"/>
        <n v="132.2"/>
        <n v="129.9"/>
        <n v="132.8"/>
        <n v="126.7"/>
        <n v="126.8"/>
        <n v="133.8"/>
        <n v="133.1"/>
        <n v="127.7"/>
        <n v="130.8"/>
        <n v="134.6"/>
        <n v="133.6"/>
        <n v="137.5"/>
        <n v="128"/>
        <n v="133.5"/>
        <n v="137.8"/>
        <n v="137"/>
        <n v="133.3"/>
        <n v="137.4"/>
        <n v="128.3"/>
        <n v="133.7"/>
        <n v="133.2"/>
        <n v="131.8"/>
        <n v="132.9"/>
        <n v="137.7"/>
        <n v="128.9"/>
        <n v="134"/>
        <n v="138"/>
        <n v="134.2"/>
        <n v="138.5"/>
        <n v="129.5"/>
        <n v="134.7"/>
        <n v="134.9"/>
        <n v="135"/>
        <n v="138.6"/>
        <n v="130.2"/>
        <n v="135.1"/>
        <n v="138.7"/>
        <n v="135.3"/>
        <n v="139.3"/>
        <n v="135.8"/>
        <n v="139.7"/>
        <n v="136.1"/>
        <n v="140.1"/>
        <n v="131.5"/>
        <n v="136.5"/>
        <n v="136.7"/>
        <n v="139.2"/>
        <n v="136.8"/>
        <n v="135.15"/>
        <n v="142.1"/>
        <n v="135.6"/>
        <n v="139.4"/>
        <n v="143.5"/>
        <n v="140.6"/>
        <n v="145.4"/>
        <n v="142.2"/>
        <n v="147.4"/>
        <n v="144"/>
        <n v="150"/>
        <n v="141.5"/>
        <n v="146.5"/>
        <n v="153.4"/>
        <n v="143.3"/>
        <n v="149.2"/>
        <n v="156.1"/>
        <n v="145.9"/>
        <n v="151.8"/>
        <n v="160"/>
        <n v="155.5"/>
        <n v="160.6"/>
        <n v="150.7"/>
        <n v="156.5"/>
        <n v="161.9"/>
        <n v="151.5"/>
        <n v="157.6"/>
        <n v="164.6"/>
        <n v="152"/>
        <n v="159.3"/>
        <n v="165.5"/>
        <n v="152.3"/>
        <n v="166.2"/>
        <n v="160.9"/>
        <n v="167.6"/>
        <n v="154.8"/>
        <n v="162.7"/>
        <n v="168.3"/>
        <n v="168.8"/>
        <n v="155.4"/>
        <n v="163.2"/>
        <n v="169.1"/>
        <n v="163.7"/>
        <n v="169.7"/>
        <n v="164.2"/>
        <n v="169.8"/>
        <n v="156.6"/>
        <n v="164.3"/>
        <n v="170.5"/>
        <n v="156.7"/>
        <n v="164.7"/>
        <n v="171.2"/>
        <n v="157.1"/>
        <n v="165.3"/>
        <n v="172.4"/>
        <n v="157.5"/>
        <n v="173.2"/>
        <n v="158.5"/>
        <n v="167.1"/>
        <n v="174.2"/>
        <n v="159.1"/>
        <n v="167.9"/>
        <n v="174.5"/>
        <n v="159.8"/>
        <n v="168.4"/>
        <n v="174.8"/>
        <n v="160.5"/>
        <n v="168.033333333333"/>
        <n v="165.777777777778"/>
        <n v="167.537037037037"/>
        <n v="175.4"/>
        <n v="161.1"/>
        <n v="169.4"/>
        <n v="175.8"/>
        <n v="161.6"/>
        <n v="169.9"/>
        <n v="176.4"/>
        <n v="162.1"/>
        <n v="170.4"/>
        <n v="176.8"/>
        <n v="162.8"/>
        <n v="171"/>
        <n v="176.9"/>
        <n v="171.4"/>
        <n v="177.6"/>
        <n v="164.9"/>
        <n v="172.3"/>
        <n v="178.2"/>
        <n v="172.9"/>
        <n v="178.7"/>
        <n v="165.9"/>
        <n v="173.4"/>
      </sharedItems>
    </cacheField>
    <cacheField name="Prepared meals, snacks, sweets etc." numFmtId="0">
      <sharedItems containsSemiMixedTypes="0" containsString="0" containsNumber="1" minValue="106.7" maxValue="197.7" count="316">
        <n v="106.7"/>
        <n v="107.9"/>
        <n v="107.3"/>
        <n v="107.7"/>
        <n v="109"/>
        <n v="108.3"/>
        <n v="108.2"/>
        <n v="109.8"/>
        <n v="108.9"/>
        <n v="108.8"/>
        <n v="110.6"/>
        <n v="109.6"/>
        <n v="109.9"/>
        <n v="111.3"/>
        <n v="110.5"/>
        <n v="111"/>
        <n v="112.2"/>
        <n v="111.6"/>
        <n v="112.1"/>
        <n v="113.1"/>
        <n v="112.6"/>
        <n v="114.3"/>
        <n v="113.4"/>
        <n v="114"/>
        <n v="115.4"/>
        <n v="114.6"/>
        <n v="114.9"/>
        <n v="116"/>
        <n v="117.1"/>
        <n v="116.5"/>
        <n v="116.8"/>
        <n v="118.1"/>
        <n v="117.4"/>
        <n v="117.3"/>
        <n v="119"/>
        <n v="117.8"/>
        <n v="119.9"/>
        <n v="118.8"/>
        <n v="118.3"/>
        <n v="120.5"/>
        <n v="119.3"/>
        <n v="118.7"/>
        <n v="121"/>
        <n v="119.8"/>
        <n v="119.2"/>
        <n v="121.7"/>
        <n v="120.4"/>
        <n v="120.1"/>
        <n v="122.4"/>
        <n v="121.2"/>
        <n v="120.9"/>
        <n v="123.4"/>
        <n v="122.1"/>
        <n v="124.7"/>
        <n v="123.1"/>
        <n v="122.6"/>
        <n v="125.2"/>
        <n v="123.8"/>
        <n v="123.2"/>
        <n v="125.9"/>
        <n v="124.5"/>
        <n v="126.9"/>
        <n v="125.6"/>
        <n v="124.8"/>
        <n v="127.6"/>
        <n v="126.1"/>
        <n v="128"/>
        <n v="126.7"/>
        <n v="126.8"/>
        <n v="128.6"/>
        <n v="127.7"/>
        <n v="129.2"/>
        <n v="128.4"/>
        <n v="128.7"/>
        <n v="129.5"/>
        <n v="129.1"/>
        <n v="129.8"/>
        <n v="129.9"/>
        <n v="131.2"/>
        <n v="130.5"/>
        <n v="130.9"/>
        <n v="131.7"/>
        <n v="131.1"/>
        <n v="131.4"/>
        <n v="132.5"/>
        <n v="132.1"/>
        <n v="132.7"/>
        <n v="132.3"/>
        <n v="133.1"/>
        <n v="132.9"/>
        <n v="133"/>
        <n v="134.2"/>
        <n v="133.7"/>
        <n v="134"/>
        <n v="135.1"/>
        <n v="134.7"/>
        <n v="135.9"/>
        <n v="135.3"/>
        <n v="136.4"/>
        <n v="135.2"/>
        <n v="135.8"/>
        <n v="137"/>
        <n v="135.4"/>
        <n v="136.3"/>
        <n v="137.4"/>
        <n v="136.7"/>
        <n v="138.3"/>
        <n v="139.2"/>
        <n v="136.9"/>
        <n v="138.1"/>
        <n v="139.9"/>
        <n v="137.5"/>
        <n v="138.8"/>
        <n v="140.7"/>
        <n v="139.5"/>
        <n v="141.5"/>
        <n v="140.2"/>
        <n v="142.4"/>
        <n v="139.6"/>
        <n v="141.1"/>
        <n v="143.1"/>
        <n v="140.3"/>
        <n v="141.8"/>
        <n v="143.6"/>
        <n v="140.9"/>
        <n v="142.3"/>
        <n v="143.9"/>
        <n v="141.6"/>
        <n v="142.8"/>
        <n v="144.4"/>
        <n v="141.9"/>
        <n v="143.2"/>
        <n v="145.4"/>
        <n v="144"/>
        <n v="145.5"/>
        <n v="142.6"/>
        <n v="144.2"/>
        <n v="145.8"/>
        <n v="142.9"/>
        <n v="144.5"/>
        <n v="146.5"/>
        <n v="144.9"/>
        <n v="147.7"/>
        <n v="143.7"/>
        <n v="148.7"/>
        <n v="146.8"/>
        <n v="149.3"/>
        <n v="145"/>
        <n v="147.3"/>
        <n v="150.3"/>
        <n v="148.1"/>
        <n v="151.4"/>
        <n v="146"/>
        <n v="148.9"/>
        <n v="146.3"/>
        <n v="149"/>
        <n v="151.8"/>
        <n v="149.5"/>
        <n v="151.7"/>
        <n v="147.1"/>
        <n v="149.6"/>
        <n v="152.8"/>
        <n v="147.6"/>
        <n v="150.4"/>
        <n v="153.8"/>
        <n v="148.3"/>
        <n v="151.2"/>
        <n v="154.3"/>
        <n v="154.8"/>
        <n v="149.4"/>
        <n v="152.3"/>
        <n v="155.2"/>
        <n v="153"/>
        <n v="155.9"/>
        <n v="151.3"/>
        <n v="152"/>
        <n v="154.5"/>
        <n v="156.1"/>
        <n v="152.6"/>
        <n v="156"/>
        <n v="152.9"/>
        <n v="154.6"/>
        <n v="155.8"/>
        <n v="153.2"/>
        <n v="156.2"/>
        <n v="153.5"/>
        <n v="154.9"/>
        <n v="156.4"/>
        <n v="153.9"/>
        <n v="155.166666666667"/>
        <n v="154.755555555556"/>
        <n v="155.040740740741"/>
        <n v="155.5"/>
        <n v="156.6"/>
        <n v="155.1"/>
        <n v="156.7"/>
        <n v="155.6"/>
        <n v="156.9"/>
        <n v="157.2"/>
        <n v="156.8"/>
        <n v="157.4"/>
        <n v="157.1"/>
        <n v="157.7"/>
        <n v="157.5"/>
        <n v="158.3"/>
        <n v="158"/>
        <n v="158.7"/>
        <n v="158.5"/>
        <n v="158.6"/>
        <n v="159.2"/>
        <n v="159"/>
        <n v="159.1"/>
        <n v="160"/>
        <n v="159.6"/>
        <n v="159.566666666667"/>
        <n v="159.35"/>
        <n v="159.505555555556"/>
        <n v="159.475"/>
        <n v="161.8"/>
        <n v="161.7"/>
        <n v="161.5"/>
        <n v="163.3"/>
        <n v="162.3"/>
        <n v="161.6"/>
        <n v="164.4"/>
        <n v="162.9"/>
        <n v="161.9"/>
        <n v="164.8"/>
        <n v="163.2"/>
        <n v="162.7"/>
        <n v="165.1"/>
        <n v="163.8"/>
        <n v="163.6"/>
        <n v="166.1"/>
        <n v="164.3"/>
        <n v="167.2"/>
        <n v="165.6"/>
        <n v="165.8"/>
        <n v="169.4"/>
        <n v="167.5"/>
        <n v="166.4"/>
        <n v="170.3"/>
        <n v="168.2"/>
        <n v="166.8"/>
        <n v="171.4"/>
        <n v="168.9"/>
        <n v="169.8"/>
        <n v="171.1"/>
        <n v="170.4"/>
        <n v="171.7"/>
        <n v="173.3"/>
        <n v="172.4"/>
        <n v="171"/>
        <n v="173.5"/>
        <n v="172.2"/>
        <n v="171.9"/>
        <n v="175.1"/>
        <n v="173.9"/>
        <n v="172.8"/>
        <n v="173.6"/>
        <n v="175.9"/>
        <n v="174.7"/>
        <n v="174.3"/>
        <n v="176.8"/>
        <n v="175.5"/>
        <n v="178.2"/>
        <n v="176.5"/>
        <n v="175.8"/>
        <n v="179"/>
        <n v="177.3"/>
        <n v="176.3"/>
        <n v="180"/>
        <n v="178"/>
        <n v="177.4"/>
        <n v="181.5"/>
        <n v="179.3"/>
        <n v="178.9"/>
        <n v="183.3"/>
        <n v="180.9"/>
        <n v="180.4"/>
        <n v="184.9"/>
        <n v="182.5"/>
        <n v="181.9"/>
        <n v="186.3"/>
        <n v="183.9"/>
        <n v="183.1"/>
        <n v="187.7"/>
        <n v="185.2"/>
        <n v="184"/>
        <n v="188.9"/>
        <n v="186.4"/>
        <n v="187.2"/>
        <n v="186.633333333333"/>
        <n v="184.8"/>
        <n v="190.4"/>
        <n v="187.4"/>
        <n v="185.6"/>
        <n v="191.5"/>
        <n v="188.3"/>
        <n v="186.9"/>
        <n v="192.4"/>
        <n v="189.5"/>
        <n v="193.3"/>
        <n v="190.3"/>
        <n v="188.5"/>
        <n v="194.3"/>
        <n v="191.2"/>
        <n v="189.9"/>
        <n v="196.6"/>
        <n v="193"/>
        <n v="190.5"/>
        <n v="197"/>
        <n v="193.5"/>
        <n v="191.1"/>
        <n v="197.7"/>
        <n v="194.2"/>
      </sharedItems>
    </cacheField>
    <cacheField name="Food and beverages" numFmtId="0">
      <sharedItems containsSemiMixedTypes="0" containsString="0" containsNumber="1" minValue="105.5" maxValue="183.3" count="284">
        <n v="105.5"/>
        <n v="105.9"/>
        <n v="105.6"/>
        <n v="106.3"/>
        <n v="107.2"/>
        <n v="106.6"/>
        <n v="107.3"/>
        <n v="106.9"/>
        <n v="107.1"/>
        <n v="108.8"/>
        <n v="107.7"/>
        <n v="108.1"/>
        <n v="111.1"/>
        <n v="109.2"/>
        <n v="110.6"/>
        <n v="115"/>
        <n v="112.2"/>
        <n v="113.1"/>
        <n v="117.5"/>
        <n v="114.7"/>
        <n v="114.9"/>
        <n v="119.6"/>
        <n v="116.6"/>
        <n v="117.8"/>
        <n v="119.2"/>
        <n v="118.3"/>
        <n v="119.8"/>
        <n v="120.8"/>
        <n v="120.2"/>
        <n v="122.5"/>
        <n v="122.9"/>
        <n v="122.6"/>
        <n v="118.7"/>
        <n v="118.4"/>
        <n v="116"/>
        <n v="115.5"/>
        <n v="115.8"/>
        <n v="115.3"/>
        <n v="115.2"/>
        <n v="116.2"/>
        <n v="116.1"/>
        <n v="117.2"/>
        <n v="118.2"/>
        <n v="117.6"/>
        <n v="120"/>
        <n v="118.9"/>
        <n v="119.5"/>
        <n v="122"/>
        <n v="120.4"/>
        <n v="123.3"/>
        <n v="127.1"/>
        <n v="124.7"/>
        <n v="125.3"/>
        <n v="128.9"/>
        <n v="126.6"/>
        <n v="126.7"/>
        <n v="125.8"/>
        <n v="125.1"/>
        <n v="125.4"/>
        <n v="124.9"/>
        <n v="124"/>
        <n v="123.6"/>
        <n v="122.8"/>
        <n v="123.5"/>
        <n v="123.1"/>
        <n v="123.7"/>
        <n v="123.9"/>
        <n v="123.4"/>
        <n v="124.6"/>
        <n v="124.4"/>
        <n v="126.1"/>
        <n v="125"/>
        <n v="128.5"/>
        <n v="127.3"/>
        <n v="127.5"/>
        <n v="129.5"/>
        <n v="128.2"/>
        <n v="129.8"/>
        <n v="131.1"/>
        <n v="130.3"/>
        <n v="131"/>
        <n v="131.5"/>
        <n v="131.2"/>
        <n v="131.8"/>
        <n v="132.6"/>
        <n v="132.1"/>
        <n v="132.4"/>
        <n v="133.3"/>
        <n v="132.7"/>
        <n v="131.4"/>
        <n v="131.3"/>
        <n v="129.1"/>
        <n v="129.9"/>
        <n v="130.4"/>
        <n v="133.6"/>
        <n v="134.6"/>
        <n v="134"/>
        <n v="136"/>
        <n v="138.2"/>
        <n v="136.8"/>
        <n v="137.6"/>
        <n v="139.8"/>
        <n v="138.4"/>
        <n v="138"/>
        <n v="137.9"/>
        <n v="137.2"/>
        <n v="135.7"/>
        <n v="136.6"/>
        <n v="137.4"/>
        <n v="136.3"/>
        <n v="137"/>
        <n v="135.2"/>
        <n v="136.1"/>
        <n v="134.7"/>
        <n v="132.8"/>
        <n v="133.7"/>
        <n v="132"/>
        <n v="133.1"/>
        <n v="133"/>
        <n v="133.4"/>
        <n v="133.5"/>
        <n v="133.8"/>
        <n v="134.9"/>
        <n v="138.5"/>
        <n v="139"/>
        <n v="140.6"/>
        <n v="140.5"/>
        <n v="139.6"/>
        <n v="140.4"/>
        <n v="139.7"/>
        <n v="140.1"/>
        <n v="142.4"/>
        <n v="141.5"/>
        <n v="142.1"/>
        <n v="138.8"/>
        <n v="139.2"/>
        <n v="138.7"/>
        <n v="135.6"/>
        <n v="138.6"/>
        <n v="134.8"/>
        <n v="137.5"/>
        <n v="139.1"/>
        <n v="136.4"/>
        <n v="138.1"/>
        <n v="140"/>
        <n v="139.4"/>
        <n v="142"/>
        <n v="140.3"/>
        <n v="141.4"/>
        <n v="142.7"/>
        <n v="141.7"/>
        <n v="141.3"/>
        <n v="138.9"/>
        <n v="140.2"/>
        <n v="137.3"/>
        <n v="138.333333333333"/>
        <n v="138.677777777778"/>
        <n v="138.37037037037"/>
        <n v="143.8"/>
        <n v="140.9"/>
        <n v="141"/>
        <n v="145.6"/>
        <n v="143"/>
        <n v="147.7"/>
        <n v="144.7"/>
        <n v="144"/>
        <n v="149.1"/>
        <n v="145.9"/>
        <n v="145.5"/>
        <n v="149.5"/>
        <n v="147"/>
        <n v="148.3"/>
        <n v="151.9"/>
        <n v="149.6"/>
        <n v="150.9"/>
        <n v="153.6"/>
        <n v="154.3"/>
        <n v="156.3"/>
        <n v="155"/>
        <n v="153"/>
        <n v="154.4"/>
        <n v="153.5"/>
        <n v="149.8"/>
        <n v="151.7"/>
        <n v="150.5"/>
        <n v="148.2"/>
        <n v="150.1"/>
        <n v="148.9"/>
        <n v="151.4"/>
        <n v="151.666666666667"/>
        <n v="152.45"/>
        <n v="152.3"/>
        <n v="157"/>
        <n v="154"/>
        <n v="155.3"/>
        <n v="159.9"/>
        <n v="156.1"/>
        <n v="161.3"/>
        <n v="158"/>
        <n v="159.6"/>
        <n v="164.4"/>
        <n v="161.4"/>
        <n v="163.4"/>
        <n v="167"/>
        <n v="164.7"/>
        <n v="164.5"/>
        <n v="165.4"/>
        <n v="161"/>
        <n v="154.7"/>
        <n v="160.8"/>
        <n v="156.9"/>
        <n v="154.5"/>
        <n v="160.4"/>
        <n v="156.7"/>
        <n v="155.6"/>
        <n v="162"/>
        <n v="158.7"/>
        <n v="164.2"/>
        <n v="160.7"/>
        <n v="160.5"/>
        <n v="166.2"/>
        <n v="162.6"/>
        <n v="161.7"/>
        <n v="167.9"/>
        <n v="164"/>
        <n v="161.8"/>
        <n v="167.3"/>
        <n v="162.1"/>
        <n v="165.5"/>
        <n v="171.5"/>
        <n v="167.7"/>
        <n v="167.5"/>
        <n v="173.5"/>
        <n v="169.7"/>
        <n v="165.8"/>
        <n v="172.2"/>
        <n v="168.2"/>
        <n v="164.1"/>
        <n v="170.3"/>
        <n v="166.4"/>
        <n v="163.9"/>
        <n v="170.2"/>
        <n v="166.6"/>
        <n v="168.4"/>
        <n v="168.6"/>
        <n v="174.5"/>
        <n v="170.8"/>
        <n v="177.5"/>
        <n v="173.3"/>
        <n v="172.4"/>
        <n v="179.3"/>
        <n v="174.9"/>
        <n v="172.5"/>
        <n v="179.4"/>
        <n v="175"/>
        <n v="173.9"/>
        <n v="180.4"/>
        <n v="176.3"/>
        <n v="176.866666666667"/>
        <n v="177.855555555556"/>
        <n v="177.007407407407"/>
        <n v="175.5"/>
        <n v="181.8"/>
        <n v="177.8"/>
        <n v="177.4"/>
        <n v="183.3"/>
        <n v="179.6"/>
        <n v="176.6"/>
        <n v="181.3"/>
        <n v="178.3"/>
        <n v="174.4"/>
        <n v="178.6"/>
        <n v="175.9"/>
        <n v="179.5"/>
        <n v="176.7"/>
        <n v="174.8"/>
        <n v="180.7"/>
        <n v="177"/>
        <n v="180.8"/>
        <n v="182.1"/>
        <n v="177.9"/>
        <n v="176.8"/>
        <n v="183.1"/>
        <n v="179.1"/>
      </sharedItems>
    </cacheField>
    <cacheField name="Food Items(Overall)" numFmtId="177">
      <sharedItems containsSemiMixedTypes="0" containsString="0" containsNumber="1" minValue="105.515384615385" maxValue="179.623076923077" count="364">
        <n v="105.515384615385"/>
        <n v="105.876923076923"/>
        <n v="105.638461538462"/>
        <n v="106.184615384615"/>
        <n v="106.969230769231"/>
        <n v="106.476923076923"/>
        <n v="106.323076923077"/>
        <n v="106.676923076923"/>
        <n v="106.461538461538"/>
        <n v="106.6"/>
        <n v="107.515384615385"/>
        <n v="106.938461538462"/>
        <n v="107.230769230769"/>
        <n v="109.015384615385"/>
        <n v="107.861538461538"/>
        <n v="109.230769230769"/>
        <n v="112.661538461538"/>
        <n v="110.461538461538"/>
        <n v="111.223076923077"/>
        <n v="114.569230769231"/>
        <n v="112.415384615385"/>
        <n v="112.5"/>
        <n v="115.853846153846"/>
        <n v="113.646153846154"/>
        <n v="114.5"/>
        <n v="115.415384615385"/>
        <n v="114.746153846154"/>
        <n v="116"/>
        <n v="116.707692307692"/>
        <n v="116.169230769231"/>
        <n v="118.215384615385"/>
        <n v="118.815384615385"/>
        <n v="118.369230769231"/>
        <n v="116.076923076923"/>
        <n v="115.723076923077"/>
        <n v="115.946153846154"/>
        <n v="114.353846153846"/>
        <n v="114.176923076923"/>
        <n v="114.292307692308"/>
        <n v="114.015384615385"/>
        <n v="113.538461538462"/>
        <n v="113.853846153846"/>
        <n v="114.723076923077"/>
        <n v="114.076923076923"/>
        <n v="114.484615384615"/>
        <n v="115.7"/>
        <n v="115.692307692308"/>
        <n v="116.453846153846"/>
        <n v="117.330769230769"/>
        <n v="116.807692307692"/>
        <n v="117.361538461538"/>
        <n v="119"/>
        <n v="117.976923076923"/>
        <n v="120.246153846154"/>
        <n v="123.038461538462"/>
        <n v="121.253846153846"/>
        <n v="121.715384615385"/>
        <n v="124.384615384615"/>
        <n v="122.653846153846"/>
        <n v="121.784615384615"/>
        <n v="122.592307692308"/>
        <n v="122.007692307692"/>
        <n v="121.630769230769"/>
        <n v="122.115384615385"/>
        <n v="121.746153846154"/>
        <n v="121.692307692308"/>
        <n v="122.138461538462"/>
        <n v="120.738461538462"/>
        <n v="121.323076923077"/>
        <n v="120.9"/>
        <n v="120.623076923077"/>
        <n v="121.146153846154"/>
        <n v="120.715384615385"/>
        <n v="120.815384615385"/>
        <n v="120.853846153846"/>
        <n v="120.723076923077"/>
        <n v="120.884615384615"/>
        <n v="120.615384615385"/>
        <n v="120.7"/>
        <n v="121.238461538462"/>
        <n v="121.207692307692"/>
        <n v="122.130769230769"/>
        <n v="122.992307692308"/>
        <n v="122.338461538462"/>
        <n v="124.453846153846"/>
        <n v="125.892307692308"/>
        <n v="124.884615384615"/>
        <n v="125.023076923077"/>
        <n v="126.376923076923"/>
        <n v="125.430769230769"/>
        <n v="126.661538461538"/>
        <n v="127.607692307692"/>
        <n v="126.892307692308"/>
        <n v="127.507692307692"/>
        <n v="128.061538461538"/>
        <n v="127.561538461538"/>
        <n v="128.815384615385"/>
        <n v="130.215384615385"/>
        <n v="129.153846153846"/>
        <n v="129.715384615385"/>
        <n v="131.423076923077"/>
        <n v="130.161538461538"/>
        <n v="129.407692307692"/>
        <n v="130.676923076923"/>
        <n v="129.7"/>
        <n v="130.007692307692"/>
        <n v="130.876923076923"/>
        <n v="130.130769230769"/>
        <n v="129.430769230769"/>
        <n v="128.930769230769"/>
        <n v="129.084615384615"/>
        <n v="129.438461538462"/>
        <n v="128.276923076923"/>
        <n v="128.861538461538"/>
        <n v="130.892307692308"/>
        <n v="131.253846153846"/>
        <n v="130.869230769231"/>
        <n v="132.592307692308"/>
        <n v="134.369230769231"/>
        <n v="133.107692307692"/>
        <n v="134.507692307692"/>
        <n v="137.461538461538"/>
        <n v="135.430769230769"/>
        <n v="136.176923076923"/>
        <n v="139.346153846154"/>
        <n v="137.192307692308"/>
        <n v="136.730769230769"/>
        <n v="137.230769230769"/>
        <n v="136.761538461538"/>
        <n v="136.207692307692"/>
        <n v="135.107692307692"/>
        <n v="135.669230769231"/>
        <n v="136.292307692308"/>
        <n v="135.607692307692"/>
        <n v="135.907692307692"/>
        <n v="135.738461538462"/>
        <n v="135.015384615385"/>
        <n v="135.369230769231"/>
        <n v="134.546153846154"/>
        <n v="133.061538461538"/>
        <n v="133.9"/>
        <n v="133.638461538462"/>
        <n v="131.784615384615"/>
        <n v="132.869230769231"/>
        <n v="133.423076923077"/>
        <n v="131.176923076923"/>
        <n v="132.484615384615"/>
        <n v="132.961538461538"/>
        <n v="131.207692307692"/>
        <n v="132.223076923077"/>
        <n v="132.792307692308"/>
        <n v="131.392307692308"/>
        <n v="132.184615384615"/>
        <n v="132.884615384615"/>
        <n v="131.507692307692"/>
        <n v="132.276923076923"/>
        <n v="133.753846153846"/>
        <n v="133.153846153846"/>
        <n v="133.438461538462"/>
        <n v="136.376923076923"/>
        <n v="136.007692307692"/>
        <n v="136.107692307692"/>
        <n v="137.884615384615"/>
        <n v="136.384615384615"/>
        <n v="137.215384615385"/>
        <n v="137.253846153846"/>
        <n v="134.592307692308"/>
        <n v="136.153846153846"/>
        <n v="137.761538461538"/>
        <n v="135.823076923077"/>
        <n v="136.9"/>
        <n v="139.823076923077"/>
        <n v="138.207692307692"/>
        <n v="139.092307692308"/>
        <n v="139.507692307692"/>
        <n v="135.961538461538"/>
        <n v="138.076923076923"/>
        <n v="138.515384615385"/>
        <n v="134.484615384615"/>
        <n v="136.915384615385"/>
        <n v="137.038461538462"/>
        <n v="132.915384615385"/>
        <n v="135.415384615385"/>
        <n v="137.076923076923"/>
        <n v="131.961538461538"/>
        <n v="135.076923076923"/>
        <n v="136.923076923077"/>
        <n v="132.307692307692"/>
        <n v="135.161538461538"/>
        <n v="137.107692307692"/>
        <n v="132.530769230769"/>
        <n v="137.715384615385"/>
        <n v="134.407692307692"/>
        <n v="136.469230769231"/>
        <n v="139.269230769231"/>
        <n v="136.238461538462"/>
        <n v="138.1"/>
        <n v="139.907692307692"/>
        <n v="135.969230769231"/>
        <n v="138.361538461538"/>
        <n v="138.446153846154"/>
        <n v="134.492307692308"/>
        <n v="136.884615384615"/>
        <n v="137.092307692308"/>
        <n v="134.930769230769"/>
        <n v="136.630769230769"/>
        <n v="137.5"/>
        <n v="135.192307692308"/>
        <n v="136.592307692308"/>
        <n v="136.392307692308"/>
        <n v="134.353846153846"/>
        <n v="135.6"/>
        <n v="135.353846153846"/>
        <n v="134.176923076923"/>
        <n v="134.876923076923"/>
        <n v="134.953846153846"/>
        <n v="135.476923076923"/>
        <n v="136.030769230769"/>
        <n v="135.705128205128"/>
        <n v="135.781196581197"/>
        <n v="135.698005698006"/>
        <n v="137.084615384615"/>
        <n v="137.838461538462"/>
        <n v="138.784615384615"/>
        <n v="141.023076923077"/>
        <n v="139.546153846154"/>
        <n v="140.530769230769"/>
        <n v="142.876923076923"/>
        <n v="141.346153846154"/>
        <n v="141.115384615385"/>
        <n v="143.776923076923"/>
        <n v="142.038461538462"/>
        <n v="142.207692307692"/>
        <n v="144.223076923077"/>
        <n v="142.9"/>
        <n v="144.376923076923"/>
        <n v="146.353846153846"/>
        <n v="145.046153846154"/>
        <n v="146.507692307692"/>
        <n v="148"/>
        <n v="146.992307692308"/>
        <n v="149.307692307692"/>
        <n v="150.515384615385"/>
        <n v="149.7"/>
        <n v="149.123076923077"/>
        <n v="149.646153846154"/>
        <n v="149.261538461538"/>
        <n v="146.907692307692"/>
        <n v="147.430769230769"/>
        <n v="147.046153846154"/>
        <n v="145.738461538462"/>
        <n v="146.038461538462"/>
        <n v="145.8"/>
        <n v="149.34358974359"/>
        <n v="151.019230769231"/>
        <n v="149.953846153846"/>
        <n v="150.105555555556"/>
        <n v="150.492094017094"/>
        <n v="150.003561253561"/>
        <n v="150.076923076923"/>
        <n v="153.461538461538"/>
        <n v="151.292307692308"/>
        <n v="152.2"/>
        <n v="155.761538461538"/>
        <n v="153.476923076923"/>
        <n v="152.876923076923"/>
        <n v="157.046153846154"/>
        <n v="154.384615384615"/>
        <n v="156.223076923077"/>
        <n v="160.015384615385"/>
        <n v="157.584615384615"/>
        <n v="160.184615384615"/>
        <n v="163.130769230769"/>
        <n v="161.2"/>
        <n v="161.576923076923"/>
        <n v="163.492307692308"/>
        <n v="162.238461538462"/>
        <n v="158.9"/>
        <n v="161.307692307692"/>
        <n v="159.730769230769"/>
        <n v="155.792307692308"/>
        <n v="158.923076923077"/>
        <n v="156.869230769231"/>
        <n v="155.823076923077"/>
        <n v="158.807692307692"/>
        <n v="156.876923076923"/>
        <n v="157.653846153846"/>
        <n v="160.738461538462"/>
        <n v="158.776923076923"/>
        <n v="161.176923076923"/>
        <n v="163.438461538462"/>
        <n v="161.976923076923"/>
        <n v="163.276923076923"/>
        <n v="165.707692307692"/>
        <n v="164.146153846154"/>
        <n v="164.030769230769"/>
        <n v="167.061538461538"/>
        <n v="165.153846153846"/>
        <n v="163.907692307692"/>
        <n v="165.992307692308"/>
        <n v="164.769230769231"/>
        <n v="164.123076923077"/>
        <n v="166.476923076923"/>
        <n v="169.107692307692"/>
        <n v="167.346153846154"/>
        <n v="167.846153846154"/>
        <n v="170.607692307692"/>
        <n v="168.776923076923"/>
        <n v="166.784615384615"/>
        <n v="169.715384615385"/>
        <n v="167.761538461538"/>
        <n v="165.615384615385"/>
        <n v="168.207692307692"/>
        <n v="165.415384615385"/>
        <n v="167.961538461538"/>
        <n v="166.246153846154"/>
        <n v="167.623076923077"/>
        <n v="168.946153846154"/>
        <n v="168.015384615385"/>
        <n v="169.738461538462"/>
        <n v="171.569230769231"/>
        <n v="170.330769230769"/>
        <n v="171.292307692308"/>
        <n v="174.015384615385"/>
        <n v="172.223076923077"/>
        <n v="172.946153846154"/>
        <n v="175.961538461538"/>
        <n v="173.992307692308"/>
        <n v="173.269230769231"/>
        <n v="176.276923076923"/>
        <n v="174.330769230769"/>
        <n v="173.523076923077"/>
        <n v="176.438461538462"/>
        <n v="174.553846153846"/>
        <n v="174.838461538462"/>
        <n v="175.276923076923"/>
        <n v="174.889743589744"/>
        <n v="174.446153846154"/>
        <n v="177.415384615385"/>
        <n v="175.453846153846"/>
        <n v="175.730769230769"/>
        <n v="178.638461538462"/>
        <n v="176.715384615385"/>
        <n v="175.976923076923"/>
        <n v="178.030769230769"/>
        <n v="176.676923076923"/>
        <n v="175.161538461538"/>
        <n v="176.6"/>
        <n v="175.646153846154"/>
        <n v="175.630769230769"/>
        <n v="177.707692307692"/>
        <n v="176.361538461538"/>
        <n v="174.284615384615"/>
        <n v="177.169230769231"/>
        <n v="175.315384615385"/>
        <n v="174.292307692308"/>
        <n v="177.184615384615"/>
        <n v="175.323076923077"/>
        <n v="174.938461538462"/>
        <n v="178.284615384615"/>
        <n v="176.123076923077"/>
        <n v="176.207692307692"/>
        <n v="179.623076923077"/>
        <n v="177.453846153846"/>
      </sharedItems>
    </cacheField>
    <cacheField name="Pan, tobacco and intoxicants" numFmtId="0">
      <sharedItems containsSemiMixedTypes="0" containsString="0" containsNumber="1" minValue="105.1" maxValue="204.2" count="317">
        <n v="105.1"/>
        <n v="105.2"/>
        <n v="105.6"/>
        <n v="106"/>
        <n v="105.7"/>
        <n v="106.5"/>
        <n v="106.8"/>
        <n v="106.6"/>
        <n v="107.1"/>
        <n v="108.5"/>
        <n v="107.5"/>
        <n v="108.1"/>
        <n v="109.8"/>
        <n v="108.6"/>
        <n v="109"/>
        <n v="110.9"/>
        <n v="109.5"/>
        <n v="111.7"/>
        <n v="110.3"/>
        <n v="110.7"/>
        <n v="112.4"/>
        <n v="111.2"/>
        <n v="112.9"/>
        <n v="112"/>
        <n v="112.2"/>
        <n v="113.5"/>
        <n v="112.5"/>
        <n v="112.8"/>
        <n v="114.1"/>
        <n v="113.1"/>
        <n v="113.6"/>
        <n v="115"/>
        <n v="114"/>
        <n v="115.7"/>
        <n v="114.5"/>
        <n v="114.2"/>
        <n v="116.2"/>
        <n v="114.7"/>
        <n v="114.6"/>
        <n v="116.7"/>
        <n v="115.2"/>
        <n v="115.4"/>
        <n v="117.6"/>
        <n v="116"/>
        <n v="116.3"/>
        <n v="118.3"/>
        <n v="116.8"/>
        <n v="117.3"/>
        <n v="119"/>
        <n v="117.8"/>
        <n v="118"/>
        <n v="121"/>
        <n v="118.8"/>
        <n v="123"/>
        <n v="119.9"/>
        <n v="119.5"/>
        <n v="124.3"/>
        <n v="120.8"/>
        <n v="120"/>
        <n v="121.1"/>
        <n v="125.8"/>
        <n v="122.1"/>
        <n v="121.7"/>
        <n v="126.4"/>
        <n v="122.7"/>
        <n v="127.4"/>
        <n v="124"/>
        <n v="124.2"/>
        <n v="128.1"/>
        <n v="125.2"/>
        <n v="124.7"/>
        <n v="128.8"/>
        <n v="125.7"/>
        <n v="130.1"/>
        <n v="126.9"/>
        <n v="126.7"/>
        <n v="131.3"/>
        <n v="127.9"/>
        <n v="128.2"/>
        <n v="132.1"/>
        <n v="129.2"/>
        <n v="129.4"/>
        <n v="133.1"/>
        <n v="130.4"/>
        <n v="134.2"/>
        <n v="131.2"/>
        <n v="131"/>
        <n v="134.7"/>
        <n v="132"/>
        <n v="131.5"/>
        <n v="135.3"/>
        <n v="132.5"/>
        <n v="132.2"/>
        <n v="137.6"/>
        <n v="133.6"/>
        <n v="138.2"/>
        <n v="134.5"/>
        <n v="139.5"/>
        <n v="135.2"/>
        <n v="134.4"/>
        <n v="140"/>
        <n v="135.9"/>
        <n v="135"/>
        <n v="140.6"/>
        <n v="136.5"/>
        <n v="135.5"/>
        <n v="141.5"/>
        <n v="137.1"/>
        <n v="136"/>
        <n v="142.2"/>
        <n v="137.7"/>
        <n v="137.2"/>
        <n v="142.7"/>
        <n v="138.7"/>
        <n v="138"/>
        <n v="142.9"/>
        <n v="139.3"/>
        <n v="138.9"/>
        <n v="143.6"/>
        <n v="140.2"/>
        <n v="139.9"/>
        <n v="143.9"/>
        <n v="141"/>
        <n v="140.9"/>
        <n v="144.3"/>
        <n v="141.8"/>
        <n v="141.2"/>
        <n v="142"/>
        <n v="142.4"/>
        <n v="145"/>
        <n v="143.1"/>
        <n v="145.6"/>
        <n v="143.8"/>
        <n v="143.7"/>
        <n v="146.3"/>
        <n v="144.4"/>
        <n v="144.2"/>
        <n v="147.5"/>
        <n v="145.1"/>
        <n v="148"/>
        <n v="145.4"/>
        <n v="145.5"/>
        <n v="148.3"/>
        <n v="146.2"/>
        <n v="145.8"/>
        <n v="148.6"/>
        <n v="146.5"/>
        <n v="147.4"/>
        <n v="150.5"/>
        <n v="148.2"/>
        <n v="149"/>
        <n v="152.1"/>
        <n v="149.8"/>
        <n v="153.6"/>
        <n v="150.8"/>
        <n v="154.6"/>
        <n v="151.6"/>
        <n v="156.2"/>
        <n v="153.2"/>
        <n v="157"/>
        <n v="154.2"/>
        <n v="157.7"/>
        <n v="154.7"/>
        <n v="153.3"/>
        <n v="159.3"/>
        <n v="154.9"/>
        <n v="155.1"/>
        <n v="159.7"/>
        <n v="156.3"/>
        <n v="156.1"/>
        <n v="159.2"/>
        <n v="156.9"/>
        <n v="160.3"/>
        <n v="157.9"/>
        <n v="157.3"/>
        <n v="161"/>
        <n v="158.3"/>
        <n v="161.4"/>
        <n v="157.5"/>
        <n v="156.4"/>
        <n v="162.1"/>
        <n v="163.3"/>
        <n v="159.6"/>
        <n v="164"/>
        <n v="162.6"/>
        <n v="161.9"/>
        <n v="164.4"/>
        <n v="162.4"/>
        <n v="164.6"/>
        <n v="163"/>
        <n v="162.7"/>
        <n v="164.7"/>
        <n v="163.2"/>
        <n v="162.8"/>
        <n v="164.9"/>
        <n v="163.4"/>
        <n v="162.9"/>
        <n v="165.3"/>
        <n v="163.5"/>
        <n v="163.9"/>
        <n v="164.233333333333"/>
        <n v="163.877777777778"/>
        <n v="166.2"/>
        <n v="164.1"/>
        <n v="164.2"/>
        <n v="166.7"/>
        <n v="164.5"/>
        <n v="167.2"/>
        <n v="165.2"/>
        <n v="165.1"/>
        <n v="167.9"/>
        <n v="165.8"/>
        <n v="165.7"/>
        <n v="168.6"/>
        <n v="166.5"/>
        <n v="166.3"/>
        <n v="169.3"/>
        <n v="167.1"/>
        <n v="169.9"/>
        <n v="167.8"/>
        <n v="170.4"/>
        <n v="168.5"/>
        <n v="170.8"/>
        <n v="169.2"/>
        <n v="169.4"/>
        <n v="172"/>
        <n v="170.1"/>
        <n v="170.5"/>
        <n v="173.3"/>
        <n v="171.2"/>
        <n v="171.666666666667"/>
        <n v="172.25"/>
        <n v="171.705555555556"/>
        <n v="171.725"/>
        <n v="182.4"/>
        <n v="186.7"/>
        <n v="183.5"/>
        <n v="180.9"/>
        <n v="187.2"/>
        <n v="182.6"/>
        <n v="182.9"/>
        <n v="188.7"/>
        <n v="184.4"/>
        <n v="182.7"/>
        <n v="184.3"/>
        <n v="183.4"/>
        <n v="188.8"/>
        <n v="184.8"/>
        <n v="183.6"/>
        <n v="190.2"/>
        <n v="185.4"/>
        <n v="184.6"/>
        <n v="191.8"/>
        <n v="186.5"/>
        <n v="193.3"/>
        <n v="188.3"/>
        <n v="186.1"/>
        <n v="193.5"/>
        <n v="188.1"/>
        <n v="186.8"/>
        <n v="194.4"/>
        <n v="189.6"/>
        <n v="198.2"/>
        <n v="191.9"/>
        <n v="189.1"/>
        <n v="195.6"/>
        <n v="190.8"/>
        <n v="189.7"/>
        <n v="195.5"/>
        <n v="191.2"/>
        <n v="196.5"/>
        <n v="192.1"/>
        <n v="190.5"/>
        <n v="197"/>
        <n v="192.7"/>
        <n v="191.4"/>
        <n v="192.9"/>
        <n v="196.8"/>
        <n v="192.4"/>
        <n v="190.7"/>
        <n v="196.4"/>
        <n v="192.2"/>
        <n v="191.5"/>
        <n v="192.8"/>
        <n v="192.3"/>
        <n v="197.5"/>
        <n v="193.7"/>
        <n v="197.1"/>
        <n v="193.9"/>
        <n v="194.1"/>
        <n v="198.3"/>
        <n v="194.3"/>
        <n v="193.2"/>
        <n v="198.6"/>
        <n v="194.6"/>
        <n v="198.7"/>
        <n v="195"/>
        <n v="195.8"/>
        <n v="195.766666666667"/>
        <n v="194.5"/>
        <n v="199.7"/>
        <n v="195.9"/>
        <n v="194.9"/>
        <n v="200.1"/>
        <n v="196.3"/>
        <n v="200.6"/>
        <n v="196.9"/>
        <n v="201.1"/>
        <n v="197.3"/>
        <n v="201.6"/>
        <n v="202.7"/>
        <n v="199.5"/>
        <n v="198.4"/>
        <n v="203.5"/>
        <n v="199.9"/>
        <n v="204.2"/>
        <n v="201"/>
      </sharedItems>
    </cacheField>
    <cacheField name="Clothing" numFmtId="0">
      <sharedItems containsSemiMixedTypes="0" containsString="0" containsNumber="1" minValue="105.9" maxValue="191.2" count="314">
        <n v="106.5"/>
        <n v="105.9"/>
        <n v="106.3"/>
        <n v="107.1"/>
        <n v="106.6"/>
        <n v="106.9"/>
        <n v="107.6"/>
        <n v="107.2"/>
        <n v="107.4"/>
        <n v="108.1"/>
        <n v="107.9"/>
        <n v="108"/>
        <n v="108.8"/>
        <n v="108.5"/>
        <n v="108.7"/>
        <n v="109.7"/>
        <n v="109.2"/>
        <n v="109.5"/>
        <n v="110.5"/>
        <n v="109.8"/>
        <n v="110.2"/>
        <n v="111.3"/>
        <n v="110.6"/>
        <n v="111"/>
        <n v="112.7"/>
        <n v="111.4"/>
        <n v="112.2"/>
        <n v="113.6"/>
        <n v="112.5"/>
        <n v="113.2"/>
        <n v="114.6"/>
        <n v="113.5"/>
        <n v="114.2"/>
        <n v="115.8"/>
        <n v="115.2"/>
        <n v="116.5"/>
        <n v="114.8"/>
        <n v="117.1"/>
        <n v="115.3"/>
        <n v="116.4"/>
        <n v="117.5"/>
        <n v="116.8"/>
        <n v="118.1"/>
        <n v="116.3"/>
        <n v="117.4"/>
        <n v="118.7"/>
        <n v="118"/>
        <n v="119.7"/>
        <n v="118.8"/>
        <n v="120.7"/>
        <n v="119.6"/>
        <n v="120.9"/>
        <n v="118.6"/>
        <n v="120"/>
        <n v="121.7"/>
        <n v="119.2"/>
        <n v="122.7"/>
        <n v="121.5"/>
        <n v="123.3"/>
        <n v="120.3"/>
        <n v="122.1"/>
        <n v="123.8"/>
        <n v="122.6"/>
        <n v="124.4"/>
        <n v="121"/>
        <n v="123.1"/>
        <n v="125.4"/>
        <n v="121.3"/>
        <n v="126"/>
        <n v="124.3"/>
        <n v="126.4"/>
        <n v="124.7"/>
        <n v="127.3"/>
        <n v="122.4"/>
        <n v="128.4"/>
        <n v="123.2"/>
        <n v="128.8"/>
        <n v="123.5"/>
        <n v="126.7"/>
        <n v="129.5"/>
        <n v="123.7"/>
        <n v="127.2"/>
        <n v="130.4"/>
        <n v="124"/>
        <n v="127.9"/>
        <n v="131.1"/>
        <n v="128.5"/>
        <n v="132.1"/>
        <n v="125"/>
        <n v="129.3"/>
        <n v="132.5"/>
        <n v="129.7"/>
        <n v="133.2"/>
        <n v="125.8"/>
        <n v="130.3"/>
        <n v="133.9"/>
        <n v="126.2"/>
        <n v="130.9"/>
        <n v="134.4"/>
        <n v="131.3"/>
        <n v="135"/>
        <n v="126.8"/>
        <n v="131.8"/>
        <n v="135.4"/>
        <n v="132.2"/>
        <n v="136.3"/>
        <n v="127.6"/>
        <n v="132.9"/>
        <n v="137.2"/>
        <n v="133.5"/>
        <n v="137.8"/>
        <n v="128.3"/>
        <n v="134.1"/>
        <n v="138.5"/>
        <n v="128.7"/>
        <n v="134.6"/>
        <n v="139.6"/>
        <n v="129.1"/>
        <n v="135.5"/>
        <n v="139.9"/>
        <n v="129.6"/>
        <n v="135.8"/>
        <n v="140.4"/>
        <n v="130"/>
        <n v="140.7"/>
        <n v="130.2"/>
        <n v="136.6"/>
        <n v="140.9"/>
        <n v="130.5"/>
        <n v="136.8"/>
        <n v="141.6"/>
        <n v="130.8"/>
        <n v="137.3"/>
        <n v="142.4"/>
        <n v="131.2"/>
        <n v="138"/>
        <n v="142.5"/>
        <n v="131.5"/>
        <n v="138.2"/>
        <n v="143.1"/>
        <n v="144.3"/>
        <n v="131.6"/>
        <n v="139.3"/>
        <n v="145.3"/>
        <n v="132.7"/>
        <n v="140.3"/>
        <n v="146.1"/>
        <n v="133.3"/>
        <n v="141.1"/>
        <n v="147.2"/>
        <n v="134"/>
        <n v="142"/>
        <n v="148.2"/>
        <n v="143"/>
        <n v="148"/>
        <n v="135.6"/>
        <n v="148.3"/>
        <n v="136"/>
        <n v="143.5"/>
        <n v="148.7"/>
        <n v="143.8"/>
        <n v="149.2"/>
        <n v="136.7"/>
        <n v="150.1"/>
        <n v="150.8"/>
        <n v="138.6"/>
        <n v="146"/>
        <n v="151.3"/>
        <n v="138.9"/>
        <n v="146.4"/>
        <n v="151.5"/>
        <n v="146.8"/>
        <n v="152.1"/>
        <n v="140"/>
        <n v="147.3"/>
        <n v="140.8"/>
        <n v="147.7"/>
        <n v="150.7"/>
        <n v="141.5"/>
        <n v="151.7"/>
        <n v="151.6"/>
        <n v="142.7"/>
        <n v="148.1"/>
        <n v="150.6"/>
        <n v="147.6"/>
        <n v="150.5"/>
        <n v="143.3"/>
        <n v="147.9"/>
        <n v="147.4"/>
        <n v="146.266666666667"/>
        <n v="147.188888888889"/>
        <n v="144"/>
        <n v="148.4"/>
        <n v="151.4"/>
        <n v="148.6"/>
        <n v="144.7"/>
        <n v="148.9"/>
        <n v="151.8"/>
        <n v="145"/>
        <n v="149.1"/>
        <n v="145.9"/>
        <n v="149.4"/>
        <n v="152.3"/>
        <n v="146.3"/>
        <n v="149.9"/>
        <n v="152.6"/>
        <n v="150.3"/>
        <n v="152.8"/>
        <n v="147"/>
        <n v="153"/>
        <n v="153.4"/>
        <n v="151.2"/>
        <n v="150.766666666667"/>
        <n v="149.45"/>
        <n v="150.472222222222"/>
        <n v="150.325"/>
        <n v="154.7"/>
        <n v="152.5"/>
        <n v="155.1"/>
        <n v="150"/>
        <n v="153.1"/>
        <n v="155.4"/>
        <n v="150.2"/>
        <n v="155.7"/>
        <n v="153.7"/>
        <n v="156.3"/>
        <n v="151.1"/>
        <n v="154.3"/>
        <n v="157"/>
        <n v="151.9"/>
        <n v="155"/>
        <n v="157.5"/>
        <n v="155.5"/>
        <n v="159.1"/>
        <n v="154.2"/>
        <n v="157.2"/>
        <n v="159.6"/>
        <n v="157.8"/>
        <n v="160.7"/>
        <n v="155.9"/>
        <n v="158.8"/>
        <n v="165.3"/>
        <n v="156.5"/>
        <n v="161.8"/>
        <n v="157.3"/>
        <n v="162.2"/>
        <n v="166"/>
        <n v="157.9"/>
        <n v="162.8"/>
        <n v="167"/>
        <n v="159.8"/>
        <n v="164.5"/>
        <n v="167.7"/>
        <n v="164.6"/>
        <n v="168.9"/>
        <n v="160.8"/>
        <n v="165.7"/>
        <n v="170.4"/>
        <n v="162.3"/>
        <n v="167.2"/>
        <n v="171.8"/>
        <n v="163.3"/>
        <n v="168.5"/>
        <n v="173.2"/>
        <n v="164.7"/>
        <n v="169.9"/>
        <n v="174.1"/>
        <n v="170.8"/>
        <n v="175.4"/>
        <n v="167.1"/>
        <n v="172.1"/>
        <n v="177.5"/>
        <n v="168.4"/>
        <n v="173.9"/>
        <n v="179.3"/>
        <n v="170"/>
        <n v="175.6"/>
        <n v="180.7"/>
        <n v="171.6"/>
        <n v="177.1"/>
        <n v="182"/>
        <n v="172.7"/>
        <n v="178.3"/>
        <n v="183.2"/>
        <n v="173.7"/>
        <n v="179.5"/>
        <n v="178.8"/>
        <n v="177.333333333333"/>
        <n v="178.544444444444"/>
        <n v="184.7"/>
        <n v="175"/>
        <n v="180.9"/>
        <n v="186.1"/>
        <n v="175.5"/>
        <n v="181.9"/>
        <n v="187.2"/>
        <n v="176.7"/>
        <n v="183.1"/>
        <n v="188.1"/>
        <n v="177.7"/>
        <n v="184"/>
        <n v="189"/>
        <n v="178.7"/>
        <n v="184.9"/>
        <n v="190"/>
        <n v="180.3"/>
        <n v="186.2"/>
        <n v="180.2"/>
        <n v="190.7"/>
        <n v="181"/>
        <n v="186.9"/>
        <n v="191.2"/>
        <n v="181.3"/>
        <n v="187.3"/>
      </sharedItems>
    </cacheField>
    <cacheField name="Footwear" numFmtId="0">
      <sharedItems containsSemiMixedTypes="0" containsString="0" containsNumber="1" minValue="105" maxValue="187.9" count="298">
        <n v="105.8"/>
        <n v="105"/>
        <n v="105.5"/>
        <n v="106.3"/>
        <n v="106"/>
        <n v="106.8"/>
        <n v="106.5"/>
        <n v="107.4"/>
        <n v="106.4"/>
        <n v="107"/>
        <n v="107.9"/>
        <n v="106.7"/>
        <n v="108.8"/>
        <n v="107.2"/>
        <n v="108.1"/>
        <n v="109.5"/>
        <n v="107.8"/>
        <n v="110.2"/>
        <n v="108.3"/>
        <n v="109.4"/>
        <n v="111.4"/>
        <n v="109"/>
        <n v="110.4"/>
        <n v="112.3"/>
        <n v="109.7"/>
        <n v="111.2"/>
        <n v="113.1"/>
        <n v="110.3"/>
        <n v="111.9"/>
        <n v="114"/>
        <n v="110.9"/>
        <n v="112.7"/>
        <n v="114.5"/>
        <n v="111.3"/>
        <n v="113.2"/>
        <n v="111.7"/>
        <n v="113.3"/>
        <n v="114.9"/>
        <n v="112.1"/>
        <n v="113.7"/>
        <n v="116.1"/>
        <n v="112.5"/>
        <n v="114.6"/>
        <n v="116.8"/>
        <n v="112.9"/>
        <n v="115.2"/>
        <n v="117.3"/>
        <n v="115.6"/>
        <n v="118.3"/>
        <n v="113.6"/>
        <n v="116.3"/>
        <n v="118.8"/>
        <n v="114.1"/>
        <n v="119.2"/>
        <n v="117.2"/>
        <n v="120.3"/>
        <n v="118.1"/>
        <n v="120.5"/>
        <n v="115.4"/>
        <n v="118.4"/>
        <n v="120.6"/>
        <n v="115.8"/>
        <n v="118.6"/>
        <n v="121.6"/>
        <n v="119.3"/>
        <n v="122.7"/>
        <n v="116.5"/>
        <n v="120.1"/>
        <n v="122.9"/>
        <n v="116.9"/>
        <n v="120.4"/>
        <n v="123.3"/>
        <n v="120.8"/>
        <n v="124.1"/>
        <n v="117.4"/>
        <n v="121.3"/>
        <n v="125.1"/>
        <n v="117.6"/>
        <n v="122"/>
        <n v="125.5"/>
        <n v="117.9"/>
        <n v="122.3"/>
        <n v="126.3"/>
        <n v="118.2"/>
        <n v="126.8"/>
        <n v="123.4"/>
        <n v="127.3"/>
        <n v="123.8"/>
        <n v="128.2"/>
        <n v="124.5"/>
        <n v="128.5"/>
        <n v="119.5"/>
        <n v="124.8"/>
        <n v="128.9"/>
        <n v="119.8"/>
        <n v="129.8"/>
        <n v="125.8"/>
        <n v="130.2"/>
        <n v="126.1"/>
        <n v="130.6"/>
        <n v="126.4"/>
        <n v="131.1"/>
        <n v="120.7"/>
        <n v="131.6"/>
        <n v="121.1"/>
        <n v="127.2"/>
        <n v="132.2"/>
        <n v="127.6"/>
        <n v="133"/>
        <n v="121.4"/>
        <n v="133.5"/>
        <n v="128.6"/>
        <n v="134.3"/>
        <n v="121.9"/>
        <n v="129.1"/>
        <n v="134.5"/>
        <n v="122.1"/>
        <n v="129.3"/>
        <n v="135.2"/>
        <n v="122.2"/>
        <n v="135.8"/>
        <n v="122.5"/>
        <n v="130.3"/>
        <n v="136.2"/>
        <n v="122.8"/>
        <n v="136.8"/>
        <n v="123"/>
        <n v="137.3"/>
        <n v="123.2"/>
        <n v="131.4"/>
        <n v="137.7"/>
        <n v="131.7"/>
        <n v="138.1"/>
        <n v="123.7"/>
        <n v="132.1"/>
        <n v="139.2"/>
        <n v="124.3"/>
        <n v="139.7"/>
        <n v="124.6"/>
        <n v="133.4"/>
        <n v="140.6"/>
        <n v="124.9"/>
        <n v="134.1"/>
        <n v="141.5"/>
        <n v="125.4"/>
        <n v="134.8"/>
        <n v="141.9"/>
        <n v="125.6"/>
        <n v="135.1"/>
        <n v="142.3"/>
        <n v="125.9"/>
        <n v="135.5"/>
        <n v="142.4"/>
        <n v="135.6"/>
        <n v="143"/>
        <n v="126.7"/>
        <n v="143.3"/>
        <n v="127.4"/>
        <n v="136.7"/>
        <n v="144.1"/>
        <n v="127.9"/>
        <n v="137.4"/>
        <n v="144.7"/>
        <n v="128.7"/>
        <n v="145.1"/>
        <n v="138.4"/>
        <n v="145.8"/>
        <n v="129"/>
        <n v="138.8"/>
        <n v="146.1"/>
        <n v="139.1"/>
        <n v="144.5"/>
        <n v="145.5"/>
        <n v="145.9"/>
        <n v="139.4"/>
        <n v="130.4"/>
        <n v="139"/>
        <n v="130.8"/>
        <n v="131.2"/>
        <n v="139.9"/>
        <n v="139.066666666667"/>
        <n v="136.722222222222"/>
        <n v="138.562962962963"/>
        <n v="146.6"/>
        <n v="140.4"/>
        <n v="146.5"/>
        <n v="131.9"/>
        <n v="140.5"/>
        <n v="146.7"/>
        <n v="132.4"/>
        <n v="140.8"/>
        <n v="147"/>
        <n v="132.6"/>
        <n v="141"/>
        <n v="147.3"/>
        <n v="132.8"/>
        <n v="141.3"/>
        <n v="147.4"/>
        <n v="133.2"/>
        <n v="147.5"/>
        <n v="141.7"/>
        <n v="147.6"/>
        <n v="133.8"/>
        <n v="141.1"/>
        <n v="138.933333333333"/>
        <n v="140.644444444444"/>
        <n v="140.225925925926"/>
        <n v="139.934567901235"/>
        <n v="140.268312757202"/>
        <n v="150"/>
        <n v="136.6"/>
        <n v="144.4"/>
        <n v="149.3"/>
        <n v="143.4"/>
        <n v="149.9"/>
        <n v="136.3"/>
        <n v="144.3"/>
        <n v="150.6"/>
        <n v="136.1"/>
        <n v="144.6"/>
        <n v="151"/>
        <n v="136.4"/>
        <n v="144.9"/>
        <n v="151.6"/>
        <n v="145.4"/>
        <n v="152.4"/>
        <n v="153.9"/>
        <n v="138.2"/>
        <n v="154.4"/>
        <n v="138.7"/>
        <n v="147.9"/>
        <n v="155.1"/>
        <n v="139.3"/>
        <n v="148.5"/>
        <n v="160.6"/>
        <n v="140.2"/>
        <n v="152.1"/>
        <n v="159.9"/>
        <n v="151.8"/>
        <n v="161.1"/>
        <n v="153.1"/>
        <n v="162.6"/>
        <n v="143.6"/>
        <n v="155.3"/>
        <n v="163.6"/>
        <n v="164.8"/>
        <n v="156.3"/>
        <n v="166"/>
        <n v="145.3"/>
        <n v="157.4"/>
        <n v="167.3"/>
        <n v="158.7"/>
        <n v="169.3"/>
        <n v="160.7"/>
        <n v="171"/>
        <n v="150.4"/>
        <n v="162.4"/>
        <n v="173.2"/>
        <n v="152.6"/>
        <n v="164.6"/>
        <n v="175.1"/>
        <n v="154.5"/>
        <n v="166.5"/>
        <n v="177.2"/>
        <n v="155.9"/>
        <n v="168.4"/>
        <n v="178.7"/>
        <n v="169.9"/>
        <n v="180.3"/>
        <n v="171.3"/>
        <n v="181.7"/>
        <n v="160"/>
        <n v="172.7"/>
        <n v="171.466666666667"/>
        <n v="168.055555555556"/>
        <n v="170.740740740741"/>
        <n v="183.3"/>
        <n v="161.7"/>
        <n v="174.3"/>
        <n v="184.4"/>
        <n v="175.3"/>
        <n v="185.2"/>
        <n v="163.5"/>
        <n v="176.2"/>
        <n v="185.9"/>
        <n v="164.5"/>
        <n v="177"/>
        <n v="186.3"/>
        <n v="165.3"/>
        <n v="177.6"/>
        <n v="187"/>
        <n v="167"/>
        <n v="187.3"/>
        <n v="167.7"/>
        <n v="179.2"/>
        <n v="187.9"/>
        <n v="168.1"/>
        <n v="179.7"/>
      </sharedItems>
    </cacheField>
    <cacheField name="Clothing and footwear" numFmtId="0">
      <sharedItems containsSemiMixedTypes="0" containsString="0" containsNumber="1" minValue="105.8" maxValue="190.8" count="314">
        <n v="106.4"/>
        <n v="105.8"/>
        <n v="106.2"/>
        <n v="107"/>
        <n v="106.8"/>
        <n v="107.5"/>
        <n v="107.3"/>
        <n v="108"/>
        <n v="107.7"/>
        <n v="107.9"/>
        <n v="108.6"/>
        <n v="108.3"/>
        <n v="108.5"/>
        <n v="109.5"/>
        <n v="108.9"/>
        <n v="109.3"/>
        <n v="110.3"/>
        <n v="110"/>
        <n v="111.1"/>
        <n v="110.2"/>
        <n v="110.7"/>
        <n v="112.5"/>
        <n v="111.9"/>
        <n v="113.4"/>
        <n v="112"/>
        <n v="112.8"/>
        <n v="114.4"/>
        <n v="113"/>
        <n v="113.8"/>
        <n v="115.5"/>
        <n v="113.7"/>
        <n v="114.8"/>
        <n v="116.2"/>
        <n v="114.3"/>
        <n v="115.4"/>
        <n v="116.7"/>
        <n v="114.7"/>
        <n v="115.9"/>
        <n v="117.2"/>
        <n v="115.2"/>
        <n v="116.4"/>
        <n v="117.8"/>
        <n v="115.7"/>
        <n v="117"/>
        <n v="118.5"/>
        <n v="117.6"/>
        <n v="119.3"/>
        <n v="118.3"/>
        <n v="120.3"/>
        <n v="117.4"/>
        <n v="119.1"/>
        <n v="120.7"/>
        <n v="117.9"/>
        <n v="119.6"/>
        <n v="121.3"/>
        <n v="118.4"/>
        <n v="120.1"/>
        <n v="122.3"/>
        <n v="118.9"/>
        <n v="121"/>
        <n v="122.9"/>
        <n v="119.5"/>
        <n v="121.6"/>
        <n v="123.3"/>
        <n v="120"/>
        <n v="122"/>
        <n v="124"/>
        <n v="120.2"/>
        <n v="122.5"/>
        <n v="125"/>
        <n v="120.6"/>
        <n v="125.5"/>
        <n v="120.9"/>
        <n v="123.7"/>
        <n v="126"/>
        <n v="124.1"/>
        <n v="126.8"/>
        <n v="124.7"/>
        <n v="128"/>
        <n v="125.7"/>
        <n v="128.3"/>
        <n v="122.7"/>
        <n v="126.1"/>
        <n v="129"/>
        <n v="126.6"/>
        <n v="129.9"/>
        <n v="123.2"/>
        <n v="127.2"/>
        <n v="130.6"/>
        <n v="123.6"/>
        <n v="127.8"/>
        <n v="131.5"/>
        <n v="124.2"/>
        <n v="128.6"/>
        <n v="131.9"/>
        <n v="124.5"/>
        <n v="132.6"/>
        <n v="124.9"/>
        <n v="129.5"/>
        <n v="133.4"/>
        <n v="125.3"/>
        <n v="130.2"/>
        <n v="133.8"/>
        <n v="130.5"/>
        <n v="134.4"/>
        <n v="125.8"/>
        <n v="131"/>
        <n v="134.8"/>
        <n v="126.2"/>
        <n v="131.4"/>
        <n v="135.6"/>
        <n v="132"/>
        <n v="136.5"/>
        <n v="126.9"/>
        <n v="132.7"/>
        <n v="137.1"/>
        <n v="127.3"/>
        <n v="133.2"/>
        <n v="137.8"/>
        <n v="127.7"/>
        <n v="138.8"/>
        <n v="134.5"/>
        <n v="139.2"/>
        <n v="128.5"/>
        <n v="135"/>
        <n v="139.7"/>
        <n v="128.8"/>
        <n v="135.4"/>
        <n v="140"/>
        <n v="140.2"/>
        <n v="129.3"/>
        <n v="135.9"/>
        <n v="140.8"/>
        <n v="129.6"/>
        <n v="136.4"/>
        <n v="141.6"/>
        <n v="130"/>
        <n v="137"/>
        <n v="141.8"/>
        <n v="137.2"/>
        <n v="142.3"/>
        <n v="137.5"/>
        <n v="143.5"/>
        <n v="130.4"/>
        <n v="138.3"/>
        <n v="144.5"/>
        <n v="139.3"/>
        <n v="145.2"/>
        <n v="146.2"/>
        <n v="147.3"/>
        <n v="133.5"/>
        <n v="147.2"/>
        <n v="134"/>
        <n v="142"/>
        <n v="147.5"/>
        <n v="147.8"/>
        <n v="134.7"/>
        <n v="142.6"/>
        <n v="148.3"/>
        <n v="135.2"/>
        <n v="143.1"/>
        <n v="149.1"/>
        <n v="136.2"/>
        <n v="144"/>
        <n v="149.8"/>
        <n v="144.7"/>
        <n v="150.3"/>
        <n v="137.4"/>
        <n v="150.6"/>
        <n v="137.9"/>
        <n v="145.6"/>
        <n v="151.3"/>
        <n v="146.1"/>
        <n v="139.1"/>
        <n v="146.5"/>
        <n v="146.8"/>
        <n v="150.8"/>
        <n v="140.5"/>
        <n v="146.7"/>
        <n v="149.9"/>
        <n v="141.1"/>
        <n v="146.4"/>
        <n v="141.4"/>
        <n v="150.1"/>
        <n v="146.133333333333"/>
        <n v="144.811111111111"/>
        <n v="145.881481481481"/>
        <n v="150.7"/>
        <n v="142.2"/>
        <n v="142.4"/>
        <n v="147.4"/>
        <n v="150.9"/>
        <n v="142.7"/>
        <n v="147.6"/>
        <n v="151.1"/>
        <n v="143"/>
        <n v="147.9"/>
        <n v="151"/>
        <n v="143.3"/>
        <n v="143.9"/>
        <n v="148.2"/>
        <n v="151.5"/>
        <n v="144.2"/>
        <n v="148.6"/>
        <n v="151.9"/>
        <n v="144.6"/>
        <n v="149"/>
        <n v="152.1"/>
        <n v="144.9"/>
        <n v="149.2"/>
        <n v="152.3"/>
        <n v="149.5"/>
        <n v="152.5"/>
        <n v="149.3"/>
        <n v="148.233333333333"/>
        <n v="149.111111111111"/>
        <n v="148.881481481481"/>
        <n v="148.741975308642"/>
        <n v="148.911522633745"/>
        <n v="154.1"/>
        <n v="151.4"/>
        <n v="154.3"/>
        <n v="151.7"/>
        <n v="154.6"/>
        <n v="148.1"/>
        <n v="152"/>
        <n v="155"/>
        <n v="155.5"/>
        <n v="148.8"/>
        <n v="152.8"/>
        <n v="156.3"/>
        <n v="149.6"/>
        <n v="153.6"/>
        <n v="156.8"/>
        <n v="150.2"/>
        <n v="154.2"/>
        <n v="158.4"/>
        <n v="151.8"/>
        <n v="155.8"/>
        <n v="158.9"/>
        <n v="152.6"/>
        <n v="156.4"/>
        <n v="159.9"/>
        <n v="153.4"/>
        <n v="157.3"/>
        <n v="164.5"/>
        <n v="160.4"/>
        <n v="164.6"/>
        <n v="154.8"/>
        <n v="160.7"/>
        <n v="165.3"/>
        <n v="161.4"/>
        <n v="166.3"/>
        <n v="163.2"/>
        <n v="167.1"/>
        <n v="157.4"/>
        <n v="163.3"/>
        <n v="168.3"/>
        <n v="158.3"/>
        <n v="164.3"/>
        <n v="169.8"/>
        <n v="159.7"/>
        <n v="165.8"/>
        <n v="171.2"/>
        <n v="167"/>
        <n v="172.7"/>
        <n v="162.2"/>
        <n v="168.5"/>
        <n v="173.7"/>
        <n v="163.4"/>
        <n v="169.6"/>
        <n v="175.1"/>
        <n v="164.9"/>
        <n v="171.1"/>
        <n v="177.1"/>
        <n v="172.8"/>
        <n v="179"/>
        <n v="167.8"/>
        <n v="174.6"/>
        <n v="180.4"/>
        <n v="169.4"/>
        <n v="176"/>
        <n v="181.7"/>
        <n v="170.6"/>
        <n v="177.3"/>
        <n v="183"/>
        <n v="171.6"/>
        <n v="178.5"/>
        <n v="177.7"/>
        <n v="175.933333333333"/>
        <n v="177.377777777778"/>
        <n v="184.5"/>
        <n v="173"/>
        <n v="179.9"/>
        <n v="185.9"/>
        <n v="173.6"/>
        <n v="181"/>
        <n v="186.9"/>
        <n v="174.7"/>
        <n v="182.1"/>
        <n v="187.8"/>
        <n v="175.7"/>
        <n v="188.6"/>
        <n v="176.6"/>
        <n v="183.8"/>
        <n v="189.6"/>
        <n v="178.2"/>
        <n v="185.1"/>
        <n v="190.2"/>
        <n v="178.9"/>
        <n v="185.7"/>
        <n v="190.8"/>
        <n v="179.3"/>
        <n v="186.2"/>
      </sharedItems>
    </cacheField>
    <cacheField name="Fuel and light" numFmtId="0">
      <sharedItems containsSemiMixedTypes="0" containsString="0" containsNumber="1" minValue="105.4" maxValue="183.4" count="279">
        <n v="105.5"/>
        <n v="105.4"/>
        <n v="106.2"/>
        <n v="105.7"/>
        <n v="106"/>
        <n v="106.1"/>
        <n v="106.5"/>
        <n v="106.4"/>
        <n v="107.5"/>
        <n v="107.2"/>
        <n v="107.4"/>
        <n v="108.5"/>
        <n v="108"/>
        <n v="108.3"/>
        <n v="109.5"/>
        <n v="108.6"/>
        <n v="109.2"/>
        <n v="109.9"/>
        <n v="109.3"/>
        <n v="109.7"/>
        <n v="111.1"/>
        <n v="110.5"/>
        <n v="111.6"/>
        <n v="110.9"/>
        <n v="112.6"/>
        <n v="110"/>
        <n v="112.8"/>
        <n v="110.4"/>
        <n v="111.9"/>
        <n v="113"/>
        <n v="111"/>
        <n v="112.2"/>
        <n v="113.2"/>
        <n v="112.4"/>
        <n v="113.4"/>
        <n v="112.5"/>
        <n v="114.4"/>
        <n v="111.2"/>
        <n v="115.3"/>
        <n v="113.9"/>
        <n v="115.4"/>
        <n v="111.8"/>
        <n v="114"/>
        <n v="115.8"/>
        <n v="114.3"/>
        <n v="116.4"/>
        <n v="112"/>
        <n v="114.7"/>
        <n v="117.3"/>
        <n v="115.5"/>
        <n v="117.4"/>
        <n v="115.7"/>
        <n v="118.4"/>
        <n v="116.5"/>
        <n v="120"/>
        <n v="117.7"/>
        <n v="120.6"/>
        <n v="118.3"/>
        <n v="121.2"/>
        <n v="118.7"/>
        <n v="121.9"/>
        <n v="114.9"/>
        <n v="119.2"/>
        <n v="122.6"/>
        <n v="115.1"/>
        <n v="119.8"/>
        <n v="123"/>
        <n v="120.1"/>
        <n v="123.8"/>
        <n v="123.7"/>
        <n v="120.4"/>
        <n v="124.4"/>
        <n v="120.8"/>
        <n v="125.6"/>
        <n v="121.6"/>
        <n v="125.7"/>
        <n v="116"/>
        <n v="122"/>
        <n v="126.2"/>
        <n v="116.9"/>
        <n v="122.7"/>
        <n v="127.5"/>
        <n v="123.1"/>
        <n v="127"/>
        <n v="114.8"/>
        <n v="122.4"/>
        <n v="114.6"/>
        <n v="122.3"/>
        <n v="127.4"/>
        <n v="115"/>
        <n v="128"/>
        <n v="123.3"/>
        <n v="128.2"/>
        <n v="123.4"/>
        <n v="129.1"/>
        <n v="123.6"/>
        <n v="129.7"/>
        <n v="124.1"/>
        <n v="129.8"/>
        <n v="115.2"/>
        <n v="124.3"/>
        <n v="130.3"/>
        <n v="116.2"/>
        <n v="125"/>
        <n v="132"/>
        <n v="117.8"/>
        <n v="126.6"/>
        <n v="132.1"/>
        <n v="118"/>
        <n v="126.8"/>
        <n v="133.2"/>
        <n v="127.9"/>
        <n v="134.2"/>
        <n v="135"/>
        <n v="121.4"/>
        <n v="129.4"/>
        <n v="134.8"/>
        <n v="119"/>
        <n v="128.8"/>
        <n v="135.3"/>
        <n v="119.7"/>
        <n v="136.4"/>
        <n v="118.9"/>
        <n v="137.4"/>
        <n v="131"/>
        <n v="138.1"/>
        <n v="132.2"/>
        <n v="141.1"/>
        <n v="142.6"/>
        <n v="136.6"/>
        <n v="142.3"/>
        <n v="127.3"/>
        <n v="142.4"/>
        <n v="136.7"/>
        <n v="126.4"/>
        <n v="136.5"/>
        <n v="143.8"/>
        <n v="124.6"/>
        <n v="144.3"/>
        <n v="124.7"/>
        <n v="136.9"/>
        <n v="145.1"/>
        <n v="126.5"/>
        <n v="146.8"/>
        <n v="128.1"/>
        <n v="139.7"/>
        <n v="147.7"/>
        <n v="140.9"/>
        <n v="149"/>
        <n v="131.2"/>
        <n v="149.7"/>
        <n v="133.4"/>
        <n v="145.3"/>
        <n v="150.3"/>
        <n v="132.4"/>
        <n v="142.7"/>
        <n v="146.2"/>
        <n v="128.6"/>
        <n v="139.5"/>
        <n v="127.1"/>
        <n v="138.4"/>
        <n v="146.4"/>
        <n v="138.3"/>
        <n v="135.6"/>
        <n v="137.866666666667"/>
        <n v="146.9"/>
        <n v="140.3"/>
        <n v="147.8"/>
        <n v="130.5"/>
        <n v="141.2"/>
        <n v="139.3"/>
        <n v="125.5"/>
        <n v="138.5"/>
        <n v="139.2"/>
        <n v="128.9"/>
        <n v="140.6"/>
        <n v="148.4"/>
        <n v="149.9"/>
        <n v="133.6"/>
        <n v="143.7"/>
        <n v="150.4"/>
        <n v="135.1"/>
        <n v="144.6"/>
        <n v="152.3"/>
        <n v="138.9"/>
        <n v="147.2"/>
        <n v="153.4"/>
        <n v="141.4"/>
        <n v="148.9"/>
        <n v="137.1"/>
        <n v="144.1"/>
        <n v="143.2"/>
        <n v="144.9"/>
        <n v="141.9"/>
        <n v="145.8"/>
        <n v="143"/>
        <n v="137.2"/>
        <n v="142.9"/>
        <n v="143.1"/>
        <n v="147.5"/>
        <n v="137.3"/>
        <n v="143.6"/>
        <n v="148.7"/>
        <n v="137.9"/>
        <n v="150.9"/>
        <n v="147.9"/>
        <n v="154.4"/>
        <n v="149.1"/>
        <n v="152.4"/>
        <n v="156"/>
        <n v="154.8"/>
        <n v="155.5"/>
        <n v="154.9"/>
        <n v="155.6"/>
        <n v="161.7"/>
        <n v="159.4"/>
        <n v="162.1"/>
        <n v="156.1"/>
        <n v="159.8"/>
        <n v="162.5"/>
        <n v="157.7"/>
        <n v="160.7"/>
        <n v="163.1"/>
        <n v="162.6"/>
        <n v="163.7"/>
        <n v="160.8"/>
        <n v="165.5"/>
        <n v="162.2"/>
        <n v="164.2"/>
        <n v="165.3"/>
        <n v="161.6"/>
        <n v="163.9"/>
        <n v="165.6"/>
        <n v="164.1"/>
        <n v="165.8"/>
        <n v="167.4"/>
        <n v="163"/>
        <n v="165.7"/>
        <n v="168.9"/>
        <n v="164.5"/>
        <n v="167.2"/>
        <n v="173.3"/>
        <n v="170.5"/>
        <n v="172.2"/>
        <n v="175.3"/>
        <n v="173.5"/>
        <n v="174.6"/>
        <n v="176.7"/>
        <n v="174.9"/>
        <n v="176"/>
        <n v="179.6"/>
        <n v="179.5"/>
        <n v="179.1"/>
        <n v="178.4"/>
        <n v="178.8"/>
        <n v="178.766666666667"/>
        <n v="178.655555555556"/>
        <n v="178.740740740741"/>
        <n v="179.7"/>
        <n v="179.2"/>
        <n v="180.8"/>
        <n v="180"/>
        <n v="180.5"/>
        <n v="181.9"/>
        <n v="180.3"/>
        <n v="181.3"/>
        <n v="182.8"/>
        <n v="180.6"/>
        <n v="182"/>
        <n v="183.2"/>
        <n v="180.1"/>
        <n v="181.6"/>
        <n v="182.1"/>
        <n v="181.4"/>
        <n v="182.6"/>
        <n v="181.5"/>
        <n v="181.7"/>
        <n v="182.5"/>
        <n v="183.4"/>
      </sharedItems>
    </cacheField>
    <cacheField name="Household goods and services" numFmtId="0">
      <sharedItems containsSemiMixedTypes="0" containsString="0" containsNumber="1" minValue="104.8" maxValue="179.8" count="302">
        <n v="104.8"/>
        <n v="105.2"/>
        <n v="105.6"/>
        <n v="105.7"/>
        <n v="106.1"/>
        <n v="106.5"/>
        <n v="106.3"/>
        <n v="106.8"/>
        <n v="107.1"/>
        <n v="106.9"/>
        <n v="107.5"/>
        <n v="107.7"/>
        <n v="107.6"/>
        <n v="108.3"/>
        <n v="108.1"/>
        <n v="108.2"/>
        <n v="108.7"/>
        <n v="109.6"/>
        <n v="110.4"/>
        <n v="110.2"/>
        <n v="110.3"/>
        <n v="111.3"/>
        <n v="110.9"/>
        <n v="111.1"/>
        <n v="112.1"/>
        <n v="111.7"/>
        <n v="112.6"/>
        <n v="111.9"/>
        <n v="112.3"/>
        <n v="112.9"/>
        <n v="112.8"/>
        <n v="113.4"/>
        <n v="113"/>
        <n v="113.2"/>
        <n v="113.7"/>
        <n v="113.6"/>
        <n v="114.1"/>
        <n v="114.9"/>
        <n v="114.3"/>
        <n v="114.6"/>
        <n v="115.4"/>
        <n v="115.2"/>
        <n v="115.9"/>
        <n v="115.3"/>
        <n v="115.6"/>
        <n v="116.7"/>
        <n v="115.5"/>
        <n v="116.1"/>
        <n v="117.5"/>
        <n v="115.8"/>
        <n v="118.1"/>
        <n v="116.4"/>
        <n v="117.3"/>
        <n v="118.2"/>
        <n v="116.8"/>
        <n v="118.9"/>
        <n v="117.2"/>
        <n v="119.6"/>
        <n v="117.7"/>
        <n v="118.7"/>
        <n v="120.2"/>
        <n v="118"/>
        <n v="119.2"/>
        <n v="120.9"/>
        <n v="118.4"/>
        <n v="119.7"/>
        <n v="121.5"/>
        <n v="122.8"/>
        <n v="121.1"/>
        <n v="123"/>
        <n v="119.5"/>
        <n v="121.3"/>
        <n v="123.7"/>
        <n v="120"/>
        <n v="122"/>
        <n v="124.5"/>
        <n v="120.4"/>
        <n v="122.6"/>
        <n v="125.1"/>
        <n v="120.7"/>
        <n v="125.6"/>
        <n v="121"/>
        <n v="123.4"/>
        <n v="126"/>
        <n v="123.6"/>
        <n v="126.6"/>
        <n v="121.6"/>
        <n v="124.2"/>
        <n v="127.1"/>
        <n v="121.8"/>
        <n v="124.6"/>
        <n v="127.7"/>
        <n v="122.3"/>
        <n v="128"/>
        <n v="125.5"/>
        <n v="128.5"/>
        <n v="123.2"/>
        <n v="129.3"/>
        <n v="126.4"/>
        <n v="130"/>
        <n v="123.5"/>
        <n v="126.9"/>
        <n v="130.6"/>
        <n v="123.9"/>
        <n v="127.4"/>
        <n v="131.1"/>
        <n v="124.3"/>
        <n v="127.9"/>
        <n v="131.8"/>
        <n v="128.4"/>
        <n v="132.1"/>
        <n v="124.7"/>
        <n v="128.6"/>
        <n v="132.9"/>
        <n v="125"/>
        <n v="129.2"/>
        <n v="133.2"/>
        <n v="129.4"/>
        <n v="133.6"/>
        <n v="125.3"/>
        <n v="129.7"/>
        <n v="134.1"/>
        <n v="130.1"/>
        <n v="134.3"/>
        <n v="130.4"/>
        <n v="134.9"/>
        <n v="126.5"/>
        <n v="130.9"/>
        <n v="135.2"/>
        <n v="126.8"/>
        <n v="131.2"/>
        <n v="136.1"/>
        <n v="127.2"/>
        <n v="131.9"/>
        <n v="137.3"/>
        <n v="132.8"/>
        <n v="137.9"/>
        <n v="128.1"/>
        <n v="133.3"/>
        <n v="138.4"/>
        <n v="128.3"/>
        <n v="139.4"/>
        <n v="128.8"/>
        <n v="134.4"/>
        <n v="139.5"/>
        <n v="134.7"/>
        <n v="139.8"/>
        <n v="129.5"/>
        <n v="139.9"/>
        <n v="129.9"/>
        <n v="130.8"/>
        <n v="135.6"/>
        <n v="140.9"/>
        <n v="136.6"/>
        <n v="141.8"/>
        <n v="132.5"/>
        <n v="137.4"/>
        <n v="142.2"/>
        <n v="133.1"/>
        <n v="143.1"/>
        <n v="138.6"/>
        <n v="143.8"/>
        <n v="144"/>
        <n v="139.7"/>
        <n v="147.5"/>
        <n v="135.1"/>
        <n v="148"/>
        <n v="135.8"/>
        <n v="149.5"/>
        <n v="136.2"/>
        <n v="143.2"/>
        <n v="150.1"/>
        <n v="136.3"/>
        <n v="143.6"/>
        <n v="143.7"/>
        <n v="150"/>
        <n v="136.8"/>
        <n v="143.533333333333"/>
        <n v="141.377777777778"/>
        <n v="142.903703703704"/>
        <n v="137.2"/>
        <n v="149.6"/>
        <n v="137.7"/>
        <n v="144.2"/>
        <n v="150.2"/>
        <n v="138.1"/>
        <n v="144.5"/>
        <n v="150.3"/>
        <n v="138.3"/>
        <n v="144.6"/>
        <n v="150.6"/>
        <n v="138.7"/>
        <n v="145"/>
        <n v="150.9"/>
        <n v="139.1"/>
        <n v="145.3"/>
        <n v="151.2"/>
        <n v="145.8"/>
        <n v="151.7"/>
        <n v="140.1"/>
        <n v="146.2"/>
        <n v="151.8"/>
        <n v="140.4"/>
        <n v="146.4"/>
        <n v="151.5"/>
        <n v="140.8"/>
        <n v="146.233333333333"/>
        <n v="144.477777777778"/>
        <n v="145.703703703704"/>
        <n v="145.471604938272"/>
        <n v="145.217695473251"/>
        <n v="145.464334705075"/>
        <n v="151.9"/>
        <n v="148.4"/>
        <n v="151.6"/>
        <n v="145.4"/>
        <n v="148.7"/>
        <n v="152"/>
        <n v="145.1"/>
        <n v="152.8"/>
        <n v="149.2"/>
        <n v="153.4"/>
        <n v="145.5"/>
        <n v="149.7"/>
        <n v="153.9"/>
        <n v="145.7"/>
        <n v="154.8"/>
        <n v="146.5"/>
        <n v="147.2"/>
        <n v="155.5"/>
        <n v="147.6"/>
        <n v="158.8"/>
        <n v="154.7"/>
        <n v="159.2"/>
        <n v="149.8"/>
        <n v="160.3"/>
        <n v="150.7"/>
        <n v="155.8"/>
        <n v="160.9"/>
        <n v="153.2"/>
        <n v="157.5"/>
        <n v="161.3"/>
        <n v="153.3"/>
        <n v="162"/>
        <n v="154.3"/>
        <n v="158.4"/>
        <n v="162.9"/>
        <n v="155.2"/>
        <n v="159.3"/>
        <n v="163.9"/>
        <n v="156"/>
        <n v="160.2"/>
        <n v="164.9"/>
        <n v="156.8"/>
        <n v="161.1"/>
        <n v="165.7"/>
        <n v="157.4"/>
        <n v="161.8"/>
        <n v="166.5"/>
        <n v="158.6"/>
        <n v="162.8"/>
        <n v="167.7"/>
        <n v="159.8"/>
        <n v="164"/>
        <n v="168.9"/>
        <n v="165.2"/>
        <n v="170.3"/>
        <n v="162.1"/>
        <n v="166.4"/>
        <n v="171.3"/>
        <n v="163.1"/>
        <n v="167.4"/>
        <n v="172.3"/>
        <n v="164.2"/>
        <n v="168.5"/>
        <n v="168.333333333333"/>
        <n v="167.011111111111"/>
        <n v="167.948148148148"/>
        <n v="173.6"/>
        <n v="165"/>
        <n v="169.5"/>
        <n v="174.4"/>
        <n v="166"/>
        <n v="170.4"/>
        <n v="175.5"/>
        <n v="166.9"/>
        <n v="171.4"/>
        <n v="176.4"/>
        <n v="167.3"/>
        <n v="172.1"/>
        <n v="177.2"/>
        <n v="168"/>
        <n v="172.9"/>
        <n v="178.6"/>
        <n v="169.2"/>
        <n v="174.2"/>
        <n v="179.1"/>
        <n v="169.6"/>
        <n v="174.6"/>
        <n v="179.8"/>
        <n v="170.1"/>
        <n v="175.2"/>
      </sharedItems>
    </cacheField>
    <cacheField name="Health" numFmtId="0">
      <sharedItems containsSemiMixedTypes="0" containsString="0" containsNumber="1" minValue="104" maxValue="187.8" count="315">
        <n v="104"/>
        <n v="104.1"/>
        <n v="104.4"/>
        <n v="104.7"/>
        <n v="104.5"/>
        <n v="105.2"/>
        <n v="104.9"/>
        <n v="105.1"/>
        <n v="105.7"/>
        <n v="105.3"/>
        <n v="106.2"/>
        <n v="105.9"/>
        <n v="106.3"/>
        <n v="106.5"/>
        <n v="106.4"/>
        <n v="106.9"/>
        <n v="107.1"/>
        <n v="107"/>
        <n v="107.5"/>
        <n v="107.6"/>
        <n v="108.3"/>
        <n v="107.9"/>
        <n v="108.1"/>
        <n v="108.9"/>
        <n v="108.2"/>
        <n v="108.6"/>
        <n v="109.7"/>
        <n v="109.3"/>
        <n v="110.1"/>
        <n v="109"/>
        <n v="110.6"/>
        <n v="110.3"/>
        <n v="110.9"/>
        <n v="110.4"/>
        <n v="110.7"/>
        <n v="111.4"/>
        <n v="110.8"/>
        <n v="111.2"/>
        <n v="111.8"/>
        <n v="111"/>
        <n v="111.5"/>
        <n v="112.1"/>
        <n v="112.8"/>
        <n v="112.3"/>
        <n v="113.4"/>
        <n v="112.7"/>
        <n v="114"/>
        <n v="112.2"/>
        <n v="113.3"/>
        <n v="114.5"/>
        <n v="113.7"/>
        <n v="115.3"/>
        <n v="112.6"/>
        <n v="114.3"/>
        <n v="115.9"/>
        <n v="113"/>
        <n v="114.8"/>
        <n v="116.2"/>
        <n v="113.2"/>
        <n v="115.1"/>
        <n v="116.6"/>
        <n v="115.5"/>
        <n v="117.7"/>
        <n v="114.1"/>
        <n v="116.3"/>
        <n v="118.2"/>
        <n v="116.7"/>
        <n v="118.6"/>
        <n v="114.6"/>
        <n v="117.1"/>
        <n v="119.4"/>
        <n v="114.9"/>
        <n v="120.4"/>
        <n v="115.4"/>
        <n v="118.5"/>
        <n v="120.8"/>
        <n v="116"/>
        <n v="119"/>
        <n v="121.1"/>
        <n v="121.4"/>
        <n v="119.8"/>
        <n v="122"/>
        <n v="122.6"/>
        <n v="118.1"/>
        <n v="120.9"/>
        <n v="123.1"/>
        <n v="123.7"/>
        <n v="119.1"/>
        <n v="124.3"/>
        <n v="119.5"/>
        <n v="122.5"/>
        <n v="124.8"/>
        <n v="119.7"/>
        <n v="122.9"/>
        <n v="125.2"/>
        <n v="120"/>
        <n v="123.2"/>
        <n v="125.8"/>
        <n v="120.3"/>
        <n v="126.2"/>
        <n v="120.6"/>
        <n v="124.1"/>
        <n v="126.7"/>
        <n v="124.5"/>
        <n v="127"/>
        <n v="121.2"/>
        <n v="127.8"/>
        <n v="125.4"/>
        <n v="128.7"/>
        <n v="121.8"/>
        <n v="126.1"/>
        <n v="129.1"/>
        <n v="122.1"/>
        <n v="126.4"/>
        <n v="129.7"/>
        <n v="122.3"/>
        <n v="126.9"/>
        <n v="129.9"/>
        <n v="127.1"/>
        <n v="130.1"/>
        <n v="127.4"/>
        <n v="130.6"/>
        <n v="131"/>
        <n v="123.4"/>
        <n v="128.1"/>
        <n v="131.4"/>
        <n v="123.6"/>
        <n v="128.4"/>
        <n v="131.3"/>
        <n v="123.8"/>
        <n v="128.5"/>
        <n v="132.1"/>
        <n v="125"/>
        <n v="129.4"/>
        <n v="133"/>
        <n v="125.7"/>
        <n v="130.2"/>
        <n v="133.4"/>
        <n v="134.2"/>
        <n v="126.6"/>
        <n v="135.8"/>
        <n v="132.6"/>
        <n v="136.1"/>
        <n v="128.2"/>
        <n v="133.1"/>
        <n v="136"/>
        <n v="129"/>
        <n v="133.3"/>
        <n v="136.2"/>
        <n v="129.8"/>
        <n v="133.8"/>
        <n v="136.7"/>
        <n v="130.5"/>
        <n v="134.3"/>
        <n v="137.6"/>
        <n v="135.2"/>
        <n v="138.4"/>
        <n v="132"/>
        <n v="139"/>
        <n v="133.6"/>
        <n v="137"/>
        <n v="139.4"/>
        <n v="134.9"/>
        <n v="137.7"/>
        <n v="140"/>
        <n v="135.7"/>
        <n v="144.8"/>
        <n v="142.1"/>
        <n v="145.4"/>
        <n v="136.8"/>
        <n v="149.6"/>
        <n v="137.3"/>
        <n v="144.9"/>
        <n v="137.8"/>
        <n v="145.1"/>
        <n v="149.9"/>
        <n v="138.5"/>
        <n v="145.6"/>
        <n v="150.4"/>
        <n v="139.2"/>
        <n v="146.2"/>
        <n v="145.266666666667"/>
        <n v="143.555555555556"/>
        <n v="145.007407407407"/>
        <n v="151.3"/>
        <n v="139.8"/>
        <n v="146.9"/>
        <n v="151.7"/>
        <n v="140.3"/>
        <n v="147.4"/>
        <n v="152.2"/>
        <n v="140.8"/>
        <n v="147.9"/>
        <n v="152.7"/>
        <n v="141.5"/>
        <n v="148.5"/>
        <n v="153.4"/>
        <n v="141.9"/>
        <n v="149"/>
        <n v="153.7"/>
        <n v="142.4"/>
        <n v="149.4"/>
        <n v="154.3"/>
        <n v="142.8"/>
        <n v="154.8"/>
        <n v="143.2"/>
        <n v="155.7"/>
        <n v="143.8"/>
        <n v="151.2"/>
        <n v="156.2"/>
        <n v="144.4"/>
        <n v="156.7"/>
        <n v="145"/>
        <n v="152.3"/>
        <n v="150.7"/>
        <n v="149.933333333333"/>
        <n v="148.477777777778"/>
        <n v="149.703703703704"/>
        <n v="158.2"/>
        <n v="148.1"/>
        <n v="154.4"/>
        <n v="158.8"/>
        <n v="148.7"/>
        <n v="155"/>
        <n v="159.1"/>
        <n v="150"/>
        <n v="155.6"/>
        <n v="159.5"/>
        <n v="151"/>
        <n v="156.3"/>
        <n v="160.4"/>
        <n v="152"/>
        <n v="157.2"/>
        <n v="161.6"/>
        <n v="152.9"/>
        <n v="158.3"/>
        <n v="162.5"/>
        <n v="154.1"/>
        <n v="159.3"/>
        <n v="164.3"/>
        <n v="161.3"/>
        <n v="164.6"/>
        <n v="156.9"/>
        <n v="161.7"/>
        <n v="165.3"/>
        <n v="157.5"/>
        <n v="162.3"/>
        <n v="169.1"/>
        <n v="165.8"/>
        <n v="169.7"/>
        <n v="160.8"/>
        <n v="166.3"/>
        <n v="170.4"/>
        <n v="161.5"/>
        <n v="167"/>
        <n v="171.1"/>
        <n v="162.8"/>
        <n v="168.4"/>
        <n v="171.9"/>
        <n v="172.5"/>
        <n v="163.5"/>
        <n v="173.4"/>
        <n v="164.2"/>
        <n v="169.9"/>
        <n v="174"/>
        <n v="165.1"/>
        <n v="170.6"/>
        <n v="174.7"/>
        <n v="166.1"/>
        <n v="171.4"/>
        <n v="175.3"/>
        <n v="167.2"/>
        <n v="172.2"/>
        <n v="176"/>
        <n v="168.2"/>
        <n v="173"/>
        <n v="177"/>
        <n v="169"/>
        <n v="177.7"/>
        <n v="170.1"/>
        <n v="174.8"/>
        <n v="178.2"/>
        <n v="170.9"/>
        <n v="175.4"/>
        <n v="178.8"/>
        <n v="171.7"/>
        <n v="176.1"/>
        <n v="179.4"/>
        <n v="172.6"/>
        <n v="176.8"/>
        <n v="176.266666666667"/>
        <n v="175.222222222222"/>
        <n v="176.096296296296"/>
        <n v="180.2"/>
        <n v="173.8"/>
        <n v="177.8"/>
        <n v="181.2"/>
        <n v="178.7"/>
        <n v="182.3"/>
        <n v="175.8"/>
        <n v="179.8"/>
        <n v="183.5"/>
        <n v="177.2"/>
        <n v="181.1"/>
        <n v="184.7"/>
        <n v="178.5"/>
        <n v="186.6"/>
        <n v="180.8"/>
        <n v="184.4"/>
        <n v="187.2"/>
        <n v="181.5"/>
        <n v="185"/>
        <n v="187.8"/>
        <n v="182.2"/>
        <n v="185.7"/>
      </sharedItems>
    </cacheField>
    <cacheField name="Transport and communication" numFmtId="0">
      <sharedItems containsSemiMixedTypes="0" containsString="0" containsNumber="1" minValue="103.2" maxValue="169.7" count="262">
        <n v="103.3"/>
        <n v="103.2"/>
        <n v="103.9"/>
        <n v="104.4"/>
        <n v="104.2"/>
        <n v="104.6"/>
        <n v="105.5"/>
        <n v="105.1"/>
        <n v="105"/>
        <n v="104.7"/>
        <n v="104.1"/>
        <n v="104"/>
        <n v="105.2"/>
        <n v="106.8"/>
        <n v="107.3"/>
        <n v="107.1"/>
        <n v="107.8"/>
        <n v="108.1"/>
        <n v="108"/>
        <n v="109.3"/>
        <n v="110.4"/>
        <n v="109.9"/>
        <n v="109.7"/>
        <n v="109.5"/>
        <n v="109.6"/>
        <n v="109.8"/>
        <n v="110.5"/>
        <n v="110.8"/>
        <n v="110.7"/>
        <n v="111.3"/>
        <n v="111.1"/>
        <n v="111.2"/>
        <n v="111.6"/>
        <n v="111.4"/>
        <n v="112.2"/>
        <n v="111.5"/>
        <n v="111.8"/>
        <n v="113.2"/>
        <n v="113"/>
        <n v="113.1"/>
        <n v="112.5"/>
        <n v="112.8"/>
        <n v="112"/>
        <n v="112.6"/>
        <n v="111"/>
        <n v="108.8"/>
        <n v="110.1"/>
        <n v="107.9"/>
        <n v="109.4"/>
        <n v="110.9"/>
        <n v="108.7"/>
        <n v="108.4"/>
        <n v="111.9"/>
        <n v="113.3"/>
        <n v="114.2"/>
        <n v="111.7"/>
        <n v="112.9"/>
        <n v="114.1"/>
        <n v="112.7"/>
        <n v="113.6"/>
        <n v="113.8"/>
        <n v="109.1"/>
        <n v="114"/>
        <n v="108.9"/>
        <n v="113.9"/>
        <n v="108.5"/>
        <n v="114.4"/>
        <n v="110"/>
        <n v="112.1"/>
        <n v="115.1"/>
        <n v="116.3"/>
        <n v="112.3"/>
        <n v="116.4"/>
        <n v="116"/>
        <n v="117"/>
        <n v="114.3"/>
        <n v="117.8"/>
        <n v="115.2"/>
        <n v="118.2"/>
        <n v="113.4"/>
        <n v="115.7"/>
        <n v="118.6"/>
        <n v="113.7"/>
        <n v="119.1"/>
        <n v="119.5"/>
        <n v="115.5"/>
        <n v="117.4"/>
        <n v="119.8"/>
        <n v="115.6"/>
        <n v="117.6"/>
        <n v="119.2"/>
        <n v="116.6"/>
        <n v="119.4"/>
        <n v="116.7"/>
        <n v="116.5"/>
        <n v="120.3"/>
        <n v="114.6"/>
        <n v="117.3"/>
        <n v="121.2"/>
        <n v="118.3"/>
        <n v="121"/>
        <n v="115"/>
        <n v="121.6"/>
        <n v="115.3"/>
        <n v="122"/>
        <n v="118.5"/>
        <n v="122.7"/>
        <n v="119.3"/>
        <n v="123.3"/>
        <n v="120.2"/>
        <n v="124.6"/>
        <n v="125.3"/>
        <n v="118.9"/>
        <n v="121.9"/>
        <n v="126.4"/>
        <n v="122.9"/>
        <n v="127.4"/>
        <n v="120.4"/>
        <n v="123.7"/>
        <n v="127.5"/>
        <n v="120.1"/>
        <n v="123.6"/>
        <n v="128.3"/>
        <n v="120.7"/>
        <n v="124.3"/>
        <n v="129.9"/>
        <n v="122.5"/>
        <n v="126"/>
        <n v="130.8"/>
        <n v="125.5"/>
        <n v="130.3"/>
        <n v="128.9"/>
        <n v="118.8"/>
        <n v="128.6"/>
        <n v="129.2"/>
        <n v="123.9"/>
        <n v="119.9"/>
        <n v="124.8"/>
        <n v="123.1"/>
        <n v="124.166666666667"/>
        <n v="130.2"/>
        <n v="124.9"/>
        <n v="119.6"/>
        <n v="131.2"/>
        <n v="120.6"/>
        <n v="125.6"/>
        <n v="131.4"/>
        <n v="120.8"/>
        <n v="125.8"/>
        <n v="131.6"/>
        <n v="126.1"/>
        <n v="131.7"/>
        <n v="121.5"/>
        <n v="126.3"/>
        <n v="132.1"/>
        <n v="121.7"/>
        <n v="126.6"/>
        <n v="135"/>
        <n v="125.2"/>
        <n v="129.8"/>
        <n v="136.3"/>
        <n v="130.9"/>
        <n v="136"/>
        <n v="135.8"/>
        <n v="130.1"/>
        <n v="128.2"/>
        <n v="129.4"/>
        <n v="129.233333333333"/>
        <n v="128.944444444444"/>
        <n v="129.192592592593"/>
        <n v="141.4"/>
        <n v="129.3"/>
        <n v="143.6"/>
        <n v="133.9"/>
        <n v="138.5"/>
        <n v="144.6"/>
        <n v="135.1"/>
        <n v="139.6"/>
        <n v="146.4"/>
        <n v="135.4"/>
        <n v="140.6"/>
        <n v="146.1"/>
        <n v="135.2"/>
        <n v="140.4"/>
        <n v="135.5"/>
        <n v="140.7"/>
        <n v="147.5"/>
        <n v="136.9"/>
        <n v="141.9"/>
        <n v="150.2"/>
        <n v="140.5"/>
        <n v="145.1"/>
        <n v="151.3"/>
        <n v="141.7"/>
        <n v="146.2"/>
        <n v="151.7"/>
        <n v="142.1"/>
        <n v="146.6"/>
        <n v="153.2"/>
        <n v="145"/>
        <n v="148.9"/>
        <n v="154.2"/>
        <n v="150.7"/>
        <n v="157.1"/>
        <n v="149.5"/>
        <n v="153.1"/>
        <n v="157.7"/>
        <n v="150.4"/>
        <n v="154"/>
        <n v="157.8"/>
        <n v="150.5"/>
        <n v="159.5"/>
        <n v="152.2"/>
        <n v="155.7"/>
        <n v="158.9"/>
        <n v="151.2"/>
        <n v="154.8"/>
        <n v="160.1"/>
        <n v="151.8"/>
        <n v="160.8"/>
        <n v="152.7"/>
        <n v="156.5"/>
        <n v="161.2"/>
        <n v="156.9"/>
        <n v="162"/>
        <n v="157.9"/>
        <n v="166.2"/>
        <n v="159.3"/>
        <n v="162.6"/>
        <n v="167.1"/>
        <n v="159.4"/>
        <n v="163"/>
        <n v="165.5"/>
        <n v="157.2"/>
        <n v="161.1"/>
        <n v="166.3"/>
        <n v="157.4"/>
        <n v="161.6"/>
        <n v="166.6"/>
        <n v="161.9"/>
        <n v="162.066666666667"/>
        <n v="160.555555555556"/>
        <n v="161.507407407407"/>
        <n v="166.9"/>
        <n v="158.2"/>
        <n v="162.3"/>
        <n v="167.4"/>
        <n v="158.8"/>
        <n v="162.9"/>
        <n v="167.5"/>
        <n v="167.8"/>
        <n v="163.4"/>
        <n v="168.2"/>
        <n v="163.6"/>
        <n v="169"/>
        <n v="159.8"/>
        <n v="164.2"/>
        <n v="169.4"/>
        <n v="164.5"/>
        <n v="169.7"/>
        <n v="160.4"/>
        <n v="164.8"/>
      </sharedItems>
    </cacheField>
    <cacheField name="Fuel and Transportation" numFmtId="177">
      <sharedItems containsSemiMixedTypes="0" containsString="0" containsNumber="1" minValue="104.3" maxValue="176.1" count="322">
        <n v="104.4"/>
        <n v="104.3"/>
        <n v="104.35"/>
        <n v="105.05"/>
        <n v="105.1"/>
        <n v="105.35"/>
        <n v="105.75"/>
        <n v="105.6"/>
        <n v="105.45"/>
        <n v="105.7"/>
        <n v="105.8"/>
        <n v="105.55"/>
        <n v="106.75"/>
        <n v="106.6"/>
        <n v="106.7"/>
        <n v="108.15"/>
        <n v="107.95"/>
        <n v="108.85"/>
        <n v="108.7"/>
        <n v="110.2"/>
        <n v="109.95"/>
        <n v="110.45"/>
        <n v="109.7"/>
        <n v="111.1"/>
        <n v="109.75"/>
        <n v="110.55"/>
        <n v="111.35"/>
        <n v="110.05"/>
        <n v="110.85"/>
        <n v="111.75"/>
        <n v="110.9"/>
        <n v="111.45"/>
        <n v="112"/>
        <n v="111.2"/>
        <n v="112.3"/>
        <n v="111.25"/>
        <n v="111.95"/>
        <n v="111.05"/>
        <n v="111.85"/>
        <n v="112.4"/>
        <n v="111.9"/>
        <n v="113.3"/>
        <n v="112.5"/>
        <n v="114.25"/>
        <n v="113.5"/>
        <n v="114.3"/>
        <n v="112.15"/>
        <n v="113.4"/>
        <n v="111.5"/>
        <n v="113.15"/>
        <n v="114.5"/>
        <n v="113.25"/>
        <n v="114.65"/>
        <n v="111.15"/>
        <n v="114.45"/>
        <n v="112.9"/>
        <n v="114.7"/>
        <n v="110.65"/>
        <n v="112.95"/>
        <n v="115.45"/>
        <n v="110.4"/>
        <n v="113.2"/>
        <n v="116.1"/>
        <n v="111.4"/>
        <n v="114.1"/>
        <n v="116.55"/>
        <n v="111.55"/>
        <n v="114.4"/>
        <n v="117.6"/>
        <n v="112.85"/>
        <n v="115.6"/>
        <n v="118.4"/>
        <n v="116.35"/>
        <n v="118.55"/>
        <n v="116.4"/>
        <n v="118.7"/>
        <n v="112.6"/>
        <n v="116.15"/>
        <n v="118.75"/>
        <n v="112.1"/>
        <n v="115.85"/>
        <n v="119.1"/>
        <n v="119.8"/>
        <n v="112.2"/>
        <n v="119.85"/>
        <n v="112.65"/>
        <n v="116.75"/>
        <n v="119.9"/>
        <n v="116.9"/>
        <n v="120.7"/>
        <n v="112.55"/>
        <n v="117.25"/>
        <n v="120.3"/>
        <n v="111.65"/>
        <n v="116.65"/>
        <n v="117.2"/>
        <n v="121.25"/>
        <n v="117.75"/>
        <n v="122.15"/>
        <n v="113.9"/>
        <n v="122.3"/>
        <n v="113.6"/>
        <n v="118.65"/>
        <n v="122.55"/>
        <n v="118.35"/>
        <n v="123.35"/>
        <n v="119.2"/>
        <n v="123.8"/>
        <n v="114"/>
        <n v="119.75"/>
        <n v="124.25"/>
        <n v="114.8"/>
        <n v="120.35"/>
        <n v="125.3"/>
        <n v="115.75"/>
        <n v="121.3"/>
        <n v="125.6"/>
        <n v="116.6"/>
        <n v="121.9"/>
        <n v="126.35"/>
        <n v="117.35"/>
        <n v="122.65"/>
        <n v="127"/>
        <n v="118.2"/>
        <n v="127.1"/>
        <n v="117.85"/>
        <n v="123.2"/>
        <n v="127.2"/>
        <n v="123.05"/>
        <n v="116.45"/>
        <n v="122.7"/>
        <n v="128.35"/>
        <n v="123.55"/>
        <n v="129.3"/>
        <n v="118.15"/>
        <n v="124.65"/>
        <n v="129.55"/>
        <n v="118.8"/>
        <n v="125"/>
        <n v="131.35"/>
        <n v="120.5"/>
        <n v="126.8"/>
        <n v="132.3"/>
        <n v="121.05"/>
        <n v="127.55"/>
        <n v="132.5"/>
        <n v="121.8"/>
        <n v="127.95"/>
        <n v="132.85"/>
        <n v="122.35"/>
        <n v="128.45"/>
        <n v="133.6"/>
        <n v="122.1"/>
        <n v="128.75"/>
        <n v="134.55"/>
        <n v="121.75"/>
        <n v="129.2"/>
        <n v="135.35"/>
        <n v="122.25"/>
        <n v="129.9"/>
        <n v="136.25"/>
        <n v="123.45"/>
        <n v="130.9"/>
        <n v="137.15"/>
        <n v="124.1"/>
        <n v="131.65"/>
        <n v="138"/>
        <n v="125.25"/>
        <n v="132.6"/>
        <n v="139.45"/>
        <n v="126.85"/>
        <n v="134.15"/>
        <n v="140.25"/>
        <n v="135.4"/>
        <n v="140.3"/>
        <n v="128.95"/>
        <n v="135.3"/>
        <n v="138.95"/>
        <n v="133.15"/>
        <n v="137.4"/>
        <n v="123.6"/>
        <n v="131.4"/>
        <n v="137.25"/>
        <n v="123.15"/>
        <n v="131.15"/>
        <n v="138.15"/>
        <n v="124.35"/>
        <n v="132.15"/>
        <n v="131.55"/>
        <n v="129.35"/>
        <n v="131.016666666667"/>
        <n v="138.55"/>
        <n v="124.75"/>
        <n v="139"/>
        <n v="125.05"/>
        <n v="132.9"/>
        <n v="132.45"/>
        <n v="138.9"/>
        <n v="139.25"/>
        <n v="123.9"/>
        <n v="132.65"/>
        <n v="139.7"/>
        <n v="125.2"/>
        <n v="133.45"/>
        <n v="126.95"/>
        <n v="134.45"/>
        <n v="142.45"/>
        <n v="129.4"/>
        <n v="136.75"/>
        <n v="143.35"/>
        <n v="130.6"/>
        <n v="137.75"/>
        <n v="144.15"/>
        <n v="132.05"/>
        <n v="138.75"/>
        <n v="144.6"/>
        <n v="133"/>
        <n v="139.4"/>
        <n v="136.216666666667"/>
        <n v="134.772222222222"/>
        <n v="136.646296296297"/>
        <n v="143.15"/>
        <n v="133.2"/>
        <n v="138.45"/>
        <n v="144.7"/>
        <n v="136.1"/>
        <n v="140.75"/>
        <n v="145.5"/>
        <n v="136.15"/>
        <n v="141.25"/>
        <n v="146.6"/>
        <n v="141.85"/>
        <n v="146.8"/>
        <n v="142"/>
        <n v="147.55"/>
        <n v="136.7"/>
        <n v="142.65"/>
        <n v="149.2"/>
        <n v="139.9"/>
        <n v="144.9"/>
        <n v="152.3"/>
        <n v="144.8"/>
        <n v="148.75"/>
        <n v="153.65"/>
        <n v="148.25"/>
        <n v="150.85"/>
        <n v="153.85"/>
        <n v="148.5"/>
        <n v="151.1"/>
        <n v="157.45"/>
        <n v="150.25"/>
        <n v="154.15"/>
        <n v="158.15"/>
        <n v="151.8"/>
        <n v="155.25"/>
        <n v="159.8"/>
        <n v="153.6"/>
        <n v="156.9"/>
        <n v="160.4"/>
        <n v="155.55"/>
        <n v="158.3"/>
        <n v="160.75"/>
        <n v="155.65"/>
        <n v="162.5"/>
        <n v="157.2"/>
        <n v="159.95"/>
        <n v="162.1"/>
        <n v="156.4"/>
        <n v="159.35"/>
        <n v="162.85"/>
        <n v="156.75"/>
        <n v="159.9"/>
        <n v="163.3"/>
        <n v="157.15"/>
        <n v="160.35"/>
        <n v="164.3"/>
        <n v="158.05"/>
        <n v="161.3"/>
        <n v="165.45"/>
        <n v="162.55"/>
        <n v="169.75"/>
        <n v="164.9"/>
        <n v="167.4"/>
        <n v="171.2"/>
        <n v="166.45"/>
        <n v="168.8"/>
        <n v="171.1"/>
        <n v="166.05"/>
        <n v="168.55"/>
        <n v="172.95"/>
        <n v="168.45"/>
        <n v="170.6"/>
        <n v="172.85"/>
        <n v="168.05"/>
        <n v="170.35"/>
        <n v="170.416666666667"/>
        <n v="169.605555555556"/>
        <n v="170.124074074074"/>
        <n v="173.3"/>
        <n v="168.7"/>
        <n v="170.9"/>
        <n v="174.1"/>
        <n v="169.4"/>
        <n v="171.7"/>
        <n v="174.7"/>
        <n v="169.6"/>
        <n v="172.15"/>
        <n v="175.3"/>
        <n v="170"/>
        <n v="172.7"/>
        <n v="175.7"/>
        <n v="169.8"/>
        <n v="172.8"/>
        <n v="171.3"/>
        <n v="173.15"/>
        <n v="175.2"/>
        <n v="173.05"/>
        <n v="175.45"/>
        <n v="173.1"/>
        <n v="176.1"/>
        <n v="171.9"/>
        <n v="173.8"/>
      </sharedItems>
    </cacheField>
    <cacheField name="Recreation and amusement" numFmtId="0">
      <sharedItems containsSemiMixedTypes="0" containsString="0" containsNumber="1" minValue="102.9" maxValue="173.8" count="313">
        <n v="103.4"/>
        <n v="102.9"/>
        <n v="103.1"/>
        <n v="104"/>
        <n v="103.3"/>
        <n v="103.6"/>
        <n v="103.5"/>
        <n v="103.7"/>
        <n v="104.5"/>
        <n v="104.2"/>
        <n v="105"/>
        <n v="104.6"/>
        <n v="104.8"/>
        <n v="105.6"/>
        <n v="105.2"/>
        <n v="105.4"/>
        <n v="106.4"/>
        <n v="105.9"/>
        <n v="106.1"/>
        <n v="106.8"/>
        <n v="106.5"/>
        <n v="106.6"/>
        <n v="107.7"/>
        <n v="107.4"/>
        <n v="107.5"/>
        <n v="108.3"/>
        <n v="108"/>
        <n v="108.1"/>
        <n v="108.7"/>
        <n v="108.5"/>
        <n v="108.6"/>
        <n v="109.2"/>
        <n v="108.9"/>
        <n v="109"/>
        <n v="109.6"/>
        <n v="109.8"/>
        <n v="109.7"/>
        <n v="109.9"/>
        <n v="110.3"/>
        <n v="110.1"/>
        <n v="110.2"/>
        <n v="110.9"/>
        <n v="110.6"/>
        <n v="110.5"/>
        <n v="111.2"/>
        <n v="111.5"/>
        <n v="111.4"/>
        <n v="111.8"/>
        <n v="111.6"/>
        <n v="112.4"/>
        <n v="112.1"/>
        <n v="112.2"/>
        <n v="112.9"/>
        <n v="112.6"/>
        <n v="113.4"/>
        <n v="113.1"/>
        <n v="113"/>
        <n v="113.6"/>
        <n v="113.3"/>
        <n v="114"/>
        <n v="113.7"/>
        <n v="114.3"/>
        <n v="113.9"/>
        <n v="114.6"/>
        <n v="114.8"/>
        <n v="114.9"/>
        <n v="115.5"/>
        <n v="115.4"/>
        <n v="116.2"/>
        <n v="115.6"/>
        <n v="115.9"/>
        <n v="116.7"/>
        <n v="116"/>
        <n v="116.3"/>
        <n v="117.9"/>
        <n v="116.9"/>
        <n v="118"/>
        <n v="116.6"/>
        <n v="117.2"/>
        <n v="118.5"/>
        <n v="117.8"/>
        <n v="119.6"/>
        <n v="117.3"/>
        <n v="118.3"/>
        <n v="120.1"/>
        <n v="117.7"/>
        <n v="118.7"/>
        <n v="120.9"/>
        <n v="119.2"/>
        <n v="121.6"/>
        <n v="118.1"/>
        <n v="121.4"/>
        <n v="119.8"/>
        <n v="122.3"/>
        <n v="118.8"/>
        <n v="120.3"/>
        <n v="122.5"/>
        <n v="119.1"/>
        <n v="120.6"/>
        <n v="123.2"/>
        <n v="119.5"/>
        <n v="121.1"/>
        <n v="123.6"/>
        <n v="121.5"/>
        <n v="124.1"/>
        <n v="119.9"/>
        <n v="121.7"/>
        <n v="125.2"/>
        <n v="122.4"/>
        <n v="125.5"/>
        <n v="122.7"/>
        <n v="125.7"/>
        <n v="120.8"/>
        <n v="122.9"/>
        <n v="126.5"/>
        <n v="121.2"/>
        <n v="123.5"/>
        <n v="126.9"/>
        <n v="124"/>
        <n v="127.3"/>
        <n v="121.8"/>
        <n v="124.2"/>
        <n v="127"/>
        <n v="122"/>
        <n v="127.7"/>
        <n v="122.2"/>
        <n v="124.6"/>
        <n v="128.3"/>
        <n v="125"/>
        <n v="122.6"/>
        <n v="125.1"/>
        <n v="129.4"/>
        <n v="122.8"/>
        <n v="129.8"/>
        <n v="125.9"/>
        <n v="130.6"/>
        <n v="126.6"/>
        <n v="131.5"/>
        <n v="132.3"/>
        <n v="124.5"/>
        <n v="127.9"/>
        <n v="133"/>
        <n v="124.8"/>
        <n v="128.4"/>
        <n v="133.7"/>
        <n v="128.9"/>
        <n v="133.4"/>
        <n v="125.6"/>
        <n v="129"/>
        <n v="134.3"/>
        <n v="126.2"/>
        <n v="129.7"/>
        <n v="129.9"/>
        <n v="135.1"/>
        <n v="126.8"/>
        <n v="130.4"/>
        <n v="136"/>
        <n v="127.6"/>
        <n v="131.3"/>
        <n v="136.8"/>
        <n v="128"/>
        <n v="131.8"/>
        <n v="137.8"/>
        <n v="128.5"/>
        <n v="132.6"/>
        <n v="138.4"/>
        <n v="133.1"/>
        <n v="138.6"/>
        <n v="133.6"/>
        <n v="140"/>
        <n v="130.2"/>
        <n v="134.5"/>
        <n v="140.1"/>
        <n v="130.7"/>
        <n v="136.5"/>
        <n v="143.1"/>
        <n v="143.3"/>
        <n v="131.7"/>
        <n v="142.9"/>
        <n v="131.9"/>
        <n v="136.7"/>
        <n v="143.4"/>
        <n v="132.2"/>
        <n v="137.1"/>
        <n v="143.8"/>
        <n v="137.7"/>
        <n v="138.166666666667"/>
        <n v="136.288888888889"/>
        <n v="137.385185185185"/>
        <n v="145.9"/>
        <n v="134"/>
        <n v="139.2"/>
        <n v="146.4"/>
        <n v="139.6"/>
        <n v="147.5"/>
        <n v="135"/>
        <n v="140.5"/>
        <n v="148"/>
        <n v="135.4"/>
        <n v="140.9"/>
        <n v="148.3"/>
        <n v="135.9"/>
        <n v="141.3"/>
        <n v="148.7"/>
        <n v="136.2"/>
        <n v="141.7"/>
        <n v="149.1"/>
        <n v="142.1"/>
        <n v="149.5"/>
        <n v="142.3"/>
        <n v="150.1"/>
        <n v="137.2"/>
        <n v="142.8"/>
        <n v="150.4"/>
        <n v="143.2"/>
        <n v="151.2"/>
        <n v="137.9"/>
        <n v="143.7"/>
        <n v="144.266666666667"/>
        <n v="141.955555555556"/>
        <n v="143.307407407407"/>
        <n v="143.176543209877"/>
        <n v="142.81316872428"/>
        <n v="143.099039780521"/>
        <n v="153.2"/>
        <n v="144.5"/>
        <n v="152.2"/>
        <n v="141.2"/>
        <n v="146"/>
        <n v="152.8"/>
        <n v="141.8"/>
        <n v="146.6"/>
        <n v="152.4"/>
        <n v="142"/>
        <n v="146.5"/>
        <n v="153.6"/>
        <n v="144.4"/>
        <n v="148.4"/>
        <n v="153.9"/>
        <n v="144.3"/>
        <n v="148.5"/>
        <n v="155.1"/>
        <n v="145.4"/>
        <n v="149.6"/>
        <n v="157"/>
        <n v="147.3"/>
        <n v="151.5"/>
        <n v="157.8"/>
        <n v="148.6"/>
        <n v="152.6"/>
        <n v="158.6"/>
        <n v="160"/>
        <n v="155.8"/>
        <n v="160.4"/>
        <n v="150.7"/>
        <n v="154.9"/>
        <n v="160.7"/>
        <n v="155.3"/>
        <n v="161.1"/>
        <n v="153.7"/>
        <n v="157.6"/>
        <n v="162.7"/>
        <n v="157.7"/>
        <n v="163.2"/>
        <n v="163.8"/>
        <n v="156.7"/>
        <n v="159.8"/>
        <n v="164.5"/>
        <n v="160.6"/>
        <n v="164.9"/>
        <n v="158.4"/>
        <n v="161.2"/>
        <n v="165.5"/>
        <n v="159.5"/>
        <n v="162.1"/>
        <n v="166.6"/>
        <n v="160.8"/>
        <n v="163.3"/>
        <n v="167.2"/>
        <n v="162.2"/>
        <n v="164.4"/>
        <n v="167.6"/>
        <n v="165.1"/>
        <n v="168"/>
        <n v="164.1"/>
        <n v="165.8"/>
        <n v="168.6"/>
        <n v="164.6"/>
        <n v="166.3"/>
        <n v="169.3"/>
        <n v="166.9"/>
        <n v="167.1"/>
        <n v="166.366666666667"/>
        <n v="166.788888888889"/>
        <n v="170"/>
        <n v="170.6"/>
        <n v="168.2"/>
        <n v="170.8"/>
        <n v="166.7"/>
        <n v="168.5"/>
        <n v="171.2"/>
        <n v="168.9"/>
        <n v="171.8"/>
        <n v="167.8"/>
        <n v="169.5"/>
        <n v="172.8"/>
        <n v="168.4"/>
        <n v="170.3"/>
        <n v="173.2"/>
        <n v="168.8"/>
        <n v="170.7"/>
        <n v="173.8"/>
        <n v="169.2"/>
      </sharedItems>
    </cacheField>
    <cacheField name="Goods and Services(Household and Leisure)" numFmtId="177">
      <sharedItems containsSemiMixedTypes="0" containsString="0" containsNumber="1" minValue="103.85" maxValue="176.8" count="338">
        <n v="104.1"/>
        <n v="103.85"/>
        <n v="103.95"/>
        <n v="104.6"/>
        <n v="104.25"/>
        <n v="104.4"/>
        <n v="104.8"/>
        <n v="104.65"/>
        <n v="105.3"/>
        <n v="105.25"/>
        <n v="105.9"/>
        <n v="105.85"/>
        <n v="106.55"/>
        <n v="106.45"/>
        <n v="106.5"/>
        <n v="107.35"/>
        <n v="107"/>
        <n v="107.15"/>
        <n v="107.75"/>
        <n v="107.6"/>
        <n v="107.65"/>
        <n v="108.65"/>
        <n v="108.5"/>
        <n v="108.55"/>
        <n v="109.35"/>
        <n v="109.1"/>
        <n v="109.2"/>
        <n v="110"/>
        <n v="109.7"/>
        <n v="109.85"/>
        <n v="110.65"/>
        <n v="110.1"/>
        <n v="110.35"/>
        <n v="111.1"/>
        <n v="110.85"/>
        <n v="111"/>
        <n v="111.4"/>
        <n v="111.45"/>
        <n v="111.8"/>
        <n v="111.95"/>
        <n v="111.9"/>
        <n v="112.1"/>
        <n v="112.3"/>
        <n v="112.25"/>
        <n v="112.5"/>
        <n v="112.8"/>
        <n v="112.65"/>
        <n v="113.15"/>
        <n v="113.05"/>
        <n v="113.1"/>
        <n v="113.6"/>
        <n v="113.65"/>
        <n v="114.05"/>
        <n v="114.1"/>
        <n v="114.65"/>
        <n v="114.45"/>
        <n v="114.6"/>
        <n v="115.25"/>
        <n v="114.7"/>
        <n v="115"/>
        <n v="115.7"/>
        <n v="115.2"/>
        <n v="115.5"/>
        <n v="115.75"/>
        <n v="115.55"/>
        <n v="116.45"/>
        <n v="115.9"/>
        <n v="116.2"/>
        <n v="117.2"/>
        <n v="116.3"/>
        <n v="116.8"/>
        <n v="117.85"/>
        <n v="116.7"/>
        <n v="117.3"/>
        <n v="118.55"/>
        <n v="117"/>
        <n v="117.8"/>
        <n v="119.1"/>
        <n v="117.35"/>
        <n v="118.25"/>
        <n v="120.35"/>
        <n v="117.7"/>
        <n v="119"/>
        <n v="120.5"/>
        <n v="118.05"/>
        <n v="119.25"/>
        <n v="121.1"/>
        <n v="118.6"/>
        <n v="119.9"/>
        <n v="122.05"/>
        <n v="118.85"/>
        <n v="120.45"/>
        <n v="122.6"/>
        <n v="119.2"/>
        <n v="120.85"/>
        <n v="123.25"/>
        <n v="119.45"/>
        <n v="121.3"/>
        <n v="123.8"/>
        <n v="119.55"/>
        <n v="121.6"/>
        <n v="124"/>
        <n v="120.05"/>
        <n v="122"/>
        <n v="124.7"/>
        <n v="120.3"/>
        <n v="122.45"/>
        <n v="125.1"/>
        <n v="120.7"/>
        <n v="122.85"/>
        <n v="125.6"/>
        <n v="121.15"/>
        <n v="123.3"/>
        <n v="126.05"/>
        <n v="121.5"/>
        <n v="123.75"/>
        <n v="126.7"/>
        <n v="121.55"/>
        <n v="124.05"/>
        <n v="127.6"/>
        <n v="121.9"/>
        <n v="124.65"/>
        <n v="128.05"/>
        <n v="122.25"/>
        <n v="125.05"/>
        <n v="128.4"/>
        <n v="122.55"/>
        <n v="125.4"/>
        <n v="129.15"/>
        <n v="125.95"/>
        <n v="129.5"/>
        <n v="123.2"/>
        <n v="126.3"/>
        <n v="130.1"/>
        <n v="123.4"/>
        <n v="123.55"/>
        <n v="126.8"/>
        <n v="130.65"/>
        <n v="127.15"/>
        <n v="131.2"/>
        <n v="127.55"/>
        <n v="131.3"/>
        <n v="124.3"/>
        <n v="127.75"/>
        <n v="132.15"/>
        <n v="128.3"/>
        <n v="132.5"/>
        <n v="124.85"/>
        <n v="128.55"/>
        <n v="133.35"/>
        <n v="125.35"/>
        <n v="129.25"/>
        <n v="134.4"/>
        <n v="125.9"/>
        <n v="130.05"/>
        <n v="135.1"/>
        <n v="130.6"/>
        <n v="135.7"/>
        <n v="126.55"/>
        <n v="131"/>
        <n v="136.55"/>
        <n v="126.95"/>
        <n v="131.65"/>
        <n v="136.45"/>
        <n v="127.45"/>
        <n v="131.85"/>
        <n v="137.05"/>
        <n v="127.85"/>
        <n v="132.3"/>
        <n v="137.1"/>
        <n v="128.2"/>
        <n v="132.55"/>
        <n v="137.5"/>
        <n v="128.8"/>
        <n v="133"/>
        <n v="138.45"/>
        <n v="129.7"/>
        <n v="133.95"/>
        <n v="139.3"/>
        <n v="130.25"/>
        <n v="134.6"/>
        <n v="140"/>
        <n v="130.8"/>
        <n v="135.25"/>
        <n v="140.75"/>
        <n v="135.85"/>
        <n v="141.2"/>
        <n v="132.1"/>
        <n v="136.5"/>
        <n v="142"/>
        <n v="143.8"/>
        <n v="132.9"/>
        <n v="139.35"/>
        <n v="145.55"/>
        <n v="133.55"/>
        <n v="146.4"/>
        <n v="146.5"/>
        <n v="134.1"/>
        <n v="140.15"/>
        <n v="146.75"/>
        <n v="140.4"/>
        <n v="146.9"/>
        <n v="134.9"/>
        <n v="140.85"/>
        <n v="138.833333333333"/>
        <n v="140.144444444444"/>
        <n v="147.7"/>
        <n v="135.6"/>
        <n v="141.45"/>
        <n v="148"/>
        <n v="141.7"/>
        <n v="148.75"/>
        <n v="136.35"/>
        <n v="142.35"/>
        <n v="149.1"/>
        <n v="136.75"/>
        <n v="142.7"/>
        <n v="149.3"/>
        <n v="142.95"/>
        <n v="149.65"/>
        <n v="137.45"/>
        <n v="143.35"/>
        <n v="150"/>
        <n v="137.9"/>
        <n v="143.7"/>
        <n v="150.35"/>
        <n v="138.3"/>
        <n v="144.05"/>
        <n v="150.9"/>
        <n v="138.65"/>
        <n v="144.5"/>
        <n v="151.1"/>
        <n v="139.05"/>
        <n v="144.8"/>
        <n v="151.35"/>
        <n v="145.05"/>
        <n v="145.25"/>
        <n v="143.216666666667"/>
        <n v="144.505555555556"/>
        <n v="144.324074074075"/>
        <n v="144.015432098766"/>
        <n v="144.281687242798"/>
        <n v="152.45"/>
        <n v="142.45"/>
        <n v="147.35"/>
        <n v="152.05"/>
        <n v="142.85"/>
        <n v="147.2"/>
        <n v="152.2"/>
        <n v="143.6"/>
        <n v="147.65"/>
        <n v="143.55"/>
        <n v="147.6"/>
        <n v="153.2"/>
        <n v="144.75"/>
        <n v="148.8"/>
        <n v="153.65"/>
        <n v="144.9"/>
        <n v="154.5"/>
        <n v="149.8"/>
        <n v="155.9"/>
        <n v="151.2"/>
        <n v="156.3"/>
        <n v="147.9"/>
        <n v="151.9"/>
        <n v="157.05"/>
        <n v="148.35"/>
        <n v="152.5"/>
        <n v="159.4"/>
        <n v="155.25"/>
        <n v="159.8"/>
        <n v="150.25"/>
        <n v="154.85"/>
        <n v="160.5"/>
        <n v="150.95"/>
        <n v="155.55"/>
        <n v="161"/>
        <n v="153.45"/>
        <n v="157.55"/>
        <n v="162"/>
        <n v="153.6"/>
        <n v="157.6"/>
        <n v="162.6"/>
        <n v="154.7"/>
        <n v="158.5"/>
        <n v="163.35"/>
        <n v="155.95"/>
        <n v="159.55"/>
        <n v="164.2"/>
        <n v="156.8"/>
        <n v="160.4"/>
        <n v="164.9"/>
        <n v="161.15"/>
        <n v="165.6"/>
        <n v="158.45"/>
        <n v="161.95"/>
        <n v="166.55"/>
        <n v="159.7"/>
        <n v="163.05"/>
        <n v="167.45"/>
        <n v="168.25"/>
        <n v="162.15"/>
        <n v="165.15"/>
        <n v="169.15"/>
        <n v="163.1"/>
        <n v="166.1"/>
        <n v="169.95"/>
        <n v="163.85"/>
        <n v="166.85"/>
        <n v="170.8"/>
        <n v="164.65"/>
        <n v="167.7"/>
        <n v="167.716666666667"/>
        <n v="166.688888888889"/>
        <n v="167.368518518519"/>
        <n v="171.8"/>
        <n v="165.4"/>
        <n v="168.55"/>
        <n v="172.5"/>
        <n v="166.15"/>
        <n v="169.3"/>
        <n v="173.15"/>
        <n v="166.8"/>
        <n v="173.8"/>
        <n v="167.2"/>
        <n v="170.5"/>
        <n v="174.5"/>
        <n v="167.9"/>
        <n v="171.2"/>
        <n v="175.7"/>
        <n v="168.8"/>
        <n v="172.25"/>
        <n v="176.15"/>
        <n v="169.2"/>
        <n v="172.65"/>
        <n v="176.8"/>
        <n v="169.65"/>
        <n v="173.2"/>
      </sharedItems>
    </cacheField>
    <cacheField name="Education" numFmtId="0">
      <sharedItems containsSemiMixedTypes="0" containsString="0" containsNumber="1" minValue="103.5" maxValue="180.3" count="302">
        <n v="103.8"/>
        <n v="103.5"/>
        <n v="103.6"/>
        <n v="104.1"/>
        <n v="103.7"/>
        <n v="103.9"/>
        <n v="104.3"/>
        <n v="104"/>
        <n v="104.8"/>
        <n v="105.2"/>
        <n v="105"/>
        <n v="105.5"/>
        <n v="105.7"/>
        <n v="105.6"/>
        <n v="106.5"/>
        <n v="108.1"/>
        <n v="107.4"/>
        <n v="107.8"/>
        <n v="110.1"/>
        <n v="109.1"/>
        <n v="108.7"/>
        <n v="110.8"/>
        <n v="109.9"/>
        <n v="109.8"/>
        <n v="111.2"/>
        <n v="110.6"/>
        <n v="110.2"/>
        <n v="111.3"/>
        <n v="111"/>
        <n v="111.6"/>
        <n v="111.4"/>
        <n v="111.5"/>
        <n v="111.8"/>
        <n v="112"/>
        <n v="112.4"/>
        <n v="113"/>
        <n v="112.5"/>
        <n v="112.7"/>
        <n v="113.1"/>
        <n v="112.9"/>
        <n v="114.3"/>
        <n v="115.1"/>
        <n v="114.8"/>
        <n v="115.5"/>
        <n v="117.8"/>
        <n v="116.8"/>
        <n v="116.2"/>
        <n v="119.2"/>
        <n v="118"/>
        <n v="116.6"/>
        <n v="120"/>
        <n v="118.6"/>
        <n v="116.9"/>
        <n v="120.2"/>
        <n v="118.8"/>
        <n v="117.2"/>
        <n v="120.3"/>
        <n v="119"/>
        <n v="117.7"/>
        <n v="120.7"/>
        <n v="119.5"/>
        <n v="118.2"/>
        <n v="120.8"/>
        <n v="119.7"/>
        <n v="118.7"/>
        <n v="120.4"/>
        <n v="119.4"/>
        <n v="120.6"/>
        <n v="120.1"/>
        <n v="119.9"/>
        <n v="121.7"/>
        <n v="121"/>
        <n v="120.5"/>
        <n v="122"/>
        <n v="121.4"/>
        <n v="123.8"/>
        <n v="123.1"/>
        <n v="122.9"/>
        <n v="125.4"/>
        <n v="124.4"/>
        <n v="123.6"/>
        <n v="126.2"/>
        <n v="125.1"/>
        <n v="124.5"/>
        <n v="126.5"/>
        <n v="125.7"/>
        <n v="125.9"/>
        <n v="125.8"/>
        <n v="126.6"/>
        <n v="126.3"/>
        <n v="125.6"/>
        <n v="126.4"/>
        <n v="127.1"/>
        <n v="127.5"/>
        <n v="126.9"/>
        <n v="127.9"/>
        <n v="127.6"/>
        <n v="127.7"/>
        <n v="129.1"/>
        <n v="128"/>
        <n v="128.5"/>
        <n v="130.2"/>
        <n v="129.3"/>
        <n v="129.7"/>
        <n v="130.8"/>
        <n v="131.9"/>
        <n v="131.5"/>
        <n v="131.7"/>
        <n v="132.2"/>
        <n v="131.6"/>
        <n v="131.8"/>
        <n v="133"/>
        <n v="132.4"/>
        <n v="133.7"/>
        <n v="132.1"/>
        <n v="132.8"/>
        <n v="134.2"/>
        <n v="132.3"/>
        <n v="133.1"/>
        <n v="134.6"/>
        <n v="133.3"/>
        <n v="134.9"/>
        <n v="133.4"/>
        <n v="135.2"/>
        <n v="133.8"/>
        <n v="135.7"/>
        <n v="133.6"/>
        <n v="134.5"/>
        <n v="136.3"/>
        <n v="134.8"/>
        <n v="136.9"/>
        <n v="134.3"/>
        <n v="135.4"/>
        <n v="138.6"/>
        <n v="135.5"/>
        <n v="136.8"/>
        <n v="140.2"/>
        <n v="137.6"/>
        <n v="139.6"/>
        <n v="135.9"/>
        <n v="137.4"/>
        <n v="140.1"/>
        <n v="137.9"/>
        <n v="141.5"/>
        <n v="136.6"/>
        <n v="141.1"/>
        <n v="136.7"/>
        <n v="138.5"/>
        <n v="141.6"/>
        <n v="137.1"/>
        <n v="139"/>
        <n v="137.2"/>
        <n v="142.7"/>
        <n v="137.8"/>
        <n v="139.8"/>
        <n v="143.7"/>
        <n v="139.7"/>
        <n v="141.4"/>
        <n v="144.4"/>
        <n v="140.4"/>
        <n v="142.1"/>
        <n v="145.1"/>
        <n v="141.2"/>
        <n v="142.8"/>
        <n v="145.8"/>
        <n v="144"/>
        <n v="144.7"/>
        <n v="146.9"/>
        <n v="145.3"/>
        <n v="146"/>
        <n v="147.6"/>
        <n v="145.2"/>
        <n v="146.2"/>
        <n v="148"/>
        <n v="145.5"/>
        <n v="147.8"/>
        <n v="150.2"/>
        <n v="146.1"/>
        <n v="155.1"/>
        <n v="146.5"/>
        <n v="150.1"/>
        <n v="155.2"/>
        <n v="146.6"/>
        <n v="155.5"/>
        <n v="150.3"/>
        <n v="146.7"/>
        <n v="150.833333333333"/>
        <n v="149.277777777778"/>
        <n v="150.137037037037"/>
        <n v="156.7"/>
        <n v="151.6"/>
        <n v="157.7"/>
        <n v="148.9"/>
        <n v="152.5"/>
        <n v="159.1"/>
        <n v="150.4"/>
        <n v="154"/>
        <n v="159.7"/>
        <n v="151.5"/>
        <n v="154.9"/>
        <n v="160.2"/>
        <n v="160.7"/>
        <n v="151.7"/>
        <n v="155.4"/>
        <n v="160.8"/>
        <n v="151.8"/>
        <n v="161.1"/>
        <n v="151.9"/>
        <n v="155.7"/>
        <n v="161.7"/>
        <n v="152.1"/>
        <n v="156.1"/>
        <n v="161.9"/>
        <n v="152.2"/>
        <n v="156.2"/>
        <n v="161.2"/>
        <n v="156.6"/>
        <n v="155.066666666667"/>
        <n v="155.922222222222"/>
        <n v="155.862962962963"/>
        <n v="155.617283950617"/>
        <n v="155.800823045267"/>
        <n v="161.8"/>
        <n v="156.4"/>
        <n v="162.7"/>
        <n v="158.5"/>
        <n v="157.5"/>
        <n v="162.5"/>
        <n v="161.6"/>
        <n v="158.6"/>
        <n v="162.9"/>
        <n v="156.9"/>
        <n v="159.4"/>
        <n v="163.5"/>
        <n v="159.2"/>
        <n v="163.6"/>
        <n v="159.5"/>
        <n v="163.8"/>
        <n v="157.6"/>
        <n v="164.1"/>
        <n v="160.3"/>
        <n v="167.6"/>
        <n v="166.8"/>
        <n v="158.1"/>
        <n v="167.2"/>
        <n v="163.2"/>
        <n v="167.5"/>
        <n v="160.4"/>
        <n v="168.5"/>
        <n v="163.7"/>
        <n v="169"/>
        <n v="163.9"/>
        <n v="169.3"/>
        <n v="164.3"/>
        <n v="169.7"/>
        <n v="160.6"/>
        <n v="164.4"/>
        <n v="169.9"/>
        <n v="161"/>
        <n v="164.7"/>
        <n v="170.3"/>
        <n v="162"/>
        <n v="165.4"/>
        <n v="170.6"/>
        <n v="166"/>
        <n v="170.9"/>
        <n v="164"/>
        <n v="166.9"/>
        <n v="171.8"/>
        <n v="165.2"/>
        <n v="167.9"/>
        <n v="172.6"/>
        <n v="166.5"/>
        <n v="174.7"/>
        <n v="169.1"/>
        <n v="171.4"/>
        <n v="175.7"/>
        <n v="172.3"/>
        <n v="172.633333333333"/>
        <n v="171.611111111111"/>
        <n v="172.181481481481"/>
        <n v="176.2"/>
        <n v="173.1"/>
        <n v="176.5"/>
        <n v="171.2"/>
        <n v="173.4"/>
        <n v="176.9"/>
        <n v="171.5"/>
        <n v="173.7"/>
        <n v="177.3"/>
        <n v="174.1"/>
        <n v="177.8"/>
        <n v="174.3"/>
        <n v="178.5"/>
        <n v="172.5"/>
        <n v="175"/>
        <n v="179.4"/>
        <n v="174.2"/>
        <n v="176.4"/>
        <n v="180.3"/>
        <n v="174.8"/>
        <n v="177.1"/>
      </sharedItems>
    </cacheField>
    <cacheField name="Personal care and effects" numFmtId="0">
      <sharedItems containsSemiMixedTypes="0" containsString="0" containsNumber="1" minValue="102.1" maxValue="185.6" count="292">
        <n v="104.7"/>
        <n v="104.3"/>
        <n v="104.5"/>
        <n v="104.6"/>
        <n v="104.2"/>
        <n v="102.7"/>
        <n v="103.2"/>
        <n v="102.9"/>
        <n v="102.1"/>
        <n v="102.6"/>
        <n v="102.3"/>
        <n v="102.5"/>
        <n v="103.3"/>
        <n v="102.8"/>
        <n v="105"/>
        <n v="106"/>
        <n v="105.4"/>
        <n v="106.7"/>
        <n v="106.9"/>
        <n v="106.8"/>
        <n v="107.5"/>
        <n v="107.3"/>
        <n v="107.4"/>
        <n v="108.2"/>
        <n v="107.9"/>
        <n v="108.1"/>
        <n v="107.7"/>
        <n v="108.3"/>
        <n v="108"/>
        <n v="108.7"/>
        <n v="108.9"/>
        <n v="109.2"/>
        <n v="109"/>
        <n v="109.1"/>
        <n v="109.3"/>
        <n v="108.8"/>
        <n v="109.7"/>
        <n v="109.4"/>
        <n v="110.5"/>
        <n v="109.9"/>
        <n v="110"/>
        <n v="109.5"/>
        <n v="110.1"/>
        <n v="109.6"/>
        <n v="110.4"/>
        <n v="109.8"/>
        <n v="110.2"/>
        <n v="111.4"/>
        <n v="110.7"/>
        <n v="110.8"/>
        <n v="111.7"/>
        <n v="111.2"/>
        <n v="111.3"/>
        <n v="111"/>
        <n v="111.6"/>
        <n v="111.8"/>
        <n v="112.3"/>
        <n v="112.4"/>
        <n v="113"/>
        <n v="112.5"/>
        <n v="112.8"/>
        <n v="112.7"/>
        <n v="112"/>
        <n v="113.7"/>
        <n v="112.9"/>
        <n v="113.4"/>
        <n v="114.2"/>
        <n v="113.5"/>
        <n v="113.9"/>
        <n v="113.3"/>
        <n v="113.8"/>
        <n v="114.1"/>
        <n v="113.2"/>
        <n v="114.9"/>
        <n v="114"/>
        <n v="114.5"/>
        <n v="116.8"/>
        <n v="116.2"/>
        <n v="116.6"/>
        <n v="117.4"/>
        <n v="117.1"/>
        <n v="117.3"/>
        <n v="118.4"/>
        <n v="117.6"/>
        <n v="118.1"/>
        <n v="119.7"/>
        <n v="118.5"/>
        <n v="119.2"/>
        <n v="119.9"/>
        <n v="118.8"/>
        <n v="119.4"/>
        <n v="120.9"/>
        <n v="120"/>
        <n v="120.5"/>
        <n v="122"/>
        <n v="121.5"/>
        <n v="122.8"/>
        <n v="121.2"/>
        <n v="122.1"/>
        <n v="123"/>
        <n v="120.8"/>
        <n v="123.5"/>
        <n v="121.3"/>
        <n v="122.6"/>
        <n v="121.9"/>
        <n v="121.1"/>
        <n v="122.3"/>
        <n v="121.7"/>
        <n v="123.2"/>
        <n v="123.3"/>
        <n v="123.7"/>
        <n v="122.2"/>
        <n v="123.1"/>
        <n v="124.1"/>
        <n v="122.5"/>
        <n v="123.4"/>
        <n v="124.4"/>
        <n v="122.4"/>
        <n v="123.6"/>
        <n v="125.4"/>
        <n v="124.5"/>
        <n v="126.7"/>
        <n v="125.7"/>
        <n v="127.4"/>
        <n v="124.6"/>
        <n v="126.2"/>
        <n v="128.1"/>
        <n v="124.9"/>
        <n v="126.8"/>
        <n v="127.8"/>
        <n v="126.5"/>
        <n v="128.6"/>
        <n v="125.5"/>
        <n v="127.3"/>
        <n v="128.8"/>
        <n v="127.7"/>
        <n v="129.3"/>
        <n v="128.2"/>
        <n v="130.4"/>
        <n v="127.6"/>
        <n v="129.2"/>
        <n v="131.2"/>
        <n v="129.9"/>
        <n v="131.4"/>
        <n v="130.1"/>
        <n v="131.3"/>
        <n v="128.3"/>
        <n v="132"/>
        <n v="130.9"/>
        <n v="134.4"/>
        <n v="133.1"/>
        <n v="130.5"/>
        <n v="133.2"/>
        <n v="130.8"/>
        <n v="132.2"/>
        <n v="133.5"/>
        <n v="131.7"/>
        <n v="132.8"/>
        <n v="134.9"/>
        <n v="133"/>
        <n v="134.1"/>
        <n v="134"/>
        <n v="132.5"/>
        <n v="133.4"/>
        <n v="133.3"/>
        <n v="133.066666666667"/>
        <n v="133.255555555556"/>
        <n v="133.9"/>
        <n v="132.6"/>
        <n v="134.8"/>
        <n v="133.7"/>
        <n v="134.3"/>
        <n v="136.1"/>
        <n v="135.1"/>
        <n v="135.7"/>
        <n v="138.8"/>
        <n v="137.8"/>
        <n v="138.4"/>
        <n v="140.2"/>
        <n v="139"/>
        <n v="139.7"/>
        <n v="140.3"/>
        <n v="139.5"/>
        <n v="140"/>
        <n v="140.6"/>
        <n v="139.8"/>
        <n v="140.4"/>
        <n v="142.5"/>
        <n v="142.1"/>
        <n v="142.3"/>
        <n v="143.4"/>
        <n v="143.5"/>
        <n v="145.1"/>
        <n v="145.3"/>
        <n v="145.2"/>
        <n v="145.233333333333"/>
        <n v="145.211111111111"/>
        <n v="145.214814814815"/>
        <n v="145.21975308642"/>
        <n v="145.212962962963"/>
        <n v="151.2"/>
        <n v="152.2"/>
        <n v="151.6"/>
        <n v="153.6"/>
        <n v="155.2"/>
        <n v="154.3"/>
        <n v="157.4"/>
        <n v="159.8"/>
        <n v="158.4"/>
        <n v="156.2"/>
        <n v="158.1"/>
        <n v="157"/>
        <n v="157.9"/>
        <n v="156.9"/>
        <n v="156.6"/>
        <n v="157.1"/>
        <n v="157.7"/>
        <n v="156.8"/>
        <n v="156.7"/>
        <n v="155.8"/>
        <n v="153.1"/>
        <n v="154.9"/>
        <n v="153.8"/>
        <n v="154.6"/>
        <n v="155.4"/>
        <n v="159.3"/>
        <n v="157.5"/>
        <n v="158.6"/>
        <n v="159.4"/>
        <n v="158"/>
        <n v="158.8"/>
        <n v="160.4"/>
        <n v="159.6"/>
        <n v="160.1"/>
        <n v="160.3"/>
        <n v="160"/>
        <n v="160.2"/>
        <n v="161.1"/>
        <n v="160.8"/>
        <n v="162.4"/>
        <n v="161.8"/>
        <n v="162.2"/>
        <n v="162.8"/>
        <n v="162.6"/>
        <n v="163.2"/>
        <n v="163"/>
        <n v="164.5"/>
        <n v="164.2"/>
        <n v="164.4"/>
        <n v="167.4"/>
        <n v="166.8"/>
        <n v="167.2"/>
        <n v="169"/>
        <n v="168.4"/>
        <n v="168.8"/>
        <n v="168.5"/>
        <n v="168.2"/>
        <n v="169.5"/>
        <n v="169.2"/>
        <n v="169.4"/>
        <n v="169.7"/>
        <n v="169.8"/>
        <n v="171.1"/>
        <n v="171.4"/>
        <n v="171.2"/>
        <n v="171.233333333333"/>
        <n v="171.277777777778"/>
        <n v="171.237037037037"/>
        <n v="170.8"/>
        <n v="170.9"/>
        <n v="172"/>
        <n v="172.3"/>
        <n v="172.1"/>
        <n v="173.4"/>
        <n v="173.8"/>
        <n v="173.6"/>
        <n v="175.7"/>
        <n v="176"/>
        <n v="175.8"/>
        <n v="178.4"/>
        <n v="178.8"/>
        <n v="178.6"/>
        <n v="180.7"/>
        <n v="181.4"/>
        <n v="181"/>
        <n v="181.5"/>
        <n v="183.8"/>
        <n v="184.4"/>
        <n v="184"/>
        <n v="184.9"/>
        <n v="185.6"/>
        <n v="185.2"/>
      </sharedItems>
    </cacheField>
    <cacheField name="Overall HealthCare" numFmtId="177">
      <sharedItems containsSemiMixedTypes="0" containsString="0" containsNumber="1" minValue="103.9" maxValue="186.35" count="329">
        <n v="104.35"/>
        <n v="104.2"/>
        <n v="104.25"/>
        <n v="104.5"/>
        <n v="104.7"/>
        <n v="104.6"/>
        <n v="103.9"/>
        <n v="104.45"/>
        <n v="104.1"/>
        <n v="104.4"/>
        <n v="104.9"/>
        <n v="105.15"/>
        <n v="106.25"/>
        <n v="106.8"/>
        <n v="106.45"/>
        <n v="107.5"/>
        <n v="107.4"/>
        <n v="107.45"/>
        <n v="108.2"/>
        <n v="107.75"/>
        <n v="108"/>
        <n v="108.95"/>
        <n v="108.25"/>
        <n v="108.7"/>
        <n v="109.1"/>
        <n v="108.35"/>
        <n v="108.8"/>
        <n v="109.45"/>
        <n v="108.85"/>
        <n v="109.25"/>
        <n v="109.8"/>
        <n v="109.55"/>
        <n v="109.7"/>
        <n v="110.15"/>
        <n v="110"/>
        <n v="110.1"/>
        <n v="110.35"/>
        <n v="110.05"/>
        <n v="110.25"/>
        <n v="110.5"/>
        <n v="110.45"/>
        <n v="110.4"/>
        <n v="110.3"/>
        <n v="111.1"/>
        <n v="110.6"/>
        <n v="110.95"/>
        <n v="111.7"/>
        <n v="111.35"/>
        <n v="111.6"/>
        <n v="111.8"/>
        <n v="111.15"/>
        <n v="112.3"/>
        <n v="111.95"/>
        <n v="112.35"/>
        <n v="111.3"/>
        <n v="112.8"/>
        <n v="112.45"/>
        <n v="113.4"/>
        <n v="112.55"/>
        <n v="113.1"/>
        <n v="114.25"/>
        <n v="112.9"/>
        <n v="113.75"/>
        <n v="114.5"/>
        <n v="113.85"/>
        <n v="115.1"/>
        <n v="113.2"/>
        <n v="114.4"/>
        <n v="115.85"/>
        <n v="113.65"/>
        <n v="115"/>
        <n v="116.7"/>
        <n v="113.95"/>
        <n v="115.65"/>
        <n v="116.75"/>
        <n v="116.8"/>
        <n v="114.3"/>
        <n v="117.55"/>
        <n v="116.6"/>
        <n v="118.1"/>
        <n v="115.6"/>
        <n v="117.15"/>
        <n v="118.4"/>
        <n v="115.7"/>
        <n v="117.35"/>
        <n v="118.6"/>
        <n v="115.9"/>
        <n v="119.3"/>
        <n v="116.55"/>
        <n v="118.25"/>
        <n v="120.55"/>
        <n v="117.85"/>
        <n v="119.55"/>
        <n v="121.1"/>
        <n v="120.1"/>
        <n v="121.8"/>
        <n v="118.8"/>
        <n v="120.65"/>
        <n v="122.75"/>
        <n v="119.4"/>
        <n v="121.45"/>
        <n v="123.05"/>
        <n v="119.7"/>
        <n v="121.75"/>
        <n v="123.8"/>
        <n v="120.45"/>
        <n v="122.5"/>
        <n v="124.5"/>
        <n v="121.05"/>
        <n v="123.15"/>
        <n v="125.3"/>
        <n v="121.3"/>
        <n v="123.75"/>
        <n v="125.85"/>
        <n v="124.1"/>
        <n v="126.3"/>
        <n v="121.7"/>
        <n v="125.8"/>
        <n v="124"/>
        <n v="126.1"/>
        <n v="124.4"/>
        <n v="126.65"/>
        <n v="122.3"/>
        <n v="125"/>
        <n v="126.95"/>
        <n v="122.4"/>
        <n v="125.2"/>
        <n v="127.35"/>
        <n v="122.8"/>
        <n v="125.6"/>
        <n v="127.55"/>
        <n v="125.7"/>
        <n v="127.7"/>
        <n v="125.95"/>
        <n v="128.25"/>
        <n v="123.7"/>
        <n v="126.5"/>
        <n v="129.2"/>
        <n v="130.05"/>
        <n v="125.25"/>
        <n v="128.15"/>
        <n v="130.8"/>
        <n v="128.75"/>
        <n v="131.95"/>
        <n v="126.15"/>
        <n v="129.7"/>
        <n v="126.4"/>
        <n v="129.8"/>
        <n v="132.3"/>
        <n v="127.25"/>
        <n v="130.3"/>
        <n v="132.5"/>
        <n v="128"/>
        <n v="130.75"/>
        <n v="133"/>
        <n v="128.6"/>
        <n v="131.25"/>
        <n v="134"/>
        <n v="129.45"/>
        <n v="132.2"/>
        <n v="134.8"/>
        <n v="132.95"/>
        <n v="134.9"/>
        <n v="130.4"/>
        <n v="133.15"/>
        <n v="135.2"/>
        <n v="130.9"/>
        <n v="133.55"/>
        <n v="135.35"/>
        <n v="131.6"/>
        <n v="133.9"/>
        <n v="136"/>
        <n v="134.65"/>
        <n v="139.6"/>
        <n v="133.3"/>
        <n v="137.05"/>
        <n v="139.25"/>
        <n v="133.65"/>
        <n v="141.4"/>
        <n v="134.05"/>
        <n v="138.55"/>
        <n v="141.55"/>
        <n v="134.75"/>
        <n v="138.95"/>
        <n v="142.4"/>
        <n v="135.75"/>
        <n v="139.85"/>
        <n v="142.2"/>
        <n v="135.85"/>
        <n v="139.8"/>
        <n v="139.283333333333"/>
        <n v="138.311111111111"/>
        <n v="139.131481481482"/>
        <n v="142.6"/>
        <n v="136.2"/>
        <n v="140.15"/>
        <n v="143.25"/>
        <n v="137"/>
        <n v="140.85"/>
        <n v="144.15"/>
        <n v="137.95"/>
        <n v="141.8"/>
        <n v="145.75"/>
        <n v="139.65"/>
        <n v="143.45"/>
        <n v="146.8"/>
        <n v="140.45"/>
        <n v="144.35"/>
        <n v="147"/>
        <n v="140.95"/>
        <n v="144.7"/>
        <n v="147.45"/>
        <n v="141.3"/>
        <n v="145.1"/>
        <n v="147.7"/>
        <n v="141.7"/>
        <n v="145.4"/>
        <n v="149.1"/>
        <n v="142.95"/>
        <n v="146.75"/>
        <n v="149.8"/>
        <n v="143.95"/>
        <n v="147.55"/>
        <n v="150.9"/>
        <n v="145.15"/>
        <n v="148.75"/>
        <n v="149.75"/>
        <n v="145.016666666667"/>
        <n v="147.955555555556"/>
        <n v="147.574074074074"/>
        <n v="146.848765432099"/>
        <n v="147.458333333334"/>
        <n v="154.7"/>
        <n v="150.15"/>
        <n v="153"/>
        <n v="156.2"/>
        <n v="151.95"/>
        <n v="154.65"/>
        <n v="158.25"/>
        <n v="154.9"/>
        <n v="157"/>
        <n v="157.85"/>
        <n v="154.55"/>
        <n v="156.65"/>
        <n v="158.3"/>
        <n v="154.95"/>
        <n v="157.05"/>
        <n v="159.1"/>
        <n v="155.4"/>
        <n v="157.7"/>
        <n v="159.35"/>
        <n v="155.9"/>
        <n v="158.05"/>
        <n v="159.75"/>
        <n v="156.5"/>
        <n v="158.55"/>
        <n v="158.85"/>
        <n v="157.75"/>
        <n v="159.95"/>
        <n v="164.2"/>
        <n v="158.95"/>
        <n v="162.2"/>
        <n v="164.55"/>
        <n v="159.4"/>
        <n v="162.55"/>
        <n v="165.4"/>
        <n v="160.55"/>
        <n v="163.55"/>
        <n v="165.7"/>
        <n v="161.2"/>
        <n v="166.05"/>
        <n v="166.8"/>
        <n v="161.9"/>
        <n v="164.95"/>
        <n v="167.9"/>
        <n v="163"/>
        <n v="168.4"/>
        <n v="163.75"/>
        <n v="166.6"/>
        <n v="168.95"/>
        <n v="164.45"/>
        <n v="167.2"/>
        <n v="169.9"/>
        <n v="168.3"/>
        <n v="171.7"/>
        <n v="167.5"/>
        <n v="170.1"/>
        <n v="173"/>
        <n v="168.7"/>
        <n v="171.4"/>
        <n v="173.1"/>
        <n v="169.15"/>
        <n v="171.6"/>
        <n v="173.85"/>
        <n v="170.05"/>
        <n v="172.4"/>
        <n v="174.25"/>
        <n v="170.75"/>
        <n v="172.9"/>
        <n v="175.25"/>
        <n v="172"/>
        <n v="174"/>
        <n v="173.75"/>
        <n v="173.25"/>
        <n v="173.666666666667"/>
        <n v="175.5"/>
        <n v="172.45"/>
        <n v="174.35"/>
        <n v="176.6"/>
        <n v="173.5"/>
        <n v="175.4"/>
        <n v="177.85"/>
        <n v="174.8"/>
        <n v="176.7"/>
        <n v="179.6"/>
        <n v="178.45"/>
        <n v="181.55"/>
        <n v="178.65"/>
        <n v="180.45"/>
        <n v="183.65"/>
        <n v="181.1"/>
        <n v="182.7"/>
        <n v="181.15"/>
        <n v="185.5"/>
        <n v="182.95"/>
        <n v="184.5"/>
        <n v="186.35"/>
        <n v="183.9"/>
        <n v="185.45"/>
      </sharedItems>
    </cacheField>
    <cacheField name="Miscellaneous" numFmtId="0">
      <sharedItems containsSemiMixedTypes="0" containsString="0" containsNumber="1" minValue="103.7" maxValue="179.5" count="303">
        <n v="104"/>
        <n v="103.7"/>
        <n v="103.9"/>
        <n v="104.4"/>
        <n v="104.3"/>
        <n v="104.6"/>
        <n v="104.9"/>
        <n v="104.7"/>
        <n v="105.1"/>
        <n v="104.8"/>
        <n v="105.5"/>
        <n v="106.1"/>
        <n v="105.8"/>
        <n v="106.5"/>
        <n v="107.3"/>
        <n v="106.9"/>
        <n v="107.5"/>
        <n v="108.3"/>
        <n v="107.9"/>
        <n v="108.7"/>
        <n v="109.4"/>
        <n v="109"/>
        <n v="109.1"/>
        <n v="109.2"/>
        <n v="109.8"/>
        <n v="109.6"/>
        <n v="109.7"/>
        <n v="110.1"/>
        <n v="110"/>
        <n v="110.6"/>
        <n v="110.5"/>
        <n v="110.9"/>
        <n v="111"/>
        <n v="111.3"/>
        <n v="111.4"/>
        <n v="111.5"/>
        <n v="111.8"/>
        <n v="111.7"/>
        <n v="112.3"/>
        <n v="112.2"/>
        <n v="113.1"/>
        <n v="113.5"/>
        <n v="113.3"/>
        <n v="113.9"/>
        <n v="113.7"/>
        <n v="113.6"/>
        <n v="114"/>
        <n v="114.1"/>
        <n v="113.4"/>
        <n v="113.8"/>
        <n v="114.2"/>
        <n v="114.5"/>
        <n v="115"/>
        <n v="113.2"/>
        <n v="115.5"/>
        <n v="114.7"/>
        <n v="116"/>
        <n v="115.1"/>
        <n v="116.9"/>
        <n v="115.2"/>
        <n v="116.1"/>
        <n v="117.9"/>
        <n v="117"/>
        <n v="118.1"/>
        <n v="116.3"/>
        <n v="117.2"/>
        <n v="118.2"/>
        <n v="116.2"/>
        <n v="118.8"/>
        <n v="117.5"/>
        <n v="119.2"/>
        <n v="116.5"/>
        <n v="119.6"/>
        <n v="116.6"/>
        <n v="119.8"/>
        <n v="116.7"/>
        <n v="118.3"/>
        <n v="120.1"/>
        <n v="116.8"/>
        <n v="118.5"/>
        <n v="120.9"/>
        <n v="119.1"/>
        <n v="121.1"/>
        <n v="117.3"/>
        <n v="119.3"/>
        <n v="121.7"/>
        <n v="120"/>
        <n v="122.5"/>
        <n v="118.7"/>
        <n v="120.7"/>
        <n v="123.3"/>
        <n v="121.5"/>
        <n v="123.8"/>
        <n v="119.9"/>
        <n v="121.9"/>
        <n v="124.2"/>
        <n v="122.1"/>
        <n v="124.9"/>
        <n v="120.5"/>
        <n v="122.8"/>
        <n v="125.7"/>
        <n v="123.4"/>
        <n v="126.1"/>
        <n v="121.3"/>
        <n v="126.3"/>
        <n v="121.4"/>
        <n v="123.9"/>
        <n v="126.6"/>
        <n v="124.4"/>
        <n v="127"/>
        <n v="122.4"/>
        <n v="124.8"/>
        <n v="127.4"/>
        <n v="122.6"/>
        <n v="125.1"/>
        <n v="127.5"/>
        <n v="127.9"/>
        <n v="125.3"/>
        <n v="128.1"/>
        <n v="122.7"/>
        <n v="125.5"/>
        <n v="128.6"/>
        <n v="123"/>
        <n v="125.9"/>
        <n v="129.7"/>
        <n v="126.8"/>
        <n v="130.3"/>
        <n v="124.5"/>
        <n v="130.7"/>
        <n v="127.7"/>
        <n v="131.7"/>
        <n v="128.4"/>
        <n v="131.9"/>
        <n v="132.3"/>
        <n v="125.8"/>
        <n v="129.1"/>
        <n v="132.5"/>
        <n v="126.5"/>
        <n v="129.6"/>
        <n v="133.3"/>
        <n v="127.1"/>
        <n v="134.2"/>
        <n v="128.2"/>
        <n v="131.3"/>
        <n v="135.1"/>
        <n v="128.9"/>
        <n v="132.1"/>
        <n v="135.6"/>
        <n v="129.5"/>
        <n v="132.6"/>
        <n v="136"/>
        <n v="130.2"/>
        <n v="133.2"/>
        <n v="136.6"/>
        <n v="131"/>
        <n v="133.9"/>
        <n v="137.4"/>
        <n v="134.7"/>
        <n v="139.8"/>
        <n v="136.3"/>
        <n v="140.1"/>
        <n v="132.2"/>
        <n v="141.6"/>
        <n v="136.8"/>
        <n v="141.7"/>
        <n v="131.8"/>
        <n v="136.9"/>
        <n v="142.2"/>
        <n v="132.4"/>
        <n v="142.4"/>
        <n v="132.8"/>
        <n v="137.7"/>
        <n v="137.633333333333"/>
        <n v="136.044444444444"/>
        <n v="137.125925925926"/>
        <n v="142.9"/>
        <n v="138.2"/>
        <n v="143.3"/>
        <n v="133.6"/>
        <n v="138.6"/>
        <n v="144.2"/>
        <n v="134.5"/>
        <n v="139.5"/>
        <n v="144.9"/>
        <n v="135.3"/>
        <n v="140.2"/>
        <n v="145.4"/>
        <n v="135.7"/>
        <n v="140.7"/>
        <n v="145.7"/>
        <n v="141"/>
        <n v="146.1"/>
        <n v="141.3"/>
        <n v="147.1"/>
        <n v="142.5"/>
        <n v="148.1"/>
        <n v="138.4"/>
        <n v="143.4"/>
        <n v="148.4"/>
        <n v="143.6"/>
        <n v="148.6"/>
        <n v="138.7"/>
        <n v="143.8"/>
        <n v="143.7"/>
        <n v="142.066666666667"/>
        <n v="143.188888888889"/>
        <n v="142.985185185185"/>
        <n v="142.746913580247"/>
        <n v="142.97366255144"/>
        <n v="151.7"/>
        <n v="142"/>
        <n v="147"/>
        <n v="153"/>
        <n v="144.8"/>
        <n v="149"/>
        <n v="153.7"/>
        <n v="146"/>
        <n v="150"/>
        <n v="154.3"/>
        <n v="146.2"/>
        <n v="150.4"/>
        <n v="154.5"/>
        <n v="146.6"/>
        <n v="150.7"/>
        <n v="155.2"/>
        <n v="146.9"/>
        <n v="151.2"/>
        <n v="155.9"/>
        <n v="147.6"/>
        <n v="151.9"/>
        <n v="157.2"/>
        <n v="149.3"/>
        <n v="153.4"/>
        <n v="157.3"/>
        <n v="153.8"/>
        <n v="158"/>
        <n v="150.5"/>
        <n v="154.4"/>
        <n v="161.1"/>
        <n v="152.3"/>
        <n v="156.8"/>
        <n v="161.5"/>
        <n v="157.6"/>
        <n v="162.8"/>
        <n v="155"/>
        <n v="159"/>
        <n v="163.3"/>
        <n v="156"/>
        <n v="160"/>
        <n v="163.8"/>
        <n v="164.7"/>
        <n v="157"/>
        <n v="161"/>
        <n v="165.2"/>
        <n v="161.4"/>
        <n v="166"/>
        <n v="157.8"/>
        <n v="162"/>
        <n v="166.6"/>
        <n v="158.6"/>
        <n v="162.7"/>
        <n v="167.3"/>
        <n v="159.4"/>
        <n v="163.5"/>
        <n v="168.3"/>
        <n v="160.6"/>
        <n v="164.6"/>
        <n v="170.2"/>
        <n v="163.1"/>
        <n v="166.8"/>
        <n v="170.9"/>
        <n v="167.5"/>
        <n v="171"/>
        <n v="171.8"/>
        <n v="168.4"/>
        <n v="172.6"/>
        <n v="165.4"/>
        <n v="169.1"/>
        <n v="169.033333333333"/>
        <n v="167.844444444444"/>
        <n v="168.659259259259"/>
        <n v="173.1"/>
        <n v="166.1"/>
        <n v="169.7"/>
        <n v="173.9"/>
        <n v="170.5"/>
        <n v="174.6"/>
        <n v="167.4"/>
        <n v="171.1"/>
        <n v="175.5"/>
        <n v="168.2"/>
        <n v="172"/>
        <n v="176.5"/>
        <n v="168.9"/>
        <n v="172.8"/>
        <n v="177.9"/>
        <n v="170"/>
        <n v="174.1"/>
        <n v="178.9"/>
        <n v="175"/>
        <n v="179.5"/>
        <n v="171.6"/>
        <n v="175.7"/>
      </sharedItems>
    </cacheField>
    <cacheField name="General index" numFmtId="0">
      <sharedItems containsSemiMixedTypes="0" containsString="0" containsNumber="1" minValue="104" maxValue="179.8" count="296">
        <n v="105.1"/>
        <n v="104"/>
        <n v="104.6"/>
        <n v="105.8"/>
        <n v="104.7"/>
        <n v="105.3"/>
        <n v="106"/>
        <n v="105"/>
        <n v="105.5"/>
        <n v="106.4"/>
        <n v="105.7"/>
        <n v="106.1"/>
        <n v="107.2"/>
        <n v="106.6"/>
        <n v="106.9"/>
        <n v="108.9"/>
        <n v="109.7"/>
        <n v="109.3"/>
        <n v="110.7"/>
        <n v="111.4"/>
        <n v="111"/>
        <n v="112.1"/>
        <n v="112.7"/>
        <n v="112.4"/>
        <n v="114.2"/>
        <n v="113.2"/>
        <n v="113.7"/>
        <n v="115.5"/>
        <n v="114"/>
        <n v="114.8"/>
        <n v="117.4"/>
        <n v="115"/>
        <n v="116.3"/>
        <n v="113.3"/>
        <n v="114.5"/>
        <n v="112.9"/>
        <n v="113.6"/>
        <n v="113.1"/>
        <n v="114.6"/>
        <n v="115.4"/>
        <n v="114.7"/>
        <n v="115.1"/>
        <n v="116"/>
        <n v="115.6"/>
        <n v="115.8"/>
        <n v="117"/>
        <n v="116.4"/>
        <n v="116.7"/>
        <n v="119.5"/>
        <n v="118.9"/>
        <n v="119.2"/>
        <n v="120.7"/>
        <n v="119.9"/>
        <n v="120.3"/>
        <n v="120.9"/>
        <n v="120.1"/>
        <n v="121"/>
        <n v="119.1"/>
        <n v="121.1"/>
        <n v="119"/>
        <n v="118.4"/>
        <n v="119.4"/>
        <n v="118.5"/>
        <n v="120.6"/>
        <n v="118.7"/>
        <n v="119.7"/>
        <n v="120.2"/>
        <n v="121.5"/>
        <n v="122.4"/>
        <n v="121.6"/>
        <n v="124.1"/>
        <n v="121.7"/>
        <n v="123"/>
        <n v="124.7"/>
        <n v="123.6"/>
        <n v="126.1"/>
        <n v="123.2"/>
        <n v="124.8"/>
        <n v="127"/>
        <n v="123.5"/>
        <n v="125.4"/>
        <n v="127.7"/>
        <n v="124.2"/>
        <n v="128.3"/>
        <n v="124.6"/>
        <n v="126.6"/>
        <n v="127.9"/>
        <n v="124"/>
        <n v="128.1"/>
        <n v="126.3"/>
        <n v="123.8"/>
        <n v="126"/>
        <n v="128"/>
        <n v="129"/>
        <n v="125.3"/>
        <n v="127.3"/>
        <n v="130.3"/>
        <n v="128.6"/>
        <n v="131.9"/>
        <n v="130.1"/>
        <n v="133"/>
        <n v="131.1"/>
        <n v="133.5"/>
        <n v="128.4"/>
        <n v="133.4"/>
        <n v="130.9"/>
        <n v="133.8"/>
        <n v="131.4"/>
        <n v="133.6"/>
        <n v="128.5"/>
        <n v="131.2"/>
        <n v="132.8"/>
        <n v="127.6"/>
        <n v="130.4"/>
        <n v="132.4"/>
        <n v="127.8"/>
        <n v="132.6"/>
        <n v="128.2"/>
        <n v="130.6"/>
        <n v="128.7"/>
        <n v="132.9"/>
        <n v="129.1"/>
        <n v="133.3"/>
        <n v="129.3"/>
        <n v="133.9"/>
        <n v="129.9"/>
        <n v="132"/>
        <n v="136.2"/>
        <n v="131.8"/>
        <n v="134.2"/>
        <n v="137.8"/>
        <n v="132.7"/>
        <n v="135.4"/>
        <n v="137.6"/>
        <n v="135.2"/>
        <n v="138.3"/>
        <n v="136.1"/>
        <n v="140"/>
        <n v="134.8"/>
        <n v="139.8"/>
        <n v="134.1"/>
        <n v="137.2"/>
        <n v="139.3"/>
        <n v="136.9"/>
        <n v="138.5"/>
        <n v="134"/>
        <n v="136.4"/>
        <n v="138.7"/>
        <n v="136.5"/>
        <n v="139.1"/>
        <n v="137.1"/>
        <n v="140.5"/>
        <n v="141.8"/>
        <n v="137.5"/>
        <n v="142.5"/>
        <n v="138"/>
        <n v="140.4"/>
        <n v="142.1"/>
        <n v="138.1"/>
        <n v="140.2"/>
        <n v="142.2"/>
        <n v="138.9"/>
        <n v="140.8"/>
        <n v="142.4"/>
        <n v="139"/>
        <n v="141.9"/>
        <n v="140.1"/>
        <n v="141"/>
        <n v="139.6"/>
        <n v="138.6"/>
        <n v="139.9"/>
        <n v="141.2"/>
        <n v="139.5"/>
        <n v="140.366666666667"/>
        <n v="140.088888888889"/>
        <n v="140.285185185185"/>
        <n v="141.5"/>
        <n v="142"/>
        <n v="143.6"/>
        <n v="142.9"/>
        <n v="144.9"/>
        <n v="143.3"/>
        <n v="144.2"/>
        <n v="145.7"/>
        <n v="145"/>
        <n v="146.7"/>
        <n v="144.7"/>
        <n v="145.8"/>
        <n v="148.3"/>
        <n v="146"/>
        <n v="147.2"/>
        <n v="149.9"/>
        <n v="147"/>
        <n v="148.6"/>
        <n v="152.3"/>
        <n v="150.4"/>
        <n v="151.9"/>
        <n v="148.2"/>
        <n v="150.2"/>
        <n v="147.7"/>
        <n v="149.1"/>
        <n v="149.8"/>
        <n v="147.3"/>
        <n v="148.566666666667"/>
        <n v="148.155555555556"/>
        <n v="148.440740740741"/>
        <n v="148.387654320988"/>
        <n v="148.327983539095"/>
        <n v="148.385459533608"/>
        <n v="152.7"/>
        <n v="150.8"/>
        <n v="151.8"/>
        <n v="154.7"/>
        <n v="152.9"/>
        <n v="153.9"/>
        <n v="155.4"/>
        <n v="154"/>
        <n v="157.5"/>
        <n v="155.2"/>
        <n v="156.4"/>
        <n v="159.8"/>
        <n v="156.7"/>
        <n v="158.4"/>
        <n v="160.7"/>
        <n v="156.9"/>
        <n v="158.9"/>
        <n v="158.5"/>
        <n v="156"/>
        <n v="157.3"/>
        <n v="156.5"/>
        <n v="156.6"/>
        <n v="156.8"/>
        <n v="157.6"/>
        <n v="158"/>
        <n v="157.8"/>
        <n v="161.1"/>
        <n v="159.5"/>
        <n v="160.4"/>
        <n v="162.1"/>
        <n v="161.3"/>
        <n v="163.2"/>
        <n v="161.8"/>
        <n v="162.5"/>
        <n v="163.6"/>
        <n v="162.3"/>
        <n v="164"/>
        <n v="166.3"/>
        <n v="164.6"/>
        <n v="165.5"/>
        <n v="167.6"/>
        <n v="165.6"/>
        <n v="166.7"/>
        <n v="167"/>
        <n v="165.2"/>
        <n v="166.2"/>
        <n v="166.4"/>
        <n v="165"/>
        <n v="165.7"/>
        <n v="166.1"/>
        <n v="168.7"/>
        <n v="166.5"/>
        <n v="167.7"/>
        <n v="170.8"/>
        <n v="169.2"/>
        <n v="170.1"/>
        <n v="172.5"/>
        <n v="171.7"/>
        <n v="173.6"/>
        <n v="171.4"/>
        <n v="172.6"/>
        <n v="174.3"/>
        <n v="172.3"/>
        <n v="173.4"/>
        <n v="175.3"/>
        <n v="173.1"/>
        <n v="174.233333333333"/>
        <n v="173.877777777778"/>
        <n v="174.137037037037"/>
        <n v="176.4"/>
        <n v="174.1"/>
        <n v="177.9"/>
        <n v="176.7"/>
        <n v="177.8"/>
        <n v="176.5"/>
        <n v="177.1"/>
        <n v="175.7"/>
        <n v="174.9"/>
        <n v="178"/>
        <n v="176.3"/>
        <n v="177.2"/>
        <n v="178.8"/>
        <n v="177.4"/>
        <n v="178.1"/>
        <n v="179.8"/>
        <n v="178.2"/>
        <n v="179.1"/>
      </sharedItems>
    </cacheField>
  </cacheFields>
</pivotCacheDefinition>
</file>

<file path=xl/pivotCache/pivotCacheRecords1.xml><?xml version="1.0" encoding="utf-8"?>
<pivotCacheRecords xmlns="http://schemas.openxmlformats.org/spreadsheetml/2006/main" xmlns:r="http://schemas.openxmlformats.org/officeDocument/2006/relationships" count="372">
  <r>
    <x v="0"/>
    <x v="0"/>
    <x v="0"/>
    <x v="0"/>
    <x v="0"/>
    <x v="0"/>
    <x v="0"/>
    <x v="0"/>
    <x v="0"/>
  </r>
  <r>
    <x v="1"/>
    <x v="0"/>
    <x v="1"/>
    <x v="1"/>
    <x v="1"/>
    <x v="1"/>
    <x v="1"/>
    <x v="1"/>
    <x v="1"/>
  </r>
  <r>
    <x v="2"/>
    <x v="0"/>
    <x v="2"/>
    <x v="0"/>
    <x v="2"/>
    <x v="2"/>
    <x v="2"/>
    <x v="2"/>
    <x v="2"/>
  </r>
  <r>
    <x v="0"/>
    <x v="1"/>
    <x v="3"/>
    <x v="2"/>
    <x v="3"/>
    <x v="3"/>
    <x v="3"/>
    <x v="3"/>
    <x v="3"/>
  </r>
  <r>
    <x v="1"/>
    <x v="1"/>
    <x v="4"/>
    <x v="3"/>
    <x v="4"/>
    <x v="3"/>
    <x v="3"/>
    <x v="4"/>
    <x v="0"/>
  </r>
  <r>
    <x v="2"/>
    <x v="1"/>
    <x v="5"/>
    <x v="4"/>
    <x v="5"/>
    <x v="4"/>
    <x v="3"/>
    <x v="5"/>
    <x v="4"/>
  </r>
  <r>
    <x v="0"/>
    <x v="2"/>
    <x v="6"/>
    <x v="5"/>
    <x v="6"/>
    <x v="5"/>
    <x v="3"/>
    <x v="6"/>
    <x v="5"/>
  </r>
  <r>
    <x v="1"/>
    <x v="2"/>
    <x v="7"/>
    <x v="6"/>
    <x v="3"/>
    <x v="6"/>
    <x v="4"/>
    <x v="0"/>
    <x v="3"/>
  </r>
  <r>
    <x v="2"/>
    <x v="2"/>
    <x v="8"/>
    <x v="7"/>
    <x v="7"/>
    <x v="7"/>
    <x v="5"/>
    <x v="7"/>
    <x v="6"/>
  </r>
  <r>
    <x v="0"/>
    <x v="3"/>
    <x v="9"/>
    <x v="8"/>
    <x v="8"/>
    <x v="8"/>
    <x v="6"/>
    <x v="8"/>
    <x v="7"/>
  </r>
  <r>
    <x v="1"/>
    <x v="3"/>
    <x v="10"/>
    <x v="9"/>
    <x v="9"/>
    <x v="9"/>
    <x v="7"/>
    <x v="9"/>
    <x v="8"/>
  </r>
  <r>
    <x v="2"/>
    <x v="3"/>
    <x v="11"/>
    <x v="10"/>
    <x v="9"/>
    <x v="7"/>
    <x v="8"/>
    <x v="10"/>
    <x v="9"/>
  </r>
  <r>
    <x v="0"/>
    <x v="4"/>
    <x v="12"/>
    <x v="11"/>
    <x v="10"/>
    <x v="10"/>
    <x v="6"/>
    <x v="11"/>
    <x v="10"/>
  </r>
  <r>
    <x v="1"/>
    <x v="4"/>
    <x v="13"/>
    <x v="12"/>
    <x v="11"/>
    <x v="11"/>
    <x v="9"/>
    <x v="12"/>
    <x v="11"/>
  </r>
  <r>
    <x v="2"/>
    <x v="4"/>
    <x v="14"/>
    <x v="13"/>
    <x v="11"/>
    <x v="9"/>
    <x v="8"/>
    <x v="13"/>
    <x v="12"/>
  </r>
  <r>
    <x v="0"/>
    <x v="5"/>
    <x v="15"/>
    <x v="14"/>
    <x v="12"/>
    <x v="12"/>
    <x v="9"/>
    <x v="14"/>
    <x v="13"/>
  </r>
  <r>
    <x v="1"/>
    <x v="5"/>
    <x v="16"/>
    <x v="15"/>
    <x v="13"/>
    <x v="13"/>
    <x v="10"/>
    <x v="15"/>
    <x v="14"/>
  </r>
  <r>
    <x v="2"/>
    <x v="5"/>
    <x v="17"/>
    <x v="16"/>
    <x v="14"/>
    <x v="14"/>
    <x v="5"/>
    <x v="16"/>
    <x v="15"/>
  </r>
  <r>
    <x v="0"/>
    <x v="6"/>
    <x v="18"/>
    <x v="12"/>
    <x v="15"/>
    <x v="15"/>
    <x v="4"/>
    <x v="17"/>
    <x v="16"/>
  </r>
  <r>
    <x v="1"/>
    <x v="6"/>
    <x v="19"/>
    <x v="17"/>
    <x v="16"/>
    <x v="16"/>
    <x v="11"/>
    <x v="18"/>
    <x v="13"/>
  </r>
  <r>
    <x v="2"/>
    <x v="6"/>
    <x v="20"/>
    <x v="18"/>
    <x v="17"/>
    <x v="15"/>
    <x v="10"/>
    <x v="19"/>
    <x v="17"/>
  </r>
  <r>
    <x v="0"/>
    <x v="7"/>
    <x v="21"/>
    <x v="19"/>
    <x v="18"/>
    <x v="17"/>
    <x v="12"/>
    <x v="20"/>
    <x v="18"/>
  </r>
  <r>
    <x v="1"/>
    <x v="7"/>
    <x v="22"/>
    <x v="20"/>
    <x v="19"/>
    <x v="18"/>
    <x v="13"/>
    <x v="21"/>
    <x v="19"/>
  </r>
  <r>
    <x v="2"/>
    <x v="7"/>
    <x v="23"/>
    <x v="21"/>
    <x v="20"/>
    <x v="17"/>
    <x v="14"/>
    <x v="22"/>
    <x v="20"/>
  </r>
  <r>
    <x v="0"/>
    <x v="5"/>
    <x v="24"/>
    <x v="17"/>
    <x v="21"/>
    <x v="19"/>
    <x v="15"/>
    <x v="23"/>
    <x v="21"/>
  </r>
  <r>
    <x v="1"/>
    <x v="5"/>
    <x v="25"/>
    <x v="22"/>
    <x v="22"/>
    <x v="20"/>
    <x v="16"/>
    <x v="24"/>
    <x v="18"/>
  </r>
  <r>
    <x v="2"/>
    <x v="5"/>
    <x v="26"/>
    <x v="23"/>
    <x v="23"/>
    <x v="19"/>
    <x v="17"/>
    <x v="25"/>
    <x v="22"/>
  </r>
  <r>
    <x v="0"/>
    <x v="8"/>
    <x v="27"/>
    <x v="24"/>
    <x v="24"/>
    <x v="21"/>
    <x v="18"/>
    <x v="26"/>
    <x v="23"/>
  </r>
  <r>
    <x v="1"/>
    <x v="8"/>
    <x v="28"/>
    <x v="25"/>
    <x v="25"/>
    <x v="22"/>
    <x v="19"/>
    <x v="27"/>
    <x v="24"/>
  </r>
  <r>
    <x v="2"/>
    <x v="8"/>
    <x v="29"/>
    <x v="26"/>
    <x v="26"/>
    <x v="19"/>
    <x v="20"/>
    <x v="21"/>
    <x v="25"/>
  </r>
  <r>
    <x v="0"/>
    <x v="9"/>
    <x v="30"/>
    <x v="27"/>
    <x v="27"/>
    <x v="23"/>
    <x v="21"/>
    <x v="28"/>
    <x v="26"/>
  </r>
  <r>
    <x v="1"/>
    <x v="9"/>
    <x v="31"/>
    <x v="28"/>
    <x v="28"/>
    <x v="24"/>
    <x v="22"/>
    <x v="27"/>
    <x v="27"/>
  </r>
  <r>
    <x v="2"/>
    <x v="9"/>
    <x v="32"/>
    <x v="29"/>
    <x v="29"/>
    <x v="25"/>
    <x v="23"/>
    <x v="24"/>
    <x v="28"/>
  </r>
  <r>
    <x v="0"/>
    <x v="10"/>
    <x v="33"/>
    <x v="30"/>
    <x v="30"/>
    <x v="26"/>
    <x v="24"/>
    <x v="29"/>
    <x v="29"/>
  </r>
  <r>
    <x v="1"/>
    <x v="10"/>
    <x v="34"/>
    <x v="31"/>
    <x v="31"/>
    <x v="27"/>
    <x v="25"/>
    <x v="30"/>
    <x v="30"/>
  </r>
  <r>
    <x v="2"/>
    <x v="10"/>
    <x v="35"/>
    <x v="32"/>
    <x v="32"/>
    <x v="28"/>
    <x v="26"/>
    <x v="31"/>
    <x v="31"/>
  </r>
  <r>
    <x v="0"/>
    <x v="11"/>
    <x v="36"/>
    <x v="32"/>
    <x v="33"/>
    <x v="29"/>
    <x v="27"/>
    <x v="32"/>
    <x v="32"/>
  </r>
  <r>
    <x v="1"/>
    <x v="11"/>
    <x v="37"/>
    <x v="33"/>
    <x v="34"/>
    <x v="30"/>
    <x v="28"/>
    <x v="31"/>
    <x v="33"/>
  </r>
  <r>
    <x v="2"/>
    <x v="11"/>
    <x v="38"/>
    <x v="34"/>
    <x v="35"/>
    <x v="31"/>
    <x v="29"/>
    <x v="29"/>
    <x v="34"/>
  </r>
  <r>
    <x v="0"/>
    <x v="12"/>
    <x v="39"/>
    <x v="35"/>
    <x v="36"/>
    <x v="32"/>
    <x v="30"/>
    <x v="33"/>
    <x v="35"/>
  </r>
  <r>
    <x v="1"/>
    <x v="12"/>
    <x v="40"/>
    <x v="36"/>
    <x v="37"/>
    <x v="33"/>
    <x v="31"/>
    <x v="29"/>
    <x v="36"/>
  </r>
  <r>
    <x v="2"/>
    <x v="12"/>
    <x v="41"/>
    <x v="37"/>
    <x v="37"/>
    <x v="29"/>
    <x v="32"/>
    <x v="32"/>
    <x v="37"/>
  </r>
  <r>
    <x v="0"/>
    <x v="13"/>
    <x v="42"/>
    <x v="38"/>
    <x v="38"/>
    <x v="34"/>
    <x v="33"/>
    <x v="34"/>
    <x v="38"/>
  </r>
  <r>
    <x v="1"/>
    <x v="13"/>
    <x v="43"/>
    <x v="39"/>
    <x v="39"/>
    <x v="35"/>
    <x v="34"/>
    <x v="32"/>
    <x v="39"/>
  </r>
  <r>
    <x v="2"/>
    <x v="13"/>
    <x v="44"/>
    <x v="40"/>
    <x v="40"/>
    <x v="36"/>
    <x v="35"/>
    <x v="33"/>
    <x v="40"/>
  </r>
  <r>
    <x v="0"/>
    <x v="14"/>
    <x v="45"/>
    <x v="41"/>
    <x v="41"/>
    <x v="34"/>
    <x v="36"/>
    <x v="35"/>
    <x v="41"/>
  </r>
  <r>
    <x v="1"/>
    <x v="14"/>
    <x v="46"/>
    <x v="42"/>
    <x v="42"/>
    <x v="37"/>
    <x v="37"/>
    <x v="36"/>
    <x v="42"/>
  </r>
  <r>
    <x v="2"/>
    <x v="14"/>
    <x v="45"/>
    <x v="43"/>
    <x v="43"/>
    <x v="38"/>
    <x v="38"/>
    <x v="37"/>
    <x v="43"/>
  </r>
  <r>
    <x v="0"/>
    <x v="15"/>
    <x v="47"/>
    <x v="44"/>
    <x v="44"/>
    <x v="39"/>
    <x v="39"/>
    <x v="38"/>
    <x v="44"/>
  </r>
  <r>
    <x v="1"/>
    <x v="15"/>
    <x v="48"/>
    <x v="45"/>
    <x v="45"/>
    <x v="33"/>
    <x v="38"/>
    <x v="39"/>
    <x v="32"/>
  </r>
  <r>
    <x v="2"/>
    <x v="15"/>
    <x v="49"/>
    <x v="46"/>
    <x v="46"/>
    <x v="40"/>
    <x v="40"/>
    <x v="35"/>
    <x v="45"/>
  </r>
  <r>
    <x v="0"/>
    <x v="16"/>
    <x v="50"/>
    <x v="47"/>
    <x v="47"/>
    <x v="41"/>
    <x v="41"/>
    <x v="40"/>
    <x v="46"/>
  </r>
  <r>
    <x v="1"/>
    <x v="16"/>
    <x v="51"/>
    <x v="48"/>
    <x v="48"/>
    <x v="26"/>
    <x v="37"/>
    <x v="41"/>
    <x v="35"/>
  </r>
  <r>
    <x v="2"/>
    <x v="16"/>
    <x v="52"/>
    <x v="49"/>
    <x v="49"/>
    <x v="42"/>
    <x v="42"/>
    <x v="42"/>
    <x v="47"/>
  </r>
  <r>
    <x v="0"/>
    <x v="17"/>
    <x v="53"/>
    <x v="50"/>
    <x v="50"/>
    <x v="43"/>
    <x v="43"/>
    <x v="43"/>
    <x v="48"/>
  </r>
  <r>
    <x v="1"/>
    <x v="17"/>
    <x v="54"/>
    <x v="51"/>
    <x v="51"/>
    <x v="34"/>
    <x v="44"/>
    <x v="44"/>
    <x v="49"/>
  </r>
  <r>
    <x v="2"/>
    <x v="17"/>
    <x v="55"/>
    <x v="52"/>
    <x v="51"/>
    <x v="44"/>
    <x v="45"/>
    <x v="45"/>
    <x v="50"/>
  </r>
  <r>
    <x v="0"/>
    <x v="18"/>
    <x v="56"/>
    <x v="52"/>
    <x v="52"/>
    <x v="45"/>
    <x v="46"/>
    <x v="46"/>
    <x v="51"/>
  </r>
  <r>
    <x v="1"/>
    <x v="18"/>
    <x v="57"/>
    <x v="53"/>
    <x v="53"/>
    <x v="46"/>
    <x v="47"/>
    <x v="47"/>
    <x v="52"/>
  </r>
  <r>
    <x v="2"/>
    <x v="18"/>
    <x v="58"/>
    <x v="54"/>
    <x v="53"/>
    <x v="47"/>
    <x v="48"/>
    <x v="48"/>
    <x v="53"/>
  </r>
  <r>
    <x v="0"/>
    <x v="16"/>
    <x v="59"/>
    <x v="55"/>
    <x v="54"/>
    <x v="45"/>
    <x v="49"/>
    <x v="49"/>
    <x v="54"/>
  </r>
  <r>
    <x v="1"/>
    <x v="16"/>
    <x v="60"/>
    <x v="56"/>
    <x v="55"/>
    <x v="48"/>
    <x v="50"/>
    <x v="50"/>
    <x v="55"/>
  </r>
  <r>
    <x v="2"/>
    <x v="16"/>
    <x v="61"/>
    <x v="57"/>
    <x v="56"/>
    <x v="49"/>
    <x v="48"/>
    <x v="51"/>
    <x v="56"/>
  </r>
  <r>
    <x v="0"/>
    <x v="19"/>
    <x v="62"/>
    <x v="58"/>
    <x v="57"/>
    <x v="50"/>
    <x v="51"/>
    <x v="52"/>
    <x v="57"/>
  </r>
  <r>
    <x v="1"/>
    <x v="19"/>
    <x v="63"/>
    <x v="56"/>
    <x v="58"/>
    <x v="48"/>
    <x v="47"/>
    <x v="53"/>
    <x v="58"/>
  </r>
  <r>
    <x v="2"/>
    <x v="19"/>
    <x v="64"/>
    <x v="59"/>
    <x v="59"/>
    <x v="51"/>
    <x v="52"/>
    <x v="54"/>
    <x v="59"/>
  </r>
  <r>
    <x v="0"/>
    <x v="20"/>
    <x v="65"/>
    <x v="57"/>
    <x v="60"/>
    <x v="52"/>
    <x v="53"/>
    <x v="55"/>
    <x v="60"/>
  </r>
  <r>
    <x v="1"/>
    <x v="20"/>
    <x v="66"/>
    <x v="60"/>
    <x v="61"/>
    <x v="53"/>
    <x v="54"/>
    <x v="56"/>
    <x v="61"/>
  </r>
  <r>
    <x v="2"/>
    <x v="20"/>
    <x v="59"/>
    <x v="61"/>
    <x v="62"/>
    <x v="49"/>
    <x v="52"/>
    <x v="57"/>
    <x v="62"/>
  </r>
  <r>
    <x v="0"/>
    <x v="21"/>
    <x v="67"/>
    <x v="62"/>
    <x v="63"/>
    <x v="54"/>
    <x v="55"/>
    <x v="58"/>
    <x v="63"/>
  </r>
  <r>
    <x v="1"/>
    <x v="21"/>
    <x v="68"/>
    <x v="63"/>
    <x v="64"/>
    <x v="30"/>
    <x v="49"/>
    <x v="59"/>
    <x v="64"/>
  </r>
  <r>
    <x v="2"/>
    <x v="21"/>
    <x v="69"/>
    <x v="53"/>
    <x v="60"/>
    <x v="55"/>
    <x v="56"/>
    <x v="60"/>
    <x v="65"/>
  </r>
  <r>
    <x v="0"/>
    <x v="22"/>
    <x v="70"/>
    <x v="64"/>
    <x v="65"/>
    <x v="56"/>
    <x v="57"/>
    <x v="61"/>
    <x v="66"/>
  </r>
  <r>
    <x v="1"/>
    <x v="22"/>
    <x v="71"/>
    <x v="65"/>
    <x v="66"/>
    <x v="57"/>
    <x v="58"/>
    <x v="62"/>
    <x v="67"/>
  </r>
  <r>
    <x v="2"/>
    <x v="22"/>
    <x v="72"/>
    <x v="66"/>
    <x v="67"/>
    <x v="58"/>
    <x v="59"/>
    <x v="63"/>
    <x v="68"/>
  </r>
  <r>
    <x v="0"/>
    <x v="23"/>
    <x v="73"/>
    <x v="67"/>
    <x v="68"/>
    <x v="59"/>
    <x v="60"/>
    <x v="64"/>
    <x v="69"/>
  </r>
  <r>
    <x v="1"/>
    <x v="23"/>
    <x v="74"/>
    <x v="68"/>
    <x v="69"/>
    <x v="60"/>
    <x v="61"/>
    <x v="65"/>
    <x v="70"/>
  </r>
  <r>
    <x v="2"/>
    <x v="23"/>
    <x v="75"/>
    <x v="69"/>
    <x v="70"/>
    <x v="61"/>
    <x v="62"/>
    <x v="63"/>
    <x v="63"/>
  </r>
  <r>
    <x v="0"/>
    <x v="24"/>
    <x v="76"/>
    <x v="70"/>
    <x v="71"/>
    <x v="62"/>
    <x v="63"/>
    <x v="66"/>
    <x v="71"/>
  </r>
  <r>
    <x v="1"/>
    <x v="24"/>
    <x v="77"/>
    <x v="71"/>
    <x v="72"/>
    <x v="63"/>
    <x v="55"/>
    <x v="67"/>
    <x v="72"/>
  </r>
  <r>
    <x v="2"/>
    <x v="24"/>
    <x v="78"/>
    <x v="60"/>
    <x v="73"/>
    <x v="64"/>
    <x v="64"/>
    <x v="68"/>
    <x v="73"/>
  </r>
  <r>
    <x v="0"/>
    <x v="25"/>
    <x v="68"/>
    <x v="72"/>
    <x v="74"/>
    <x v="65"/>
    <x v="65"/>
    <x v="69"/>
    <x v="74"/>
  </r>
  <r>
    <x v="1"/>
    <x v="25"/>
    <x v="79"/>
    <x v="73"/>
    <x v="75"/>
    <x v="66"/>
    <x v="66"/>
    <x v="70"/>
    <x v="54"/>
  </r>
  <r>
    <x v="2"/>
    <x v="25"/>
    <x v="80"/>
    <x v="74"/>
    <x v="76"/>
    <x v="67"/>
    <x v="67"/>
    <x v="71"/>
    <x v="75"/>
  </r>
  <r>
    <x v="0"/>
    <x v="26"/>
    <x v="81"/>
    <x v="75"/>
    <x v="77"/>
    <x v="68"/>
    <x v="68"/>
    <x v="72"/>
    <x v="76"/>
  </r>
  <r>
    <x v="1"/>
    <x v="26"/>
    <x v="82"/>
    <x v="76"/>
    <x v="78"/>
    <x v="69"/>
    <x v="69"/>
    <x v="73"/>
    <x v="62"/>
  </r>
  <r>
    <x v="2"/>
    <x v="26"/>
    <x v="83"/>
    <x v="77"/>
    <x v="79"/>
    <x v="70"/>
    <x v="70"/>
    <x v="74"/>
    <x v="77"/>
  </r>
  <r>
    <x v="0"/>
    <x v="27"/>
    <x v="84"/>
    <x v="78"/>
    <x v="80"/>
    <x v="71"/>
    <x v="71"/>
    <x v="73"/>
    <x v="78"/>
  </r>
  <r>
    <x v="1"/>
    <x v="27"/>
    <x v="85"/>
    <x v="79"/>
    <x v="81"/>
    <x v="47"/>
    <x v="72"/>
    <x v="75"/>
    <x v="57"/>
  </r>
  <r>
    <x v="2"/>
    <x v="27"/>
    <x v="86"/>
    <x v="80"/>
    <x v="82"/>
    <x v="72"/>
    <x v="73"/>
    <x v="76"/>
    <x v="79"/>
  </r>
  <r>
    <x v="0"/>
    <x v="28"/>
    <x v="87"/>
    <x v="81"/>
    <x v="83"/>
    <x v="73"/>
    <x v="74"/>
    <x v="77"/>
    <x v="80"/>
  </r>
  <r>
    <x v="1"/>
    <x v="28"/>
    <x v="88"/>
    <x v="82"/>
    <x v="84"/>
    <x v="47"/>
    <x v="64"/>
    <x v="78"/>
    <x v="81"/>
  </r>
  <r>
    <x v="2"/>
    <x v="28"/>
    <x v="89"/>
    <x v="83"/>
    <x v="85"/>
    <x v="74"/>
    <x v="73"/>
    <x v="79"/>
    <x v="82"/>
  </r>
  <r>
    <x v="0"/>
    <x v="29"/>
    <x v="90"/>
    <x v="73"/>
    <x v="86"/>
    <x v="75"/>
    <x v="75"/>
    <x v="80"/>
    <x v="83"/>
  </r>
  <r>
    <x v="1"/>
    <x v="29"/>
    <x v="91"/>
    <x v="84"/>
    <x v="87"/>
    <x v="76"/>
    <x v="76"/>
    <x v="81"/>
    <x v="60"/>
  </r>
  <r>
    <x v="2"/>
    <x v="29"/>
    <x v="92"/>
    <x v="85"/>
    <x v="88"/>
    <x v="77"/>
    <x v="68"/>
    <x v="82"/>
    <x v="84"/>
  </r>
  <r>
    <x v="0"/>
    <x v="27"/>
    <x v="93"/>
    <x v="86"/>
    <x v="89"/>
    <x v="78"/>
    <x v="77"/>
    <x v="83"/>
    <x v="85"/>
  </r>
  <r>
    <x v="1"/>
    <x v="27"/>
    <x v="94"/>
    <x v="87"/>
    <x v="90"/>
    <x v="79"/>
    <x v="70"/>
    <x v="84"/>
    <x v="86"/>
  </r>
  <r>
    <x v="2"/>
    <x v="27"/>
    <x v="95"/>
    <x v="88"/>
    <x v="91"/>
    <x v="80"/>
    <x v="78"/>
    <x v="85"/>
    <x v="87"/>
  </r>
  <r>
    <x v="0"/>
    <x v="30"/>
    <x v="96"/>
    <x v="89"/>
    <x v="92"/>
    <x v="81"/>
    <x v="79"/>
    <x v="82"/>
    <x v="88"/>
  </r>
  <r>
    <x v="1"/>
    <x v="30"/>
    <x v="97"/>
    <x v="90"/>
    <x v="93"/>
    <x v="79"/>
    <x v="80"/>
    <x v="84"/>
    <x v="89"/>
  </r>
  <r>
    <x v="2"/>
    <x v="30"/>
    <x v="98"/>
    <x v="91"/>
    <x v="94"/>
    <x v="62"/>
    <x v="81"/>
    <x v="86"/>
    <x v="90"/>
  </r>
  <r>
    <x v="0"/>
    <x v="31"/>
    <x v="99"/>
    <x v="92"/>
    <x v="95"/>
    <x v="82"/>
    <x v="82"/>
    <x v="87"/>
    <x v="91"/>
  </r>
  <r>
    <x v="1"/>
    <x v="31"/>
    <x v="100"/>
    <x v="93"/>
    <x v="96"/>
    <x v="83"/>
    <x v="83"/>
    <x v="88"/>
    <x v="92"/>
  </r>
  <r>
    <x v="2"/>
    <x v="31"/>
    <x v="101"/>
    <x v="94"/>
    <x v="97"/>
    <x v="65"/>
    <x v="84"/>
    <x v="89"/>
    <x v="93"/>
  </r>
  <r>
    <x v="0"/>
    <x v="32"/>
    <x v="102"/>
    <x v="82"/>
    <x v="98"/>
    <x v="84"/>
    <x v="85"/>
    <x v="90"/>
    <x v="94"/>
  </r>
  <r>
    <x v="1"/>
    <x v="32"/>
    <x v="103"/>
    <x v="95"/>
    <x v="99"/>
    <x v="85"/>
    <x v="86"/>
    <x v="88"/>
    <x v="95"/>
  </r>
  <r>
    <x v="2"/>
    <x v="32"/>
    <x v="104"/>
    <x v="96"/>
    <x v="100"/>
    <x v="86"/>
    <x v="77"/>
    <x v="81"/>
    <x v="83"/>
  </r>
  <r>
    <x v="0"/>
    <x v="33"/>
    <x v="105"/>
    <x v="94"/>
    <x v="101"/>
    <x v="87"/>
    <x v="87"/>
    <x v="81"/>
    <x v="96"/>
  </r>
  <r>
    <x v="1"/>
    <x v="33"/>
    <x v="106"/>
    <x v="97"/>
    <x v="102"/>
    <x v="55"/>
    <x v="88"/>
    <x v="91"/>
    <x v="97"/>
  </r>
  <r>
    <x v="2"/>
    <x v="33"/>
    <x v="107"/>
    <x v="98"/>
    <x v="103"/>
    <x v="88"/>
    <x v="89"/>
    <x v="89"/>
    <x v="98"/>
  </r>
  <r>
    <x v="0"/>
    <x v="34"/>
    <x v="108"/>
    <x v="99"/>
    <x v="104"/>
    <x v="89"/>
    <x v="90"/>
    <x v="92"/>
    <x v="99"/>
  </r>
  <r>
    <x v="1"/>
    <x v="34"/>
    <x v="109"/>
    <x v="100"/>
    <x v="105"/>
    <x v="90"/>
    <x v="91"/>
    <x v="89"/>
    <x v="100"/>
  </r>
  <r>
    <x v="2"/>
    <x v="34"/>
    <x v="110"/>
    <x v="101"/>
    <x v="106"/>
    <x v="91"/>
    <x v="92"/>
    <x v="88"/>
    <x v="101"/>
  </r>
  <r>
    <x v="0"/>
    <x v="35"/>
    <x v="111"/>
    <x v="102"/>
    <x v="107"/>
    <x v="92"/>
    <x v="93"/>
    <x v="93"/>
    <x v="102"/>
  </r>
  <r>
    <x v="1"/>
    <x v="35"/>
    <x v="112"/>
    <x v="103"/>
    <x v="108"/>
    <x v="93"/>
    <x v="82"/>
    <x v="91"/>
    <x v="71"/>
  </r>
  <r>
    <x v="2"/>
    <x v="35"/>
    <x v="113"/>
    <x v="104"/>
    <x v="109"/>
    <x v="94"/>
    <x v="94"/>
    <x v="94"/>
    <x v="103"/>
  </r>
  <r>
    <x v="0"/>
    <x v="36"/>
    <x v="114"/>
    <x v="105"/>
    <x v="110"/>
    <x v="89"/>
    <x v="95"/>
    <x v="95"/>
    <x v="104"/>
  </r>
  <r>
    <x v="1"/>
    <x v="36"/>
    <x v="115"/>
    <x v="106"/>
    <x v="111"/>
    <x v="34"/>
    <x v="96"/>
    <x v="96"/>
    <x v="105"/>
  </r>
  <r>
    <x v="2"/>
    <x v="36"/>
    <x v="116"/>
    <x v="107"/>
    <x v="112"/>
    <x v="95"/>
    <x v="97"/>
    <x v="97"/>
    <x v="106"/>
  </r>
  <r>
    <x v="0"/>
    <x v="37"/>
    <x v="117"/>
    <x v="108"/>
    <x v="113"/>
    <x v="96"/>
    <x v="98"/>
    <x v="98"/>
    <x v="107"/>
  </r>
  <r>
    <x v="1"/>
    <x v="37"/>
    <x v="118"/>
    <x v="109"/>
    <x v="114"/>
    <x v="69"/>
    <x v="99"/>
    <x v="99"/>
    <x v="108"/>
  </r>
  <r>
    <x v="2"/>
    <x v="37"/>
    <x v="119"/>
    <x v="110"/>
    <x v="115"/>
    <x v="97"/>
    <x v="100"/>
    <x v="100"/>
    <x v="109"/>
  </r>
  <r>
    <x v="0"/>
    <x v="38"/>
    <x v="120"/>
    <x v="111"/>
    <x v="116"/>
    <x v="98"/>
    <x v="101"/>
    <x v="101"/>
    <x v="110"/>
  </r>
  <r>
    <x v="1"/>
    <x v="38"/>
    <x v="121"/>
    <x v="112"/>
    <x v="117"/>
    <x v="99"/>
    <x v="102"/>
    <x v="102"/>
    <x v="84"/>
  </r>
  <r>
    <x v="2"/>
    <x v="38"/>
    <x v="122"/>
    <x v="113"/>
    <x v="118"/>
    <x v="78"/>
    <x v="103"/>
    <x v="103"/>
    <x v="111"/>
  </r>
  <r>
    <x v="0"/>
    <x v="39"/>
    <x v="123"/>
    <x v="114"/>
    <x v="119"/>
    <x v="100"/>
    <x v="104"/>
    <x v="104"/>
    <x v="112"/>
  </r>
  <r>
    <x v="1"/>
    <x v="39"/>
    <x v="124"/>
    <x v="115"/>
    <x v="120"/>
    <x v="101"/>
    <x v="105"/>
    <x v="104"/>
    <x v="113"/>
  </r>
  <r>
    <x v="2"/>
    <x v="39"/>
    <x v="125"/>
    <x v="116"/>
    <x v="121"/>
    <x v="102"/>
    <x v="106"/>
    <x v="104"/>
    <x v="114"/>
  </r>
  <r>
    <x v="0"/>
    <x v="40"/>
    <x v="126"/>
    <x v="117"/>
    <x v="122"/>
    <x v="103"/>
    <x v="107"/>
    <x v="105"/>
    <x v="115"/>
  </r>
  <r>
    <x v="1"/>
    <x v="40"/>
    <x v="127"/>
    <x v="118"/>
    <x v="123"/>
    <x v="90"/>
    <x v="108"/>
    <x v="106"/>
    <x v="116"/>
  </r>
  <r>
    <x v="2"/>
    <x v="40"/>
    <x v="128"/>
    <x v="119"/>
    <x v="124"/>
    <x v="104"/>
    <x v="109"/>
    <x v="107"/>
    <x v="117"/>
  </r>
  <r>
    <x v="0"/>
    <x v="38"/>
    <x v="129"/>
    <x v="120"/>
    <x v="125"/>
    <x v="105"/>
    <x v="110"/>
    <x v="108"/>
    <x v="118"/>
  </r>
  <r>
    <x v="1"/>
    <x v="38"/>
    <x v="130"/>
    <x v="121"/>
    <x v="126"/>
    <x v="41"/>
    <x v="111"/>
    <x v="109"/>
    <x v="119"/>
  </r>
  <r>
    <x v="2"/>
    <x v="38"/>
    <x v="131"/>
    <x v="122"/>
    <x v="127"/>
    <x v="106"/>
    <x v="112"/>
    <x v="110"/>
    <x v="102"/>
  </r>
  <r>
    <x v="0"/>
    <x v="41"/>
    <x v="132"/>
    <x v="123"/>
    <x v="128"/>
    <x v="107"/>
    <x v="113"/>
    <x v="111"/>
    <x v="120"/>
  </r>
  <r>
    <x v="1"/>
    <x v="41"/>
    <x v="133"/>
    <x v="124"/>
    <x v="109"/>
    <x v="108"/>
    <x v="111"/>
    <x v="105"/>
    <x v="78"/>
  </r>
  <r>
    <x v="2"/>
    <x v="41"/>
    <x v="134"/>
    <x v="125"/>
    <x v="129"/>
    <x v="109"/>
    <x v="114"/>
    <x v="112"/>
    <x v="121"/>
  </r>
  <r>
    <x v="0"/>
    <x v="42"/>
    <x v="135"/>
    <x v="126"/>
    <x v="130"/>
    <x v="110"/>
    <x v="115"/>
    <x v="113"/>
    <x v="122"/>
  </r>
  <r>
    <x v="1"/>
    <x v="42"/>
    <x v="136"/>
    <x v="124"/>
    <x v="131"/>
    <x v="111"/>
    <x v="116"/>
    <x v="114"/>
    <x v="123"/>
  </r>
  <r>
    <x v="2"/>
    <x v="42"/>
    <x v="137"/>
    <x v="127"/>
    <x v="132"/>
    <x v="112"/>
    <x v="107"/>
    <x v="115"/>
    <x v="124"/>
  </r>
  <r>
    <x v="0"/>
    <x v="43"/>
    <x v="138"/>
    <x v="128"/>
    <x v="133"/>
    <x v="113"/>
    <x v="117"/>
    <x v="116"/>
    <x v="125"/>
  </r>
  <r>
    <x v="1"/>
    <x v="43"/>
    <x v="139"/>
    <x v="129"/>
    <x v="134"/>
    <x v="114"/>
    <x v="93"/>
    <x v="117"/>
    <x v="126"/>
  </r>
  <r>
    <x v="2"/>
    <x v="43"/>
    <x v="140"/>
    <x v="130"/>
    <x v="116"/>
    <x v="115"/>
    <x v="118"/>
    <x v="118"/>
    <x v="127"/>
  </r>
  <r>
    <x v="0"/>
    <x v="44"/>
    <x v="141"/>
    <x v="130"/>
    <x v="133"/>
    <x v="116"/>
    <x v="119"/>
    <x v="119"/>
    <x v="128"/>
  </r>
  <r>
    <x v="1"/>
    <x v="44"/>
    <x v="142"/>
    <x v="131"/>
    <x v="135"/>
    <x v="117"/>
    <x v="103"/>
    <x v="112"/>
    <x v="83"/>
  </r>
  <r>
    <x v="2"/>
    <x v="44"/>
    <x v="143"/>
    <x v="132"/>
    <x v="136"/>
    <x v="118"/>
    <x v="120"/>
    <x v="120"/>
    <x v="110"/>
  </r>
  <r>
    <x v="0"/>
    <x v="45"/>
    <x v="144"/>
    <x v="133"/>
    <x v="137"/>
    <x v="119"/>
    <x v="121"/>
    <x v="121"/>
    <x v="129"/>
  </r>
  <r>
    <x v="1"/>
    <x v="45"/>
    <x v="145"/>
    <x v="134"/>
    <x v="115"/>
    <x v="120"/>
    <x v="122"/>
    <x v="112"/>
    <x v="130"/>
  </r>
  <r>
    <x v="2"/>
    <x v="45"/>
    <x v="146"/>
    <x v="135"/>
    <x v="138"/>
    <x v="121"/>
    <x v="123"/>
    <x v="122"/>
    <x v="131"/>
  </r>
  <r>
    <x v="0"/>
    <x v="46"/>
    <x v="147"/>
    <x v="136"/>
    <x v="139"/>
    <x v="122"/>
    <x v="124"/>
    <x v="123"/>
    <x v="132"/>
  </r>
  <r>
    <x v="1"/>
    <x v="46"/>
    <x v="148"/>
    <x v="137"/>
    <x v="101"/>
    <x v="123"/>
    <x v="125"/>
    <x v="115"/>
    <x v="133"/>
  </r>
  <r>
    <x v="2"/>
    <x v="46"/>
    <x v="149"/>
    <x v="138"/>
    <x v="140"/>
    <x v="105"/>
    <x v="126"/>
    <x v="124"/>
    <x v="134"/>
  </r>
  <r>
    <x v="0"/>
    <x v="47"/>
    <x v="150"/>
    <x v="135"/>
    <x v="141"/>
    <x v="124"/>
    <x v="127"/>
    <x v="125"/>
    <x v="135"/>
  </r>
  <r>
    <x v="1"/>
    <x v="47"/>
    <x v="151"/>
    <x v="139"/>
    <x v="142"/>
    <x v="125"/>
    <x v="128"/>
    <x v="126"/>
    <x v="136"/>
  </r>
  <r>
    <x v="2"/>
    <x v="47"/>
    <x v="152"/>
    <x v="140"/>
    <x v="143"/>
    <x v="126"/>
    <x v="129"/>
    <x v="127"/>
    <x v="137"/>
  </r>
  <r>
    <x v="0"/>
    <x v="48"/>
    <x v="153"/>
    <x v="141"/>
    <x v="144"/>
    <x v="127"/>
    <x v="130"/>
    <x v="128"/>
    <x v="138"/>
  </r>
  <r>
    <x v="1"/>
    <x v="48"/>
    <x v="154"/>
    <x v="142"/>
    <x v="121"/>
    <x v="95"/>
    <x v="128"/>
    <x v="124"/>
    <x v="101"/>
  </r>
  <r>
    <x v="2"/>
    <x v="48"/>
    <x v="155"/>
    <x v="143"/>
    <x v="145"/>
    <x v="128"/>
    <x v="131"/>
    <x v="129"/>
    <x v="139"/>
  </r>
  <r>
    <x v="0"/>
    <x v="49"/>
    <x v="156"/>
    <x v="144"/>
    <x v="146"/>
    <x v="124"/>
    <x v="132"/>
    <x v="130"/>
    <x v="140"/>
  </r>
  <r>
    <x v="1"/>
    <x v="49"/>
    <x v="157"/>
    <x v="145"/>
    <x v="147"/>
    <x v="129"/>
    <x v="109"/>
    <x v="131"/>
    <x v="101"/>
  </r>
  <r>
    <x v="2"/>
    <x v="49"/>
    <x v="158"/>
    <x v="146"/>
    <x v="148"/>
    <x v="121"/>
    <x v="133"/>
    <x v="132"/>
    <x v="141"/>
  </r>
  <r>
    <x v="0"/>
    <x v="50"/>
    <x v="159"/>
    <x v="147"/>
    <x v="149"/>
    <x v="127"/>
    <x v="134"/>
    <x v="133"/>
    <x v="142"/>
  </r>
  <r>
    <x v="1"/>
    <x v="50"/>
    <x v="160"/>
    <x v="148"/>
    <x v="150"/>
    <x v="129"/>
    <x v="135"/>
    <x v="134"/>
    <x v="143"/>
  </r>
  <r>
    <x v="2"/>
    <x v="50"/>
    <x v="161"/>
    <x v="149"/>
    <x v="151"/>
    <x v="130"/>
    <x v="136"/>
    <x v="135"/>
    <x v="144"/>
  </r>
  <r>
    <x v="0"/>
    <x v="51"/>
    <x v="162"/>
    <x v="150"/>
    <x v="152"/>
    <x v="131"/>
    <x v="137"/>
    <x v="136"/>
    <x v="145"/>
  </r>
  <r>
    <x v="1"/>
    <x v="51"/>
    <x v="163"/>
    <x v="151"/>
    <x v="153"/>
    <x v="86"/>
    <x v="107"/>
    <x v="125"/>
    <x v="109"/>
  </r>
  <r>
    <x v="2"/>
    <x v="51"/>
    <x v="164"/>
    <x v="152"/>
    <x v="154"/>
    <x v="132"/>
    <x v="127"/>
    <x v="137"/>
    <x v="146"/>
  </r>
  <r>
    <x v="0"/>
    <x v="49"/>
    <x v="165"/>
    <x v="152"/>
    <x v="155"/>
    <x v="133"/>
    <x v="138"/>
    <x v="138"/>
    <x v="147"/>
  </r>
  <r>
    <x v="1"/>
    <x v="49"/>
    <x v="166"/>
    <x v="153"/>
    <x v="132"/>
    <x v="134"/>
    <x v="139"/>
    <x v="139"/>
    <x v="111"/>
  </r>
  <r>
    <x v="2"/>
    <x v="49"/>
    <x v="167"/>
    <x v="154"/>
    <x v="156"/>
    <x v="135"/>
    <x v="140"/>
    <x v="140"/>
    <x v="128"/>
  </r>
  <r>
    <x v="0"/>
    <x v="52"/>
    <x v="168"/>
    <x v="148"/>
    <x v="157"/>
    <x v="136"/>
    <x v="141"/>
    <x v="141"/>
    <x v="148"/>
  </r>
  <r>
    <x v="1"/>
    <x v="52"/>
    <x v="169"/>
    <x v="155"/>
    <x v="158"/>
    <x v="137"/>
    <x v="129"/>
    <x v="128"/>
    <x v="96"/>
  </r>
  <r>
    <x v="2"/>
    <x v="52"/>
    <x v="170"/>
    <x v="156"/>
    <x v="159"/>
    <x v="138"/>
    <x v="142"/>
    <x v="142"/>
    <x v="132"/>
  </r>
  <r>
    <x v="0"/>
    <x v="53"/>
    <x v="171"/>
    <x v="151"/>
    <x v="160"/>
    <x v="139"/>
    <x v="143"/>
    <x v="143"/>
    <x v="149"/>
  </r>
  <r>
    <x v="1"/>
    <x v="53"/>
    <x v="172"/>
    <x v="157"/>
    <x v="161"/>
    <x v="140"/>
    <x v="144"/>
    <x v="144"/>
    <x v="150"/>
  </r>
  <r>
    <x v="2"/>
    <x v="53"/>
    <x v="173"/>
    <x v="158"/>
    <x v="162"/>
    <x v="141"/>
    <x v="145"/>
    <x v="133"/>
    <x v="138"/>
  </r>
  <r>
    <x v="0"/>
    <x v="54"/>
    <x v="174"/>
    <x v="158"/>
    <x v="163"/>
    <x v="142"/>
    <x v="143"/>
    <x v="145"/>
    <x v="151"/>
  </r>
  <r>
    <x v="1"/>
    <x v="54"/>
    <x v="175"/>
    <x v="159"/>
    <x v="164"/>
    <x v="143"/>
    <x v="146"/>
    <x v="146"/>
    <x v="152"/>
  </r>
  <r>
    <x v="2"/>
    <x v="54"/>
    <x v="176"/>
    <x v="160"/>
    <x v="165"/>
    <x v="144"/>
    <x v="147"/>
    <x v="147"/>
    <x v="153"/>
  </r>
  <r>
    <x v="0"/>
    <x v="55"/>
    <x v="177"/>
    <x v="153"/>
    <x v="166"/>
    <x v="145"/>
    <x v="148"/>
    <x v="148"/>
    <x v="154"/>
  </r>
  <r>
    <x v="1"/>
    <x v="55"/>
    <x v="178"/>
    <x v="161"/>
    <x v="167"/>
    <x v="146"/>
    <x v="149"/>
    <x v="149"/>
    <x v="104"/>
  </r>
  <r>
    <x v="2"/>
    <x v="55"/>
    <x v="179"/>
    <x v="162"/>
    <x v="168"/>
    <x v="147"/>
    <x v="150"/>
    <x v="150"/>
    <x v="140"/>
  </r>
  <r>
    <x v="0"/>
    <x v="56"/>
    <x v="180"/>
    <x v="163"/>
    <x v="169"/>
    <x v="148"/>
    <x v="151"/>
    <x v="143"/>
    <x v="155"/>
  </r>
  <r>
    <x v="1"/>
    <x v="56"/>
    <x v="181"/>
    <x v="164"/>
    <x v="170"/>
    <x v="149"/>
    <x v="152"/>
    <x v="151"/>
    <x v="156"/>
  </r>
  <r>
    <x v="2"/>
    <x v="56"/>
    <x v="182"/>
    <x v="165"/>
    <x v="171"/>
    <x v="150"/>
    <x v="153"/>
    <x v="150"/>
    <x v="157"/>
  </r>
  <r>
    <x v="0"/>
    <x v="57"/>
    <x v="183"/>
    <x v="166"/>
    <x v="172"/>
    <x v="151"/>
    <x v="154"/>
    <x v="152"/>
    <x v="158"/>
  </r>
  <r>
    <x v="1"/>
    <x v="57"/>
    <x v="184"/>
    <x v="167"/>
    <x v="173"/>
    <x v="152"/>
    <x v="155"/>
    <x v="153"/>
    <x v="159"/>
  </r>
  <r>
    <x v="2"/>
    <x v="57"/>
    <x v="185"/>
    <x v="168"/>
    <x v="174"/>
    <x v="153"/>
    <x v="156"/>
    <x v="154"/>
    <x v="160"/>
  </r>
  <r>
    <x v="0"/>
    <x v="58"/>
    <x v="186"/>
    <x v="169"/>
    <x v="175"/>
    <x v="154"/>
    <x v="157"/>
    <x v="155"/>
    <x v="161"/>
  </r>
  <r>
    <x v="1"/>
    <x v="58"/>
    <x v="187"/>
    <x v="170"/>
    <x v="176"/>
    <x v="155"/>
    <x v="158"/>
    <x v="156"/>
    <x v="162"/>
  </r>
  <r>
    <x v="2"/>
    <x v="58"/>
    <x v="188"/>
    <x v="171"/>
    <x v="177"/>
    <x v="156"/>
    <x v="159"/>
    <x v="157"/>
    <x v="163"/>
  </r>
  <r>
    <x v="0"/>
    <x v="59"/>
    <x v="189"/>
    <x v="159"/>
    <x v="178"/>
    <x v="157"/>
    <x v="160"/>
    <x v="158"/>
    <x v="164"/>
  </r>
  <r>
    <x v="1"/>
    <x v="59"/>
    <x v="190"/>
    <x v="172"/>
    <x v="179"/>
    <x v="158"/>
    <x v="138"/>
    <x v="159"/>
    <x v="137"/>
  </r>
  <r>
    <x v="2"/>
    <x v="59"/>
    <x v="137"/>
    <x v="173"/>
    <x v="180"/>
    <x v="159"/>
    <x v="161"/>
    <x v="160"/>
    <x v="165"/>
  </r>
  <r>
    <x v="0"/>
    <x v="60"/>
    <x v="191"/>
    <x v="174"/>
    <x v="181"/>
    <x v="160"/>
    <x v="162"/>
    <x v="161"/>
    <x v="166"/>
  </r>
  <r>
    <x v="1"/>
    <x v="60"/>
    <x v="192"/>
    <x v="175"/>
    <x v="182"/>
    <x v="161"/>
    <x v="163"/>
    <x v="162"/>
    <x v="167"/>
  </r>
  <r>
    <x v="2"/>
    <x v="60"/>
    <x v="193"/>
    <x v="176"/>
    <x v="183"/>
    <x v="162"/>
    <x v="164"/>
    <x v="163"/>
    <x v="147"/>
  </r>
  <r>
    <x v="0"/>
    <x v="61"/>
    <x v="194"/>
    <x v="169"/>
    <x v="184"/>
    <x v="163"/>
    <x v="165"/>
    <x v="164"/>
    <x v="168"/>
  </r>
  <r>
    <x v="1"/>
    <x v="61"/>
    <x v="195"/>
    <x v="177"/>
    <x v="141"/>
    <x v="164"/>
    <x v="166"/>
    <x v="165"/>
    <x v="169"/>
  </r>
  <r>
    <x v="2"/>
    <x v="61"/>
    <x v="196"/>
    <x v="178"/>
    <x v="185"/>
    <x v="165"/>
    <x v="167"/>
    <x v="166"/>
    <x v="170"/>
  </r>
  <r>
    <x v="0"/>
    <x v="62"/>
    <x v="197"/>
    <x v="179"/>
    <x v="186"/>
    <x v="166"/>
    <x v="168"/>
    <x v="167"/>
    <x v="171"/>
  </r>
  <r>
    <x v="1"/>
    <x v="62"/>
    <x v="198"/>
    <x v="180"/>
    <x v="187"/>
    <x v="167"/>
    <x v="169"/>
    <x v="168"/>
    <x v="144"/>
  </r>
  <r>
    <x v="2"/>
    <x v="62"/>
    <x v="199"/>
    <x v="173"/>
    <x v="188"/>
    <x v="168"/>
    <x v="170"/>
    <x v="169"/>
    <x v="172"/>
  </r>
  <r>
    <x v="0"/>
    <x v="60"/>
    <x v="200"/>
    <x v="161"/>
    <x v="189"/>
    <x v="169"/>
    <x v="171"/>
    <x v="170"/>
    <x v="171"/>
  </r>
  <r>
    <x v="1"/>
    <x v="60"/>
    <x v="201"/>
    <x v="181"/>
    <x v="171"/>
    <x v="170"/>
    <x v="151"/>
    <x v="171"/>
    <x v="173"/>
  </r>
  <r>
    <x v="2"/>
    <x v="60"/>
    <x v="202"/>
    <x v="170"/>
    <x v="169"/>
    <x v="171"/>
    <x v="172"/>
    <x v="172"/>
    <x v="174"/>
  </r>
  <r>
    <x v="0"/>
    <x v="63"/>
    <x v="203"/>
    <x v="182"/>
    <x v="190"/>
    <x v="172"/>
    <x v="173"/>
    <x v="173"/>
    <x v="164"/>
  </r>
  <r>
    <x v="1"/>
    <x v="63"/>
    <x v="204"/>
    <x v="183"/>
    <x v="191"/>
    <x v="131"/>
    <x v="174"/>
    <x v="174"/>
    <x v="125"/>
  </r>
  <r>
    <x v="2"/>
    <x v="63"/>
    <x v="205"/>
    <x v="184"/>
    <x v="192"/>
    <x v="173"/>
    <x v="175"/>
    <x v="175"/>
    <x v="175"/>
  </r>
  <r>
    <x v="0"/>
    <x v="64"/>
    <x v="206"/>
    <x v="185"/>
    <x v="193"/>
    <x v="174"/>
    <x v="176"/>
    <x v="176"/>
    <x v="176"/>
  </r>
  <r>
    <x v="1"/>
    <x v="64"/>
    <x v="207"/>
    <x v="186"/>
    <x v="194"/>
    <x v="175"/>
    <x v="177"/>
    <x v="177"/>
    <x v="177"/>
  </r>
  <r>
    <x v="2"/>
    <x v="64"/>
    <x v="208"/>
    <x v="184"/>
    <x v="192"/>
    <x v="176"/>
    <x v="175"/>
    <x v="175"/>
    <x v="178"/>
  </r>
  <r>
    <x v="0"/>
    <x v="65"/>
    <x v="209"/>
    <x v="187"/>
    <x v="195"/>
    <x v="177"/>
    <x v="178"/>
    <x v="178"/>
    <x v="176"/>
  </r>
  <r>
    <x v="1"/>
    <x v="65"/>
    <x v="210"/>
    <x v="188"/>
    <x v="177"/>
    <x v="116"/>
    <x v="179"/>
    <x v="179"/>
    <x v="132"/>
  </r>
  <r>
    <x v="2"/>
    <x v="65"/>
    <x v="211"/>
    <x v="189"/>
    <x v="181"/>
    <x v="178"/>
    <x v="180"/>
    <x v="180"/>
    <x v="175"/>
  </r>
  <r>
    <x v="0"/>
    <x v="66"/>
    <x v="212"/>
    <x v="190"/>
    <x v="196"/>
    <x v="179"/>
    <x v="181"/>
    <x v="181"/>
    <x v="179"/>
  </r>
  <r>
    <x v="1"/>
    <x v="66"/>
    <x v="213"/>
    <x v="191"/>
    <x v="197"/>
    <x v="180"/>
    <x v="182"/>
    <x v="182"/>
    <x v="180"/>
  </r>
  <r>
    <x v="2"/>
    <x v="66"/>
    <x v="214"/>
    <x v="192"/>
    <x v="198"/>
    <x v="181"/>
    <x v="183"/>
    <x v="176"/>
    <x v="181"/>
  </r>
  <r>
    <x v="0"/>
    <x v="67"/>
    <x v="137"/>
    <x v="193"/>
    <x v="199"/>
    <x v="182"/>
    <x v="184"/>
    <x v="183"/>
    <x v="179"/>
  </r>
  <r>
    <x v="1"/>
    <x v="67"/>
    <x v="215"/>
    <x v="194"/>
    <x v="152"/>
    <x v="183"/>
    <x v="185"/>
    <x v="182"/>
    <x v="182"/>
  </r>
  <r>
    <x v="2"/>
    <x v="67"/>
    <x v="188"/>
    <x v="195"/>
    <x v="200"/>
    <x v="184"/>
    <x v="186"/>
    <x v="184"/>
    <x v="174"/>
  </r>
  <r>
    <x v="0"/>
    <x v="68"/>
    <x v="216"/>
    <x v="196"/>
    <x v="201"/>
    <x v="185"/>
    <x v="187"/>
    <x v="183"/>
    <x v="183"/>
  </r>
  <r>
    <x v="1"/>
    <x v="68"/>
    <x v="217"/>
    <x v="197"/>
    <x v="202"/>
    <x v="186"/>
    <x v="188"/>
    <x v="185"/>
    <x v="135"/>
  </r>
  <r>
    <x v="2"/>
    <x v="68"/>
    <x v="133"/>
    <x v="198"/>
    <x v="184"/>
    <x v="187"/>
    <x v="189"/>
    <x v="184"/>
    <x v="178"/>
  </r>
  <r>
    <x v="0"/>
    <x v="69"/>
    <x v="218"/>
    <x v="181"/>
    <x v="203"/>
    <x v="188"/>
    <x v="190"/>
    <x v="186"/>
    <x v="184"/>
  </r>
  <r>
    <x v="1"/>
    <x v="69"/>
    <x v="124"/>
    <x v="199"/>
    <x v="204"/>
    <x v="189"/>
    <x v="191"/>
    <x v="173"/>
    <x v="185"/>
  </r>
  <r>
    <x v="2"/>
    <x v="69"/>
    <x v="219"/>
    <x v="200"/>
    <x v="205"/>
    <x v="168"/>
    <x v="192"/>
    <x v="187"/>
    <x v="149"/>
  </r>
  <r>
    <x v="0"/>
    <x v="70"/>
    <x v="220"/>
    <x v="201"/>
    <x v="206"/>
    <x v="190"/>
    <x v="193"/>
    <x v="188"/>
    <x v="184"/>
  </r>
  <r>
    <x v="1"/>
    <x v="70"/>
    <x v="221"/>
    <x v="202"/>
    <x v="185"/>
    <x v="191"/>
    <x v="194"/>
    <x v="189"/>
    <x v="186"/>
  </r>
  <r>
    <x v="2"/>
    <x v="70"/>
    <x v="222"/>
    <x v="194"/>
    <x v="207"/>
    <x v="192"/>
    <x v="195"/>
    <x v="190"/>
    <x v="187"/>
  </r>
  <r>
    <x v="0"/>
    <x v="71"/>
    <x v="223"/>
    <x v="203"/>
    <x v="208"/>
    <x v="190"/>
    <x v="196"/>
    <x v="191"/>
    <x v="188"/>
  </r>
  <r>
    <x v="1"/>
    <x v="71"/>
    <x v="224"/>
    <x v="204"/>
    <x v="209"/>
    <x v="107"/>
    <x v="197"/>
    <x v="192"/>
    <x v="189"/>
  </r>
  <r>
    <x v="2"/>
    <x v="71"/>
    <x v="225"/>
    <x v="205"/>
    <x v="210"/>
    <x v="193"/>
    <x v="198"/>
    <x v="193"/>
    <x v="190"/>
  </r>
  <r>
    <x v="0"/>
    <x v="72"/>
    <x v="226"/>
    <x v="206"/>
    <x v="211"/>
    <x v="194"/>
    <x v="199"/>
    <x v="194"/>
    <x v="191"/>
  </r>
  <r>
    <x v="1"/>
    <x v="72"/>
    <x v="227"/>
    <x v="207"/>
    <x v="212"/>
    <x v="183"/>
    <x v="200"/>
    <x v="195"/>
    <x v="192"/>
  </r>
  <r>
    <x v="2"/>
    <x v="72"/>
    <x v="228"/>
    <x v="208"/>
    <x v="213"/>
    <x v="187"/>
    <x v="201"/>
    <x v="196"/>
    <x v="193"/>
  </r>
  <r>
    <x v="0"/>
    <x v="70"/>
    <x v="229"/>
    <x v="209"/>
    <x v="214"/>
    <x v="195"/>
    <x v="202"/>
    <x v="197"/>
    <x v="194"/>
  </r>
  <r>
    <x v="1"/>
    <x v="70"/>
    <x v="230"/>
    <x v="210"/>
    <x v="169"/>
    <x v="196"/>
    <x v="203"/>
    <x v="187"/>
    <x v="195"/>
  </r>
  <r>
    <x v="2"/>
    <x v="70"/>
    <x v="231"/>
    <x v="211"/>
    <x v="215"/>
    <x v="197"/>
    <x v="204"/>
    <x v="181"/>
    <x v="193"/>
  </r>
  <r>
    <x v="0"/>
    <x v="73"/>
    <x v="232"/>
    <x v="212"/>
    <x v="216"/>
    <x v="198"/>
    <x v="205"/>
    <x v="198"/>
    <x v="194"/>
  </r>
  <r>
    <x v="1"/>
    <x v="73"/>
    <x v="233"/>
    <x v="213"/>
    <x v="217"/>
    <x v="199"/>
    <x v="206"/>
    <x v="199"/>
    <x v="196"/>
  </r>
  <r>
    <x v="2"/>
    <x v="73"/>
    <x v="234"/>
    <x v="214"/>
    <x v="218"/>
    <x v="200"/>
    <x v="207"/>
    <x v="200"/>
    <x v="197"/>
  </r>
  <r>
    <x v="0"/>
    <x v="74"/>
    <x v="235"/>
    <x v="204"/>
    <x v="219"/>
    <x v="172"/>
    <x v="208"/>
    <x v="201"/>
    <x v="198"/>
  </r>
  <r>
    <x v="1"/>
    <x v="74"/>
    <x v="236"/>
    <x v="215"/>
    <x v="220"/>
    <x v="201"/>
    <x v="209"/>
    <x v="202"/>
    <x v="199"/>
  </r>
  <r>
    <x v="2"/>
    <x v="74"/>
    <x v="237"/>
    <x v="207"/>
    <x v="221"/>
    <x v="202"/>
    <x v="210"/>
    <x v="183"/>
    <x v="200"/>
  </r>
  <r>
    <x v="0"/>
    <x v="75"/>
    <x v="238"/>
    <x v="216"/>
    <x v="222"/>
    <x v="203"/>
    <x v="211"/>
    <x v="203"/>
    <x v="201"/>
  </r>
  <r>
    <x v="1"/>
    <x v="75"/>
    <x v="239"/>
    <x v="217"/>
    <x v="223"/>
    <x v="204"/>
    <x v="212"/>
    <x v="204"/>
    <x v="202"/>
  </r>
  <r>
    <x v="2"/>
    <x v="75"/>
    <x v="240"/>
    <x v="218"/>
    <x v="224"/>
    <x v="205"/>
    <x v="213"/>
    <x v="205"/>
    <x v="203"/>
  </r>
  <r>
    <x v="0"/>
    <x v="76"/>
    <x v="241"/>
    <x v="210"/>
    <x v="225"/>
    <x v="206"/>
    <x v="214"/>
    <x v="206"/>
    <x v="204"/>
  </r>
  <r>
    <x v="1"/>
    <x v="76"/>
    <x v="242"/>
    <x v="219"/>
    <x v="226"/>
    <x v="207"/>
    <x v="215"/>
    <x v="207"/>
    <x v="205"/>
  </r>
  <r>
    <x v="2"/>
    <x v="76"/>
    <x v="243"/>
    <x v="220"/>
    <x v="227"/>
    <x v="208"/>
    <x v="216"/>
    <x v="208"/>
    <x v="206"/>
  </r>
  <r>
    <x v="0"/>
    <x v="77"/>
    <x v="244"/>
    <x v="221"/>
    <x v="228"/>
    <x v="209"/>
    <x v="217"/>
    <x v="209"/>
    <x v="207"/>
  </r>
  <r>
    <x v="1"/>
    <x v="77"/>
    <x v="245"/>
    <x v="222"/>
    <x v="229"/>
    <x v="210"/>
    <x v="218"/>
    <x v="210"/>
    <x v="147"/>
  </r>
  <r>
    <x v="2"/>
    <x v="77"/>
    <x v="246"/>
    <x v="223"/>
    <x v="230"/>
    <x v="211"/>
    <x v="219"/>
    <x v="211"/>
    <x v="208"/>
  </r>
  <r>
    <x v="0"/>
    <x v="78"/>
    <x v="247"/>
    <x v="224"/>
    <x v="231"/>
    <x v="212"/>
    <x v="220"/>
    <x v="212"/>
    <x v="209"/>
  </r>
  <r>
    <x v="1"/>
    <x v="78"/>
    <x v="248"/>
    <x v="225"/>
    <x v="192"/>
    <x v="213"/>
    <x v="221"/>
    <x v="190"/>
    <x v="170"/>
  </r>
  <r>
    <x v="2"/>
    <x v="78"/>
    <x v="249"/>
    <x v="226"/>
    <x v="232"/>
    <x v="214"/>
    <x v="222"/>
    <x v="208"/>
    <x v="164"/>
  </r>
  <r>
    <x v="0"/>
    <x v="79"/>
    <x v="250"/>
    <x v="227"/>
    <x v="233"/>
    <x v="195"/>
    <x v="223"/>
    <x v="213"/>
    <x v="210"/>
  </r>
  <r>
    <x v="1"/>
    <x v="79"/>
    <x v="251"/>
    <x v="228"/>
    <x v="234"/>
    <x v="197"/>
    <x v="224"/>
    <x v="214"/>
    <x v="211"/>
  </r>
  <r>
    <x v="2"/>
    <x v="79"/>
    <x v="252"/>
    <x v="226"/>
    <x v="235"/>
    <x v="205"/>
    <x v="225"/>
    <x v="215"/>
    <x v="212"/>
  </r>
  <r>
    <x v="0"/>
    <x v="80"/>
    <x v="253"/>
    <x v="229"/>
    <x v="236"/>
    <x v="215"/>
    <x v="226"/>
    <x v="216"/>
    <x v="213"/>
  </r>
  <r>
    <x v="1"/>
    <x v="80"/>
    <x v="254"/>
    <x v="230"/>
    <x v="237"/>
    <x v="216"/>
    <x v="227"/>
    <x v="217"/>
    <x v="214"/>
  </r>
  <r>
    <x v="2"/>
    <x v="80"/>
    <x v="255"/>
    <x v="226"/>
    <x v="238"/>
    <x v="217"/>
    <x v="228"/>
    <x v="218"/>
    <x v="215"/>
  </r>
  <r>
    <x v="0"/>
    <x v="81"/>
    <x v="256"/>
    <x v="231"/>
    <x v="239"/>
    <x v="218"/>
    <x v="229"/>
    <x v="219"/>
    <x v="216"/>
  </r>
  <r>
    <x v="1"/>
    <x v="81"/>
    <x v="257"/>
    <x v="232"/>
    <x v="240"/>
    <x v="219"/>
    <x v="230"/>
    <x v="190"/>
    <x v="151"/>
  </r>
  <r>
    <x v="2"/>
    <x v="81"/>
    <x v="258"/>
    <x v="233"/>
    <x v="241"/>
    <x v="220"/>
    <x v="231"/>
    <x v="220"/>
    <x v="217"/>
  </r>
  <r>
    <x v="0"/>
    <x v="82"/>
    <x v="256"/>
    <x v="231"/>
    <x v="239"/>
    <x v="218"/>
    <x v="229"/>
    <x v="219"/>
    <x v="216"/>
  </r>
  <r>
    <x v="1"/>
    <x v="82"/>
    <x v="257"/>
    <x v="232"/>
    <x v="240"/>
    <x v="219"/>
    <x v="230"/>
    <x v="190"/>
    <x v="151"/>
  </r>
  <r>
    <x v="2"/>
    <x v="82"/>
    <x v="258"/>
    <x v="233"/>
    <x v="241"/>
    <x v="220"/>
    <x v="231"/>
    <x v="220"/>
    <x v="217"/>
  </r>
  <r>
    <x v="0"/>
    <x v="83"/>
    <x v="259"/>
    <x v="234"/>
    <x v="242"/>
    <x v="221"/>
    <x v="232"/>
    <x v="221"/>
    <x v="218"/>
  </r>
  <r>
    <x v="1"/>
    <x v="83"/>
    <x v="260"/>
    <x v="235"/>
    <x v="243"/>
    <x v="222"/>
    <x v="233"/>
    <x v="183"/>
    <x v="155"/>
  </r>
  <r>
    <x v="2"/>
    <x v="83"/>
    <x v="261"/>
    <x v="236"/>
    <x v="244"/>
    <x v="223"/>
    <x v="234"/>
    <x v="222"/>
    <x v="219"/>
  </r>
  <r>
    <x v="0"/>
    <x v="81"/>
    <x v="262"/>
    <x v="237"/>
    <x v="245"/>
    <x v="224"/>
    <x v="235"/>
    <x v="203"/>
    <x v="220"/>
  </r>
  <r>
    <x v="1"/>
    <x v="81"/>
    <x v="263"/>
    <x v="238"/>
    <x v="246"/>
    <x v="225"/>
    <x v="236"/>
    <x v="196"/>
    <x v="221"/>
  </r>
  <r>
    <x v="2"/>
    <x v="81"/>
    <x v="264"/>
    <x v="239"/>
    <x v="247"/>
    <x v="226"/>
    <x v="237"/>
    <x v="223"/>
    <x v="222"/>
  </r>
  <r>
    <x v="0"/>
    <x v="84"/>
    <x v="265"/>
    <x v="240"/>
    <x v="245"/>
    <x v="227"/>
    <x v="238"/>
    <x v="224"/>
    <x v="223"/>
  </r>
  <r>
    <x v="1"/>
    <x v="84"/>
    <x v="266"/>
    <x v="238"/>
    <x v="248"/>
    <x v="160"/>
    <x v="239"/>
    <x v="205"/>
    <x v="158"/>
  </r>
  <r>
    <x v="2"/>
    <x v="84"/>
    <x v="267"/>
    <x v="241"/>
    <x v="249"/>
    <x v="228"/>
    <x v="240"/>
    <x v="222"/>
    <x v="207"/>
  </r>
  <r>
    <x v="0"/>
    <x v="85"/>
    <x v="268"/>
    <x v="242"/>
    <x v="250"/>
    <x v="229"/>
    <x v="241"/>
    <x v="225"/>
    <x v="224"/>
  </r>
  <r>
    <x v="1"/>
    <x v="85"/>
    <x v="269"/>
    <x v="243"/>
    <x v="251"/>
    <x v="160"/>
    <x v="242"/>
    <x v="220"/>
    <x v="225"/>
  </r>
  <r>
    <x v="2"/>
    <x v="85"/>
    <x v="270"/>
    <x v="244"/>
    <x v="252"/>
    <x v="230"/>
    <x v="243"/>
    <x v="226"/>
    <x v="226"/>
  </r>
  <r>
    <x v="0"/>
    <x v="86"/>
    <x v="271"/>
    <x v="245"/>
    <x v="253"/>
    <x v="231"/>
    <x v="244"/>
    <x v="227"/>
    <x v="227"/>
  </r>
  <r>
    <x v="1"/>
    <x v="86"/>
    <x v="272"/>
    <x v="246"/>
    <x v="254"/>
    <x v="232"/>
    <x v="245"/>
    <x v="228"/>
    <x v="228"/>
  </r>
  <r>
    <x v="2"/>
    <x v="86"/>
    <x v="273"/>
    <x v="247"/>
    <x v="211"/>
    <x v="233"/>
    <x v="246"/>
    <x v="229"/>
    <x v="229"/>
  </r>
  <r>
    <x v="0"/>
    <x v="87"/>
    <x v="274"/>
    <x v="248"/>
    <x v="255"/>
    <x v="234"/>
    <x v="247"/>
    <x v="230"/>
    <x v="230"/>
  </r>
  <r>
    <x v="1"/>
    <x v="87"/>
    <x v="275"/>
    <x v="249"/>
    <x v="193"/>
    <x v="235"/>
    <x v="248"/>
    <x v="208"/>
    <x v="231"/>
  </r>
  <r>
    <x v="2"/>
    <x v="87"/>
    <x v="276"/>
    <x v="250"/>
    <x v="256"/>
    <x v="236"/>
    <x v="249"/>
    <x v="231"/>
    <x v="232"/>
  </r>
  <r>
    <x v="0"/>
    <x v="88"/>
    <x v="277"/>
    <x v="250"/>
    <x v="257"/>
    <x v="237"/>
    <x v="250"/>
    <x v="232"/>
    <x v="233"/>
  </r>
  <r>
    <x v="1"/>
    <x v="88"/>
    <x v="278"/>
    <x v="251"/>
    <x v="201"/>
    <x v="238"/>
    <x v="251"/>
    <x v="213"/>
    <x v="234"/>
  </r>
  <r>
    <x v="2"/>
    <x v="88"/>
    <x v="279"/>
    <x v="252"/>
    <x v="258"/>
    <x v="239"/>
    <x v="252"/>
    <x v="233"/>
    <x v="235"/>
  </r>
  <r>
    <x v="0"/>
    <x v="89"/>
    <x v="280"/>
    <x v="253"/>
    <x v="259"/>
    <x v="240"/>
    <x v="253"/>
    <x v="234"/>
    <x v="236"/>
  </r>
  <r>
    <x v="1"/>
    <x v="89"/>
    <x v="281"/>
    <x v="254"/>
    <x v="260"/>
    <x v="241"/>
    <x v="248"/>
    <x v="235"/>
    <x v="237"/>
  </r>
  <r>
    <x v="2"/>
    <x v="89"/>
    <x v="282"/>
    <x v="255"/>
    <x v="261"/>
    <x v="242"/>
    <x v="254"/>
    <x v="197"/>
    <x v="238"/>
  </r>
  <r>
    <x v="0"/>
    <x v="90"/>
    <x v="283"/>
    <x v="256"/>
    <x v="262"/>
    <x v="243"/>
    <x v="255"/>
    <x v="236"/>
    <x v="239"/>
  </r>
  <r>
    <x v="1"/>
    <x v="90"/>
    <x v="284"/>
    <x v="257"/>
    <x v="263"/>
    <x v="244"/>
    <x v="243"/>
    <x v="235"/>
    <x v="240"/>
  </r>
  <r>
    <x v="2"/>
    <x v="90"/>
    <x v="285"/>
    <x v="243"/>
    <x v="264"/>
    <x v="245"/>
    <x v="253"/>
    <x v="237"/>
    <x v="241"/>
  </r>
  <r>
    <x v="0"/>
    <x v="91"/>
    <x v="286"/>
    <x v="258"/>
    <x v="265"/>
    <x v="246"/>
    <x v="256"/>
    <x v="238"/>
    <x v="242"/>
  </r>
  <r>
    <x v="1"/>
    <x v="91"/>
    <x v="287"/>
    <x v="259"/>
    <x v="231"/>
    <x v="247"/>
    <x v="257"/>
    <x v="213"/>
    <x v="216"/>
  </r>
  <r>
    <x v="2"/>
    <x v="91"/>
    <x v="288"/>
    <x v="260"/>
    <x v="266"/>
    <x v="248"/>
    <x v="258"/>
    <x v="212"/>
    <x v="243"/>
  </r>
  <r>
    <x v="0"/>
    <x v="92"/>
    <x v="289"/>
    <x v="261"/>
    <x v="267"/>
    <x v="249"/>
    <x v="259"/>
    <x v="239"/>
    <x v="244"/>
  </r>
  <r>
    <x v="1"/>
    <x v="92"/>
    <x v="290"/>
    <x v="262"/>
    <x v="268"/>
    <x v="250"/>
    <x v="260"/>
    <x v="240"/>
    <x v="245"/>
  </r>
  <r>
    <x v="2"/>
    <x v="92"/>
    <x v="291"/>
    <x v="263"/>
    <x v="269"/>
    <x v="251"/>
    <x v="261"/>
    <x v="206"/>
    <x v="246"/>
  </r>
  <r>
    <x v="0"/>
    <x v="93"/>
    <x v="292"/>
    <x v="264"/>
    <x v="270"/>
    <x v="252"/>
    <x v="262"/>
    <x v="241"/>
    <x v="247"/>
  </r>
  <r>
    <x v="1"/>
    <x v="93"/>
    <x v="293"/>
    <x v="265"/>
    <x v="271"/>
    <x v="253"/>
    <x v="263"/>
    <x v="237"/>
    <x v="224"/>
  </r>
  <r>
    <x v="2"/>
    <x v="93"/>
    <x v="294"/>
    <x v="266"/>
    <x v="272"/>
    <x v="254"/>
    <x v="264"/>
    <x v="242"/>
    <x v="248"/>
  </r>
  <r>
    <x v="0"/>
    <x v="94"/>
    <x v="295"/>
    <x v="246"/>
    <x v="273"/>
    <x v="255"/>
    <x v="265"/>
    <x v="243"/>
    <x v="249"/>
  </r>
  <r>
    <x v="1"/>
    <x v="94"/>
    <x v="296"/>
    <x v="267"/>
    <x v="274"/>
    <x v="256"/>
    <x v="266"/>
    <x v="244"/>
    <x v="241"/>
  </r>
  <r>
    <x v="2"/>
    <x v="94"/>
    <x v="297"/>
    <x v="268"/>
    <x v="275"/>
    <x v="257"/>
    <x v="256"/>
    <x v="234"/>
    <x v="250"/>
  </r>
  <r>
    <x v="0"/>
    <x v="92"/>
    <x v="298"/>
    <x v="269"/>
    <x v="276"/>
    <x v="258"/>
    <x v="267"/>
    <x v="245"/>
    <x v="251"/>
  </r>
  <r>
    <x v="1"/>
    <x v="92"/>
    <x v="296"/>
    <x v="267"/>
    <x v="277"/>
    <x v="259"/>
    <x v="266"/>
    <x v="237"/>
    <x v="252"/>
  </r>
  <r>
    <x v="2"/>
    <x v="92"/>
    <x v="297"/>
    <x v="268"/>
    <x v="278"/>
    <x v="257"/>
    <x v="256"/>
    <x v="246"/>
    <x v="253"/>
  </r>
  <r>
    <x v="0"/>
    <x v="95"/>
    <x v="299"/>
    <x v="266"/>
    <x v="279"/>
    <x v="260"/>
    <x v="268"/>
    <x v="247"/>
    <x v="254"/>
  </r>
  <r>
    <x v="1"/>
    <x v="95"/>
    <x v="300"/>
    <x v="270"/>
    <x v="280"/>
    <x v="261"/>
    <x v="269"/>
    <x v="237"/>
    <x v="255"/>
  </r>
  <r>
    <x v="2"/>
    <x v="95"/>
    <x v="301"/>
    <x v="271"/>
    <x v="281"/>
    <x v="262"/>
    <x v="270"/>
    <x v="248"/>
    <x v="256"/>
  </r>
  <r>
    <x v="0"/>
    <x v="96"/>
    <x v="302"/>
    <x v="272"/>
    <x v="282"/>
    <x v="263"/>
    <x v="271"/>
    <x v="249"/>
    <x v="257"/>
  </r>
  <r>
    <x v="1"/>
    <x v="96"/>
    <x v="303"/>
    <x v="270"/>
    <x v="283"/>
    <x v="264"/>
    <x v="272"/>
    <x v="201"/>
    <x v="258"/>
  </r>
  <r>
    <x v="2"/>
    <x v="96"/>
    <x v="304"/>
    <x v="273"/>
    <x v="284"/>
    <x v="265"/>
    <x v="267"/>
    <x v="250"/>
    <x v="259"/>
  </r>
  <r>
    <x v="0"/>
    <x v="97"/>
    <x v="305"/>
    <x v="263"/>
    <x v="285"/>
    <x v="266"/>
    <x v="273"/>
    <x v="251"/>
    <x v="260"/>
  </r>
  <r>
    <x v="1"/>
    <x v="97"/>
    <x v="306"/>
    <x v="274"/>
    <x v="286"/>
    <x v="267"/>
    <x v="274"/>
    <x v="252"/>
    <x v="246"/>
  </r>
  <r>
    <x v="2"/>
    <x v="97"/>
    <x v="307"/>
    <x v="275"/>
    <x v="287"/>
    <x v="268"/>
    <x v="275"/>
    <x v="253"/>
    <x v="261"/>
  </r>
  <r>
    <x v="0"/>
    <x v="98"/>
    <x v="308"/>
    <x v="276"/>
    <x v="288"/>
    <x v="269"/>
    <x v="276"/>
    <x v="254"/>
    <x v="262"/>
  </r>
  <r>
    <x v="1"/>
    <x v="98"/>
    <x v="309"/>
    <x v="277"/>
    <x v="278"/>
    <x v="270"/>
    <x v="277"/>
    <x v="255"/>
    <x v="263"/>
  </r>
  <r>
    <x v="2"/>
    <x v="98"/>
    <x v="299"/>
    <x v="278"/>
    <x v="289"/>
    <x v="271"/>
    <x v="278"/>
    <x v="256"/>
    <x v="264"/>
  </r>
  <r>
    <x v="0"/>
    <x v="99"/>
    <x v="310"/>
    <x v="279"/>
    <x v="290"/>
    <x v="272"/>
    <x v="279"/>
    <x v="257"/>
    <x v="265"/>
  </r>
  <r>
    <x v="1"/>
    <x v="99"/>
    <x v="311"/>
    <x v="267"/>
    <x v="291"/>
    <x v="273"/>
    <x v="265"/>
    <x v="258"/>
    <x v="266"/>
  </r>
  <r>
    <x v="2"/>
    <x v="99"/>
    <x v="312"/>
    <x v="280"/>
    <x v="292"/>
    <x v="274"/>
    <x v="280"/>
    <x v="259"/>
    <x v="267"/>
  </r>
  <r>
    <x v="0"/>
    <x v="100"/>
    <x v="313"/>
    <x v="281"/>
    <x v="293"/>
    <x v="275"/>
    <x v="281"/>
    <x v="260"/>
    <x v="268"/>
  </r>
  <r>
    <x v="1"/>
    <x v="100"/>
    <x v="314"/>
    <x v="282"/>
    <x v="294"/>
    <x v="265"/>
    <x v="282"/>
    <x v="221"/>
    <x v="269"/>
  </r>
  <r>
    <x v="2"/>
    <x v="100"/>
    <x v="315"/>
    <x v="283"/>
    <x v="295"/>
    <x v="276"/>
    <x v="283"/>
    <x v="261"/>
    <x v="270"/>
  </r>
  <r>
    <x v="0"/>
    <x v="101"/>
    <x v="316"/>
    <x v="280"/>
    <x v="296"/>
    <x v="277"/>
    <x v="284"/>
    <x v="262"/>
    <x v="271"/>
  </r>
  <r>
    <x v="1"/>
    <x v="101"/>
    <x v="317"/>
    <x v="284"/>
    <x v="273"/>
    <x v="278"/>
    <x v="285"/>
    <x v="263"/>
    <x v="249"/>
  </r>
  <r>
    <x v="2"/>
    <x v="101"/>
    <x v="318"/>
    <x v="285"/>
    <x v="285"/>
    <x v="279"/>
    <x v="286"/>
    <x v="264"/>
    <x v="272"/>
  </r>
  <r>
    <x v="0"/>
    <x v="102"/>
    <x v="319"/>
    <x v="273"/>
    <x v="297"/>
    <x v="280"/>
    <x v="287"/>
    <x v="265"/>
    <x v="273"/>
  </r>
  <r>
    <x v="1"/>
    <x v="102"/>
    <x v="320"/>
    <x v="282"/>
    <x v="298"/>
    <x v="281"/>
    <x v="288"/>
    <x v="266"/>
    <x v="274"/>
  </r>
  <r>
    <x v="2"/>
    <x v="102"/>
    <x v="321"/>
    <x v="286"/>
    <x v="299"/>
    <x v="282"/>
    <x v="289"/>
    <x v="267"/>
    <x v="275"/>
  </r>
  <r>
    <x v="0"/>
    <x v="103"/>
    <x v="322"/>
    <x v="273"/>
    <x v="300"/>
    <x v="283"/>
    <x v="290"/>
    <x v="268"/>
    <x v="276"/>
  </r>
  <r>
    <x v="1"/>
    <x v="103"/>
    <x v="323"/>
    <x v="287"/>
    <x v="301"/>
    <x v="284"/>
    <x v="291"/>
    <x v="269"/>
    <x v="277"/>
  </r>
  <r>
    <x v="2"/>
    <x v="103"/>
    <x v="324"/>
    <x v="288"/>
    <x v="302"/>
    <x v="285"/>
    <x v="292"/>
    <x v="247"/>
    <x v="278"/>
  </r>
  <r>
    <x v="0"/>
    <x v="104"/>
    <x v="325"/>
    <x v="289"/>
    <x v="303"/>
    <x v="286"/>
    <x v="293"/>
    <x v="270"/>
    <x v="279"/>
  </r>
  <r>
    <x v="1"/>
    <x v="104"/>
    <x v="326"/>
    <x v="290"/>
    <x v="304"/>
    <x v="287"/>
    <x v="294"/>
    <x v="271"/>
    <x v="280"/>
  </r>
  <r>
    <x v="2"/>
    <x v="104"/>
    <x v="327"/>
    <x v="291"/>
    <x v="305"/>
    <x v="288"/>
    <x v="295"/>
    <x v="272"/>
    <x v="281"/>
  </r>
  <r>
    <x v="0"/>
    <x v="105"/>
    <x v="328"/>
    <x v="283"/>
    <x v="306"/>
    <x v="289"/>
    <x v="296"/>
    <x v="273"/>
    <x v="282"/>
  </r>
  <r>
    <x v="1"/>
    <x v="105"/>
    <x v="329"/>
    <x v="292"/>
    <x v="307"/>
    <x v="290"/>
    <x v="297"/>
    <x v="254"/>
    <x v="283"/>
  </r>
  <r>
    <x v="2"/>
    <x v="105"/>
    <x v="330"/>
    <x v="293"/>
    <x v="308"/>
    <x v="291"/>
    <x v="298"/>
    <x v="274"/>
    <x v="284"/>
  </r>
  <r>
    <x v="0"/>
    <x v="103"/>
    <x v="331"/>
    <x v="294"/>
    <x v="309"/>
    <x v="292"/>
    <x v="299"/>
    <x v="275"/>
    <x v="285"/>
  </r>
  <r>
    <x v="1"/>
    <x v="103"/>
    <x v="332"/>
    <x v="295"/>
    <x v="310"/>
    <x v="293"/>
    <x v="300"/>
    <x v="262"/>
    <x v="286"/>
  </r>
  <r>
    <x v="2"/>
    <x v="103"/>
    <x v="333"/>
    <x v="296"/>
    <x v="311"/>
    <x v="294"/>
    <x v="301"/>
    <x v="276"/>
    <x v="287"/>
  </r>
  <r>
    <x v="0"/>
    <x v="106"/>
    <x v="334"/>
    <x v="297"/>
    <x v="312"/>
    <x v="295"/>
    <x v="302"/>
    <x v="277"/>
    <x v="288"/>
  </r>
  <r>
    <x v="1"/>
    <x v="106"/>
    <x v="335"/>
    <x v="298"/>
    <x v="313"/>
    <x v="296"/>
    <x v="303"/>
    <x v="278"/>
    <x v="289"/>
  </r>
  <r>
    <x v="2"/>
    <x v="106"/>
    <x v="336"/>
    <x v="299"/>
    <x v="314"/>
    <x v="297"/>
    <x v="304"/>
    <x v="279"/>
    <x v="290"/>
  </r>
  <r>
    <x v="0"/>
    <x v="107"/>
    <x v="337"/>
    <x v="265"/>
    <x v="315"/>
    <x v="298"/>
    <x v="305"/>
    <x v="280"/>
    <x v="291"/>
  </r>
  <r>
    <x v="1"/>
    <x v="107"/>
    <x v="338"/>
    <x v="300"/>
    <x v="316"/>
    <x v="299"/>
    <x v="306"/>
    <x v="281"/>
    <x v="292"/>
  </r>
  <r>
    <x v="2"/>
    <x v="107"/>
    <x v="339"/>
    <x v="301"/>
    <x v="303"/>
    <x v="300"/>
    <x v="307"/>
    <x v="282"/>
    <x v="293"/>
  </r>
  <r>
    <x v="0"/>
    <x v="108"/>
    <x v="340"/>
    <x v="296"/>
    <x v="317"/>
    <x v="301"/>
    <x v="308"/>
    <x v="283"/>
    <x v="294"/>
  </r>
  <r>
    <x v="1"/>
    <x v="108"/>
    <x v="341"/>
    <x v="302"/>
    <x v="318"/>
    <x v="302"/>
    <x v="302"/>
    <x v="265"/>
    <x v="295"/>
  </r>
  <r>
    <x v="2"/>
    <x v="108"/>
    <x v="342"/>
    <x v="303"/>
    <x v="319"/>
    <x v="303"/>
    <x v="309"/>
    <x v="284"/>
    <x v="282"/>
  </r>
  <r>
    <x v="0"/>
    <x v="109"/>
    <x v="343"/>
    <x v="301"/>
    <x v="320"/>
    <x v="304"/>
    <x v="310"/>
    <x v="285"/>
    <x v="296"/>
  </r>
  <r>
    <x v="1"/>
    <x v="109"/>
    <x v="344"/>
    <x v="304"/>
    <x v="321"/>
    <x v="305"/>
    <x v="311"/>
    <x v="265"/>
    <x v="297"/>
  </r>
  <r>
    <x v="2"/>
    <x v="109"/>
    <x v="345"/>
    <x v="259"/>
    <x v="322"/>
    <x v="306"/>
    <x v="312"/>
    <x v="286"/>
    <x v="298"/>
  </r>
  <r>
    <x v="0"/>
    <x v="110"/>
    <x v="346"/>
    <x v="287"/>
    <x v="323"/>
    <x v="301"/>
    <x v="313"/>
    <x v="287"/>
    <x v="299"/>
  </r>
  <r>
    <x v="1"/>
    <x v="110"/>
    <x v="347"/>
    <x v="305"/>
    <x v="324"/>
    <x v="307"/>
    <x v="314"/>
    <x v="288"/>
    <x v="300"/>
  </r>
  <r>
    <x v="2"/>
    <x v="110"/>
    <x v="348"/>
    <x v="306"/>
    <x v="325"/>
    <x v="308"/>
    <x v="315"/>
    <x v="289"/>
    <x v="301"/>
  </r>
  <r>
    <x v="0"/>
    <x v="111"/>
    <x v="349"/>
    <x v="307"/>
    <x v="323"/>
    <x v="309"/>
    <x v="313"/>
    <x v="287"/>
    <x v="299"/>
  </r>
  <r>
    <x v="1"/>
    <x v="111"/>
    <x v="350"/>
    <x v="305"/>
    <x v="324"/>
    <x v="280"/>
    <x v="316"/>
    <x v="288"/>
    <x v="300"/>
  </r>
  <r>
    <x v="2"/>
    <x v="111"/>
    <x v="351"/>
    <x v="306"/>
    <x v="325"/>
    <x v="310"/>
    <x v="315"/>
    <x v="289"/>
    <x v="301"/>
  </r>
  <r>
    <x v="0"/>
    <x v="112"/>
    <x v="352"/>
    <x v="306"/>
    <x v="326"/>
    <x v="311"/>
    <x v="317"/>
    <x v="290"/>
    <x v="302"/>
  </r>
  <r>
    <x v="1"/>
    <x v="112"/>
    <x v="353"/>
    <x v="308"/>
    <x v="327"/>
    <x v="283"/>
    <x v="318"/>
    <x v="291"/>
    <x v="303"/>
  </r>
  <r>
    <x v="2"/>
    <x v="112"/>
    <x v="354"/>
    <x v="300"/>
    <x v="328"/>
    <x v="312"/>
    <x v="319"/>
    <x v="292"/>
    <x v="304"/>
  </r>
  <r>
    <x v="0"/>
    <x v="113"/>
    <x v="355"/>
    <x v="309"/>
    <x v="329"/>
    <x v="313"/>
    <x v="320"/>
    <x v="293"/>
    <x v="305"/>
  </r>
  <r>
    <x v="1"/>
    <x v="113"/>
    <x v="356"/>
    <x v="310"/>
    <x v="330"/>
    <x v="314"/>
    <x v="321"/>
    <x v="294"/>
    <x v="306"/>
  </r>
  <r>
    <x v="2"/>
    <x v="113"/>
    <x v="357"/>
    <x v="311"/>
    <x v="331"/>
    <x v="315"/>
    <x v="322"/>
    <x v="295"/>
    <x v="307"/>
  </r>
</pivotCacheRecords>
</file>

<file path=xl/pivotCache/pivotCacheRecords2.xml><?xml version="1.0" encoding="utf-8"?>
<pivotCacheRecords xmlns="http://schemas.openxmlformats.org/spreadsheetml/2006/main" xmlns:r="http://schemas.openxmlformats.org/officeDocument/2006/relationships" count="375">
  <r>
    <x v="0"/>
    <x v="0"/>
    <x v="0"/>
    <x v="0"/>
    <x v="0"/>
    <x v="0"/>
    <x v="0"/>
    <x v="0"/>
    <x v="0"/>
    <x v="0"/>
    <x v="0"/>
    <x v="0"/>
    <x v="0"/>
    <x v="0"/>
    <x v="0"/>
    <x v="0"/>
    <x v="0"/>
    <x v="0"/>
    <x v="0"/>
    <x v="0"/>
    <x v="0"/>
    <x v="0"/>
    <x v="0"/>
    <x v="0"/>
    <x v="0"/>
    <x v="0"/>
    <x v="0"/>
    <x v="0"/>
    <x v="0"/>
    <x v="0"/>
    <x v="0"/>
    <x v="0"/>
    <x v="0"/>
    <x v="0"/>
  </r>
  <r>
    <x v="1"/>
    <x v="0"/>
    <x v="0"/>
    <x v="0"/>
    <x v="1"/>
    <x v="1"/>
    <x v="1"/>
    <x v="1"/>
    <x v="1"/>
    <x v="1"/>
    <x v="1"/>
    <x v="1"/>
    <x v="1"/>
    <x v="1"/>
    <x v="1"/>
    <x v="1"/>
    <x v="1"/>
    <x v="1"/>
    <x v="1"/>
    <x v="1"/>
    <x v="1"/>
    <x v="1"/>
    <x v="1"/>
    <x v="0"/>
    <x v="1"/>
    <x v="1"/>
    <x v="1"/>
    <x v="1"/>
    <x v="1"/>
    <x v="1"/>
    <x v="1"/>
    <x v="1"/>
    <x v="1"/>
    <x v="1"/>
  </r>
  <r>
    <x v="2"/>
    <x v="0"/>
    <x v="0"/>
    <x v="0"/>
    <x v="2"/>
    <x v="2"/>
    <x v="2"/>
    <x v="2"/>
    <x v="2"/>
    <x v="2"/>
    <x v="2"/>
    <x v="2"/>
    <x v="2"/>
    <x v="2"/>
    <x v="2"/>
    <x v="2"/>
    <x v="2"/>
    <x v="2"/>
    <x v="0"/>
    <x v="2"/>
    <x v="2"/>
    <x v="2"/>
    <x v="0"/>
    <x v="0"/>
    <x v="0"/>
    <x v="1"/>
    <x v="2"/>
    <x v="2"/>
    <x v="2"/>
    <x v="2"/>
    <x v="2"/>
    <x v="2"/>
    <x v="2"/>
    <x v="2"/>
  </r>
  <r>
    <x v="0"/>
    <x v="1"/>
    <x v="0"/>
    <x v="1"/>
    <x v="3"/>
    <x v="3"/>
    <x v="3"/>
    <x v="3"/>
    <x v="3"/>
    <x v="3"/>
    <x v="3"/>
    <x v="3"/>
    <x v="3"/>
    <x v="0"/>
    <x v="1"/>
    <x v="3"/>
    <x v="3"/>
    <x v="3"/>
    <x v="2"/>
    <x v="3"/>
    <x v="3"/>
    <x v="3"/>
    <x v="2"/>
    <x v="1"/>
    <x v="2"/>
    <x v="2"/>
    <x v="3"/>
    <x v="3"/>
    <x v="3"/>
    <x v="3"/>
    <x v="3"/>
    <x v="3"/>
    <x v="3"/>
    <x v="3"/>
  </r>
  <r>
    <x v="1"/>
    <x v="1"/>
    <x v="0"/>
    <x v="1"/>
    <x v="4"/>
    <x v="4"/>
    <x v="4"/>
    <x v="4"/>
    <x v="4"/>
    <x v="4"/>
    <x v="4"/>
    <x v="4"/>
    <x v="4"/>
    <x v="3"/>
    <x v="3"/>
    <x v="4"/>
    <x v="4"/>
    <x v="4"/>
    <x v="3"/>
    <x v="4"/>
    <x v="2"/>
    <x v="0"/>
    <x v="3"/>
    <x v="1"/>
    <x v="3"/>
    <x v="3"/>
    <x v="3"/>
    <x v="4"/>
    <x v="4"/>
    <x v="4"/>
    <x v="1"/>
    <x v="3"/>
    <x v="4"/>
    <x v="4"/>
  </r>
  <r>
    <x v="2"/>
    <x v="1"/>
    <x v="0"/>
    <x v="1"/>
    <x v="5"/>
    <x v="5"/>
    <x v="5"/>
    <x v="0"/>
    <x v="5"/>
    <x v="5"/>
    <x v="5"/>
    <x v="5"/>
    <x v="1"/>
    <x v="4"/>
    <x v="4"/>
    <x v="5"/>
    <x v="5"/>
    <x v="5"/>
    <x v="4"/>
    <x v="5"/>
    <x v="4"/>
    <x v="4"/>
    <x v="4"/>
    <x v="1"/>
    <x v="4"/>
    <x v="4"/>
    <x v="4"/>
    <x v="5"/>
    <x v="5"/>
    <x v="5"/>
    <x v="2"/>
    <x v="3"/>
    <x v="3"/>
    <x v="5"/>
  </r>
  <r>
    <x v="0"/>
    <x v="2"/>
    <x v="0"/>
    <x v="2"/>
    <x v="6"/>
    <x v="6"/>
    <x v="6"/>
    <x v="5"/>
    <x v="6"/>
    <x v="6"/>
    <x v="6"/>
    <x v="6"/>
    <x v="5"/>
    <x v="5"/>
    <x v="5"/>
    <x v="6"/>
    <x v="5"/>
    <x v="6"/>
    <x v="5"/>
    <x v="6"/>
    <x v="5"/>
    <x v="5"/>
    <x v="5"/>
    <x v="2"/>
    <x v="3"/>
    <x v="5"/>
    <x v="5"/>
    <x v="3"/>
    <x v="6"/>
    <x v="6"/>
    <x v="1"/>
    <x v="3"/>
    <x v="5"/>
    <x v="6"/>
  </r>
  <r>
    <x v="1"/>
    <x v="2"/>
    <x v="0"/>
    <x v="2"/>
    <x v="7"/>
    <x v="7"/>
    <x v="7"/>
    <x v="6"/>
    <x v="7"/>
    <x v="7"/>
    <x v="7"/>
    <x v="7"/>
    <x v="6"/>
    <x v="6"/>
    <x v="6"/>
    <x v="7"/>
    <x v="6"/>
    <x v="7"/>
    <x v="6"/>
    <x v="7"/>
    <x v="4"/>
    <x v="3"/>
    <x v="4"/>
    <x v="3"/>
    <x v="5"/>
    <x v="6"/>
    <x v="6"/>
    <x v="6"/>
    <x v="3"/>
    <x v="0"/>
    <x v="4"/>
    <x v="4"/>
    <x v="6"/>
    <x v="7"/>
  </r>
  <r>
    <x v="2"/>
    <x v="2"/>
    <x v="0"/>
    <x v="2"/>
    <x v="8"/>
    <x v="8"/>
    <x v="8"/>
    <x v="7"/>
    <x v="8"/>
    <x v="8"/>
    <x v="2"/>
    <x v="8"/>
    <x v="7"/>
    <x v="7"/>
    <x v="7"/>
    <x v="8"/>
    <x v="7"/>
    <x v="8"/>
    <x v="7"/>
    <x v="8"/>
    <x v="6"/>
    <x v="6"/>
    <x v="5"/>
    <x v="2"/>
    <x v="6"/>
    <x v="7"/>
    <x v="7"/>
    <x v="7"/>
    <x v="7"/>
    <x v="7"/>
    <x v="1"/>
    <x v="5"/>
    <x v="7"/>
    <x v="8"/>
  </r>
  <r>
    <x v="0"/>
    <x v="3"/>
    <x v="0"/>
    <x v="3"/>
    <x v="6"/>
    <x v="9"/>
    <x v="9"/>
    <x v="8"/>
    <x v="9"/>
    <x v="9"/>
    <x v="8"/>
    <x v="6"/>
    <x v="7"/>
    <x v="8"/>
    <x v="8"/>
    <x v="9"/>
    <x v="8"/>
    <x v="9"/>
    <x v="8"/>
    <x v="9"/>
    <x v="7"/>
    <x v="7"/>
    <x v="6"/>
    <x v="4"/>
    <x v="7"/>
    <x v="3"/>
    <x v="8"/>
    <x v="8"/>
    <x v="8"/>
    <x v="8"/>
    <x v="5"/>
    <x v="6"/>
    <x v="5"/>
    <x v="9"/>
  </r>
  <r>
    <x v="1"/>
    <x v="3"/>
    <x v="0"/>
    <x v="3"/>
    <x v="9"/>
    <x v="10"/>
    <x v="10"/>
    <x v="9"/>
    <x v="10"/>
    <x v="10"/>
    <x v="9"/>
    <x v="9"/>
    <x v="8"/>
    <x v="9"/>
    <x v="9"/>
    <x v="10"/>
    <x v="9"/>
    <x v="10"/>
    <x v="9"/>
    <x v="10"/>
    <x v="8"/>
    <x v="8"/>
    <x v="7"/>
    <x v="5"/>
    <x v="8"/>
    <x v="8"/>
    <x v="9"/>
    <x v="3"/>
    <x v="9"/>
    <x v="9"/>
    <x v="6"/>
    <x v="7"/>
    <x v="8"/>
    <x v="10"/>
  </r>
  <r>
    <x v="2"/>
    <x v="3"/>
    <x v="0"/>
    <x v="3"/>
    <x v="10"/>
    <x v="11"/>
    <x v="11"/>
    <x v="10"/>
    <x v="11"/>
    <x v="11"/>
    <x v="10"/>
    <x v="5"/>
    <x v="9"/>
    <x v="5"/>
    <x v="10"/>
    <x v="11"/>
    <x v="10"/>
    <x v="11"/>
    <x v="10"/>
    <x v="11"/>
    <x v="9"/>
    <x v="9"/>
    <x v="6"/>
    <x v="6"/>
    <x v="9"/>
    <x v="9"/>
    <x v="7"/>
    <x v="9"/>
    <x v="9"/>
    <x v="10"/>
    <x v="7"/>
    <x v="8"/>
    <x v="9"/>
    <x v="11"/>
  </r>
  <r>
    <x v="0"/>
    <x v="4"/>
    <x v="0"/>
    <x v="4"/>
    <x v="11"/>
    <x v="12"/>
    <x v="12"/>
    <x v="11"/>
    <x v="12"/>
    <x v="12"/>
    <x v="11"/>
    <x v="0"/>
    <x v="10"/>
    <x v="10"/>
    <x v="11"/>
    <x v="12"/>
    <x v="11"/>
    <x v="12"/>
    <x v="11"/>
    <x v="12"/>
    <x v="10"/>
    <x v="10"/>
    <x v="8"/>
    <x v="7"/>
    <x v="8"/>
    <x v="10"/>
    <x v="10"/>
    <x v="10"/>
    <x v="10"/>
    <x v="11"/>
    <x v="8"/>
    <x v="6"/>
    <x v="9"/>
    <x v="12"/>
  </r>
  <r>
    <x v="1"/>
    <x v="4"/>
    <x v="0"/>
    <x v="4"/>
    <x v="12"/>
    <x v="13"/>
    <x v="13"/>
    <x v="12"/>
    <x v="13"/>
    <x v="13"/>
    <x v="12"/>
    <x v="10"/>
    <x v="11"/>
    <x v="11"/>
    <x v="12"/>
    <x v="13"/>
    <x v="12"/>
    <x v="13"/>
    <x v="12"/>
    <x v="13"/>
    <x v="11"/>
    <x v="11"/>
    <x v="9"/>
    <x v="8"/>
    <x v="10"/>
    <x v="2"/>
    <x v="11"/>
    <x v="11"/>
    <x v="11"/>
    <x v="12"/>
    <x v="9"/>
    <x v="9"/>
    <x v="6"/>
    <x v="13"/>
  </r>
  <r>
    <x v="2"/>
    <x v="4"/>
    <x v="0"/>
    <x v="4"/>
    <x v="13"/>
    <x v="14"/>
    <x v="14"/>
    <x v="13"/>
    <x v="14"/>
    <x v="14"/>
    <x v="13"/>
    <x v="1"/>
    <x v="12"/>
    <x v="12"/>
    <x v="13"/>
    <x v="14"/>
    <x v="13"/>
    <x v="14"/>
    <x v="13"/>
    <x v="14"/>
    <x v="7"/>
    <x v="12"/>
    <x v="10"/>
    <x v="9"/>
    <x v="11"/>
    <x v="11"/>
    <x v="9"/>
    <x v="12"/>
    <x v="11"/>
    <x v="13"/>
    <x v="10"/>
    <x v="8"/>
    <x v="9"/>
    <x v="14"/>
  </r>
  <r>
    <x v="0"/>
    <x v="5"/>
    <x v="0"/>
    <x v="5"/>
    <x v="13"/>
    <x v="15"/>
    <x v="0"/>
    <x v="14"/>
    <x v="15"/>
    <x v="15"/>
    <x v="14"/>
    <x v="11"/>
    <x v="13"/>
    <x v="13"/>
    <x v="9"/>
    <x v="15"/>
    <x v="14"/>
    <x v="15"/>
    <x v="14"/>
    <x v="15"/>
    <x v="12"/>
    <x v="13"/>
    <x v="11"/>
    <x v="10"/>
    <x v="12"/>
    <x v="8"/>
    <x v="12"/>
    <x v="13"/>
    <x v="12"/>
    <x v="14"/>
    <x v="11"/>
    <x v="9"/>
    <x v="10"/>
    <x v="15"/>
  </r>
  <r>
    <x v="1"/>
    <x v="5"/>
    <x v="0"/>
    <x v="5"/>
    <x v="14"/>
    <x v="16"/>
    <x v="15"/>
    <x v="15"/>
    <x v="16"/>
    <x v="16"/>
    <x v="15"/>
    <x v="12"/>
    <x v="14"/>
    <x v="14"/>
    <x v="14"/>
    <x v="16"/>
    <x v="15"/>
    <x v="16"/>
    <x v="15"/>
    <x v="16"/>
    <x v="13"/>
    <x v="14"/>
    <x v="12"/>
    <x v="11"/>
    <x v="13"/>
    <x v="12"/>
    <x v="13"/>
    <x v="14"/>
    <x v="13"/>
    <x v="15"/>
    <x v="12"/>
    <x v="10"/>
    <x v="11"/>
    <x v="16"/>
  </r>
  <r>
    <x v="2"/>
    <x v="5"/>
    <x v="0"/>
    <x v="5"/>
    <x v="15"/>
    <x v="17"/>
    <x v="16"/>
    <x v="16"/>
    <x v="17"/>
    <x v="17"/>
    <x v="16"/>
    <x v="13"/>
    <x v="15"/>
    <x v="15"/>
    <x v="15"/>
    <x v="17"/>
    <x v="16"/>
    <x v="17"/>
    <x v="16"/>
    <x v="17"/>
    <x v="14"/>
    <x v="15"/>
    <x v="13"/>
    <x v="12"/>
    <x v="14"/>
    <x v="7"/>
    <x v="14"/>
    <x v="15"/>
    <x v="14"/>
    <x v="16"/>
    <x v="13"/>
    <x v="5"/>
    <x v="12"/>
    <x v="17"/>
  </r>
  <r>
    <x v="0"/>
    <x v="6"/>
    <x v="0"/>
    <x v="6"/>
    <x v="16"/>
    <x v="17"/>
    <x v="17"/>
    <x v="17"/>
    <x v="6"/>
    <x v="18"/>
    <x v="17"/>
    <x v="14"/>
    <x v="16"/>
    <x v="14"/>
    <x v="12"/>
    <x v="18"/>
    <x v="17"/>
    <x v="18"/>
    <x v="12"/>
    <x v="18"/>
    <x v="15"/>
    <x v="16"/>
    <x v="14"/>
    <x v="13"/>
    <x v="15"/>
    <x v="13"/>
    <x v="15"/>
    <x v="16"/>
    <x v="15"/>
    <x v="17"/>
    <x v="11"/>
    <x v="4"/>
    <x v="13"/>
    <x v="18"/>
  </r>
  <r>
    <x v="1"/>
    <x v="6"/>
    <x v="0"/>
    <x v="6"/>
    <x v="17"/>
    <x v="18"/>
    <x v="18"/>
    <x v="14"/>
    <x v="18"/>
    <x v="19"/>
    <x v="18"/>
    <x v="15"/>
    <x v="17"/>
    <x v="16"/>
    <x v="16"/>
    <x v="19"/>
    <x v="18"/>
    <x v="19"/>
    <x v="17"/>
    <x v="19"/>
    <x v="16"/>
    <x v="13"/>
    <x v="15"/>
    <x v="14"/>
    <x v="16"/>
    <x v="14"/>
    <x v="16"/>
    <x v="17"/>
    <x v="16"/>
    <x v="18"/>
    <x v="6"/>
    <x v="11"/>
    <x v="14"/>
    <x v="19"/>
  </r>
  <r>
    <x v="2"/>
    <x v="6"/>
    <x v="0"/>
    <x v="6"/>
    <x v="18"/>
    <x v="19"/>
    <x v="19"/>
    <x v="18"/>
    <x v="19"/>
    <x v="20"/>
    <x v="19"/>
    <x v="16"/>
    <x v="18"/>
    <x v="17"/>
    <x v="17"/>
    <x v="20"/>
    <x v="19"/>
    <x v="20"/>
    <x v="18"/>
    <x v="20"/>
    <x v="12"/>
    <x v="17"/>
    <x v="16"/>
    <x v="15"/>
    <x v="17"/>
    <x v="15"/>
    <x v="15"/>
    <x v="18"/>
    <x v="17"/>
    <x v="19"/>
    <x v="13"/>
    <x v="10"/>
    <x v="15"/>
    <x v="20"/>
  </r>
  <r>
    <x v="0"/>
    <x v="7"/>
    <x v="0"/>
    <x v="7"/>
    <x v="19"/>
    <x v="20"/>
    <x v="20"/>
    <x v="19"/>
    <x v="20"/>
    <x v="21"/>
    <x v="20"/>
    <x v="17"/>
    <x v="13"/>
    <x v="18"/>
    <x v="18"/>
    <x v="20"/>
    <x v="20"/>
    <x v="21"/>
    <x v="19"/>
    <x v="21"/>
    <x v="17"/>
    <x v="18"/>
    <x v="17"/>
    <x v="16"/>
    <x v="18"/>
    <x v="16"/>
    <x v="17"/>
    <x v="19"/>
    <x v="18"/>
    <x v="20"/>
    <x v="14"/>
    <x v="12"/>
    <x v="16"/>
    <x v="21"/>
  </r>
  <r>
    <x v="1"/>
    <x v="7"/>
    <x v="0"/>
    <x v="7"/>
    <x v="20"/>
    <x v="21"/>
    <x v="21"/>
    <x v="18"/>
    <x v="18"/>
    <x v="22"/>
    <x v="21"/>
    <x v="18"/>
    <x v="19"/>
    <x v="19"/>
    <x v="19"/>
    <x v="21"/>
    <x v="21"/>
    <x v="22"/>
    <x v="20"/>
    <x v="22"/>
    <x v="18"/>
    <x v="19"/>
    <x v="18"/>
    <x v="16"/>
    <x v="19"/>
    <x v="17"/>
    <x v="18"/>
    <x v="20"/>
    <x v="19"/>
    <x v="21"/>
    <x v="15"/>
    <x v="13"/>
    <x v="17"/>
    <x v="22"/>
  </r>
  <r>
    <x v="2"/>
    <x v="7"/>
    <x v="0"/>
    <x v="7"/>
    <x v="21"/>
    <x v="22"/>
    <x v="22"/>
    <x v="20"/>
    <x v="21"/>
    <x v="23"/>
    <x v="22"/>
    <x v="19"/>
    <x v="12"/>
    <x v="20"/>
    <x v="20"/>
    <x v="22"/>
    <x v="22"/>
    <x v="23"/>
    <x v="21"/>
    <x v="23"/>
    <x v="19"/>
    <x v="20"/>
    <x v="19"/>
    <x v="16"/>
    <x v="18"/>
    <x v="18"/>
    <x v="17"/>
    <x v="21"/>
    <x v="20"/>
    <x v="22"/>
    <x v="16"/>
    <x v="14"/>
    <x v="18"/>
    <x v="23"/>
  </r>
  <r>
    <x v="0"/>
    <x v="8"/>
    <x v="0"/>
    <x v="5"/>
    <x v="12"/>
    <x v="23"/>
    <x v="22"/>
    <x v="21"/>
    <x v="22"/>
    <x v="24"/>
    <x v="23"/>
    <x v="20"/>
    <x v="7"/>
    <x v="21"/>
    <x v="16"/>
    <x v="23"/>
    <x v="23"/>
    <x v="24"/>
    <x v="17"/>
    <x v="24"/>
    <x v="20"/>
    <x v="21"/>
    <x v="20"/>
    <x v="17"/>
    <x v="20"/>
    <x v="19"/>
    <x v="19"/>
    <x v="22"/>
    <x v="21"/>
    <x v="23"/>
    <x v="17"/>
    <x v="15"/>
    <x v="19"/>
    <x v="24"/>
  </r>
  <r>
    <x v="1"/>
    <x v="8"/>
    <x v="0"/>
    <x v="5"/>
    <x v="22"/>
    <x v="24"/>
    <x v="7"/>
    <x v="20"/>
    <x v="23"/>
    <x v="2"/>
    <x v="24"/>
    <x v="15"/>
    <x v="20"/>
    <x v="22"/>
    <x v="21"/>
    <x v="24"/>
    <x v="24"/>
    <x v="25"/>
    <x v="22"/>
    <x v="25"/>
    <x v="21"/>
    <x v="18"/>
    <x v="14"/>
    <x v="17"/>
    <x v="21"/>
    <x v="20"/>
    <x v="20"/>
    <x v="23"/>
    <x v="22"/>
    <x v="24"/>
    <x v="18"/>
    <x v="16"/>
    <x v="20"/>
    <x v="25"/>
  </r>
  <r>
    <x v="2"/>
    <x v="8"/>
    <x v="0"/>
    <x v="5"/>
    <x v="23"/>
    <x v="25"/>
    <x v="23"/>
    <x v="22"/>
    <x v="12"/>
    <x v="25"/>
    <x v="18"/>
    <x v="14"/>
    <x v="12"/>
    <x v="23"/>
    <x v="22"/>
    <x v="25"/>
    <x v="25"/>
    <x v="26"/>
    <x v="23"/>
    <x v="26"/>
    <x v="22"/>
    <x v="22"/>
    <x v="21"/>
    <x v="17"/>
    <x v="22"/>
    <x v="21"/>
    <x v="19"/>
    <x v="24"/>
    <x v="23"/>
    <x v="25"/>
    <x v="19"/>
    <x v="17"/>
    <x v="21"/>
    <x v="26"/>
  </r>
  <r>
    <x v="0"/>
    <x v="9"/>
    <x v="0"/>
    <x v="8"/>
    <x v="24"/>
    <x v="20"/>
    <x v="24"/>
    <x v="23"/>
    <x v="24"/>
    <x v="19"/>
    <x v="25"/>
    <x v="21"/>
    <x v="21"/>
    <x v="24"/>
    <x v="21"/>
    <x v="26"/>
    <x v="26"/>
    <x v="27"/>
    <x v="24"/>
    <x v="27"/>
    <x v="23"/>
    <x v="23"/>
    <x v="22"/>
    <x v="18"/>
    <x v="23"/>
    <x v="19"/>
    <x v="21"/>
    <x v="25"/>
    <x v="24"/>
    <x v="26"/>
    <x v="20"/>
    <x v="18"/>
    <x v="22"/>
    <x v="27"/>
  </r>
  <r>
    <x v="1"/>
    <x v="9"/>
    <x v="0"/>
    <x v="8"/>
    <x v="25"/>
    <x v="26"/>
    <x v="25"/>
    <x v="24"/>
    <x v="25"/>
    <x v="26"/>
    <x v="26"/>
    <x v="5"/>
    <x v="22"/>
    <x v="25"/>
    <x v="23"/>
    <x v="27"/>
    <x v="27"/>
    <x v="28"/>
    <x v="25"/>
    <x v="28"/>
    <x v="24"/>
    <x v="24"/>
    <x v="19"/>
    <x v="19"/>
    <x v="24"/>
    <x v="22"/>
    <x v="22"/>
    <x v="26"/>
    <x v="25"/>
    <x v="27"/>
    <x v="21"/>
    <x v="19"/>
    <x v="20"/>
    <x v="28"/>
  </r>
  <r>
    <x v="2"/>
    <x v="9"/>
    <x v="0"/>
    <x v="8"/>
    <x v="26"/>
    <x v="27"/>
    <x v="26"/>
    <x v="25"/>
    <x v="9"/>
    <x v="27"/>
    <x v="27"/>
    <x v="22"/>
    <x v="23"/>
    <x v="26"/>
    <x v="24"/>
    <x v="24"/>
    <x v="28"/>
    <x v="29"/>
    <x v="26"/>
    <x v="29"/>
    <x v="25"/>
    <x v="25"/>
    <x v="23"/>
    <x v="20"/>
    <x v="25"/>
    <x v="23"/>
    <x v="19"/>
    <x v="27"/>
    <x v="26"/>
    <x v="21"/>
    <x v="22"/>
    <x v="20"/>
    <x v="23"/>
    <x v="29"/>
  </r>
  <r>
    <x v="0"/>
    <x v="10"/>
    <x v="0"/>
    <x v="9"/>
    <x v="27"/>
    <x v="17"/>
    <x v="27"/>
    <x v="26"/>
    <x v="26"/>
    <x v="28"/>
    <x v="28"/>
    <x v="23"/>
    <x v="24"/>
    <x v="27"/>
    <x v="25"/>
    <x v="27"/>
    <x v="29"/>
    <x v="30"/>
    <x v="27"/>
    <x v="30"/>
    <x v="26"/>
    <x v="26"/>
    <x v="24"/>
    <x v="21"/>
    <x v="26"/>
    <x v="24"/>
    <x v="23"/>
    <x v="28"/>
    <x v="27"/>
    <x v="28"/>
    <x v="23"/>
    <x v="21"/>
    <x v="24"/>
    <x v="30"/>
  </r>
  <r>
    <x v="1"/>
    <x v="11"/>
    <x v="0"/>
    <x v="9"/>
    <x v="28"/>
    <x v="27"/>
    <x v="28"/>
    <x v="27"/>
    <x v="27"/>
    <x v="29"/>
    <x v="29"/>
    <x v="13"/>
    <x v="25"/>
    <x v="28"/>
    <x v="25"/>
    <x v="28"/>
    <x v="30"/>
    <x v="31"/>
    <x v="28"/>
    <x v="31"/>
    <x v="27"/>
    <x v="27"/>
    <x v="25"/>
    <x v="22"/>
    <x v="25"/>
    <x v="23"/>
    <x v="24"/>
    <x v="29"/>
    <x v="28"/>
    <x v="27"/>
    <x v="24"/>
    <x v="22"/>
    <x v="25"/>
    <x v="31"/>
  </r>
  <r>
    <x v="2"/>
    <x v="11"/>
    <x v="0"/>
    <x v="9"/>
    <x v="29"/>
    <x v="20"/>
    <x v="29"/>
    <x v="28"/>
    <x v="28"/>
    <x v="30"/>
    <x v="30"/>
    <x v="24"/>
    <x v="26"/>
    <x v="29"/>
    <x v="25"/>
    <x v="29"/>
    <x v="31"/>
    <x v="32"/>
    <x v="29"/>
    <x v="32"/>
    <x v="28"/>
    <x v="28"/>
    <x v="22"/>
    <x v="23"/>
    <x v="27"/>
    <x v="23"/>
    <x v="25"/>
    <x v="30"/>
    <x v="29"/>
    <x v="24"/>
    <x v="25"/>
    <x v="23"/>
    <x v="26"/>
    <x v="32"/>
  </r>
  <r>
    <x v="0"/>
    <x v="12"/>
    <x v="0"/>
    <x v="10"/>
    <x v="30"/>
    <x v="28"/>
    <x v="30"/>
    <x v="29"/>
    <x v="29"/>
    <x v="31"/>
    <x v="31"/>
    <x v="25"/>
    <x v="27"/>
    <x v="30"/>
    <x v="26"/>
    <x v="30"/>
    <x v="32"/>
    <x v="33"/>
    <x v="30"/>
    <x v="33"/>
    <x v="29"/>
    <x v="29"/>
    <x v="26"/>
    <x v="24"/>
    <x v="28"/>
    <x v="21"/>
    <x v="26"/>
    <x v="31"/>
    <x v="30"/>
    <x v="29"/>
    <x v="25"/>
    <x v="24"/>
    <x v="27"/>
    <x v="27"/>
  </r>
  <r>
    <x v="1"/>
    <x v="12"/>
    <x v="0"/>
    <x v="10"/>
    <x v="31"/>
    <x v="26"/>
    <x v="31"/>
    <x v="26"/>
    <x v="1"/>
    <x v="17"/>
    <x v="32"/>
    <x v="14"/>
    <x v="28"/>
    <x v="31"/>
    <x v="26"/>
    <x v="31"/>
    <x v="23"/>
    <x v="34"/>
    <x v="31"/>
    <x v="32"/>
    <x v="30"/>
    <x v="30"/>
    <x v="27"/>
    <x v="21"/>
    <x v="29"/>
    <x v="22"/>
    <x v="27"/>
    <x v="32"/>
    <x v="31"/>
    <x v="30"/>
    <x v="26"/>
    <x v="25"/>
    <x v="24"/>
    <x v="33"/>
  </r>
  <r>
    <x v="2"/>
    <x v="12"/>
    <x v="0"/>
    <x v="10"/>
    <x v="32"/>
    <x v="29"/>
    <x v="32"/>
    <x v="30"/>
    <x v="30"/>
    <x v="32"/>
    <x v="33"/>
    <x v="26"/>
    <x v="29"/>
    <x v="32"/>
    <x v="26"/>
    <x v="32"/>
    <x v="33"/>
    <x v="35"/>
    <x v="32"/>
    <x v="34"/>
    <x v="31"/>
    <x v="31"/>
    <x v="28"/>
    <x v="25"/>
    <x v="26"/>
    <x v="25"/>
    <x v="28"/>
    <x v="33"/>
    <x v="32"/>
    <x v="31"/>
    <x v="24"/>
    <x v="26"/>
    <x v="28"/>
    <x v="34"/>
  </r>
  <r>
    <x v="0"/>
    <x v="0"/>
    <x v="1"/>
    <x v="11"/>
    <x v="25"/>
    <x v="30"/>
    <x v="33"/>
    <x v="31"/>
    <x v="31"/>
    <x v="31"/>
    <x v="34"/>
    <x v="27"/>
    <x v="30"/>
    <x v="33"/>
    <x v="27"/>
    <x v="33"/>
    <x v="34"/>
    <x v="36"/>
    <x v="32"/>
    <x v="35"/>
    <x v="32"/>
    <x v="32"/>
    <x v="29"/>
    <x v="26"/>
    <x v="30"/>
    <x v="26"/>
    <x v="29"/>
    <x v="34"/>
    <x v="33"/>
    <x v="32"/>
    <x v="27"/>
    <x v="27"/>
    <x v="29"/>
    <x v="24"/>
  </r>
  <r>
    <x v="1"/>
    <x v="0"/>
    <x v="1"/>
    <x v="11"/>
    <x v="33"/>
    <x v="31"/>
    <x v="34"/>
    <x v="32"/>
    <x v="32"/>
    <x v="33"/>
    <x v="35"/>
    <x v="28"/>
    <x v="31"/>
    <x v="34"/>
    <x v="26"/>
    <x v="34"/>
    <x v="35"/>
    <x v="37"/>
    <x v="33"/>
    <x v="36"/>
    <x v="33"/>
    <x v="33"/>
    <x v="30"/>
    <x v="27"/>
    <x v="26"/>
    <x v="27"/>
    <x v="30"/>
    <x v="35"/>
    <x v="34"/>
    <x v="31"/>
    <x v="28"/>
    <x v="28"/>
    <x v="30"/>
    <x v="35"/>
  </r>
  <r>
    <x v="2"/>
    <x v="0"/>
    <x v="1"/>
    <x v="11"/>
    <x v="34"/>
    <x v="32"/>
    <x v="35"/>
    <x v="33"/>
    <x v="28"/>
    <x v="34"/>
    <x v="36"/>
    <x v="29"/>
    <x v="22"/>
    <x v="35"/>
    <x v="28"/>
    <x v="31"/>
    <x v="36"/>
    <x v="38"/>
    <x v="34"/>
    <x v="33"/>
    <x v="34"/>
    <x v="34"/>
    <x v="31"/>
    <x v="28"/>
    <x v="31"/>
    <x v="28"/>
    <x v="31"/>
    <x v="36"/>
    <x v="35"/>
    <x v="29"/>
    <x v="23"/>
    <x v="29"/>
    <x v="29"/>
    <x v="36"/>
  </r>
  <r>
    <x v="0"/>
    <x v="1"/>
    <x v="1"/>
    <x v="12"/>
    <x v="35"/>
    <x v="33"/>
    <x v="36"/>
    <x v="34"/>
    <x v="31"/>
    <x v="28"/>
    <x v="37"/>
    <x v="30"/>
    <x v="32"/>
    <x v="36"/>
    <x v="29"/>
    <x v="35"/>
    <x v="37"/>
    <x v="39"/>
    <x v="35"/>
    <x v="37"/>
    <x v="32"/>
    <x v="35"/>
    <x v="32"/>
    <x v="29"/>
    <x v="32"/>
    <x v="27"/>
    <x v="32"/>
    <x v="37"/>
    <x v="36"/>
    <x v="33"/>
    <x v="29"/>
    <x v="30"/>
    <x v="31"/>
    <x v="28"/>
  </r>
  <r>
    <x v="1"/>
    <x v="1"/>
    <x v="1"/>
    <x v="12"/>
    <x v="36"/>
    <x v="31"/>
    <x v="37"/>
    <x v="35"/>
    <x v="33"/>
    <x v="35"/>
    <x v="38"/>
    <x v="24"/>
    <x v="33"/>
    <x v="37"/>
    <x v="26"/>
    <x v="36"/>
    <x v="38"/>
    <x v="40"/>
    <x v="36"/>
    <x v="38"/>
    <x v="35"/>
    <x v="36"/>
    <x v="20"/>
    <x v="26"/>
    <x v="33"/>
    <x v="29"/>
    <x v="33"/>
    <x v="38"/>
    <x v="37"/>
    <x v="29"/>
    <x v="29"/>
    <x v="31"/>
    <x v="32"/>
    <x v="37"/>
  </r>
  <r>
    <x v="2"/>
    <x v="1"/>
    <x v="1"/>
    <x v="12"/>
    <x v="37"/>
    <x v="18"/>
    <x v="38"/>
    <x v="36"/>
    <x v="34"/>
    <x v="36"/>
    <x v="39"/>
    <x v="31"/>
    <x v="34"/>
    <x v="38"/>
    <x v="30"/>
    <x v="37"/>
    <x v="37"/>
    <x v="41"/>
    <x v="37"/>
    <x v="39"/>
    <x v="36"/>
    <x v="37"/>
    <x v="33"/>
    <x v="30"/>
    <x v="34"/>
    <x v="30"/>
    <x v="29"/>
    <x v="39"/>
    <x v="37"/>
    <x v="32"/>
    <x v="29"/>
    <x v="32"/>
    <x v="31"/>
    <x v="36"/>
  </r>
  <r>
    <x v="0"/>
    <x v="2"/>
    <x v="1"/>
    <x v="13"/>
    <x v="38"/>
    <x v="26"/>
    <x v="39"/>
    <x v="37"/>
    <x v="35"/>
    <x v="37"/>
    <x v="40"/>
    <x v="32"/>
    <x v="35"/>
    <x v="39"/>
    <x v="31"/>
    <x v="38"/>
    <x v="39"/>
    <x v="42"/>
    <x v="38"/>
    <x v="40"/>
    <x v="37"/>
    <x v="38"/>
    <x v="34"/>
    <x v="31"/>
    <x v="35"/>
    <x v="31"/>
    <x v="34"/>
    <x v="40"/>
    <x v="38"/>
    <x v="34"/>
    <x v="30"/>
    <x v="33"/>
    <x v="33"/>
    <x v="38"/>
  </r>
  <r>
    <x v="1"/>
    <x v="2"/>
    <x v="1"/>
    <x v="13"/>
    <x v="39"/>
    <x v="34"/>
    <x v="40"/>
    <x v="38"/>
    <x v="36"/>
    <x v="38"/>
    <x v="41"/>
    <x v="29"/>
    <x v="36"/>
    <x v="40"/>
    <x v="32"/>
    <x v="39"/>
    <x v="34"/>
    <x v="43"/>
    <x v="39"/>
    <x v="33"/>
    <x v="38"/>
    <x v="39"/>
    <x v="23"/>
    <x v="32"/>
    <x v="36"/>
    <x v="32"/>
    <x v="35"/>
    <x v="41"/>
    <x v="39"/>
    <x v="32"/>
    <x v="31"/>
    <x v="34"/>
    <x v="34"/>
    <x v="26"/>
  </r>
  <r>
    <x v="2"/>
    <x v="2"/>
    <x v="1"/>
    <x v="13"/>
    <x v="40"/>
    <x v="35"/>
    <x v="41"/>
    <x v="37"/>
    <x v="37"/>
    <x v="39"/>
    <x v="42"/>
    <x v="30"/>
    <x v="37"/>
    <x v="41"/>
    <x v="33"/>
    <x v="40"/>
    <x v="40"/>
    <x v="44"/>
    <x v="40"/>
    <x v="41"/>
    <x v="39"/>
    <x v="40"/>
    <x v="35"/>
    <x v="33"/>
    <x v="37"/>
    <x v="33"/>
    <x v="36"/>
    <x v="42"/>
    <x v="40"/>
    <x v="33"/>
    <x v="32"/>
    <x v="35"/>
    <x v="33"/>
    <x v="24"/>
  </r>
  <r>
    <x v="0"/>
    <x v="3"/>
    <x v="1"/>
    <x v="14"/>
    <x v="37"/>
    <x v="36"/>
    <x v="42"/>
    <x v="39"/>
    <x v="38"/>
    <x v="40"/>
    <x v="43"/>
    <x v="33"/>
    <x v="6"/>
    <x v="42"/>
    <x v="34"/>
    <x v="41"/>
    <x v="41"/>
    <x v="45"/>
    <x v="41"/>
    <x v="42"/>
    <x v="40"/>
    <x v="41"/>
    <x v="34"/>
    <x v="34"/>
    <x v="38"/>
    <x v="31"/>
    <x v="34"/>
    <x v="43"/>
    <x v="41"/>
    <x v="35"/>
    <x v="30"/>
    <x v="36"/>
    <x v="35"/>
    <x v="39"/>
  </r>
  <r>
    <x v="1"/>
    <x v="3"/>
    <x v="1"/>
    <x v="14"/>
    <x v="41"/>
    <x v="37"/>
    <x v="26"/>
    <x v="39"/>
    <x v="39"/>
    <x v="41"/>
    <x v="44"/>
    <x v="33"/>
    <x v="38"/>
    <x v="43"/>
    <x v="33"/>
    <x v="42"/>
    <x v="42"/>
    <x v="46"/>
    <x v="42"/>
    <x v="43"/>
    <x v="41"/>
    <x v="42"/>
    <x v="23"/>
    <x v="31"/>
    <x v="39"/>
    <x v="31"/>
    <x v="37"/>
    <x v="44"/>
    <x v="42"/>
    <x v="36"/>
    <x v="33"/>
    <x v="37"/>
    <x v="34"/>
    <x v="40"/>
  </r>
  <r>
    <x v="2"/>
    <x v="3"/>
    <x v="1"/>
    <x v="14"/>
    <x v="42"/>
    <x v="38"/>
    <x v="27"/>
    <x v="39"/>
    <x v="30"/>
    <x v="42"/>
    <x v="45"/>
    <x v="33"/>
    <x v="30"/>
    <x v="44"/>
    <x v="35"/>
    <x v="43"/>
    <x v="43"/>
    <x v="45"/>
    <x v="43"/>
    <x v="44"/>
    <x v="42"/>
    <x v="43"/>
    <x v="35"/>
    <x v="35"/>
    <x v="40"/>
    <x v="31"/>
    <x v="38"/>
    <x v="41"/>
    <x v="43"/>
    <x v="37"/>
    <x v="32"/>
    <x v="38"/>
    <x v="35"/>
    <x v="41"/>
  </r>
  <r>
    <x v="0"/>
    <x v="4"/>
    <x v="1"/>
    <x v="15"/>
    <x v="43"/>
    <x v="39"/>
    <x v="4"/>
    <x v="40"/>
    <x v="40"/>
    <x v="43"/>
    <x v="34"/>
    <x v="34"/>
    <x v="9"/>
    <x v="45"/>
    <x v="36"/>
    <x v="44"/>
    <x v="42"/>
    <x v="47"/>
    <x v="44"/>
    <x v="45"/>
    <x v="43"/>
    <x v="44"/>
    <x v="34"/>
    <x v="36"/>
    <x v="41"/>
    <x v="33"/>
    <x v="39"/>
    <x v="41"/>
    <x v="44"/>
    <x v="38"/>
    <x v="30"/>
    <x v="39"/>
    <x v="36"/>
    <x v="42"/>
  </r>
  <r>
    <x v="1"/>
    <x v="4"/>
    <x v="1"/>
    <x v="15"/>
    <x v="44"/>
    <x v="40"/>
    <x v="43"/>
    <x v="41"/>
    <x v="4"/>
    <x v="44"/>
    <x v="46"/>
    <x v="35"/>
    <x v="17"/>
    <x v="46"/>
    <x v="29"/>
    <x v="45"/>
    <x v="44"/>
    <x v="48"/>
    <x v="45"/>
    <x v="41"/>
    <x v="44"/>
    <x v="32"/>
    <x v="20"/>
    <x v="36"/>
    <x v="37"/>
    <x v="29"/>
    <x v="33"/>
    <x v="45"/>
    <x v="45"/>
    <x v="39"/>
    <x v="34"/>
    <x v="38"/>
    <x v="37"/>
    <x v="43"/>
  </r>
  <r>
    <x v="2"/>
    <x v="4"/>
    <x v="1"/>
    <x v="15"/>
    <x v="45"/>
    <x v="41"/>
    <x v="44"/>
    <x v="42"/>
    <x v="24"/>
    <x v="45"/>
    <x v="47"/>
    <x v="36"/>
    <x v="39"/>
    <x v="47"/>
    <x v="37"/>
    <x v="46"/>
    <x v="45"/>
    <x v="49"/>
    <x v="46"/>
    <x v="46"/>
    <x v="45"/>
    <x v="45"/>
    <x v="35"/>
    <x v="36"/>
    <x v="38"/>
    <x v="29"/>
    <x v="40"/>
    <x v="44"/>
    <x v="46"/>
    <x v="35"/>
    <x v="33"/>
    <x v="40"/>
    <x v="36"/>
    <x v="44"/>
  </r>
  <r>
    <x v="0"/>
    <x v="5"/>
    <x v="1"/>
    <x v="16"/>
    <x v="40"/>
    <x v="41"/>
    <x v="45"/>
    <x v="43"/>
    <x v="41"/>
    <x v="46"/>
    <x v="48"/>
    <x v="37"/>
    <x v="24"/>
    <x v="48"/>
    <x v="38"/>
    <x v="47"/>
    <x v="46"/>
    <x v="50"/>
    <x v="47"/>
    <x v="47"/>
    <x v="46"/>
    <x v="46"/>
    <x v="36"/>
    <x v="37"/>
    <x v="42"/>
    <x v="34"/>
    <x v="41"/>
    <x v="46"/>
    <x v="47"/>
    <x v="40"/>
    <x v="28"/>
    <x v="41"/>
    <x v="38"/>
    <x v="45"/>
  </r>
  <r>
    <x v="1"/>
    <x v="5"/>
    <x v="1"/>
    <x v="16"/>
    <x v="46"/>
    <x v="42"/>
    <x v="46"/>
    <x v="44"/>
    <x v="1"/>
    <x v="47"/>
    <x v="49"/>
    <x v="38"/>
    <x v="14"/>
    <x v="49"/>
    <x v="35"/>
    <x v="48"/>
    <x v="47"/>
    <x v="51"/>
    <x v="48"/>
    <x v="44"/>
    <x v="34"/>
    <x v="35"/>
    <x v="37"/>
    <x v="38"/>
    <x v="35"/>
    <x v="35"/>
    <x v="26"/>
    <x v="47"/>
    <x v="48"/>
    <x v="41"/>
    <x v="29"/>
    <x v="37"/>
    <x v="39"/>
    <x v="46"/>
  </r>
  <r>
    <x v="2"/>
    <x v="5"/>
    <x v="1"/>
    <x v="16"/>
    <x v="47"/>
    <x v="43"/>
    <x v="47"/>
    <x v="45"/>
    <x v="42"/>
    <x v="48"/>
    <x v="50"/>
    <x v="39"/>
    <x v="27"/>
    <x v="50"/>
    <x v="36"/>
    <x v="49"/>
    <x v="48"/>
    <x v="52"/>
    <x v="49"/>
    <x v="48"/>
    <x v="47"/>
    <x v="47"/>
    <x v="32"/>
    <x v="39"/>
    <x v="43"/>
    <x v="36"/>
    <x v="42"/>
    <x v="48"/>
    <x v="49"/>
    <x v="42"/>
    <x v="27"/>
    <x v="42"/>
    <x v="38"/>
    <x v="47"/>
  </r>
  <r>
    <x v="0"/>
    <x v="6"/>
    <x v="1"/>
    <x v="17"/>
    <x v="48"/>
    <x v="44"/>
    <x v="48"/>
    <x v="46"/>
    <x v="43"/>
    <x v="49"/>
    <x v="51"/>
    <x v="40"/>
    <x v="40"/>
    <x v="51"/>
    <x v="39"/>
    <x v="50"/>
    <x v="49"/>
    <x v="53"/>
    <x v="50"/>
    <x v="49"/>
    <x v="48"/>
    <x v="48"/>
    <x v="38"/>
    <x v="40"/>
    <x v="44"/>
    <x v="37"/>
    <x v="43"/>
    <x v="47"/>
    <x v="50"/>
    <x v="43"/>
    <x v="35"/>
    <x v="43"/>
    <x v="40"/>
    <x v="48"/>
  </r>
  <r>
    <x v="1"/>
    <x v="6"/>
    <x v="1"/>
    <x v="17"/>
    <x v="49"/>
    <x v="45"/>
    <x v="49"/>
    <x v="47"/>
    <x v="4"/>
    <x v="50"/>
    <x v="52"/>
    <x v="41"/>
    <x v="23"/>
    <x v="52"/>
    <x v="40"/>
    <x v="51"/>
    <x v="50"/>
    <x v="54"/>
    <x v="51"/>
    <x v="46"/>
    <x v="49"/>
    <x v="49"/>
    <x v="22"/>
    <x v="37"/>
    <x v="40"/>
    <x v="38"/>
    <x v="34"/>
    <x v="49"/>
    <x v="51"/>
    <x v="44"/>
    <x v="36"/>
    <x v="44"/>
    <x v="41"/>
    <x v="49"/>
  </r>
  <r>
    <x v="2"/>
    <x v="6"/>
    <x v="1"/>
    <x v="17"/>
    <x v="50"/>
    <x v="46"/>
    <x v="50"/>
    <x v="48"/>
    <x v="44"/>
    <x v="47"/>
    <x v="53"/>
    <x v="40"/>
    <x v="13"/>
    <x v="53"/>
    <x v="41"/>
    <x v="52"/>
    <x v="51"/>
    <x v="55"/>
    <x v="52"/>
    <x v="50"/>
    <x v="50"/>
    <x v="50"/>
    <x v="39"/>
    <x v="41"/>
    <x v="45"/>
    <x v="39"/>
    <x v="44"/>
    <x v="50"/>
    <x v="51"/>
    <x v="45"/>
    <x v="31"/>
    <x v="45"/>
    <x v="42"/>
    <x v="50"/>
  </r>
  <r>
    <x v="0"/>
    <x v="7"/>
    <x v="1"/>
    <x v="18"/>
    <x v="51"/>
    <x v="47"/>
    <x v="50"/>
    <x v="49"/>
    <x v="45"/>
    <x v="51"/>
    <x v="54"/>
    <x v="42"/>
    <x v="1"/>
    <x v="54"/>
    <x v="42"/>
    <x v="45"/>
    <x v="52"/>
    <x v="56"/>
    <x v="52"/>
    <x v="51"/>
    <x v="51"/>
    <x v="51"/>
    <x v="40"/>
    <x v="42"/>
    <x v="46"/>
    <x v="37"/>
    <x v="45"/>
    <x v="51"/>
    <x v="52"/>
    <x v="46"/>
    <x v="37"/>
    <x v="46"/>
    <x v="41"/>
    <x v="51"/>
  </r>
  <r>
    <x v="1"/>
    <x v="7"/>
    <x v="1"/>
    <x v="18"/>
    <x v="52"/>
    <x v="48"/>
    <x v="51"/>
    <x v="50"/>
    <x v="46"/>
    <x v="52"/>
    <x v="55"/>
    <x v="43"/>
    <x v="23"/>
    <x v="55"/>
    <x v="43"/>
    <x v="53"/>
    <x v="53"/>
    <x v="57"/>
    <x v="53"/>
    <x v="52"/>
    <x v="52"/>
    <x v="52"/>
    <x v="41"/>
    <x v="43"/>
    <x v="47"/>
    <x v="40"/>
    <x v="46"/>
    <x v="52"/>
    <x v="53"/>
    <x v="47"/>
    <x v="38"/>
    <x v="47"/>
    <x v="43"/>
    <x v="52"/>
  </r>
  <r>
    <x v="2"/>
    <x v="7"/>
    <x v="1"/>
    <x v="18"/>
    <x v="44"/>
    <x v="49"/>
    <x v="52"/>
    <x v="51"/>
    <x v="47"/>
    <x v="53"/>
    <x v="56"/>
    <x v="44"/>
    <x v="16"/>
    <x v="56"/>
    <x v="44"/>
    <x v="54"/>
    <x v="54"/>
    <x v="58"/>
    <x v="54"/>
    <x v="53"/>
    <x v="43"/>
    <x v="53"/>
    <x v="42"/>
    <x v="44"/>
    <x v="48"/>
    <x v="41"/>
    <x v="47"/>
    <x v="53"/>
    <x v="53"/>
    <x v="48"/>
    <x v="39"/>
    <x v="48"/>
    <x v="44"/>
    <x v="53"/>
  </r>
  <r>
    <x v="0"/>
    <x v="8"/>
    <x v="1"/>
    <x v="16"/>
    <x v="53"/>
    <x v="50"/>
    <x v="50"/>
    <x v="52"/>
    <x v="43"/>
    <x v="54"/>
    <x v="57"/>
    <x v="45"/>
    <x v="41"/>
    <x v="57"/>
    <x v="45"/>
    <x v="55"/>
    <x v="52"/>
    <x v="59"/>
    <x v="55"/>
    <x v="54"/>
    <x v="53"/>
    <x v="54"/>
    <x v="43"/>
    <x v="45"/>
    <x v="49"/>
    <x v="41"/>
    <x v="45"/>
    <x v="53"/>
    <x v="54"/>
    <x v="49"/>
    <x v="33"/>
    <x v="49"/>
    <x v="44"/>
    <x v="54"/>
  </r>
  <r>
    <x v="1"/>
    <x v="8"/>
    <x v="1"/>
    <x v="16"/>
    <x v="54"/>
    <x v="51"/>
    <x v="53"/>
    <x v="52"/>
    <x v="4"/>
    <x v="55"/>
    <x v="58"/>
    <x v="46"/>
    <x v="11"/>
    <x v="58"/>
    <x v="41"/>
    <x v="56"/>
    <x v="55"/>
    <x v="60"/>
    <x v="56"/>
    <x v="55"/>
    <x v="32"/>
    <x v="55"/>
    <x v="41"/>
    <x v="46"/>
    <x v="43"/>
    <x v="31"/>
    <x v="48"/>
    <x v="54"/>
    <x v="55"/>
    <x v="50"/>
    <x v="40"/>
    <x v="50"/>
    <x v="45"/>
    <x v="50"/>
  </r>
  <r>
    <x v="2"/>
    <x v="8"/>
    <x v="1"/>
    <x v="16"/>
    <x v="55"/>
    <x v="52"/>
    <x v="52"/>
    <x v="52"/>
    <x v="44"/>
    <x v="56"/>
    <x v="59"/>
    <x v="47"/>
    <x v="4"/>
    <x v="59"/>
    <x v="42"/>
    <x v="57"/>
    <x v="56"/>
    <x v="61"/>
    <x v="57"/>
    <x v="49"/>
    <x v="54"/>
    <x v="56"/>
    <x v="44"/>
    <x v="47"/>
    <x v="50"/>
    <x v="42"/>
    <x v="49"/>
    <x v="55"/>
    <x v="56"/>
    <x v="51"/>
    <x v="41"/>
    <x v="48"/>
    <x v="44"/>
    <x v="55"/>
  </r>
  <r>
    <x v="0"/>
    <x v="9"/>
    <x v="1"/>
    <x v="19"/>
    <x v="56"/>
    <x v="44"/>
    <x v="54"/>
    <x v="53"/>
    <x v="48"/>
    <x v="57"/>
    <x v="60"/>
    <x v="48"/>
    <x v="42"/>
    <x v="43"/>
    <x v="46"/>
    <x v="58"/>
    <x v="57"/>
    <x v="62"/>
    <x v="58"/>
    <x v="56"/>
    <x v="55"/>
    <x v="57"/>
    <x v="45"/>
    <x v="48"/>
    <x v="51"/>
    <x v="43"/>
    <x v="50"/>
    <x v="56"/>
    <x v="57"/>
    <x v="52"/>
    <x v="34"/>
    <x v="51"/>
    <x v="46"/>
    <x v="56"/>
  </r>
  <r>
    <x v="1"/>
    <x v="9"/>
    <x v="1"/>
    <x v="19"/>
    <x v="57"/>
    <x v="53"/>
    <x v="50"/>
    <x v="54"/>
    <x v="4"/>
    <x v="58"/>
    <x v="61"/>
    <x v="49"/>
    <x v="35"/>
    <x v="60"/>
    <x v="44"/>
    <x v="59"/>
    <x v="56"/>
    <x v="63"/>
    <x v="56"/>
    <x v="50"/>
    <x v="37"/>
    <x v="58"/>
    <x v="46"/>
    <x v="49"/>
    <x v="52"/>
    <x v="44"/>
    <x v="48"/>
    <x v="57"/>
    <x v="58"/>
    <x v="53"/>
    <x v="42"/>
    <x v="47"/>
    <x v="44"/>
    <x v="57"/>
  </r>
  <r>
    <x v="2"/>
    <x v="9"/>
    <x v="1"/>
    <x v="19"/>
    <x v="58"/>
    <x v="54"/>
    <x v="42"/>
    <x v="53"/>
    <x v="44"/>
    <x v="59"/>
    <x v="62"/>
    <x v="50"/>
    <x v="12"/>
    <x v="61"/>
    <x v="47"/>
    <x v="60"/>
    <x v="58"/>
    <x v="64"/>
    <x v="59"/>
    <x v="57"/>
    <x v="56"/>
    <x v="59"/>
    <x v="47"/>
    <x v="45"/>
    <x v="53"/>
    <x v="36"/>
    <x v="51"/>
    <x v="58"/>
    <x v="59"/>
    <x v="54"/>
    <x v="43"/>
    <x v="52"/>
    <x v="43"/>
    <x v="55"/>
  </r>
  <r>
    <x v="0"/>
    <x v="11"/>
    <x v="1"/>
    <x v="20"/>
    <x v="44"/>
    <x v="55"/>
    <x v="55"/>
    <x v="55"/>
    <x v="48"/>
    <x v="60"/>
    <x v="63"/>
    <x v="51"/>
    <x v="18"/>
    <x v="62"/>
    <x v="46"/>
    <x v="60"/>
    <x v="59"/>
    <x v="65"/>
    <x v="57"/>
    <x v="58"/>
    <x v="57"/>
    <x v="60"/>
    <x v="48"/>
    <x v="50"/>
    <x v="54"/>
    <x v="42"/>
    <x v="52"/>
    <x v="58"/>
    <x v="60"/>
    <x v="55"/>
    <x v="35"/>
    <x v="53"/>
    <x v="47"/>
    <x v="58"/>
  </r>
  <r>
    <x v="1"/>
    <x v="11"/>
    <x v="1"/>
    <x v="20"/>
    <x v="59"/>
    <x v="56"/>
    <x v="56"/>
    <x v="56"/>
    <x v="27"/>
    <x v="61"/>
    <x v="64"/>
    <x v="52"/>
    <x v="43"/>
    <x v="63"/>
    <x v="42"/>
    <x v="61"/>
    <x v="58"/>
    <x v="66"/>
    <x v="60"/>
    <x v="59"/>
    <x v="58"/>
    <x v="61"/>
    <x v="24"/>
    <x v="51"/>
    <x v="55"/>
    <x v="22"/>
    <x v="53"/>
    <x v="59"/>
    <x v="61"/>
    <x v="56"/>
    <x v="43"/>
    <x v="54"/>
    <x v="48"/>
    <x v="59"/>
  </r>
  <r>
    <x v="2"/>
    <x v="11"/>
    <x v="1"/>
    <x v="20"/>
    <x v="60"/>
    <x v="57"/>
    <x v="41"/>
    <x v="57"/>
    <x v="42"/>
    <x v="62"/>
    <x v="65"/>
    <x v="53"/>
    <x v="44"/>
    <x v="64"/>
    <x v="48"/>
    <x v="62"/>
    <x v="57"/>
    <x v="59"/>
    <x v="61"/>
    <x v="60"/>
    <x v="59"/>
    <x v="62"/>
    <x v="49"/>
    <x v="52"/>
    <x v="56"/>
    <x v="27"/>
    <x v="49"/>
    <x v="60"/>
    <x v="62"/>
    <x v="57"/>
    <x v="33"/>
    <x v="52"/>
    <x v="49"/>
    <x v="55"/>
  </r>
  <r>
    <x v="0"/>
    <x v="12"/>
    <x v="1"/>
    <x v="21"/>
    <x v="50"/>
    <x v="50"/>
    <x v="57"/>
    <x v="57"/>
    <x v="49"/>
    <x v="63"/>
    <x v="66"/>
    <x v="54"/>
    <x v="8"/>
    <x v="65"/>
    <x v="49"/>
    <x v="63"/>
    <x v="49"/>
    <x v="67"/>
    <x v="62"/>
    <x v="61"/>
    <x v="60"/>
    <x v="63"/>
    <x v="50"/>
    <x v="53"/>
    <x v="57"/>
    <x v="35"/>
    <x v="54"/>
    <x v="58"/>
    <x v="63"/>
    <x v="58"/>
    <x v="37"/>
    <x v="55"/>
    <x v="50"/>
    <x v="53"/>
  </r>
  <r>
    <x v="1"/>
    <x v="12"/>
    <x v="1"/>
    <x v="21"/>
    <x v="61"/>
    <x v="58"/>
    <x v="58"/>
    <x v="58"/>
    <x v="50"/>
    <x v="64"/>
    <x v="67"/>
    <x v="55"/>
    <x v="45"/>
    <x v="66"/>
    <x v="47"/>
    <x v="64"/>
    <x v="60"/>
    <x v="68"/>
    <x v="63"/>
    <x v="49"/>
    <x v="61"/>
    <x v="64"/>
    <x v="29"/>
    <x v="54"/>
    <x v="58"/>
    <x v="45"/>
    <x v="30"/>
    <x v="61"/>
    <x v="64"/>
    <x v="59"/>
    <x v="44"/>
    <x v="49"/>
    <x v="48"/>
    <x v="60"/>
  </r>
  <r>
    <x v="2"/>
    <x v="12"/>
    <x v="1"/>
    <x v="21"/>
    <x v="55"/>
    <x v="59"/>
    <x v="32"/>
    <x v="59"/>
    <x v="51"/>
    <x v="62"/>
    <x v="68"/>
    <x v="56"/>
    <x v="46"/>
    <x v="67"/>
    <x v="46"/>
    <x v="65"/>
    <x v="61"/>
    <x v="69"/>
    <x v="53"/>
    <x v="62"/>
    <x v="62"/>
    <x v="65"/>
    <x v="51"/>
    <x v="48"/>
    <x v="59"/>
    <x v="46"/>
    <x v="55"/>
    <x v="62"/>
    <x v="60"/>
    <x v="60"/>
    <x v="45"/>
    <x v="56"/>
    <x v="49"/>
    <x v="61"/>
  </r>
  <r>
    <x v="0"/>
    <x v="0"/>
    <x v="2"/>
    <x v="22"/>
    <x v="46"/>
    <x v="43"/>
    <x v="59"/>
    <x v="58"/>
    <x v="52"/>
    <x v="65"/>
    <x v="69"/>
    <x v="53"/>
    <x v="47"/>
    <x v="68"/>
    <x v="50"/>
    <x v="62"/>
    <x v="62"/>
    <x v="70"/>
    <x v="64"/>
    <x v="63"/>
    <x v="63"/>
    <x v="66"/>
    <x v="52"/>
    <x v="55"/>
    <x v="60"/>
    <x v="44"/>
    <x v="56"/>
    <x v="59"/>
    <x v="65"/>
    <x v="61"/>
    <x v="46"/>
    <x v="57"/>
    <x v="51"/>
    <x v="53"/>
  </r>
  <r>
    <x v="1"/>
    <x v="0"/>
    <x v="2"/>
    <x v="22"/>
    <x v="61"/>
    <x v="60"/>
    <x v="60"/>
    <x v="60"/>
    <x v="19"/>
    <x v="66"/>
    <x v="70"/>
    <x v="57"/>
    <x v="48"/>
    <x v="69"/>
    <x v="45"/>
    <x v="66"/>
    <x v="63"/>
    <x v="71"/>
    <x v="65"/>
    <x v="64"/>
    <x v="40"/>
    <x v="67"/>
    <x v="34"/>
    <x v="56"/>
    <x v="50"/>
    <x v="47"/>
    <x v="57"/>
    <x v="63"/>
    <x v="66"/>
    <x v="62"/>
    <x v="47"/>
    <x v="58"/>
    <x v="48"/>
    <x v="62"/>
  </r>
  <r>
    <x v="2"/>
    <x v="0"/>
    <x v="2"/>
    <x v="22"/>
    <x v="62"/>
    <x v="46"/>
    <x v="61"/>
    <x v="61"/>
    <x v="53"/>
    <x v="67"/>
    <x v="71"/>
    <x v="58"/>
    <x v="49"/>
    <x v="70"/>
    <x v="49"/>
    <x v="67"/>
    <x v="64"/>
    <x v="72"/>
    <x v="66"/>
    <x v="65"/>
    <x v="64"/>
    <x v="68"/>
    <x v="53"/>
    <x v="50"/>
    <x v="61"/>
    <x v="48"/>
    <x v="58"/>
    <x v="61"/>
    <x v="67"/>
    <x v="63"/>
    <x v="48"/>
    <x v="59"/>
    <x v="46"/>
    <x v="48"/>
  </r>
  <r>
    <x v="0"/>
    <x v="1"/>
    <x v="2"/>
    <x v="23"/>
    <x v="62"/>
    <x v="49"/>
    <x v="59"/>
    <x v="62"/>
    <x v="54"/>
    <x v="68"/>
    <x v="72"/>
    <x v="59"/>
    <x v="50"/>
    <x v="71"/>
    <x v="51"/>
    <x v="68"/>
    <x v="62"/>
    <x v="73"/>
    <x v="67"/>
    <x v="66"/>
    <x v="65"/>
    <x v="69"/>
    <x v="54"/>
    <x v="57"/>
    <x v="62"/>
    <x v="49"/>
    <x v="59"/>
    <x v="64"/>
    <x v="68"/>
    <x v="64"/>
    <x v="49"/>
    <x v="60"/>
    <x v="52"/>
    <x v="63"/>
  </r>
  <r>
    <x v="1"/>
    <x v="1"/>
    <x v="2"/>
    <x v="23"/>
    <x v="63"/>
    <x v="61"/>
    <x v="62"/>
    <x v="63"/>
    <x v="8"/>
    <x v="69"/>
    <x v="73"/>
    <x v="60"/>
    <x v="51"/>
    <x v="72"/>
    <x v="46"/>
    <x v="69"/>
    <x v="65"/>
    <x v="74"/>
    <x v="68"/>
    <x v="67"/>
    <x v="66"/>
    <x v="70"/>
    <x v="42"/>
    <x v="58"/>
    <x v="63"/>
    <x v="13"/>
    <x v="60"/>
    <x v="65"/>
    <x v="69"/>
    <x v="65"/>
    <x v="50"/>
    <x v="61"/>
    <x v="53"/>
    <x v="64"/>
  </r>
  <r>
    <x v="2"/>
    <x v="1"/>
    <x v="2"/>
    <x v="23"/>
    <x v="64"/>
    <x v="62"/>
    <x v="63"/>
    <x v="64"/>
    <x v="55"/>
    <x v="46"/>
    <x v="74"/>
    <x v="61"/>
    <x v="52"/>
    <x v="73"/>
    <x v="52"/>
    <x v="64"/>
    <x v="64"/>
    <x v="75"/>
    <x v="69"/>
    <x v="61"/>
    <x v="67"/>
    <x v="63"/>
    <x v="55"/>
    <x v="59"/>
    <x v="64"/>
    <x v="50"/>
    <x v="61"/>
    <x v="65"/>
    <x v="70"/>
    <x v="63"/>
    <x v="51"/>
    <x v="62"/>
    <x v="47"/>
    <x v="65"/>
  </r>
  <r>
    <x v="0"/>
    <x v="2"/>
    <x v="2"/>
    <x v="24"/>
    <x v="60"/>
    <x v="58"/>
    <x v="64"/>
    <x v="65"/>
    <x v="56"/>
    <x v="70"/>
    <x v="75"/>
    <x v="62"/>
    <x v="53"/>
    <x v="74"/>
    <x v="53"/>
    <x v="70"/>
    <x v="64"/>
    <x v="76"/>
    <x v="70"/>
    <x v="68"/>
    <x v="68"/>
    <x v="71"/>
    <x v="56"/>
    <x v="60"/>
    <x v="65"/>
    <x v="32"/>
    <x v="62"/>
    <x v="66"/>
    <x v="71"/>
    <x v="66"/>
    <x v="49"/>
    <x v="63"/>
    <x v="54"/>
    <x v="58"/>
  </r>
  <r>
    <x v="1"/>
    <x v="2"/>
    <x v="2"/>
    <x v="24"/>
    <x v="61"/>
    <x v="63"/>
    <x v="65"/>
    <x v="66"/>
    <x v="57"/>
    <x v="71"/>
    <x v="76"/>
    <x v="63"/>
    <x v="54"/>
    <x v="75"/>
    <x v="54"/>
    <x v="71"/>
    <x v="66"/>
    <x v="77"/>
    <x v="71"/>
    <x v="54"/>
    <x v="69"/>
    <x v="72"/>
    <x v="36"/>
    <x v="61"/>
    <x v="53"/>
    <x v="51"/>
    <x v="63"/>
    <x v="67"/>
    <x v="72"/>
    <x v="67"/>
    <x v="52"/>
    <x v="55"/>
    <x v="49"/>
    <x v="57"/>
  </r>
  <r>
    <x v="2"/>
    <x v="2"/>
    <x v="2"/>
    <x v="24"/>
    <x v="65"/>
    <x v="51"/>
    <x v="66"/>
    <x v="65"/>
    <x v="58"/>
    <x v="72"/>
    <x v="17"/>
    <x v="64"/>
    <x v="55"/>
    <x v="55"/>
    <x v="55"/>
    <x v="72"/>
    <x v="67"/>
    <x v="78"/>
    <x v="60"/>
    <x v="69"/>
    <x v="70"/>
    <x v="73"/>
    <x v="57"/>
    <x v="62"/>
    <x v="66"/>
    <x v="21"/>
    <x v="64"/>
    <x v="67"/>
    <x v="73"/>
    <x v="68"/>
    <x v="53"/>
    <x v="64"/>
    <x v="55"/>
    <x v="66"/>
  </r>
  <r>
    <x v="0"/>
    <x v="3"/>
    <x v="2"/>
    <x v="25"/>
    <x v="60"/>
    <x v="60"/>
    <x v="67"/>
    <x v="67"/>
    <x v="59"/>
    <x v="73"/>
    <x v="77"/>
    <x v="65"/>
    <x v="45"/>
    <x v="76"/>
    <x v="56"/>
    <x v="73"/>
    <x v="61"/>
    <x v="68"/>
    <x v="72"/>
    <x v="70"/>
    <x v="71"/>
    <x v="74"/>
    <x v="58"/>
    <x v="63"/>
    <x v="67"/>
    <x v="52"/>
    <x v="65"/>
    <x v="68"/>
    <x v="74"/>
    <x v="69"/>
    <x v="54"/>
    <x v="65"/>
    <x v="56"/>
    <x v="67"/>
  </r>
  <r>
    <x v="1"/>
    <x v="3"/>
    <x v="2"/>
    <x v="25"/>
    <x v="49"/>
    <x v="64"/>
    <x v="2"/>
    <x v="68"/>
    <x v="21"/>
    <x v="74"/>
    <x v="78"/>
    <x v="66"/>
    <x v="56"/>
    <x v="72"/>
    <x v="57"/>
    <x v="74"/>
    <x v="68"/>
    <x v="79"/>
    <x v="73"/>
    <x v="60"/>
    <x v="54"/>
    <x v="54"/>
    <x v="47"/>
    <x v="64"/>
    <x v="68"/>
    <x v="51"/>
    <x v="66"/>
    <x v="69"/>
    <x v="75"/>
    <x v="70"/>
    <x v="55"/>
    <x v="66"/>
    <x v="50"/>
    <x v="65"/>
  </r>
  <r>
    <x v="2"/>
    <x v="3"/>
    <x v="2"/>
    <x v="25"/>
    <x v="65"/>
    <x v="45"/>
    <x v="68"/>
    <x v="69"/>
    <x v="58"/>
    <x v="75"/>
    <x v="79"/>
    <x v="67"/>
    <x v="57"/>
    <x v="77"/>
    <x v="58"/>
    <x v="75"/>
    <x v="60"/>
    <x v="80"/>
    <x v="74"/>
    <x v="71"/>
    <x v="72"/>
    <x v="75"/>
    <x v="59"/>
    <x v="65"/>
    <x v="69"/>
    <x v="46"/>
    <x v="67"/>
    <x v="70"/>
    <x v="76"/>
    <x v="71"/>
    <x v="50"/>
    <x v="67"/>
    <x v="57"/>
    <x v="51"/>
  </r>
  <r>
    <x v="0"/>
    <x v="4"/>
    <x v="2"/>
    <x v="26"/>
    <x v="65"/>
    <x v="65"/>
    <x v="52"/>
    <x v="70"/>
    <x v="60"/>
    <x v="76"/>
    <x v="80"/>
    <x v="68"/>
    <x v="58"/>
    <x v="78"/>
    <x v="59"/>
    <x v="76"/>
    <x v="69"/>
    <x v="81"/>
    <x v="75"/>
    <x v="72"/>
    <x v="73"/>
    <x v="76"/>
    <x v="60"/>
    <x v="66"/>
    <x v="70"/>
    <x v="53"/>
    <x v="68"/>
    <x v="71"/>
    <x v="77"/>
    <x v="72"/>
    <x v="56"/>
    <x v="68"/>
    <x v="58"/>
    <x v="68"/>
  </r>
  <r>
    <x v="1"/>
    <x v="4"/>
    <x v="2"/>
    <x v="26"/>
    <x v="49"/>
    <x v="66"/>
    <x v="69"/>
    <x v="69"/>
    <x v="61"/>
    <x v="77"/>
    <x v="81"/>
    <x v="69"/>
    <x v="59"/>
    <x v="79"/>
    <x v="60"/>
    <x v="77"/>
    <x v="70"/>
    <x v="82"/>
    <x v="76"/>
    <x v="73"/>
    <x v="74"/>
    <x v="62"/>
    <x v="61"/>
    <x v="59"/>
    <x v="71"/>
    <x v="27"/>
    <x v="69"/>
    <x v="72"/>
    <x v="78"/>
    <x v="73"/>
    <x v="57"/>
    <x v="69"/>
    <x v="59"/>
    <x v="51"/>
  </r>
  <r>
    <x v="2"/>
    <x v="4"/>
    <x v="2"/>
    <x v="26"/>
    <x v="66"/>
    <x v="67"/>
    <x v="70"/>
    <x v="71"/>
    <x v="62"/>
    <x v="78"/>
    <x v="82"/>
    <x v="70"/>
    <x v="60"/>
    <x v="80"/>
    <x v="61"/>
    <x v="76"/>
    <x v="71"/>
    <x v="83"/>
    <x v="77"/>
    <x v="66"/>
    <x v="75"/>
    <x v="77"/>
    <x v="62"/>
    <x v="60"/>
    <x v="62"/>
    <x v="42"/>
    <x v="70"/>
    <x v="73"/>
    <x v="79"/>
    <x v="74"/>
    <x v="56"/>
    <x v="70"/>
    <x v="60"/>
    <x v="69"/>
  </r>
  <r>
    <x v="0"/>
    <x v="5"/>
    <x v="2"/>
    <x v="27"/>
    <x v="67"/>
    <x v="68"/>
    <x v="59"/>
    <x v="72"/>
    <x v="63"/>
    <x v="79"/>
    <x v="83"/>
    <x v="71"/>
    <x v="36"/>
    <x v="81"/>
    <x v="62"/>
    <x v="78"/>
    <x v="54"/>
    <x v="84"/>
    <x v="78"/>
    <x v="74"/>
    <x v="76"/>
    <x v="78"/>
    <x v="63"/>
    <x v="67"/>
    <x v="72"/>
    <x v="54"/>
    <x v="71"/>
    <x v="74"/>
    <x v="80"/>
    <x v="73"/>
    <x v="58"/>
    <x v="71"/>
    <x v="61"/>
    <x v="70"/>
  </r>
  <r>
    <x v="1"/>
    <x v="5"/>
    <x v="2"/>
    <x v="27"/>
    <x v="66"/>
    <x v="69"/>
    <x v="71"/>
    <x v="71"/>
    <x v="64"/>
    <x v="80"/>
    <x v="84"/>
    <x v="72"/>
    <x v="61"/>
    <x v="82"/>
    <x v="52"/>
    <x v="79"/>
    <x v="72"/>
    <x v="85"/>
    <x v="79"/>
    <x v="75"/>
    <x v="77"/>
    <x v="57"/>
    <x v="64"/>
    <x v="62"/>
    <x v="73"/>
    <x v="55"/>
    <x v="47"/>
    <x v="68"/>
    <x v="81"/>
    <x v="75"/>
    <x v="59"/>
    <x v="72"/>
    <x v="56"/>
    <x v="71"/>
  </r>
  <r>
    <x v="2"/>
    <x v="5"/>
    <x v="2"/>
    <x v="27"/>
    <x v="68"/>
    <x v="70"/>
    <x v="72"/>
    <x v="73"/>
    <x v="65"/>
    <x v="81"/>
    <x v="85"/>
    <x v="73"/>
    <x v="62"/>
    <x v="83"/>
    <x v="63"/>
    <x v="80"/>
    <x v="73"/>
    <x v="86"/>
    <x v="80"/>
    <x v="70"/>
    <x v="78"/>
    <x v="79"/>
    <x v="65"/>
    <x v="68"/>
    <x v="74"/>
    <x v="56"/>
    <x v="72"/>
    <x v="75"/>
    <x v="82"/>
    <x v="76"/>
    <x v="60"/>
    <x v="73"/>
    <x v="62"/>
    <x v="72"/>
  </r>
  <r>
    <x v="0"/>
    <x v="6"/>
    <x v="2"/>
    <x v="28"/>
    <x v="61"/>
    <x v="71"/>
    <x v="73"/>
    <x v="72"/>
    <x v="66"/>
    <x v="82"/>
    <x v="86"/>
    <x v="74"/>
    <x v="62"/>
    <x v="80"/>
    <x v="64"/>
    <x v="81"/>
    <x v="74"/>
    <x v="87"/>
    <x v="81"/>
    <x v="76"/>
    <x v="79"/>
    <x v="80"/>
    <x v="66"/>
    <x v="69"/>
    <x v="75"/>
    <x v="57"/>
    <x v="73"/>
    <x v="76"/>
    <x v="83"/>
    <x v="77"/>
    <x v="61"/>
    <x v="74"/>
    <x v="63"/>
    <x v="73"/>
  </r>
  <r>
    <x v="1"/>
    <x v="6"/>
    <x v="2"/>
    <x v="28"/>
    <x v="58"/>
    <x v="72"/>
    <x v="62"/>
    <x v="70"/>
    <x v="67"/>
    <x v="81"/>
    <x v="87"/>
    <x v="75"/>
    <x v="63"/>
    <x v="84"/>
    <x v="65"/>
    <x v="82"/>
    <x v="75"/>
    <x v="88"/>
    <x v="82"/>
    <x v="77"/>
    <x v="80"/>
    <x v="81"/>
    <x v="38"/>
    <x v="70"/>
    <x v="76"/>
    <x v="35"/>
    <x v="47"/>
    <x v="77"/>
    <x v="84"/>
    <x v="78"/>
    <x v="50"/>
    <x v="64"/>
    <x v="64"/>
    <x v="68"/>
  </r>
  <r>
    <x v="2"/>
    <x v="6"/>
    <x v="2"/>
    <x v="28"/>
    <x v="64"/>
    <x v="73"/>
    <x v="41"/>
    <x v="74"/>
    <x v="68"/>
    <x v="83"/>
    <x v="88"/>
    <x v="76"/>
    <x v="64"/>
    <x v="85"/>
    <x v="66"/>
    <x v="83"/>
    <x v="76"/>
    <x v="89"/>
    <x v="83"/>
    <x v="78"/>
    <x v="81"/>
    <x v="82"/>
    <x v="67"/>
    <x v="71"/>
    <x v="77"/>
    <x v="58"/>
    <x v="74"/>
    <x v="78"/>
    <x v="85"/>
    <x v="79"/>
    <x v="56"/>
    <x v="73"/>
    <x v="65"/>
    <x v="74"/>
  </r>
  <r>
    <x v="0"/>
    <x v="7"/>
    <x v="2"/>
    <x v="29"/>
    <x v="69"/>
    <x v="74"/>
    <x v="74"/>
    <x v="75"/>
    <x v="69"/>
    <x v="73"/>
    <x v="89"/>
    <x v="77"/>
    <x v="65"/>
    <x v="86"/>
    <x v="67"/>
    <x v="84"/>
    <x v="77"/>
    <x v="90"/>
    <x v="73"/>
    <x v="79"/>
    <x v="82"/>
    <x v="83"/>
    <x v="68"/>
    <x v="72"/>
    <x v="78"/>
    <x v="59"/>
    <x v="75"/>
    <x v="79"/>
    <x v="86"/>
    <x v="80"/>
    <x v="59"/>
    <x v="75"/>
    <x v="66"/>
    <x v="75"/>
  </r>
  <r>
    <x v="1"/>
    <x v="7"/>
    <x v="2"/>
    <x v="29"/>
    <x v="46"/>
    <x v="75"/>
    <x v="42"/>
    <x v="76"/>
    <x v="28"/>
    <x v="84"/>
    <x v="90"/>
    <x v="78"/>
    <x v="66"/>
    <x v="87"/>
    <x v="51"/>
    <x v="81"/>
    <x v="78"/>
    <x v="91"/>
    <x v="84"/>
    <x v="80"/>
    <x v="83"/>
    <x v="60"/>
    <x v="38"/>
    <x v="73"/>
    <x v="60"/>
    <x v="21"/>
    <x v="76"/>
    <x v="78"/>
    <x v="87"/>
    <x v="81"/>
    <x v="62"/>
    <x v="76"/>
    <x v="67"/>
    <x v="76"/>
  </r>
  <r>
    <x v="2"/>
    <x v="7"/>
    <x v="2"/>
    <x v="29"/>
    <x v="54"/>
    <x v="76"/>
    <x v="75"/>
    <x v="77"/>
    <x v="70"/>
    <x v="80"/>
    <x v="91"/>
    <x v="79"/>
    <x v="67"/>
    <x v="88"/>
    <x v="68"/>
    <x v="85"/>
    <x v="79"/>
    <x v="92"/>
    <x v="85"/>
    <x v="81"/>
    <x v="68"/>
    <x v="84"/>
    <x v="56"/>
    <x v="74"/>
    <x v="70"/>
    <x v="55"/>
    <x v="77"/>
    <x v="80"/>
    <x v="88"/>
    <x v="82"/>
    <x v="56"/>
    <x v="68"/>
    <x v="65"/>
    <x v="77"/>
  </r>
  <r>
    <x v="0"/>
    <x v="8"/>
    <x v="2"/>
    <x v="27"/>
    <x v="70"/>
    <x v="77"/>
    <x v="39"/>
    <x v="78"/>
    <x v="71"/>
    <x v="80"/>
    <x v="92"/>
    <x v="80"/>
    <x v="68"/>
    <x v="66"/>
    <x v="69"/>
    <x v="86"/>
    <x v="80"/>
    <x v="93"/>
    <x v="86"/>
    <x v="82"/>
    <x v="84"/>
    <x v="85"/>
    <x v="69"/>
    <x v="75"/>
    <x v="79"/>
    <x v="60"/>
    <x v="78"/>
    <x v="81"/>
    <x v="89"/>
    <x v="83"/>
    <x v="63"/>
    <x v="77"/>
    <x v="68"/>
    <x v="78"/>
  </r>
  <r>
    <x v="1"/>
    <x v="8"/>
    <x v="2"/>
    <x v="27"/>
    <x v="62"/>
    <x v="78"/>
    <x v="76"/>
    <x v="74"/>
    <x v="72"/>
    <x v="85"/>
    <x v="93"/>
    <x v="81"/>
    <x v="69"/>
    <x v="89"/>
    <x v="70"/>
    <x v="87"/>
    <x v="81"/>
    <x v="94"/>
    <x v="87"/>
    <x v="83"/>
    <x v="62"/>
    <x v="86"/>
    <x v="64"/>
    <x v="76"/>
    <x v="69"/>
    <x v="61"/>
    <x v="79"/>
    <x v="82"/>
    <x v="90"/>
    <x v="84"/>
    <x v="64"/>
    <x v="70"/>
    <x v="67"/>
    <x v="79"/>
  </r>
  <r>
    <x v="2"/>
    <x v="8"/>
    <x v="2"/>
    <x v="27"/>
    <x v="57"/>
    <x v="68"/>
    <x v="29"/>
    <x v="79"/>
    <x v="59"/>
    <x v="86"/>
    <x v="94"/>
    <x v="82"/>
    <x v="70"/>
    <x v="90"/>
    <x v="71"/>
    <x v="84"/>
    <x v="82"/>
    <x v="95"/>
    <x v="88"/>
    <x v="84"/>
    <x v="85"/>
    <x v="87"/>
    <x v="70"/>
    <x v="77"/>
    <x v="80"/>
    <x v="29"/>
    <x v="80"/>
    <x v="83"/>
    <x v="91"/>
    <x v="85"/>
    <x v="65"/>
    <x v="78"/>
    <x v="69"/>
    <x v="80"/>
  </r>
  <r>
    <x v="0"/>
    <x v="9"/>
    <x v="2"/>
    <x v="30"/>
    <x v="71"/>
    <x v="68"/>
    <x v="77"/>
    <x v="80"/>
    <x v="73"/>
    <x v="79"/>
    <x v="53"/>
    <x v="83"/>
    <x v="71"/>
    <x v="69"/>
    <x v="72"/>
    <x v="88"/>
    <x v="83"/>
    <x v="96"/>
    <x v="89"/>
    <x v="85"/>
    <x v="86"/>
    <x v="88"/>
    <x v="71"/>
    <x v="78"/>
    <x v="81"/>
    <x v="60"/>
    <x v="81"/>
    <x v="84"/>
    <x v="92"/>
    <x v="82"/>
    <x v="66"/>
    <x v="79"/>
    <x v="70"/>
    <x v="81"/>
  </r>
  <r>
    <x v="1"/>
    <x v="9"/>
    <x v="2"/>
    <x v="30"/>
    <x v="66"/>
    <x v="79"/>
    <x v="44"/>
    <x v="77"/>
    <x v="31"/>
    <x v="87"/>
    <x v="95"/>
    <x v="84"/>
    <x v="72"/>
    <x v="91"/>
    <x v="56"/>
    <x v="89"/>
    <x v="84"/>
    <x v="97"/>
    <x v="90"/>
    <x v="63"/>
    <x v="51"/>
    <x v="89"/>
    <x v="61"/>
    <x v="79"/>
    <x v="62"/>
    <x v="19"/>
    <x v="79"/>
    <x v="85"/>
    <x v="93"/>
    <x v="84"/>
    <x v="67"/>
    <x v="80"/>
    <x v="71"/>
    <x v="82"/>
  </r>
  <r>
    <x v="2"/>
    <x v="9"/>
    <x v="2"/>
    <x v="30"/>
    <x v="72"/>
    <x v="80"/>
    <x v="64"/>
    <x v="81"/>
    <x v="74"/>
    <x v="88"/>
    <x v="96"/>
    <x v="85"/>
    <x v="73"/>
    <x v="92"/>
    <x v="62"/>
    <x v="90"/>
    <x v="85"/>
    <x v="98"/>
    <x v="91"/>
    <x v="86"/>
    <x v="87"/>
    <x v="90"/>
    <x v="72"/>
    <x v="69"/>
    <x v="72"/>
    <x v="33"/>
    <x v="62"/>
    <x v="86"/>
    <x v="94"/>
    <x v="86"/>
    <x v="68"/>
    <x v="81"/>
    <x v="61"/>
    <x v="75"/>
  </r>
  <r>
    <x v="0"/>
    <x v="11"/>
    <x v="2"/>
    <x v="31"/>
    <x v="73"/>
    <x v="81"/>
    <x v="78"/>
    <x v="82"/>
    <x v="75"/>
    <x v="89"/>
    <x v="97"/>
    <x v="86"/>
    <x v="74"/>
    <x v="93"/>
    <x v="73"/>
    <x v="91"/>
    <x v="86"/>
    <x v="99"/>
    <x v="92"/>
    <x v="87"/>
    <x v="88"/>
    <x v="91"/>
    <x v="73"/>
    <x v="80"/>
    <x v="82"/>
    <x v="62"/>
    <x v="82"/>
    <x v="87"/>
    <x v="95"/>
    <x v="87"/>
    <x v="66"/>
    <x v="82"/>
    <x v="72"/>
    <x v="83"/>
  </r>
  <r>
    <x v="1"/>
    <x v="11"/>
    <x v="2"/>
    <x v="31"/>
    <x v="61"/>
    <x v="80"/>
    <x v="40"/>
    <x v="83"/>
    <x v="76"/>
    <x v="90"/>
    <x v="98"/>
    <x v="87"/>
    <x v="59"/>
    <x v="94"/>
    <x v="63"/>
    <x v="92"/>
    <x v="87"/>
    <x v="100"/>
    <x v="93"/>
    <x v="88"/>
    <x v="64"/>
    <x v="92"/>
    <x v="64"/>
    <x v="81"/>
    <x v="83"/>
    <x v="19"/>
    <x v="83"/>
    <x v="74"/>
    <x v="96"/>
    <x v="88"/>
    <x v="69"/>
    <x v="83"/>
    <x v="73"/>
    <x v="84"/>
  </r>
  <r>
    <x v="2"/>
    <x v="11"/>
    <x v="2"/>
    <x v="31"/>
    <x v="74"/>
    <x v="82"/>
    <x v="72"/>
    <x v="78"/>
    <x v="77"/>
    <x v="91"/>
    <x v="99"/>
    <x v="88"/>
    <x v="75"/>
    <x v="95"/>
    <x v="74"/>
    <x v="93"/>
    <x v="88"/>
    <x v="101"/>
    <x v="94"/>
    <x v="89"/>
    <x v="89"/>
    <x v="93"/>
    <x v="74"/>
    <x v="82"/>
    <x v="84"/>
    <x v="35"/>
    <x v="65"/>
    <x v="88"/>
    <x v="97"/>
    <x v="89"/>
    <x v="70"/>
    <x v="84"/>
    <x v="63"/>
    <x v="85"/>
  </r>
  <r>
    <x v="0"/>
    <x v="12"/>
    <x v="2"/>
    <x v="32"/>
    <x v="75"/>
    <x v="74"/>
    <x v="79"/>
    <x v="84"/>
    <x v="78"/>
    <x v="92"/>
    <x v="100"/>
    <x v="89"/>
    <x v="33"/>
    <x v="96"/>
    <x v="75"/>
    <x v="94"/>
    <x v="89"/>
    <x v="102"/>
    <x v="82"/>
    <x v="90"/>
    <x v="90"/>
    <x v="94"/>
    <x v="75"/>
    <x v="83"/>
    <x v="85"/>
    <x v="62"/>
    <x v="84"/>
    <x v="89"/>
    <x v="98"/>
    <x v="90"/>
    <x v="71"/>
    <x v="85"/>
    <x v="74"/>
    <x v="86"/>
  </r>
  <r>
    <x v="1"/>
    <x v="12"/>
    <x v="2"/>
    <x v="32"/>
    <x v="63"/>
    <x v="75"/>
    <x v="80"/>
    <x v="83"/>
    <x v="76"/>
    <x v="93"/>
    <x v="101"/>
    <x v="90"/>
    <x v="76"/>
    <x v="97"/>
    <x v="59"/>
    <x v="91"/>
    <x v="81"/>
    <x v="103"/>
    <x v="95"/>
    <x v="66"/>
    <x v="91"/>
    <x v="95"/>
    <x v="76"/>
    <x v="81"/>
    <x v="67"/>
    <x v="19"/>
    <x v="85"/>
    <x v="90"/>
    <x v="99"/>
    <x v="88"/>
    <x v="72"/>
    <x v="86"/>
    <x v="75"/>
    <x v="87"/>
  </r>
  <r>
    <x v="2"/>
    <x v="12"/>
    <x v="2"/>
    <x v="32"/>
    <x v="76"/>
    <x v="76"/>
    <x v="81"/>
    <x v="80"/>
    <x v="79"/>
    <x v="94"/>
    <x v="84"/>
    <x v="91"/>
    <x v="74"/>
    <x v="98"/>
    <x v="76"/>
    <x v="95"/>
    <x v="89"/>
    <x v="104"/>
    <x v="96"/>
    <x v="91"/>
    <x v="92"/>
    <x v="83"/>
    <x v="77"/>
    <x v="84"/>
    <x v="79"/>
    <x v="35"/>
    <x v="86"/>
    <x v="81"/>
    <x v="100"/>
    <x v="81"/>
    <x v="63"/>
    <x v="77"/>
    <x v="76"/>
    <x v="75"/>
  </r>
  <r>
    <x v="0"/>
    <x v="0"/>
    <x v="3"/>
    <x v="33"/>
    <x v="77"/>
    <x v="83"/>
    <x v="82"/>
    <x v="85"/>
    <x v="80"/>
    <x v="92"/>
    <x v="102"/>
    <x v="92"/>
    <x v="77"/>
    <x v="99"/>
    <x v="77"/>
    <x v="96"/>
    <x v="89"/>
    <x v="105"/>
    <x v="94"/>
    <x v="92"/>
    <x v="93"/>
    <x v="96"/>
    <x v="78"/>
    <x v="85"/>
    <x v="86"/>
    <x v="59"/>
    <x v="87"/>
    <x v="91"/>
    <x v="101"/>
    <x v="81"/>
    <x v="73"/>
    <x v="87"/>
    <x v="77"/>
    <x v="88"/>
  </r>
  <r>
    <x v="1"/>
    <x v="0"/>
    <x v="3"/>
    <x v="33"/>
    <x v="69"/>
    <x v="84"/>
    <x v="83"/>
    <x v="78"/>
    <x v="38"/>
    <x v="95"/>
    <x v="103"/>
    <x v="93"/>
    <x v="78"/>
    <x v="100"/>
    <x v="78"/>
    <x v="95"/>
    <x v="82"/>
    <x v="106"/>
    <x v="97"/>
    <x v="93"/>
    <x v="94"/>
    <x v="97"/>
    <x v="79"/>
    <x v="86"/>
    <x v="87"/>
    <x v="63"/>
    <x v="55"/>
    <x v="79"/>
    <x v="102"/>
    <x v="91"/>
    <x v="74"/>
    <x v="88"/>
    <x v="78"/>
    <x v="82"/>
  </r>
  <r>
    <x v="2"/>
    <x v="0"/>
    <x v="3"/>
    <x v="33"/>
    <x v="73"/>
    <x v="85"/>
    <x v="84"/>
    <x v="86"/>
    <x v="81"/>
    <x v="62"/>
    <x v="104"/>
    <x v="94"/>
    <x v="79"/>
    <x v="101"/>
    <x v="79"/>
    <x v="97"/>
    <x v="90"/>
    <x v="107"/>
    <x v="98"/>
    <x v="94"/>
    <x v="76"/>
    <x v="98"/>
    <x v="80"/>
    <x v="87"/>
    <x v="81"/>
    <x v="30"/>
    <x v="88"/>
    <x v="92"/>
    <x v="103"/>
    <x v="89"/>
    <x v="75"/>
    <x v="89"/>
    <x v="79"/>
    <x v="89"/>
  </r>
  <r>
    <x v="0"/>
    <x v="1"/>
    <x v="3"/>
    <x v="34"/>
    <x v="78"/>
    <x v="86"/>
    <x v="85"/>
    <x v="87"/>
    <x v="82"/>
    <x v="65"/>
    <x v="82"/>
    <x v="95"/>
    <x v="80"/>
    <x v="102"/>
    <x v="80"/>
    <x v="98"/>
    <x v="79"/>
    <x v="108"/>
    <x v="99"/>
    <x v="95"/>
    <x v="95"/>
    <x v="99"/>
    <x v="81"/>
    <x v="88"/>
    <x v="88"/>
    <x v="64"/>
    <x v="89"/>
    <x v="93"/>
    <x v="104"/>
    <x v="92"/>
    <x v="76"/>
    <x v="90"/>
    <x v="80"/>
    <x v="86"/>
  </r>
  <r>
    <x v="1"/>
    <x v="1"/>
    <x v="3"/>
    <x v="34"/>
    <x v="52"/>
    <x v="87"/>
    <x v="86"/>
    <x v="88"/>
    <x v="83"/>
    <x v="96"/>
    <x v="17"/>
    <x v="96"/>
    <x v="81"/>
    <x v="103"/>
    <x v="81"/>
    <x v="99"/>
    <x v="91"/>
    <x v="109"/>
    <x v="100"/>
    <x v="96"/>
    <x v="67"/>
    <x v="100"/>
    <x v="76"/>
    <x v="89"/>
    <x v="89"/>
    <x v="61"/>
    <x v="90"/>
    <x v="94"/>
    <x v="105"/>
    <x v="89"/>
    <x v="77"/>
    <x v="91"/>
    <x v="65"/>
    <x v="90"/>
  </r>
  <r>
    <x v="2"/>
    <x v="1"/>
    <x v="3"/>
    <x v="34"/>
    <x v="79"/>
    <x v="88"/>
    <x v="87"/>
    <x v="85"/>
    <x v="84"/>
    <x v="97"/>
    <x v="105"/>
    <x v="97"/>
    <x v="82"/>
    <x v="104"/>
    <x v="82"/>
    <x v="100"/>
    <x v="92"/>
    <x v="110"/>
    <x v="101"/>
    <x v="97"/>
    <x v="96"/>
    <x v="101"/>
    <x v="82"/>
    <x v="90"/>
    <x v="90"/>
    <x v="33"/>
    <x v="91"/>
    <x v="95"/>
    <x v="106"/>
    <x v="88"/>
    <x v="78"/>
    <x v="92"/>
    <x v="81"/>
    <x v="91"/>
  </r>
  <r>
    <x v="0"/>
    <x v="2"/>
    <x v="3"/>
    <x v="35"/>
    <x v="80"/>
    <x v="69"/>
    <x v="88"/>
    <x v="89"/>
    <x v="78"/>
    <x v="98"/>
    <x v="106"/>
    <x v="98"/>
    <x v="83"/>
    <x v="105"/>
    <x v="83"/>
    <x v="101"/>
    <x v="93"/>
    <x v="111"/>
    <x v="102"/>
    <x v="98"/>
    <x v="97"/>
    <x v="102"/>
    <x v="83"/>
    <x v="91"/>
    <x v="91"/>
    <x v="59"/>
    <x v="92"/>
    <x v="96"/>
    <x v="107"/>
    <x v="93"/>
    <x v="79"/>
    <x v="93"/>
    <x v="82"/>
    <x v="92"/>
  </r>
  <r>
    <x v="1"/>
    <x v="2"/>
    <x v="3"/>
    <x v="35"/>
    <x v="52"/>
    <x v="89"/>
    <x v="89"/>
    <x v="90"/>
    <x v="44"/>
    <x v="99"/>
    <x v="107"/>
    <x v="99"/>
    <x v="30"/>
    <x v="106"/>
    <x v="71"/>
    <x v="102"/>
    <x v="53"/>
    <x v="112"/>
    <x v="103"/>
    <x v="70"/>
    <x v="55"/>
    <x v="71"/>
    <x v="84"/>
    <x v="92"/>
    <x v="92"/>
    <x v="65"/>
    <x v="93"/>
    <x v="97"/>
    <x v="108"/>
    <x v="91"/>
    <x v="80"/>
    <x v="82"/>
    <x v="83"/>
    <x v="90"/>
  </r>
  <r>
    <x v="2"/>
    <x v="2"/>
    <x v="3"/>
    <x v="35"/>
    <x v="81"/>
    <x v="87"/>
    <x v="90"/>
    <x v="91"/>
    <x v="85"/>
    <x v="67"/>
    <x v="108"/>
    <x v="100"/>
    <x v="84"/>
    <x v="107"/>
    <x v="73"/>
    <x v="103"/>
    <x v="77"/>
    <x v="113"/>
    <x v="104"/>
    <x v="99"/>
    <x v="98"/>
    <x v="103"/>
    <x v="85"/>
    <x v="78"/>
    <x v="93"/>
    <x v="49"/>
    <x v="94"/>
    <x v="98"/>
    <x v="109"/>
    <x v="94"/>
    <x v="81"/>
    <x v="94"/>
    <x v="84"/>
    <x v="91"/>
  </r>
  <r>
    <x v="0"/>
    <x v="3"/>
    <x v="3"/>
    <x v="36"/>
    <x v="82"/>
    <x v="90"/>
    <x v="91"/>
    <x v="92"/>
    <x v="86"/>
    <x v="100"/>
    <x v="109"/>
    <x v="101"/>
    <x v="5"/>
    <x v="108"/>
    <x v="84"/>
    <x v="104"/>
    <x v="83"/>
    <x v="114"/>
    <x v="105"/>
    <x v="100"/>
    <x v="99"/>
    <x v="104"/>
    <x v="83"/>
    <x v="93"/>
    <x v="94"/>
    <x v="66"/>
    <x v="89"/>
    <x v="99"/>
    <x v="110"/>
    <x v="95"/>
    <x v="82"/>
    <x v="95"/>
    <x v="85"/>
    <x v="93"/>
  </r>
  <r>
    <x v="1"/>
    <x v="3"/>
    <x v="3"/>
    <x v="36"/>
    <x v="83"/>
    <x v="91"/>
    <x v="55"/>
    <x v="91"/>
    <x v="26"/>
    <x v="53"/>
    <x v="110"/>
    <x v="102"/>
    <x v="85"/>
    <x v="109"/>
    <x v="62"/>
    <x v="96"/>
    <x v="83"/>
    <x v="115"/>
    <x v="106"/>
    <x v="101"/>
    <x v="57"/>
    <x v="105"/>
    <x v="86"/>
    <x v="67"/>
    <x v="95"/>
    <x v="67"/>
    <x v="34"/>
    <x v="100"/>
    <x v="111"/>
    <x v="96"/>
    <x v="83"/>
    <x v="96"/>
    <x v="66"/>
    <x v="94"/>
  </r>
  <r>
    <x v="2"/>
    <x v="3"/>
    <x v="3"/>
    <x v="36"/>
    <x v="84"/>
    <x v="92"/>
    <x v="73"/>
    <x v="93"/>
    <x v="84"/>
    <x v="101"/>
    <x v="111"/>
    <x v="103"/>
    <x v="86"/>
    <x v="89"/>
    <x v="85"/>
    <x v="105"/>
    <x v="83"/>
    <x v="116"/>
    <x v="107"/>
    <x v="102"/>
    <x v="100"/>
    <x v="106"/>
    <x v="87"/>
    <x v="94"/>
    <x v="96"/>
    <x v="68"/>
    <x v="95"/>
    <x v="101"/>
    <x v="112"/>
    <x v="97"/>
    <x v="84"/>
    <x v="97"/>
    <x v="86"/>
    <x v="95"/>
  </r>
  <r>
    <x v="0"/>
    <x v="4"/>
    <x v="3"/>
    <x v="37"/>
    <x v="85"/>
    <x v="93"/>
    <x v="92"/>
    <x v="94"/>
    <x v="86"/>
    <x v="100"/>
    <x v="112"/>
    <x v="104"/>
    <x v="87"/>
    <x v="110"/>
    <x v="86"/>
    <x v="106"/>
    <x v="94"/>
    <x v="117"/>
    <x v="108"/>
    <x v="103"/>
    <x v="101"/>
    <x v="107"/>
    <x v="88"/>
    <x v="95"/>
    <x v="97"/>
    <x v="69"/>
    <x v="96"/>
    <x v="102"/>
    <x v="113"/>
    <x v="98"/>
    <x v="85"/>
    <x v="98"/>
    <x v="87"/>
    <x v="96"/>
  </r>
  <r>
    <x v="1"/>
    <x v="4"/>
    <x v="3"/>
    <x v="37"/>
    <x v="72"/>
    <x v="94"/>
    <x v="93"/>
    <x v="95"/>
    <x v="87"/>
    <x v="102"/>
    <x v="113"/>
    <x v="105"/>
    <x v="88"/>
    <x v="111"/>
    <x v="67"/>
    <x v="103"/>
    <x v="95"/>
    <x v="118"/>
    <x v="109"/>
    <x v="81"/>
    <x v="102"/>
    <x v="108"/>
    <x v="89"/>
    <x v="96"/>
    <x v="98"/>
    <x v="28"/>
    <x v="69"/>
    <x v="92"/>
    <x v="114"/>
    <x v="99"/>
    <x v="86"/>
    <x v="99"/>
    <x v="88"/>
    <x v="85"/>
  </r>
  <r>
    <x v="2"/>
    <x v="4"/>
    <x v="3"/>
    <x v="37"/>
    <x v="77"/>
    <x v="95"/>
    <x v="94"/>
    <x v="96"/>
    <x v="88"/>
    <x v="103"/>
    <x v="88"/>
    <x v="106"/>
    <x v="89"/>
    <x v="112"/>
    <x v="87"/>
    <x v="104"/>
    <x v="96"/>
    <x v="119"/>
    <x v="110"/>
    <x v="104"/>
    <x v="84"/>
    <x v="109"/>
    <x v="80"/>
    <x v="83"/>
    <x v="86"/>
    <x v="41"/>
    <x v="97"/>
    <x v="103"/>
    <x v="115"/>
    <x v="100"/>
    <x v="87"/>
    <x v="100"/>
    <x v="89"/>
    <x v="97"/>
  </r>
  <r>
    <x v="0"/>
    <x v="5"/>
    <x v="3"/>
    <x v="38"/>
    <x v="86"/>
    <x v="96"/>
    <x v="60"/>
    <x v="97"/>
    <x v="89"/>
    <x v="104"/>
    <x v="114"/>
    <x v="107"/>
    <x v="90"/>
    <x v="113"/>
    <x v="88"/>
    <x v="107"/>
    <x v="97"/>
    <x v="120"/>
    <x v="111"/>
    <x v="105"/>
    <x v="103"/>
    <x v="110"/>
    <x v="90"/>
    <x v="97"/>
    <x v="99"/>
    <x v="70"/>
    <x v="98"/>
    <x v="104"/>
    <x v="116"/>
    <x v="101"/>
    <x v="88"/>
    <x v="101"/>
    <x v="90"/>
    <x v="98"/>
  </r>
  <r>
    <x v="1"/>
    <x v="5"/>
    <x v="3"/>
    <x v="38"/>
    <x v="87"/>
    <x v="97"/>
    <x v="95"/>
    <x v="98"/>
    <x v="49"/>
    <x v="105"/>
    <x v="115"/>
    <x v="108"/>
    <x v="91"/>
    <x v="114"/>
    <x v="89"/>
    <x v="108"/>
    <x v="98"/>
    <x v="121"/>
    <x v="112"/>
    <x v="106"/>
    <x v="104"/>
    <x v="84"/>
    <x v="49"/>
    <x v="96"/>
    <x v="100"/>
    <x v="71"/>
    <x v="99"/>
    <x v="105"/>
    <x v="117"/>
    <x v="102"/>
    <x v="89"/>
    <x v="102"/>
    <x v="72"/>
    <x v="88"/>
  </r>
  <r>
    <x v="2"/>
    <x v="5"/>
    <x v="3"/>
    <x v="38"/>
    <x v="88"/>
    <x v="98"/>
    <x v="96"/>
    <x v="99"/>
    <x v="81"/>
    <x v="106"/>
    <x v="116"/>
    <x v="109"/>
    <x v="92"/>
    <x v="115"/>
    <x v="90"/>
    <x v="109"/>
    <x v="99"/>
    <x v="122"/>
    <x v="113"/>
    <x v="107"/>
    <x v="105"/>
    <x v="111"/>
    <x v="91"/>
    <x v="98"/>
    <x v="101"/>
    <x v="54"/>
    <x v="78"/>
    <x v="106"/>
    <x v="118"/>
    <x v="103"/>
    <x v="90"/>
    <x v="103"/>
    <x v="91"/>
    <x v="99"/>
  </r>
  <r>
    <x v="0"/>
    <x v="6"/>
    <x v="3"/>
    <x v="39"/>
    <x v="89"/>
    <x v="99"/>
    <x v="97"/>
    <x v="100"/>
    <x v="90"/>
    <x v="107"/>
    <x v="117"/>
    <x v="110"/>
    <x v="93"/>
    <x v="116"/>
    <x v="91"/>
    <x v="110"/>
    <x v="100"/>
    <x v="123"/>
    <x v="114"/>
    <x v="108"/>
    <x v="106"/>
    <x v="112"/>
    <x v="92"/>
    <x v="99"/>
    <x v="102"/>
    <x v="72"/>
    <x v="100"/>
    <x v="107"/>
    <x v="119"/>
    <x v="104"/>
    <x v="91"/>
    <x v="104"/>
    <x v="92"/>
    <x v="100"/>
  </r>
  <r>
    <x v="1"/>
    <x v="6"/>
    <x v="3"/>
    <x v="39"/>
    <x v="77"/>
    <x v="100"/>
    <x v="98"/>
    <x v="101"/>
    <x v="52"/>
    <x v="108"/>
    <x v="118"/>
    <x v="111"/>
    <x v="94"/>
    <x v="117"/>
    <x v="74"/>
    <x v="111"/>
    <x v="101"/>
    <x v="124"/>
    <x v="115"/>
    <x v="84"/>
    <x v="104"/>
    <x v="113"/>
    <x v="49"/>
    <x v="100"/>
    <x v="84"/>
    <x v="55"/>
    <x v="101"/>
    <x v="95"/>
    <x v="120"/>
    <x v="104"/>
    <x v="92"/>
    <x v="105"/>
    <x v="93"/>
    <x v="93"/>
  </r>
  <r>
    <x v="2"/>
    <x v="6"/>
    <x v="3"/>
    <x v="39"/>
    <x v="90"/>
    <x v="101"/>
    <x v="99"/>
    <x v="102"/>
    <x v="91"/>
    <x v="109"/>
    <x v="119"/>
    <x v="112"/>
    <x v="95"/>
    <x v="118"/>
    <x v="92"/>
    <x v="112"/>
    <x v="102"/>
    <x v="125"/>
    <x v="116"/>
    <x v="109"/>
    <x v="107"/>
    <x v="114"/>
    <x v="93"/>
    <x v="101"/>
    <x v="103"/>
    <x v="64"/>
    <x v="102"/>
    <x v="108"/>
    <x v="121"/>
    <x v="104"/>
    <x v="93"/>
    <x v="106"/>
    <x v="94"/>
    <x v="101"/>
  </r>
  <r>
    <x v="0"/>
    <x v="7"/>
    <x v="3"/>
    <x v="40"/>
    <x v="91"/>
    <x v="102"/>
    <x v="86"/>
    <x v="103"/>
    <x v="92"/>
    <x v="110"/>
    <x v="120"/>
    <x v="113"/>
    <x v="96"/>
    <x v="119"/>
    <x v="93"/>
    <x v="113"/>
    <x v="103"/>
    <x v="126"/>
    <x v="117"/>
    <x v="110"/>
    <x v="108"/>
    <x v="115"/>
    <x v="94"/>
    <x v="102"/>
    <x v="104"/>
    <x v="73"/>
    <x v="103"/>
    <x v="109"/>
    <x v="122"/>
    <x v="105"/>
    <x v="94"/>
    <x v="107"/>
    <x v="95"/>
    <x v="102"/>
  </r>
  <r>
    <x v="1"/>
    <x v="7"/>
    <x v="3"/>
    <x v="40"/>
    <x v="85"/>
    <x v="103"/>
    <x v="100"/>
    <x v="104"/>
    <x v="56"/>
    <x v="111"/>
    <x v="121"/>
    <x v="114"/>
    <x v="97"/>
    <x v="120"/>
    <x v="69"/>
    <x v="109"/>
    <x v="100"/>
    <x v="127"/>
    <x v="118"/>
    <x v="111"/>
    <x v="109"/>
    <x v="116"/>
    <x v="47"/>
    <x v="103"/>
    <x v="105"/>
    <x v="20"/>
    <x v="90"/>
    <x v="98"/>
    <x v="123"/>
    <x v="106"/>
    <x v="91"/>
    <x v="108"/>
    <x v="93"/>
    <x v="103"/>
  </r>
  <r>
    <x v="2"/>
    <x v="7"/>
    <x v="3"/>
    <x v="40"/>
    <x v="89"/>
    <x v="91"/>
    <x v="101"/>
    <x v="105"/>
    <x v="93"/>
    <x v="100"/>
    <x v="122"/>
    <x v="115"/>
    <x v="98"/>
    <x v="121"/>
    <x v="94"/>
    <x v="114"/>
    <x v="104"/>
    <x v="128"/>
    <x v="119"/>
    <x v="112"/>
    <x v="88"/>
    <x v="117"/>
    <x v="95"/>
    <x v="104"/>
    <x v="91"/>
    <x v="39"/>
    <x v="104"/>
    <x v="110"/>
    <x v="124"/>
    <x v="107"/>
    <x v="95"/>
    <x v="109"/>
    <x v="96"/>
    <x v="101"/>
  </r>
  <r>
    <x v="0"/>
    <x v="8"/>
    <x v="3"/>
    <x v="38"/>
    <x v="92"/>
    <x v="104"/>
    <x v="102"/>
    <x v="106"/>
    <x v="94"/>
    <x v="112"/>
    <x v="123"/>
    <x v="116"/>
    <x v="99"/>
    <x v="91"/>
    <x v="95"/>
    <x v="115"/>
    <x v="105"/>
    <x v="129"/>
    <x v="120"/>
    <x v="113"/>
    <x v="110"/>
    <x v="118"/>
    <x v="96"/>
    <x v="105"/>
    <x v="106"/>
    <x v="74"/>
    <x v="105"/>
    <x v="111"/>
    <x v="125"/>
    <x v="108"/>
    <x v="96"/>
    <x v="110"/>
    <x v="97"/>
    <x v="104"/>
  </r>
  <r>
    <x v="1"/>
    <x v="8"/>
    <x v="3"/>
    <x v="38"/>
    <x v="93"/>
    <x v="105"/>
    <x v="103"/>
    <x v="99"/>
    <x v="59"/>
    <x v="75"/>
    <x v="124"/>
    <x v="117"/>
    <x v="100"/>
    <x v="122"/>
    <x v="96"/>
    <x v="112"/>
    <x v="106"/>
    <x v="130"/>
    <x v="121"/>
    <x v="114"/>
    <x v="63"/>
    <x v="119"/>
    <x v="84"/>
    <x v="106"/>
    <x v="79"/>
    <x v="36"/>
    <x v="41"/>
    <x v="112"/>
    <x v="126"/>
    <x v="109"/>
    <x v="97"/>
    <x v="111"/>
    <x v="98"/>
    <x v="92"/>
  </r>
  <r>
    <x v="2"/>
    <x v="8"/>
    <x v="3"/>
    <x v="38"/>
    <x v="94"/>
    <x v="106"/>
    <x v="102"/>
    <x v="107"/>
    <x v="95"/>
    <x v="113"/>
    <x v="125"/>
    <x v="91"/>
    <x v="101"/>
    <x v="123"/>
    <x v="97"/>
    <x v="116"/>
    <x v="107"/>
    <x v="131"/>
    <x v="122"/>
    <x v="115"/>
    <x v="111"/>
    <x v="102"/>
    <x v="97"/>
    <x v="107"/>
    <x v="107"/>
    <x v="75"/>
    <x v="106"/>
    <x v="113"/>
    <x v="127"/>
    <x v="110"/>
    <x v="98"/>
    <x v="112"/>
    <x v="99"/>
    <x v="105"/>
  </r>
  <r>
    <x v="0"/>
    <x v="9"/>
    <x v="3"/>
    <x v="41"/>
    <x v="95"/>
    <x v="107"/>
    <x v="104"/>
    <x v="108"/>
    <x v="96"/>
    <x v="114"/>
    <x v="126"/>
    <x v="118"/>
    <x v="102"/>
    <x v="115"/>
    <x v="98"/>
    <x v="117"/>
    <x v="108"/>
    <x v="132"/>
    <x v="123"/>
    <x v="116"/>
    <x v="112"/>
    <x v="120"/>
    <x v="98"/>
    <x v="108"/>
    <x v="108"/>
    <x v="76"/>
    <x v="107"/>
    <x v="114"/>
    <x v="128"/>
    <x v="111"/>
    <x v="99"/>
    <x v="113"/>
    <x v="100"/>
    <x v="106"/>
  </r>
  <r>
    <x v="1"/>
    <x v="9"/>
    <x v="3"/>
    <x v="41"/>
    <x v="96"/>
    <x v="108"/>
    <x v="86"/>
    <x v="109"/>
    <x v="60"/>
    <x v="65"/>
    <x v="127"/>
    <x v="119"/>
    <x v="103"/>
    <x v="124"/>
    <x v="99"/>
    <x v="118"/>
    <x v="109"/>
    <x v="133"/>
    <x v="124"/>
    <x v="117"/>
    <x v="113"/>
    <x v="78"/>
    <x v="99"/>
    <x v="75"/>
    <x v="109"/>
    <x v="41"/>
    <x v="108"/>
    <x v="115"/>
    <x v="109"/>
    <x v="105"/>
    <x v="100"/>
    <x v="111"/>
    <x v="80"/>
    <x v="97"/>
  </r>
  <r>
    <x v="2"/>
    <x v="9"/>
    <x v="3"/>
    <x v="41"/>
    <x v="97"/>
    <x v="109"/>
    <x v="105"/>
    <x v="110"/>
    <x v="75"/>
    <x v="115"/>
    <x v="128"/>
    <x v="120"/>
    <x v="104"/>
    <x v="125"/>
    <x v="86"/>
    <x v="119"/>
    <x v="110"/>
    <x v="134"/>
    <x v="125"/>
    <x v="118"/>
    <x v="114"/>
    <x v="121"/>
    <x v="100"/>
    <x v="109"/>
    <x v="110"/>
    <x v="77"/>
    <x v="109"/>
    <x v="116"/>
    <x v="129"/>
    <x v="112"/>
    <x v="98"/>
    <x v="114"/>
    <x v="101"/>
    <x v="107"/>
  </r>
  <r>
    <x v="0"/>
    <x v="11"/>
    <x v="3"/>
    <x v="42"/>
    <x v="98"/>
    <x v="110"/>
    <x v="103"/>
    <x v="111"/>
    <x v="97"/>
    <x v="116"/>
    <x v="112"/>
    <x v="121"/>
    <x v="102"/>
    <x v="126"/>
    <x v="98"/>
    <x v="120"/>
    <x v="107"/>
    <x v="135"/>
    <x v="126"/>
    <x v="119"/>
    <x v="115"/>
    <x v="122"/>
    <x v="101"/>
    <x v="110"/>
    <x v="111"/>
    <x v="78"/>
    <x v="110"/>
    <x v="117"/>
    <x v="130"/>
    <x v="113"/>
    <x v="101"/>
    <x v="115"/>
    <x v="102"/>
    <x v="108"/>
  </r>
  <r>
    <x v="1"/>
    <x v="11"/>
    <x v="3"/>
    <x v="42"/>
    <x v="99"/>
    <x v="111"/>
    <x v="106"/>
    <x v="112"/>
    <x v="98"/>
    <x v="77"/>
    <x v="129"/>
    <x v="122"/>
    <x v="105"/>
    <x v="127"/>
    <x v="79"/>
    <x v="121"/>
    <x v="111"/>
    <x v="136"/>
    <x v="124"/>
    <x v="120"/>
    <x v="116"/>
    <x v="123"/>
    <x v="102"/>
    <x v="111"/>
    <x v="112"/>
    <x v="79"/>
    <x v="111"/>
    <x v="106"/>
    <x v="131"/>
    <x v="114"/>
    <x v="102"/>
    <x v="116"/>
    <x v="103"/>
    <x v="109"/>
  </r>
  <r>
    <x v="2"/>
    <x v="11"/>
    <x v="3"/>
    <x v="42"/>
    <x v="100"/>
    <x v="112"/>
    <x v="83"/>
    <x v="113"/>
    <x v="99"/>
    <x v="76"/>
    <x v="130"/>
    <x v="106"/>
    <x v="104"/>
    <x v="103"/>
    <x v="100"/>
    <x v="122"/>
    <x v="112"/>
    <x v="137"/>
    <x v="127"/>
    <x v="121"/>
    <x v="117"/>
    <x v="124"/>
    <x v="103"/>
    <x v="112"/>
    <x v="113"/>
    <x v="80"/>
    <x v="112"/>
    <x v="118"/>
    <x v="132"/>
    <x v="115"/>
    <x v="103"/>
    <x v="107"/>
    <x v="92"/>
    <x v="110"/>
  </r>
  <r>
    <x v="0"/>
    <x v="12"/>
    <x v="3"/>
    <x v="43"/>
    <x v="101"/>
    <x v="113"/>
    <x v="101"/>
    <x v="114"/>
    <x v="100"/>
    <x v="117"/>
    <x v="77"/>
    <x v="123"/>
    <x v="101"/>
    <x v="118"/>
    <x v="101"/>
    <x v="123"/>
    <x v="113"/>
    <x v="138"/>
    <x v="128"/>
    <x v="122"/>
    <x v="118"/>
    <x v="125"/>
    <x v="104"/>
    <x v="113"/>
    <x v="114"/>
    <x v="81"/>
    <x v="113"/>
    <x v="119"/>
    <x v="133"/>
    <x v="116"/>
    <x v="104"/>
    <x v="117"/>
    <x v="104"/>
    <x v="111"/>
  </r>
  <r>
    <x v="1"/>
    <x v="12"/>
    <x v="3"/>
    <x v="43"/>
    <x v="102"/>
    <x v="104"/>
    <x v="107"/>
    <x v="115"/>
    <x v="66"/>
    <x v="118"/>
    <x v="131"/>
    <x v="99"/>
    <x v="106"/>
    <x v="128"/>
    <x v="73"/>
    <x v="124"/>
    <x v="114"/>
    <x v="139"/>
    <x v="129"/>
    <x v="123"/>
    <x v="119"/>
    <x v="126"/>
    <x v="105"/>
    <x v="114"/>
    <x v="115"/>
    <x v="82"/>
    <x v="114"/>
    <x v="120"/>
    <x v="134"/>
    <x v="117"/>
    <x v="88"/>
    <x v="93"/>
    <x v="105"/>
    <x v="112"/>
  </r>
  <r>
    <x v="2"/>
    <x v="12"/>
    <x v="3"/>
    <x v="43"/>
    <x v="103"/>
    <x v="107"/>
    <x v="108"/>
    <x v="116"/>
    <x v="89"/>
    <x v="52"/>
    <x v="132"/>
    <x v="124"/>
    <x v="107"/>
    <x v="129"/>
    <x v="102"/>
    <x v="125"/>
    <x v="96"/>
    <x v="140"/>
    <x v="130"/>
    <x v="105"/>
    <x v="95"/>
    <x v="127"/>
    <x v="106"/>
    <x v="115"/>
    <x v="116"/>
    <x v="73"/>
    <x v="115"/>
    <x v="121"/>
    <x v="116"/>
    <x v="118"/>
    <x v="105"/>
    <x v="118"/>
    <x v="106"/>
    <x v="113"/>
  </r>
  <r>
    <x v="0"/>
    <x v="0"/>
    <x v="4"/>
    <x v="44"/>
    <x v="104"/>
    <x v="112"/>
    <x v="109"/>
    <x v="117"/>
    <x v="101"/>
    <x v="103"/>
    <x v="133"/>
    <x v="125"/>
    <x v="108"/>
    <x v="130"/>
    <x v="103"/>
    <x v="126"/>
    <x v="115"/>
    <x v="141"/>
    <x v="130"/>
    <x v="124"/>
    <x v="120"/>
    <x v="128"/>
    <x v="107"/>
    <x v="116"/>
    <x v="117"/>
    <x v="83"/>
    <x v="116"/>
    <x v="122"/>
    <x v="133"/>
    <x v="119"/>
    <x v="106"/>
    <x v="119"/>
    <x v="107"/>
    <x v="114"/>
  </r>
  <r>
    <x v="1"/>
    <x v="0"/>
    <x v="4"/>
    <x v="44"/>
    <x v="105"/>
    <x v="114"/>
    <x v="110"/>
    <x v="115"/>
    <x v="69"/>
    <x v="119"/>
    <x v="134"/>
    <x v="126"/>
    <x v="109"/>
    <x v="131"/>
    <x v="104"/>
    <x v="127"/>
    <x v="116"/>
    <x v="142"/>
    <x v="131"/>
    <x v="125"/>
    <x v="81"/>
    <x v="83"/>
    <x v="108"/>
    <x v="78"/>
    <x v="82"/>
    <x v="77"/>
    <x v="117"/>
    <x v="123"/>
    <x v="135"/>
    <x v="112"/>
    <x v="91"/>
    <x v="103"/>
    <x v="96"/>
    <x v="115"/>
  </r>
  <r>
    <x v="2"/>
    <x v="0"/>
    <x v="4"/>
    <x v="44"/>
    <x v="106"/>
    <x v="104"/>
    <x v="111"/>
    <x v="118"/>
    <x v="102"/>
    <x v="120"/>
    <x v="135"/>
    <x v="127"/>
    <x v="105"/>
    <x v="132"/>
    <x v="102"/>
    <x v="128"/>
    <x v="117"/>
    <x v="143"/>
    <x v="132"/>
    <x v="126"/>
    <x v="97"/>
    <x v="110"/>
    <x v="109"/>
    <x v="117"/>
    <x v="118"/>
    <x v="74"/>
    <x v="118"/>
    <x v="121"/>
    <x v="136"/>
    <x v="120"/>
    <x v="107"/>
    <x v="120"/>
    <x v="108"/>
    <x v="96"/>
  </r>
  <r>
    <x v="0"/>
    <x v="1"/>
    <x v="4"/>
    <x v="45"/>
    <x v="107"/>
    <x v="115"/>
    <x v="112"/>
    <x v="119"/>
    <x v="103"/>
    <x v="121"/>
    <x v="136"/>
    <x v="128"/>
    <x v="110"/>
    <x v="133"/>
    <x v="105"/>
    <x v="129"/>
    <x v="94"/>
    <x v="144"/>
    <x v="133"/>
    <x v="127"/>
    <x v="120"/>
    <x v="129"/>
    <x v="110"/>
    <x v="118"/>
    <x v="119"/>
    <x v="84"/>
    <x v="119"/>
    <x v="124"/>
    <x v="137"/>
    <x v="121"/>
    <x v="108"/>
    <x v="121"/>
    <x v="109"/>
    <x v="116"/>
  </r>
  <r>
    <x v="1"/>
    <x v="1"/>
    <x v="4"/>
    <x v="45"/>
    <x v="106"/>
    <x v="116"/>
    <x v="112"/>
    <x v="102"/>
    <x v="104"/>
    <x v="122"/>
    <x v="137"/>
    <x v="129"/>
    <x v="111"/>
    <x v="134"/>
    <x v="106"/>
    <x v="130"/>
    <x v="85"/>
    <x v="145"/>
    <x v="134"/>
    <x v="128"/>
    <x v="121"/>
    <x v="130"/>
    <x v="62"/>
    <x v="119"/>
    <x v="93"/>
    <x v="85"/>
    <x v="120"/>
    <x v="125"/>
    <x v="115"/>
    <x v="112"/>
    <x v="107"/>
    <x v="122"/>
    <x v="110"/>
    <x v="117"/>
  </r>
  <r>
    <x v="2"/>
    <x v="1"/>
    <x v="4"/>
    <x v="45"/>
    <x v="104"/>
    <x v="102"/>
    <x v="112"/>
    <x v="120"/>
    <x v="105"/>
    <x v="123"/>
    <x v="138"/>
    <x v="130"/>
    <x v="109"/>
    <x v="135"/>
    <x v="107"/>
    <x v="131"/>
    <x v="118"/>
    <x v="146"/>
    <x v="135"/>
    <x v="129"/>
    <x v="122"/>
    <x v="131"/>
    <x v="111"/>
    <x v="120"/>
    <x v="120"/>
    <x v="86"/>
    <x v="121"/>
    <x v="126"/>
    <x v="138"/>
    <x v="122"/>
    <x v="103"/>
    <x v="123"/>
    <x v="111"/>
    <x v="118"/>
  </r>
  <r>
    <x v="0"/>
    <x v="2"/>
    <x v="4"/>
    <x v="46"/>
    <x v="108"/>
    <x v="102"/>
    <x v="113"/>
    <x v="119"/>
    <x v="100"/>
    <x v="124"/>
    <x v="139"/>
    <x v="131"/>
    <x v="112"/>
    <x v="136"/>
    <x v="108"/>
    <x v="132"/>
    <x v="119"/>
    <x v="147"/>
    <x v="136"/>
    <x v="130"/>
    <x v="123"/>
    <x v="132"/>
    <x v="112"/>
    <x v="121"/>
    <x v="121"/>
    <x v="87"/>
    <x v="122"/>
    <x v="127"/>
    <x v="139"/>
    <x v="123"/>
    <x v="109"/>
    <x v="124"/>
    <x v="112"/>
    <x v="111"/>
  </r>
  <r>
    <x v="1"/>
    <x v="2"/>
    <x v="4"/>
    <x v="46"/>
    <x v="109"/>
    <x v="117"/>
    <x v="114"/>
    <x v="121"/>
    <x v="69"/>
    <x v="125"/>
    <x v="36"/>
    <x v="132"/>
    <x v="113"/>
    <x v="137"/>
    <x v="85"/>
    <x v="117"/>
    <x v="84"/>
    <x v="148"/>
    <x v="137"/>
    <x v="131"/>
    <x v="124"/>
    <x v="133"/>
    <x v="72"/>
    <x v="80"/>
    <x v="85"/>
    <x v="88"/>
    <x v="123"/>
    <x v="108"/>
    <x v="101"/>
    <x v="115"/>
    <x v="107"/>
    <x v="125"/>
    <x v="113"/>
    <x v="119"/>
  </r>
  <r>
    <x v="2"/>
    <x v="2"/>
    <x v="4"/>
    <x v="46"/>
    <x v="107"/>
    <x v="118"/>
    <x v="84"/>
    <x v="114"/>
    <x v="106"/>
    <x v="126"/>
    <x v="43"/>
    <x v="133"/>
    <x v="114"/>
    <x v="138"/>
    <x v="109"/>
    <x v="133"/>
    <x v="117"/>
    <x v="149"/>
    <x v="138"/>
    <x v="132"/>
    <x v="99"/>
    <x v="134"/>
    <x v="94"/>
    <x v="122"/>
    <x v="106"/>
    <x v="89"/>
    <x v="105"/>
    <x v="128"/>
    <x v="140"/>
    <x v="124"/>
    <x v="103"/>
    <x v="126"/>
    <x v="114"/>
    <x v="105"/>
  </r>
  <r>
    <x v="0"/>
    <x v="3"/>
    <x v="4"/>
    <x v="47"/>
    <x v="110"/>
    <x v="119"/>
    <x v="80"/>
    <x v="122"/>
    <x v="107"/>
    <x v="127"/>
    <x v="140"/>
    <x v="134"/>
    <x v="115"/>
    <x v="139"/>
    <x v="110"/>
    <x v="134"/>
    <x v="120"/>
    <x v="150"/>
    <x v="135"/>
    <x v="133"/>
    <x v="125"/>
    <x v="135"/>
    <x v="113"/>
    <x v="123"/>
    <x v="122"/>
    <x v="90"/>
    <x v="124"/>
    <x v="127"/>
    <x v="141"/>
    <x v="125"/>
    <x v="110"/>
    <x v="127"/>
    <x v="115"/>
    <x v="120"/>
  </r>
  <r>
    <x v="1"/>
    <x v="3"/>
    <x v="4"/>
    <x v="47"/>
    <x v="109"/>
    <x v="120"/>
    <x v="37"/>
    <x v="114"/>
    <x v="66"/>
    <x v="128"/>
    <x v="141"/>
    <x v="74"/>
    <x v="116"/>
    <x v="140"/>
    <x v="111"/>
    <x v="135"/>
    <x v="119"/>
    <x v="151"/>
    <x v="139"/>
    <x v="134"/>
    <x v="126"/>
    <x v="136"/>
    <x v="114"/>
    <x v="83"/>
    <x v="123"/>
    <x v="75"/>
    <x v="125"/>
    <x v="129"/>
    <x v="142"/>
    <x v="126"/>
    <x v="111"/>
    <x v="128"/>
    <x v="87"/>
    <x v="121"/>
  </r>
  <r>
    <x v="2"/>
    <x v="3"/>
    <x v="4"/>
    <x v="47"/>
    <x v="111"/>
    <x v="117"/>
    <x v="115"/>
    <x v="119"/>
    <x v="108"/>
    <x v="129"/>
    <x v="142"/>
    <x v="135"/>
    <x v="117"/>
    <x v="141"/>
    <x v="112"/>
    <x v="136"/>
    <x v="120"/>
    <x v="152"/>
    <x v="140"/>
    <x v="135"/>
    <x v="101"/>
    <x v="137"/>
    <x v="98"/>
    <x v="124"/>
    <x v="124"/>
    <x v="91"/>
    <x v="126"/>
    <x v="130"/>
    <x v="143"/>
    <x v="127"/>
    <x v="112"/>
    <x v="129"/>
    <x v="114"/>
    <x v="101"/>
  </r>
  <r>
    <x v="0"/>
    <x v="4"/>
    <x v="4"/>
    <x v="48"/>
    <x v="104"/>
    <x v="103"/>
    <x v="116"/>
    <x v="123"/>
    <x v="96"/>
    <x v="110"/>
    <x v="143"/>
    <x v="136"/>
    <x v="118"/>
    <x v="142"/>
    <x v="113"/>
    <x v="137"/>
    <x v="121"/>
    <x v="153"/>
    <x v="141"/>
    <x v="136"/>
    <x v="127"/>
    <x v="138"/>
    <x v="113"/>
    <x v="125"/>
    <x v="125"/>
    <x v="92"/>
    <x v="127"/>
    <x v="131"/>
    <x v="144"/>
    <x v="128"/>
    <x v="110"/>
    <x v="130"/>
    <x v="116"/>
    <x v="122"/>
  </r>
  <r>
    <x v="1"/>
    <x v="4"/>
    <x v="4"/>
    <x v="48"/>
    <x v="101"/>
    <x v="121"/>
    <x v="117"/>
    <x v="124"/>
    <x v="109"/>
    <x v="130"/>
    <x v="17"/>
    <x v="137"/>
    <x v="119"/>
    <x v="143"/>
    <x v="111"/>
    <x v="138"/>
    <x v="94"/>
    <x v="154"/>
    <x v="142"/>
    <x v="137"/>
    <x v="128"/>
    <x v="101"/>
    <x v="67"/>
    <x v="126"/>
    <x v="126"/>
    <x v="75"/>
    <x v="95"/>
    <x v="132"/>
    <x v="121"/>
    <x v="124"/>
    <x v="94"/>
    <x v="128"/>
    <x v="113"/>
    <x v="123"/>
  </r>
  <r>
    <x v="2"/>
    <x v="4"/>
    <x v="4"/>
    <x v="48"/>
    <x v="112"/>
    <x v="122"/>
    <x v="58"/>
    <x v="122"/>
    <x v="110"/>
    <x v="131"/>
    <x v="144"/>
    <x v="138"/>
    <x v="120"/>
    <x v="133"/>
    <x v="114"/>
    <x v="139"/>
    <x v="115"/>
    <x v="155"/>
    <x v="143"/>
    <x v="138"/>
    <x v="129"/>
    <x v="139"/>
    <x v="115"/>
    <x v="127"/>
    <x v="127"/>
    <x v="93"/>
    <x v="128"/>
    <x v="111"/>
    <x v="145"/>
    <x v="129"/>
    <x v="99"/>
    <x v="131"/>
    <x v="117"/>
    <x v="107"/>
  </r>
  <r>
    <x v="0"/>
    <x v="5"/>
    <x v="4"/>
    <x v="49"/>
    <x v="113"/>
    <x v="123"/>
    <x v="118"/>
    <x v="125"/>
    <x v="111"/>
    <x v="132"/>
    <x v="145"/>
    <x v="139"/>
    <x v="121"/>
    <x v="144"/>
    <x v="115"/>
    <x v="140"/>
    <x v="122"/>
    <x v="156"/>
    <x v="144"/>
    <x v="139"/>
    <x v="130"/>
    <x v="140"/>
    <x v="116"/>
    <x v="128"/>
    <x v="128"/>
    <x v="92"/>
    <x v="124"/>
    <x v="133"/>
    <x v="146"/>
    <x v="130"/>
    <x v="113"/>
    <x v="132"/>
    <x v="118"/>
    <x v="124"/>
  </r>
  <r>
    <x v="1"/>
    <x v="5"/>
    <x v="4"/>
    <x v="49"/>
    <x v="112"/>
    <x v="124"/>
    <x v="96"/>
    <x v="126"/>
    <x v="66"/>
    <x v="133"/>
    <x v="146"/>
    <x v="140"/>
    <x v="122"/>
    <x v="123"/>
    <x v="87"/>
    <x v="120"/>
    <x v="106"/>
    <x v="157"/>
    <x v="145"/>
    <x v="137"/>
    <x v="128"/>
    <x v="101"/>
    <x v="117"/>
    <x v="129"/>
    <x v="129"/>
    <x v="64"/>
    <x v="129"/>
    <x v="113"/>
    <x v="147"/>
    <x v="131"/>
    <x v="114"/>
    <x v="109"/>
    <x v="119"/>
    <x v="125"/>
  </r>
  <r>
    <x v="2"/>
    <x v="5"/>
    <x v="4"/>
    <x v="49"/>
    <x v="107"/>
    <x v="125"/>
    <x v="119"/>
    <x v="127"/>
    <x v="86"/>
    <x v="112"/>
    <x v="147"/>
    <x v="141"/>
    <x v="123"/>
    <x v="112"/>
    <x v="116"/>
    <x v="141"/>
    <x v="111"/>
    <x v="158"/>
    <x v="146"/>
    <x v="113"/>
    <x v="131"/>
    <x v="141"/>
    <x v="118"/>
    <x v="130"/>
    <x v="130"/>
    <x v="94"/>
    <x v="121"/>
    <x v="134"/>
    <x v="148"/>
    <x v="132"/>
    <x v="115"/>
    <x v="133"/>
    <x v="120"/>
    <x v="126"/>
  </r>
  <r>
    <x v="0"/>
    <x v="6"/>
    <x v="4"/>
    <x v="50"/>
    <x v="114"/>
    <x v="100"/>
    <x v="120"/>
    <x v="128"/>
    <x v="111"/>
    <x v="134"/>
    <x v="148"/>
    <x v="142"/>
    <x v="124"/>
    <x v="107"/>
    <x v="117"/>
    <x v="142"/>
    <x v="123"/>
    <x v="159"/>
    <x v="147"/>
    <x v="140"/>
    <x v="132"/>
    <x v="142"/>
    <x v="119"/>
    <x v="131"/>
    <x v="131"/>
    <x v="83"/>
    <x v="127"/>
    <x v="135"/>
    <x v="149"/>
    <x v="133"/>
    <x v="116"/>
    <x v="134"/>
    <x v="121"/>
    <x v="127"/>
  </r>
  <r>
    <x v="1"/>
    <x v="6"/>
    <x v="4"/>
    <x v="50"/>
    <x v="106"/>
    <x v="126"/>
    <x v="121"/>
    <x v="122"/>
    <x v="109"/>
    <x v="135"/>
    <x v="149"/>
    <x v="143"/>
    <x v="125"/>
    <x v="145"/>
    <x v="90"/>
    <x v="143"/>
    <x v="101"/>
    <x v="160"/>
    <x v="148"/>
    <x v="141"/>
    <x v="133"/>
    <x v="143"/>
    <x v="120"/>
    <x v="132"/>
    <x v="132"/>
    <x v="37"/>
    <x v="129"/>
    <x v="116"/>
    <x v="150"/>
    <x v="134"/>
    <x v="117"/>
    <x v="135"/>
    <x v="122"/>
    <x v="128"/>
  </r>
  <r>
    <x v="2"/>
    <x v="6"/>
    <x v="4"/>
    <x v="50"/>
    <x v="108"/>
    <x v="127"/>
    <x v="97"/>
    <x v="129"/>
    <x v="110"/>
    <x v="127"/>
    <x v="150"/>
    <x v="144"/>
    <x v="126"/>
    <x v="146"/>
    <x v="118"/>
    <x v="137"/>
    <x v="124"/>
    <x v="161"/>
    <x v="149"/>
    <x v="142"/>
    <x v="134"/>
    <x v="144"/>
    <x v="115"/>
    <x v="133"/>
    <x v="133"/>
    <x v="73"/>
    <x v="130"/>
    <x v="136"/>
    <x v="151"/>
    <x v="135"/>
    <x v="118"/>
    <x v="136"/>
    <x v="123"/>
    <x v="129"/>
  </r>
  <r>
    <x v="0"/>
    <x v="7"/>
    <x v="4"/>
    <x v="51"/>
    <x v="115"/>
    <x v="128"/>
    <x v="122"/>
    <x v="130"/>
    <x v="112"/>
    <x v="136"/>
    <x v="151"/>
    <x v="73"/>
    <x v="116"/>
    <x v="147"/>
    <x v="119"/>
    <x v="144"/>
    <x v="125"/>
    <x v="162"/>
    <x v="150"/>
    <x v="143"/>
    <x v="135"/>
    <x v="145"/>
    <x v="121"/>
    <x v="134"/>
    <x v="134"/>
    <x v="95"/>
    <x v="131"/>
    <x v="137"/>
    <x v="152"/>
    <x v="136"/>
    <x v="119"/>
    <x v="137"/>
    <x v="124"/>
    <x v="130"/>
  </r>
  <r>
    <x v="1"/>
    <x v="7"/>
    <x v="4"/>
    <x v="51"/>
    <x v="110"/>
    <x v="97"/>
    <x v="96"/>
    <x v="131"/>
    <x v="63"/>
    <x v="137"/>
    <x v="152"/>
    <x v="145"/>
    <x v="127"/>
    <x v="118"/>
    <x v="120"/>
    <x v="139"/>
    <x v="126"/>
    <x v="163"/>
    <x v="151"/>
    <x v="144"/>
    <x v="136"/>
    <x v="109"/>
    <x v="122"/>
    <x v="91"/>
    <x v="135"/>
    <x v="96"/>
    <x v="86"/>
    <x v="104"/>
    <x v="153"/>
    <x v="125"/>
    <x v="109"/>
    <x v="107"/>
    <x v="92"/>
    <x v="131"/>
  </r>
  <r>
    <x v="2"/>
    <x v="7"/>
    <x v="4"/>
    <x v="51"/>
    <x v="116"/>
    <x v="129"/>
    <x v="112"/>
    <x v="128"/>
    <x v="110"/>
    <x v="138"/>
    <x v="58"/>
    <x v="146"/>
    <x v="128"/>
    <x v="136"/>
    <x v="98"/>
    <x v="145"/>
    <x v="125"/>
    <x v="164"/>
    <x v="152"/>
    <x v="145"/>
    <x v="108"/>
    <x v="146"/>
    <x v="98"/>
    <x v="135"/>
    <x v="136"/>
    <x v="97"/>
    <x v="132"/>
    <x v="119"/>
    <x v="154"/>
    <x v="137"/>
    <x v="120"/>
    <x v="127"/>
    <x v="125"/>
    <x v="132"/>
  </r>
  <r>
    <x v="0"/>
    <x v="8"/>
    <x v="4"/>
    <x v="49"/>
    <x v="117"/>
    <x v="130"/>
    <x v="102"/>
    <x v="132"/>
    <x v="113"/>
    <x v="139"/>
    <x v="153"/>
    <x v="147"/>
    <x v="119"/>
    <x v="147"/>
    <x v="121"/>
    <x v="146"/>
    <x v="127"/>
    <x v="165"/>
    <x v="152"/>
    <x v="146"/>
    <x v="137"/>
    <x v="147"/>
    <x v="123"/>
    <x v="136"/>
    <x v="137"/>
    <x v="98"/>
    <x v="133"/>
    <x v="138"/>
    <x v="155"/>
    <x v="138"/>
    <x v="121"/>
    <x v="138"/>
    <x v="126"/>
    <x v="133"/>
  </r>
  <r>
    <x v="1"/>
    <x v="8"/>
    <x v="4"/>
    <x v="49"/>
    <x v="108"/>
    <x v="131"/>
    <x v="123"/>
    <x v="133"/>
    <x v="85"/>
    <x v="140"/>
    <x v="154"/>
    <x v="148"/>
    <x v="129"/>
    <x v="148"/>
    <x v="80"/>
    <x v="147"/>
    <x v="103"/>
    <x v="166"/>
    <x v="153"/>
    <x v="147"/>
    <x v="138"/>
    <x v="111"/>
    <x v="56"/>
    <x v="137"/>
    <x v="110"/>
    <x v="80"/>
    <x v="134"/>
    <x v="139"/>
    <x v="132"/>
    <x v="139"/>
    <x v="116"/>
    <x v="139"/>
    <x v="127"/>
    <x v="114"/>
  </r>
  <r>
    <x v="2"/>
    <x v="8"/>
    <x v="4"/>
    <x v="49"/>
    <x v="118"/>
    <x v="132"/>
    <x v="105"/>
    <x v="134"/>
    <x v="108"/>
    <x v="141"/>
    <x v="155"/>
    <x v="149"/>
    <x v="125"/>
    <x v="136"/>
    <x v="95"/>
    <x v="148"/>
    <x v="124"/>
    <x v="167"/>
    <x v="154"/>
    <x v="148"/>
    <x v="139"/>
    <x v="128"/>
    <x v="124"/>
    <x v="138"/>
    <x v="121"/>
    <x v="99"/>
    <x v="135"/>
    <x v="140"/>
    <x v="156"/>
    <x v="140"/>
    <x v="122"/>
    <x v="140"/>
    <x v="115"/>
    <x v="134"/>
  </r>
  <r>
    <x v="0"/>
    <x v="9"/>
    <x v="4"/>
    <x v="52"/>
    <x v="119"/>
    <x v="133"/>
    <x v="124"/>
    <x v="135"/>
    <x v="114"/>
    <x v="142"/>
    <x v="156"/>
    <x v="150"/>
    <x v="130"/>
    <x v="136"/>
    <x v="122"/>
    <x v="149"/>
    <x v="128"/>
    <x v="168"/>
    <x v="148"/>
    <x v="149"/>
    <x v="140"/>
    <x v="148"/>
    <x v="125"/>
    <x v="139"/>
    <x v="138"/>
    <x v="100"/>
    <x v="136"/>
    <x v="141"/>
    <x v="157"/>
    <x v="141"/>
    <x v="123"/>
    <x v="141"/>
    <x v="128"/>
    <x v="135"/>
  </r>
  <r>
    <x v="1"/>
    <x v="9"/>
    <x v="4"/>
    <x v="52"/>
    <x v="120"/>
    <x v="134"/>
    <x v="125"/>
    <x v="136"/>
    <x v="77"/>
    <x v="117"/>
    <x v="157"/>
    <x v="151"/>
    <x v="131"/>
    <x v="145"/>
    <x v="123"/>
    <x v="134"/>
    <x v="129"/>
    <x v="169"/>
    <x v="155"/>
    <x v="150"/>
    <x v="141"/>
    <x v="96"/>
    <x v="63"/>
    <x v="140"/>
    <x v="139"/>
    <x v="101"/>
    <x v="137"/>
    <x v="142"/>
    <x v="158"/>
    <x v="128"/>
    <x v="124"/>
    <x v="129"/>
    <x v="127"/>
    <x v="102"/>
  </r>
  <r>
    <x v="2"/>
    <x v="9"/>
    <x v="4"/>
    <x v="52"/>
    <x v="121"/>
    <x v="135"/>
    <x v="126"/>
    <x v="137"/>
    <x v="115"/>
    <x v="143"/>
    <x v="158"/>
    <x v="152"/>
    <x v="132"/>
    <x v="115"/>
    <x v="98"/>
    <x v="150"/>
    <x v="130"/>
    <x v="170"/>
    <x v="156"/>
    <x v="151"/>
    <x v="142"/>
    <x v="132"/>
    <x v="126"/>
    <x v="118"/>
    <x v="128"/>
    <x v="76"/>
    <x v="138"/>
    <x v="143"/>
    <x v="159"/>
    <x v="142"/>
    <x v="125"/>
    <x v="142"/>
    <x v="129"/>
    <x v="136"/>
  </r>
  <r>
    <x v="0"/>
    <x v="11"/>
    <x v="4"/>
    <x v="53"/>
    <x v="122"/>
    <x v="136"/>
    <x v="127"/>
    <x v="135"/>
    <x v="100"/>
    <x v="144"/>
    <x v="159"/>
    <x v="132"/>
    <x v="133"/>
    <x v="133"/>
    <x v="124"/>
    <x v="151"/>
    <x v="131"/>
    <x v="171"/>
    <x v="151"/>
    <x v="152"/>
    <x v="143"/>
    <x v="149"/>
    <x v="127"/>
    <x v="141"/>
    <x v="140"/>
    <x v="102"/>
    <x v="139"/>
    <x v="144"/>
    <x v="160"/>
    <x v="143"/>
    <x v="126"/>
    <x v="143"/>
    <x v="130"/>
    <x v="137"/>
  </r>
  <r>
    <x v="1"/>
    <x v="11"/>
    <x v="4"/>
    <x v="53"/>
    <x v="116"/>
    <x v="94"/>
    <x v="128"/>
    <x v="138"/>
    <x v="116"/>
    <x v="145"/>
    <x v="160"/>
    <x v="153"/>
    <x v="134"/>
    <x v="149"/>
    <x v="84"/>
    <x v="152"/>
    <x v="132"/>
    <x v="172"/>
    <x v="157"/>
    <x v="100"/>
    <x v="144"/>
    <x v="150"/>
    <x v="75"/>
    <x v="142"/>
    <x v="120"/>
    <x v="103"/>
    <x v="140"/>
    <x v="130"/>
    <x v="161"/>
    <x v="144"/>
    <x v="127"/>
    <x v="144"/>
    <x v="97"/>
    <x v="138"/>
  </r>
  <r>
    <x v="2"/>
    <x v="11"/>
    <x v="4"/>
    <x v="53"/>
    <x v="123"/>
    <x v="132"/>
    <x v="129"/>
    <x v="139"/>
    <x v="105"/>
    <x v="146"/>
    <x v="161"/>
    <x v="154"/>
    <x v="135"/>
    <x v="126"/>
    <x v="125"/>
    <x v="153"/>
    <x v="133"/>
    <x v="173"/>
    <x v="158"/>
    <x v="153"/>
    <x v="145"/>
    <x v="138"/>
    <x v="119"/>
    <x v="143"/>
    <x v="141"/>
    <x v="99"/>
    <x v="141"/>
    <x v="145"/>
    <x v="162"/>
    <x v="133"/>
    <x v="128"/>
    <x v="145"/>
    <x v="131"/>
    <x v="133"/>
  </r>
  <r>
    <x v="0"/>
    <x v="12"/>
    <x v="4"/>
    <x v="54"/>
    <x v="124"/>
    <x v="123"/>
    <x v="130"/>
    <x v="140"/>
    <x v="117"/>
    <x v="147"/>
    <x v="162"/>
    <x v="74"/>
    <x v="136"/>
    <x v="91"/>
    <x v="126"/>
    <x v="151"/>
    <x v="132"/>
    <x v="174"/>
    <x v="158"/>
    <x v="154"/>
    <x v="146"/>
    <x v="151"/>
    <x v="128"/>
    <x v="144"/>
    <x v="142"/>
    <x v="104"/>
    <x v="142"/>
    <x v="146"/>
    <x v="163"/>
    <x v="145"/>
    <x v="129"/>
    <x v="143"/>
    <x v="132"/>
    <x v="139"/>
  </r>
  <r>
    <x v="1"/>
    <x v="12"/>
    <x v="4"/>
    <x v="54"/>
    <x v="125"/>
    <x v="137"/>
    <x v="131"/>
    <x v="138"/>
    <x v="118"/>
    <x v="148"/>
    <x v="163"/>
    <x v="155"/>
    <x v="137"/>
    <x v="103"/>
    <x v="127"/>
    <x v="154"/>
    <x v="134"/>
    <x v="175"/>
    <x v="159"/>
    <x v="155"/>
    <x v="147"/>
    <x v="152"/>
    <x v="109"/>
    <x v="97"/>
    <x v="143"/>
    <x v="103"/>
    <x v="143"/>
    <x v="147"/>
    <x v="164"/>
    <x v="146"/>
    <x v="124"/>
    <x v="146"/>
    <x v="114"/>
    <x v="140"/>
  </r>
  <r>
    <x v="2"/>
    <x v="12"/>
    <x v="4"/>
    <x v="54"/>
    <x v="126"/>
    <x v="138"/>
    <x v="132"/>
    <x v="141"/>
    <x v="112"/>
    <x v="143"/>
    <x v="164"/>
    <x v="156"/>
    <x v="125"/>
    <x v="94"/>
    <x v="95"/>
    <x v="155"/>
    <x v="126"/>
    <x v="176"/>
    <x v="160"/>
    <x v="139"/>
    <x v="148"/>
    <x v="153"/>
    <x v="129"/>
    <x v="145"/>
    <x v="144"/>
    <x v="105"/>
    <x v="144"/>
    <x v="148"/>
    <x v="165"/>
    <x v="147"/>
    <x v="130"/>
    <x v="147"/>
    <x v="121"/>
    <x v="141"/>
  </r>
  <r>
    <x v="0"/>
    <x v="0"/>
    <x v="5"/>
    <x v="55"/>
    <x v="127"/>
    <x v="139"/>
    <x v="133"/>
    <x v="142"/>
    <x v="119"/>
    <x v="149"/>
    <x v="165"/>
    <x v="157"/>
    <x v="111"/>
    <x v="133"/>
    <x v="128"/>
    <x v="156"/>
    <x v="128"/>
    <x v="177"/>
    <x v="153"/>
    <x v="156"/>
    <x v="149"/>
    <x v="154"/>
    <x v="130"/>
    <x v="146"/>
    <x v="145"/>
    <x v="106"/>
    <x v="145"/>
    <x v="149"/>
    <x v="166"/>
    <x v="148"/>
    <x v="131"/>
    <x v="148"/>
    <x v="133"/>
    <x v="142"/>
  </r>
  <r>
    <x v="1"/>
    <x v="0"/>
    <x v="5"/>
    <x v="55"/>
    <x v="128"/>
    <x v="123"/>
    <x v="134"/>
    <x v="134"/>
    <x v="91"/>
    <x v="150"/>
    <x v="166"/>
    <x v="158"/>
    <x v="109"/>
    <x v="150"/>
    <x v="129"/>
    <x v="145"/>
    <x v="105"/>
    <x v="178"/>
    <x v="161"/>
    <x v="157"/>
    <x v="150"/>
    <x v="104"/>
    <x v="131"/>
    <x v="147"/>
    <x v="146"/>
    <x v="70"/>
    <x v="146"/>
    <x v="150"/>
    <x v="167"/>
    <x v="149"/>
    <x v="132"/>
    <x v="149"/>
    <x v="134"/>
    <x v="140"/>
  </r>
  <r>
    <x v="2"/>
    <x v="0"/>
    <x v="5"/>
    <x v="55"/>
    <x v="129"/>
    <x v="100"/>
    <x v="135"/>
    <x v="143"/>
    <x v="113"/>
    <x v="151"/>
    <x v="167"/>
    <x v="159"/>
    <x v="138"/>
    <x v="118"/>
    <x v="103"/>
    <x v="157"/>
    <x v="135"/>
    <x v="179"/>
    <x v="162"/>
    <x v="158"/>
    <x v="151"/>
    <x v="140"/>
    <x v="129"/>
    <x v="125"/>
    <x v="147"/>
    <x v="107"/>
    <x v="147"/>
    <x v="151"/>
    <x v="168"/>
    <x v="150"/>
    <x v="133"/>
    <x v="150"/>
    <x v="135"/>
    <x v="143"/>
  </r>
  <r>
    <x v="0"/>
    <x v="1"/>
    <x v="5"/>
    <x v="56"/>
    <x v="124"/>
    <x v="123"/>
    <x v="136"/>
    <x v="135"/>
    <x v="120"/>
    <x v="152"/>
    <x v="168"/>
    <x v="160"/>
    <x v="139"/>
    <x v="136"/>
    <x v="130"/>
    <x v="158"/>
    <x v="136"/>
    <x v="180"/>
    <x v="163"/>
    <x v="159"/>
    <x v="152"/>
    <x v="155"/>
    <x v="132"/>
    <x v="148"/>
    <x v="148"/>
    <x v="108"/>
    <x v="148"/>
    <x v="149"/>
    <x v="169"/>
    <x v="143"/>
    <x v="134"/>
    <x v="151"/>
    <x v="136"/>
    <x v="144"/>
  </r>
  <r>
    <x v="1"/>
    <x v="1"/>
    <x v="5"/>
    <x v="56"/>
    <x v="115"/>
    <x v="131"/>
    <x v="137"/>
    <x v="144"/>
    <x v="121"/>
    <x v="105"/>
    <x v="169"/>
    <x v="161"/>
    <x v="103"/>
    <x v="151"/>
    <x v="129"/>
    <x v="159"/>
    <x v="137"/>
    <x v="181"/>
    <x v="164"/>
    <x v="105"/>
    <x v="98"/>
    <x v="156"/>
    <x v="131"/>
    <x v="149"/>
    <x v="149"/>
    <x v="86"/>
    <x v="149"/>
    <x v="114"/>
    <x v="170"/>
    <x v="151"/>
    <x v="125"/>
    <x v="152"/>
    <x v="137"/>
    <x v="145"/>
  </r>
  <r>
    <x v="2"/>
    <x v="1"/>
    <x v="5"/>
    <x v="56"/>
    <x v="119"/>
    <x v="140"/>
    <x v="138"/>
    <x v="145"/>
    <x v="122"/>
    <x v="153"/>
    <x v="68"/>
    <x v="162"/>
    <x v="140"/>
    <x v="148"/>
    <x v="131"/>
    <x v="160"/>
    <x v="100"/>
    <x v="182"/>
    <x v="165"/>
    <x v="160"/>
    <x v="153"/>
    <x v="157"/>
    <x v="133"/>
    <x v="128"/>
    <x v="150"/>
    <x v="109"/>
    <x v="150"/>
    <x v="152"/>
    <x v="171"/>
    <x v="150"/>
    <x v="135"/>
    <x v="153"/>
    <x v="138"/>
    <x v="146"/>
  </r>
  <r>
    <x v="0"/>
    <x v="2"/>
    <x v="5"/>
    <x v="57"/>
    <x v="130"/>
    <x v="141"/>
    <x v="139"/>
    <x v="142"/>
    <x v="119"/>
    <x v="154"/>
    <x v="170"/>
    <x v="163"/>
    <x v="140"/>
    <x v="115"/>
    <x v="128"/>
    <x v="161"/>
    <x v="138"/>
    <x v="183"/>
    <x v="166"/>
    <x v="161"/>
    <x v="154"/>
    <x v="158"/>
    <x v="128"/>
    <x v="148"/>
    <x v="151"/>
    <x v="110"/>
    <x v="151"/>
    <x v="153"/>
    <x v="172"/>
    <x v="152"/>
    <x v="136"/>
    <x v="154"/>
    <x v="139"/>
    <x v="147"/>
  </r>
  <r>
    <x v="1"/>
    <x v="2"/>
    <x v="5"/>
    <x v="57"/>
    <x v="131"/>
    <x v="128"/>
    <x v="140"/>
    <x v="144"/>
    <x v="123"/>
    <x v="107"/>
    <x v="75"/>
    <x v="48"/>
    <x v="141"/>
    <x v="151"/>
    <x v="100"/>
    <x v="162"/>
    <x v="139"/>
    <x v="184"/>
    <x v="167"/>
    <x v="162"/>
    <x v="155"/>
    <x v="159"/>
    <x v="134"/>
    <x v="150"/>
    <x v="152"/>
    <x v="76"/>
    <x v="152"/>
    <x v="154"/>
    <x v="173"/>
    <x v="153"/>
    <x v="121"/>
    <x v="155"/>
    <x v="140"/>
    <x v="145"/>
  </r>
  <r>
    <x v="2"/>
    <x v="2"/>
    <x v="5"/>
    <x v="57"/>
    <x v="132"/>
    <x v="142"/>
    <x v="141"/>
    <x v="146"/>
    <x v="113"/>
    <x v="155"/>
    <x v="171"/>
    <x v="164"/>
    <x v="142"/>
    <x v="145"/>
    <x v="101"/>
    <x v="163"/>
    <x v="105"/>
    <x v="185"/>
    <x v="168"/>
    <x v="140"/>
    <x v="123"/>
    <x v="160"/>
    <x v="135"/>
    <x v="151"/>
    <x v="153"/>
    <x v="100"/>
    <x v="153"/>
    <x v="155"/>
    <x v="174"/>
    <x v="154"/>
    <x v="137"/>
    <x v="156"/>
    <x v="126"/>
    <x v="148"/>
  </r>
  <r>
    <x v="0"/>
    <x v="3"/>
    <x v="5"/>
    <x v="58"/>
    <x v="133"/>
    <x v="143"/>
    <x v="142"/>
    <x v="147"/>
    <x v="124"/>
    <x v="156"/>
    <x v="172"/>
    <x v="165"/>
    <x v="143"/>
    <x v="152"/>
    <x v="124"/>
    <x v="164"/>
    <x v="138"/>
    <x v="186"/>
    <x v="169"/>
    <x v="163"/>
    <x v="156"/>
    <x v="161"/>
    <x v="136"/>
    <x v="152"/>
    <x v="154"/>
    <x v="111"/>
    <x v="154"/>
    <x v="156"/>
    <x v="175"/>
    <x v="155"/>
    <x v="138"/>
    <x v="157"/>
    <x v="141"/>
    <x v="149"/>
  </r>
  <r>
    <x v="1"/>
    <x v="3"/>
    <x v="5"/>
    <x v="58"/>
    <x v="131"/>
    <x v="144"/>
    <x v="143"/>
    <x v="148"/>
    <x v="125"/>
    <x v="157"/>
    <x v="173"/>
    <x v="166"/>
    <x v="144"/>
    <x v="129"/>
    <x v="132"/>
    <x v="165"/>
    <x v="106"/>
    <x v="187"/>
    <x v="170"/>
    <x v="110"/>
    <x v="157"/>
    <x v="162"/>
    <x v="137"/>
    <x v="108"/>
    <x v="128"/>
    <x v="112"/>
    <x v="155"/>
    <x v="157"/>
    <x v="176"/>
    <x v="156"/>
    <x v="139"/>
    <x v="158"/>
    <x v="142"/>
    <x v="138"/>
  </r>
  <r>
    <x v="2"/>
    <x v="3"/>
    <x v="5"/>
    <x v="58"/>
    <x v="124"/>
    <x v="139"/>
    <x v="144"/>
    <x v="149"/>
    <x v="126"/>
    <x v="158"/>
    <x v="174"/>
    <x v="145"/>
    <x v="145"/>
    <x v="153"/>
    <x v="133"/>
    <x v="166"/>
    <x v="140"/>
    <x v="188"/>
    <x v="171"/>
    <x v="143"/>
    <x v="158"/>
    <x v="163"/>
    <x v="135"/>
    <x v="153"/>
    <x v="155"/>
    <x v="113"/>
    <x v="156"/>
    <x v="158"/>
    <x v="177"/>
    <x v="157"/>
    <x v="140"/>
    <x v="159"/>
    <x v="143"/>
    <x v="150"/>
  </r>
  <r>
    <x v="0"/>
    <x v="4"/>
    <x v="5"/>
    <x v="59"/>
    <x v="134"/>
    <x v="127"/>
    <x v="140"/>
    <x v="150"/>
    <x v="127"/>
    <x v="159"/>
    <x v="175"/>
    <x v="63"/>
    <x v="146"/>
    <x v="154"/>
    <x v="134"/>
    <x v="167"/>
    <x v="141"/>
    <x v="189"/>
    <x v="159"/>
    <x v="164"/>
    <x v="159"/>
    <x v="164"/>
    <x v="138"/>
    <x v="154"/>
    <x v="156"/>
    <x v="114"/>
    <x v="157"/>
    <x v="159"/>
    <x v="178"/>
    <x v="158"/>
    <x v="141"/>
    <x v="160"/>
    <x v="144"/>
    <x v="139"/>
  </r>
  <r>
    <x v="1"/>
    <x v="4"/>
    <x v="5"/>
    <x v="59"/>
    <x v="131"/>
    <x v="145"/>
    <x v="102"/>
    <x v="151"/>
    <x v="91"/>
    <x v="160"/>
    <x v="76"/>
    <x v="38"/>
    <x v="147"/>
    <x v="132"/>
    <x v="102"/>
    <x v="144"/>
    <x v="142"/>
    <x v="190"/>
    <x v="172"/>
    <x v="165"/>
    <x v="160"/>
    <x v="137"/>
    <x v="139"/>
    <x v="155"/>
    <x v="157"/>
    <x v="87"/>
    <x v="158"/>
    <x v="160"/>
    <x v="179"/>
    <x v="159"/>
    <x v="126"/>
    <x v="138"/>
    <x v="145"/>
    <x v="132"/>
  </r>
  <r>
    <x v="2"/>
    <x v="4"/>
    <x v="5"/>
    <x v="59"/>
    <x v="127"/>
    <x v="146"/>
    <x v="145"/>
    <x v="152"/>
    <x v="126"/>
    <x v="161"/>
    <x v="81"/>
    <x v="167"/>
    <x v="148"/>
    <x v="121"/>
    <x v="135"/>
    <x v="158"/>
    <x v="143"/>
    <x v="137"/>
    <x v="173"/>
    <x v="166"/>
    <x v="161"/>
    <x v="165"/>
    <x v="140"/>
    <x v="156"/>
    <x v="145"/>
    <x v="115"/>
    <x v="159"/>
    <x v="161"/>
    <x v="180"/>
    <x v="160"/>
    <x v="142"/>
    <x v="161"/>
    <x v="146"/>
    <x v="130"/>
  </r>
  <r>
    <x v="0"/>
    <x v="5"/>
    <x v="5"/>
    <x v="60"/>
    <x v="135"/>
    <x v="147"/>
    <x v="146"/>
    <x v="153"/>
    <x v="128"/>
    <x v="162"/>
    <x v="176"/>
    <x v="168"/>
    <x v="149"/>
    <x v="155"/>
    <x v="136"/>
    <x v="167"/>
    <x v="144"/>
    <x v="191"/>
    <x v="174"/>
    <x v="167"/>
    <x v="162"/>
    <x v="166"/>
    <x v="141"/>
    <x v="157"/>
    <x v="156"/>
    <x v="116"/>
    <x v="160"/>
    <x v="162"/>
    <x v="181"/>
    <x v="161"/>
    <x v="143"/>
    <x v="162"/>
    <x v="147"/>
    <x v="151"/>
  </r>
  <r>
    <x v="1"/>
    <x v="5"/>
    <x v="5"/>
    <x v="60"/>
    <x v="121"/>
    <x v="148"/>
    <x v="144"/>
    <x v="139"/>
    <x v="125"/>
    <x v="163"/>
    <x v="177"/>
    <x v="169"/>
    <x v="150"/>
    <x v="156"/>
    <x v="137"/>
    <x v="155"/>
    <x v="102"/>
    <x v="192"/>
    <x v="175"/>
    <x v="168"/>
    <x v="163"/>
    <x v="167"/>
    <x v="142"/>
    <x v="158"/>
    <x v="141"/>
    <x v="117"/>
    <x v="161"/>
    <x v="163"/>
    <x v="182"/>
    <x v="162"/>
    <x v="137"/>
    <x v="163"/>
    <x v="148"/>
    <x v="127"/>
  </r>
  <r>
    <x v="2"/>
    <x v="5"/>
    <x v="5"/>
    <x v="60"/>
    <x v="136"/>
    <x v="124"/>
    <x v="147"/>
    <x v="154"/>
    <x v="107"/>
    <x v="164"/>
    <x v="178"/>
    <x v="170"/>
    <x v="88"/>
    <x v="157"/>
    <x v="113"/>
    <x v="156"/>
    <x v="145"/>
    <x v="193"/>
    <x v="176"/>
    <x v="169"/>
    <x v="132"/>
    <x v="147"/>
    <x v="125"/>
    <x v="136"/>
    <x v="148"/>
    <x v="118"/>
    <x v="162"/>
    <x v="164"/>
    <x v="183"/>
    <x v="163"/>
    <x v="144"/>
    <x v="164"/>
    <x v="149"/>
    <x v="144"/>
  </r>
  <r>
    <x v="0"/>
    <x v="6"/>
    <x v="5"/>
    <x v="61"/>
    <x v="137"/>
    <x v="149"/>
    <x v="148"/>
    <x v="155"/>
    <x v="129"/>
    <x v="165"/>
    <x v="179"/>
    <x v="171"/>
    <x v="151"/>
    <x v="153"/>
    <x v="136"/>
    <x v="168"/>
    <x v="146"/>
    <x v="194"/>
    <x v="169"/>
    <x v="170"/>
    <x v="164"/>
    <x v="168"/>
    <x v="143"/>
    <x v="159"/>
    <x v="158"/>
    <x v="119"/>
    <x v="163"/>
    <x v="165"/>
    <x v="184"/>
    <x v="164"/>
    <x v="143"/>
    <x v="165"/>
    <x v="150"/>
    <x v="152"/>
  </r>
  <r>
    <x v="1"/>
    <x v="6"/>
    <x v="5"/>
    <x v="61"/>
    <x v="138"/>
    <x v="150"/>
    <x v="149"/>
    <x v="141"/>
    <x v="130"/>
    <x v="166"/>
    <x v="180"/>
    <x v="35"/>
    <x v="146"/>
    <x v="158"/>
    <x v="138"/>
    <x v="169"/>
    <x v="147"/>
    <x v="195"/>
    <x v="177"/>
    <x v="116"/>
    <x v="93"/>
    <x v="169"/>
    <x v="144"/>
    <x v="118"/>
    <x v="159"/>
    <x v="120"/>
    <x v="164"/>
    <x v="148"/>
    <x v="141"/>
    <x v="165"/>
    <x v="137"/>
    <x v="166"/>
    <x v="151"/>
    <x v="153"/>
  </r>
  <r>
    <x v="2"/>
    <x v="6"/>
    <x v="5"/>
    <x v="61"/>
    <x v="139"/>
    <x v="151"/>
    <x v="150"/>
    <x v="156"/>
    <x v="114"/>
    <x v="167"/>
    <x v="181"/>
    <x v="172"/>
    <x v="152"/>
    <x v="159"/>
    <x v="113"/>
    <x v="170"/>
    <x v="148"/>
    <x v="196"/>
    <x v="178"/>
    <x v="171"/>
    <x v="165"/>
    <x v="170"/>
    <x v="145"/>
    <x v="160"/>
    <x v="160"/>
    <x v="121"/>
    <x v="165"/>
    <x v="166"/>
    <x v="185"/>
    <x v="166"/>
    <x v="144"/>
    <x v="167"/>
    <x v="152"/>
    <x v="139"/>
  </r>
  <r>
    <x v="0"/>
    <x v="7"/>
    <x v="5"/>
    <x v="62"/>
    <x v="140"/>
    <x v="152"/>
    <x v="149"/>
    <x v="157"/>
    <x v="131"/>
    <x v="168"/>
    <x v="182"/>
    <x v="173"/>
    <x v="103"/>
    <x v="97"/>
    <x v="139"/>
    <x v="171"/>
    <x v="149"/>
    <x v="197"/>
    <x v="179"/>
    <x v="172"/>
    <x v="166"/>
    <x v="171"/>
    <x v="146"/>
    <x v="161"/>
    <x v="161"/>
    <x v="122"/>
    <x v="166"/>
    <x v="167"/>
    <x v="186"/>
    <x v="167"/>
    <x v="145"/>
    <x v="168"/>
    <x v="153"/>
    <x v="154"/>
  </r>
  <r>
    <x v="1"/>
    <x v="7"/>
    <x v="5"/>
    <x v="62"/>
    <x v="141"/>
    <x v="153"/>
    <x v="98"/>
    <x v="146"/>
    <x v="132"/>
    <x v="169"/>
    <x v="183"/>
    <x v="174"/>
    <x v="94"/>
    <x v="160"/>
    <x v="112"/>
    <x v="163"/>
    <x v="130"/>
    <x v="198"/>
    <x v="180"/>
    <x v="173"/>
    <x v="167"/>
    <x v="144"/>
    <x v="98"/>
    <x v="143"/>
    <x v="162"/>
    <x v="123"/>
    <x v="167"/>
    <x v="133"/>
    <x v="187"/>
    <x v="168"/>
    <x v="146"/>
    <x v="169"/>
    <x v="154"/>
    <x v="155"/>
  </r>
  <r>
    <x v="2"/>
    <x v="7"/>
    <x v="5"/>
    <x v="62"/>
    <x v="142"/>
    <x v="154"/>
    <x v="151"/>
    <x v="158"/>
    <x v="133"/>
    <x v="170"/>
    <x v="155"/>
    <x v="64"/>
    <x v="153"/>
    <x v="161"/>
    <x v="126"/>
    <x v="172"/>
    <x v="150"/>
    <x v="199"/>
    <x v="173"/>
    <x v="174"/>
    <x v="168"/>
    <x v="172"/>
    <x v="147"/>
    <x v="141"/>
    <x v="163"/>
    <x v="124"/>
    <x v="168"/>
    <x v="168"/>
    <x v="188"/>
    <x v="169"/>
    <x v="144"/>
    <x v="170"/>
    <x v="155"/>
    <x v="156"/>
  </r>
  <r>
    <x v="0"/>
    <x v="8"/>
    <x v="5"/>
    <x v="60"/>
    <x v="143"/>
    <x v="155"/>
    <x v="98"/>
    <x v="159"/>
    <x v="134"/>
    <x v="157"/>
    <x v="184"/>
    <x v="175"/>
    <x v="107"/>
    <x v="135"/>
    <x v="140"/>
    <x v="173"/>
    <x v="151"/>
    <x v="200"/>
    <x v="161"/>
    <x v="172"/>
    <x v="169"/>
    <x v="171"/>
    <x v="148"/>
    <x v="162"/>
    <x v="164"/>
    <x v="125"/>
    <x v="169"/>
    <x v="169"/>
    <x v="189"/>
    <x v="170"/>
    <x v="147"/>
    <x v="171"/>
    <x v="156"/>
    <x v="157"/>
  </r>
  <r>
    <x v="1"/>
    <x v="8"/>
    <x v="5"/>
    <x v="60"/>
    <x v="144"/>
    <x v="128"/>
    <x v="152"/>
    <x v="135"/>
    <x v="75"/>
    <x v="171"/>
    <x v="185"/>
    <x v="176"/>
    <x v="154"/>
    <x v="162"/>
    <x v="141"/>
    <x v="174"/>
    <x v="152"/>
    <x v="201"/>
    <x v="181"/>
    <x v="175"/>
    <x v="117"/>
    <x v="173"/>
    <x v="149"/>
    <x v="125"/>
    <x v="165"/>
    <x v="126"/>
    <x v="170"/>
    <x v="170"/>
    <x v="171"/>
    <x v="171"/>
    <x v="136"/>
    <x v="151"/>
    <x v="132"/>
    <x v="158"/>
  </r>
  <r>
    <x v="2"/>
    <x v="8"/>
    <x v="5"/>
    <x v="60"/>
    <x v="145"/>
    <x v="156"/>
    <x v="153"/>
    <x v="150"/>
    <x v="103"/>
    <x v="172"/>
    <x v="186"/>
    <x v="170"/>
    <x v="145"/>
    <x v="100"/>
    <x v="142"/>
    <x v="164"/>
    <x v="128"/>
    <x v="202"/>
    <x v="170"/>
    <x v="176"/>
    <x v="170"/>
    <x v="174"/>
    <x v="130"/>
    <x v="163"/>
    <x v="156"/>
    <x v="127"/>
    <x v="171"/>
    <x v="171"/>
    <x v="169"/>
    <x v="172"/>
    <x v="148"/>
    <x v="172"/>
    <x v="157"/>
    <x v="159"/>
  </r>
  <r>
    <x v="0"/>
    <x v="9"/>
    <x v="5"/>
    <x v="63"/>
    <x v="146"/>
    <x v="157"/>
    <x v="154"/>
    <x v="140"/>
    <x v="124"/>
    <x v="173"/>
    <x v="187"/>
    <x v="170"/>
    <x v="154"/>
    <x v="100"/>
    <x v="143"/>
    <x v="171"/>
    <x v="153"/>
    <x v="203"/>
    <x v="182"/>
    <x v="177"/>
    <x v="171"/>
    <x v="164"/>
    <x v="150"/>
    <x v="164"/>
    <x v="166"/>
    <x v="128"/>
    <x v="172"/>
    <x v="172"/>
    <x v="190"/>
    <x v="173"/>
    <x v="149"/>
    <x v="173"/>
    <x v="158"/>
    <x v="160"/>
  </r>
  <r>
    <x v="1"/>
    <x v="9"/>
    <x v="5"/>
    <x v="63"/>
    <x v="135"/>
    <x v="158"/>
    <x v="155"/>
    <x v="135"/>
    <x v="99"/>
    <x v="174"/>
    <x v="188"/>
    <x v="40"/>
    <x v="155"/>
    <x v="160"/>
    <x v="114"/>
    <x v="175"/>
    <x v="145"/>
    <x v="204"/>
    <x v="183"/>
    <x v="178"/>
    <x v="95"/>
    <x v="125"/>
    <x v="151"/>
    <x v="165"/>
    <x v="148"/>
    <x v="108"/>
    <x v="131"/>
    <x v="173"/>
    <x v="191"/>
    <x v="174"/>
    <x v="138"/>
    <x v="174"/>
    <x v="136"/>
    <x v="161"/>
  </r>
  <r>
    <x v="2"/>
    <x v="9"/>
    <x v="5"/>
    <x v="63"/>
    <x v="134"/>
    <x v="159"/>
    <x v="156"/>
    <x v="140"/>
    <x v="97"/>
    <x v="175"/>
    <x v="84"/>
    <x v="58"/>
    <x v="156"/>
    <x v="163"/>
    <x v="144"/>
    <x v="176"/>
    <x v="129"/>
    <x v="205"/>
    <x v="184"/>
    <x v="154"/>
    <x v="135"/>
    <x v="175"/>
    <x v="152"/>
    <x v="157"/>
    <x v="167"/>
    <x v="129"/>
    <x v="173"/>
    <x v="174"/>
    <x v="192"/>
    <x v="175"/>
    <x v="147"/>
    <x v="175"/>
    <x v="159"/>
    <x v="162"/>
  </r>
  <r>
    <x v="0"/>
    <x v="11"/>
    <x v="5"/>
    <x v="64"/>
    <x v="133"/>
    <x v="160"/>
    <x v="146"/>
    <x v="140"/>
    <x v="135"/>
    <x v="134"/>
    <x v="189"/>
    <x v="177"/>
    <x v="157"/>
    <x v="164"/>
    <x v="145"/>
    <x v="177"/>
    <x v="144"/>
    <x v="206"/>
    <x v="185"/>
    <x v="179"/>
    <x v="172"/>
    <x v="176"/>
    <x v="153"/>
    <x v="166"/>
    <x v="168"/>
    <x v="130"/>
    <x v="174"/>
    <x v="175"/>
    <x v="193"/>
    <x v="176"/>
    <x v="150"/>
    <x v="176"/>
    <x v="160"/>
    <x v="163"/>
  </r>
  <r>
    <x v="1"/>
    <x v="11"/>
    <x v="5"/>
    <x v="64"/>
    <x v="147"/>
    <x v="161"/>
    <x v="157"/>
    <x v="149"/>
    <x v="110"/>
    <x v="143"/>
    <x v="190"/>
    <x v="178"/>
    <x v="158"/>
    <x v="165"/>
    <x v="146"/>
    <x v="178"/>
    <x v="141"/>
    <x v="207"/>
    <x v="186"/>
    <x v="133"/>
    <x v="97"/>
    <x v="177"/>
    <x v="133"/>
    <x v="167"/>
    <x v="169"/>
    <x v="98"/>
    <x v="175"/>
    <x v="158"/>
    <x v="194"/>
    <x v="177"/>
    <x v="151"/>
    <x v="177"/>
    <x v="161"/>
    <x v="164"/>
  </r>
  <r>
    <x v="2"/>
    <x v="11"/>
    <x v="5"/>
    <x v="64"/>
    <x v="134"/>
    <x v="162"/>
    <x v="158"/>
    <x v="160"/>
    <x v="97"/>
    <x v="176"/>
    <x v="84"/>
    <x v="58"/>
    <x v="156"/>
    <x v="166"/>
    <x v="147"/>
    <x v="176"/>
    <x v="129"/>
    <x v="208"/>
    <x v="184"/>
    <x v="154"/>
    <x v="170"/>
    <x v="178"/>
    <x v="141"/>
    <x v="157"/>
    <x v="167"/>
    <x v="129"/>
    <x v="176"/>
    <x v="174"/>
    <x v="192"/>
    <x v="175"/>
    <x v="147"/>
    <x v="175"/>
    <x v="159"/>
    <x v="162"/>
  </r>
  <r>
    <x v="0"/>
    <x v="12"/>
    <x v="5"/>
    <x v="65"/>
    <x v="133"/>
    <x v="163"/>
    <x v="159"/>
    <x v="147"/>
    <x v="136"/>
    <x v="110"/>
    <x v="191"/>
    <x v="61"/>
    <x v="92"/>
    <x v="129"/>
    <x v="148"/>
    <x v="179"/>
    <x v="123"/>
    <x v="209"/>
    <x v="187"/>
    <x v="180"/>
    <x v="173"/>
    <x v="176"/>
    <x v="148"/>
    <x v="168"/>
    <x v="170"/>
    <x v="131"/>
    <x v="177"/>
    <x v="176"/>
    <x v="195"/>
    <x v="178"/>
    <x v="152"/>
    <x v="178"/>
    <x v="162"/>
    <x v="165"/>
  </r>
  <r>
    <x v="1"/>
    <x v="12"/>
    <x v="5"/>
    <x v="65"/>
    <x v="148"/>
    <x v="164"/>
    <x v="160"/>
    <x v="149"/>
    <x v="110"/>
    <x v="107"/>
    <x v="192"/>
    <x v="179"/>
    <x v="159"/>
    <x v="111"/>
    <x v="93"/>
    <x v="180"/>
    <x v="100"/>
    <x v="210"/>
    <x v="188"/>
    <x v="181"/>
    <x v="122"/>
    <x v="132"/>
    <x v="154"/>
    <x v="169"/>
    <x v="171"/>
    <x v="132"/>
    <x v="116"/>
    <x v="177"/>
    <x v="177"/>
    <x v="179"/>
    <x v="153"/>
    <x v="179"/>
    <x v="130"/>
    <x v="155"/>
  </r>
  <r>
    <x v="2"/>
    <x v="12"/>
    <x v="5"/>
    <x v="65"/>
    <x v="139"/>
    <x v="165"/>
    <x v="161"/>
    <x v="152"/>
    <x v="101"/>
    <x v="135"/>
    <x v="83"/>
    <x v="155"/>
    <x v="93"/>
    <x v="164"/>
    <x v="139"/>
    <x v="181"/>
    <x v="98"/>
    <x v="211"/>
    <x v="189"/>
    <x v="182"/>
    <x v="174"/>
    <x v="175"/>
    <x v="155"/>
    <x v="170"/>
    <x v="172"/>
    <x v="121"/>
    <x v="178"/>
    <x v="159"/>
    <x v="181"/>
    <x v="180"/>
    <x v="154"/>
    <x v="180"/>
    <x v="163"/>
    <x v="166"/>
  </r>
  <r>
    <x v="0"/>
    <x v="0"/>
    <x v="6"/>
    <x v="66"/>
    <x v="127"/>
    <x v="166"/>
    <x v="162"/>
    <x v="147"/>
    <x v="137"/>
    <x v="105"/>
    <x v="193"/>
    <x v="180"/>
    <x v="150"/>
    <x v="159"/>
    <x v="149"/>
    <x v="182"/>
    <x v="108"/>
    <x v="212"/>
    <x v="190"/>
    <x v="183"/>
    <x v="164"/>
    <x v="179"/>
    <x v="156"/>
    <x v="171"/>
    <x v="170"/>
    <x v="133"/>
    <x v="179"/>
    <x v="178"/>
    <x v="196"/>
    <x v="181"/>
    <x v="155"/>
    <x v="181"/>
    <x v="164"/>
    <x v="167"/>
  </r>
  <r>
    <x v="1"/>
    <x v="0"/>
    <x v="6"/>
    <x v="66"/>
    <x v="142"/>
    <x v="167"/>
    <x v="163"/>
    <x v="161"/>
    <x v="110"/>
    <x v="130"/>
    <x v="194"/>
    <x v="181"/>
    <x v="160"/>
    <x v="109"/>
    <x v="93"/>
    <x v="183"/>
    <x v="154"/>
    <x v="213"/>
    <x v="191"/>
    <x v="153"/>
    <x v="175"/>
    <x v="180"/>
    <x v="157"/>
    <x v="172"/>
    <x v="173"/>
    <x v="81"/>
    <x v="180"/>
    <x v="179"/>
    <x v="197"/>
    <x v="182"/>
    <x v="156"/>
    <x v="182"/>
    <x v="165"/>
    <x v="155"/>
  </r>
  <r>
    <x v="2"/>
    <x v="0"/>
    <x v="6"/>
    <x v="66"/>
    <x v="133"/>
    <x v="168"/>
    <x v="164"/>
    <x v="152"/>
    <x v="138"/>
    <x v="177"/>
    <x v="195"/>
    <x v="182"/>
    <x v="85"/>
    <x v="161"/>
    <x v="150"/>
    <x v="181"/>
    <x v="108"/>
    <x v="214"/>
    <x v="192"/>
    <x v="184"/>
    <x v="176"/>
    <x v="181"/>
    <x v="158"/>
    <x v="173"/>
    <x v="174"/>
    <x v="108"/>
    <x v="181"/>
    <x v="180"/>
    <x v="198"/>
    <x v="176"/>
    <x v="157"/>
    <x v="183"/>
    <x v="166"/>
    <x v="168"/>
  </r>
  <r>
    <x v="0"/>
    <x v="1"/>
    <x v="6"/>
    <x v="67"/>
    <x v="130"/>
    <x v="169"/>
    <x v="149"/>
    <x v="156"/>
    <x v="129"/>
    <x v="111"/>
    <x v="196"/>
    <x v="65"/>
    <x v="161"/>
    <x v="167"/>
    <x v="151"/>
    <x v="184"/>
    <x v="105"/>
    <x v="137"/>
    <x v="193"/>
    <x v="185"/>
    <x v="169"/>
    <x v="179"/>
    <x v="152"/>
    <x v="171"/>
    <x v="175"/>
    <x v="134"/>
    <x v="182"/>
    <x v="181"/>
    <x v="199"/>
    <x v="183"/>
    <x v="158"/>
    <x v="184"/>
    <x v="167"/>
    <x v="167"/>
  </r>
  <r>
    <x v="1"/>
    <x v="1"/>
    <x v="6"/>
    <x v="67"/>
    <x v="143"/>
    <x v="170"/>
    <x v="165"/>
    <x v="161"/>
    <x v="108"/>
    <x v="108"/>
    <x v="197"/>
    <x v="62"/>
    <x v="160"/>
    <x v="168"/>
    <x v="152"/>
    <x v="185"/>
    <x v="103"/>
    <x v="215"/>
    <x v="194"/>
    <x v="186"/>
    <x v="177"/>
    <x v="182"/>
    <x v="159"/>
    <x v="153"/>
    <x v="176"/>
    <x v="90"/>
    <x v="183"/>
    <x v="182"/>
    <x v="152"/>
    <x v="182"/>
    <x v="159"/>
    <x v="185"/>
    <x v="168"/>
    <x v="169"/>
  </r>
  <r>
    <x v="2"/>
    <x v="1"/>
    <x v="6"/>
    <x v="67"/>
    <x v="135"/>
    <x v="171"/>
    <x v="166"/>
    <x v="162"/>
    <x v="101"/>
    <x v="145"/>
    <x v="198"/>
    <x v="177"/>
    <x v="162"/>
    <x v="103"/>
    <x v="144"/>
    <x v="186"/>
    <x v="140"/>
    <x v="188"/>
    <x v="195"/>
    <x v="176"/>
    <x v="137"/>
    <x v="174"/>
    <x v="160"/>
    <x v="174"/>
    <x v="177"/>
    <x v="135"/>
    <x v="184"/>
    <x v="183"/>
    <x v="200"/>
    <x v="184"/>
    <x v="160"/>
    <x v="186"/>
    <x v="156"/>
    <x v="170"/>
  </r>
  <r>
    <x v="0"/>
    <x v="2"/>
    <x v="6"/>
    <x v="68"/>
    <x v="136"/>
    <x v="172"/>
    <x v="167"/>
    <x v="156"/>
    <x v="129"/>
    <x v="113"/>
    <x v="72"/>
    <x v="167"/>
    <x v="161"/>
    <x v="159"/>
    <x v="151"/>
    <x v="187"/>
    <x v="154"/>
    <x v="216"/>
    <x v="196"/>
    <x v="164"/>
    <x v="169"/>
    <x v="183"/>
    <x v="161"/>
    <x v="175"/>
    <x v="178"/>
    <x v="125"/>
    <x v="185"/>
    <x v="184"/>
    <x v="201"/>
    <x v="183"/>
    <x v="161"/>
    <x v="187"/>
    <x v="169"/>
    <x v="171"/>
  </r>
  <r>
    <x v="1"/>
    <x v="2"/>
    <x v="6"/>
    <x v="68"/>
    <x v="149"/>
    <x v="173"/>
    <x v="129"/>
    <x v="140"/>
    <x v="108"/>
    <x v="135"/>
    <x v="199"/>
    <x v="183"/>
    <x v="160"/>
    <x v="151"/>
    <x v="118"/>
    <x v="188"/>
    <x v="127"/>
    <x v="217"/>
    <x v="197"/>
    <x v="158"/>
    <x v="178"/>
    <x v="135"/>
    <x v="118"/>
    <x v="176"/>
    <x v="179"/>
    <x v="136"/>
    <x v="186"/>
    <x v="141"/>
    <x v="202"/>
    <x v="185"/>
    <x v="162"/>
    <x v="188"/>
    <x v="170"/>
    <x v="172"/>
  </r>
  <r>
    <x v="2"/>
    <x v="2"/>
    <x v="6"/>
    <x v="68"/>
    <x v="150"/>
    <x v="169"/>
    <x v="138"/>
    <x v="154"/>
    <x v="101"/>
    <x v="178"/>
    <x v="174"/>
    <x v="184"/>
    <x v="162"/>
    <x v="100"/>
    <x v="153"/>
    <x v="171"/>
    <x v="143"/>
    <x v="133"/>
    <x v="198"/>
    <x v="187"/>
    <x v="179"/>
    <x v="178"/>
    <x v="145"/>
    <x v="161"/>
    <x v="180"/>
    <x v="110"/>
    <x v="187"/>
    <x v="185"/>
    <x v="184"/>
    <x v="184"/>
    <x v="163"/>
    <x v="189"/>
    <x v="171"/>
    <x v="156"/>
  </r>
  <r>
    <x v="0"/>
    <x v="3"/>
    <x v="6"/>
    <x v="69"/>
    <x v="151"/>
    <x v="174"/>
    <x v="168"/>
    <x v="163"/>
    <x v="139"/>
    <x v="128"/>
    <x v="200"/>
    <x v="185"/>
    <x v="163"/>
    <x v="103"/>
    <x v="154"/>
    <x v="189"/>
    <x v="155"/>
    <x v="218"/>
    <x v="199"/>
    <x v="188"/>
    <x v="180"/>
    <x v="184"/>
    <x v="162"/>
    <x v="177"/>
    <x v="181"/>
    <x v="137"/>
    <x v="188"/>
    <x v="186"/>
    <x v="203"/>
    <x v="186"/>
    <x v="164"/>
    <x v="190"/>
    <x v="172"/>
    <x v="173"/>
  </r>
  <r>
    <x v="1"/>
    <x v="3"/>
    <x v="6"/>
    <x v="69"/>
    <x v="152"/>
    <x v="175"/>
    <x v="169"/>
    <x v="164"/>
    <x v="140"/>
    <x v="179"/>
    <x v="201"/>
    <x v="186"/>
    <x v="164"/>
    <x v="169"/>
    <x v="155"/>
    <x v="190"/>
    <x v="156"/>
    <x v="219"/>
    <x v="200"/>
    <x v="189"/>
    <x v="181"/>
    <x v="185"/>
    <x v="163"/>
    <x v="178"/>
    <x v="182"/>
    <x v="138"/>
    <x v="189"/>
    <x v="187"/>
    <x v="204"/>
    <x v="187"/>
    <x v="165"/>
    <x v="191"/>
    <x v="173"/>
    <x v="174"/>
  </r>
  <r>
    <x v="2"/>
    <x v="3"/>
    <x v="6"/>
    <x v="69"/>
    <x v="153"/>
    <x v="176"/>
    <x v="170"/>
    <x v="165"/>
    <x v="141"/>
    <x v="180"/>
    <x v="202"/>
    <x v="187"/>
    <x v="165"/>
    <x v="170"/>
    <x v="156"/>
    <x v="191"/>
    <x v="157"/>
    <x v="220"/>
    <x v="201"/>
    <x v="190"/>
    <x v="182"/>
    <x v="186"/>
    <x v="164"/>
    <x v="179"/>
    <x v="183"/>
    <x v="139"/>
    <x v="190"/>
    <x v="188"/>
    <x v="205"/>
    <x v="188"/>
    <x v="166"/>
    <x v="192"/>
    <x v="174"/>
    <x v="175"/>
  </r>
  <r>
    <x v="0"/>
    <x v="4"/>
    <x v="6"/>
    <x v="70"/>
    <x v="134"/>
    <x v="177"/>
    <x v="171"/>
    <x v="158"/>
    <x v="128"/>
    <x v="181"/>
    <x v="203"/>
    <x v="60"/>
    <x v="166"/>
    <x v="125"/>
    <x v="157"/>
    <x v="187"/>
    <x v="135"/>
    <x v="221"/>
    <x v="181"/>
    <x v="167"/>
    <x v="183"/>
    <x v="187"/>
    <x v="165"/>
    <x v="168"/>
    <x v="184"/>
    <x v="140"/>
    <x v="191"/>
    <x v="189"/>
    <x v="206"/>
    <x v="189"/>
    <x v="167"/>
    <x v="193"/>
    <x v="175"/>
    <x v="163"/>
  </r>
  <r>
    <x v="1"/>
    <x v="4"/>
    <x v="6"/>
    <x v="70"/>
    <x v="154"/>
    <x v="178"/>
    <x v="141"/>
    <x v="147"/>
    <x v="89"/>
    <x v="166"/>
    <x v="204"/>
    <x v="188"/>
    <x v="167"/>
    <x v="163"/>
    <x v="158"/>
    <x v="176"/>
    <x v="158"/>
    <x v="124"/>
    <x v="202"/>
    <x v="191"/>
    <x v="131"/>
    <x v="188"/>
    <x v="115"/>
    <x v="180"/>
    <x v="185"/>
    <x v="120"/>
    <x v="192"/>
    <x v="190"/>
    <x v="207"/>
    <x v="173"/>
    <x v="168"/>
    <x v="194"/>
    <x v="139"/>
    <x v="176"/>
  </r>
  <r>
    <x v="2"/>
    <x v="4"/>
    <x v="6"/>
    <x v="70"/>
    <x v="142"/>
    <x v="179"/>
    <x v="172"/>
    <x v="156"/>
    <x v="101"/>
    <x v="182"/>
    <x v="205"/>
    <x v="189"/>
    <x v="92"/>
    <x v="143"/>
    <x v="159"/>
    <x v="192"/>
    <x v="159"/>
    <x v="222"/>
    <x v="203"/>
    <x v="192"/>
    <x v="184"/>
    <x v="149"/>
    <x v="166"/>
    <x v="174"/>
    <x v="186"/>
    <x v="141"/>
    <x v="168"/>
    <x v="191"/>
    <x v="208"/>
    <x v="190"/>
    <x v="163"/>
    <x v="195"/>
    <x v="176"/>
    <x v="177"/>
  </r>
  <r>
    <x v="0"/>
    <x v="5"/>
    <x v="6"/>
    <x v="71"/>
    <x v="150"/>
    <x v="180"/>
    <x v="173"/>
    <x v="153"/>
    <x v="142"/>
    <x v="183"/>
    <x v="206"/>
    <x v="190"/>
    <x v="144"/>
    <x v="109"/>
    <x v="160"/>
    <x v="193"/>
    <x v="160"/>
    <x v="223"/>
    <x v="204"/>
    <x v="193"/>
    <x v="185"/>
    <x v="187"/>
    <x v="167"/>
    <x v="181"/>
    <x v="187"/>
    <x v="140"/>
    <x v="193"/>
    <x v="192"/>
    <x v="209"/>
    <x v="191"/>
    <x v="169"/>
    <x v="196"/>
    <x v="177"/>
    <x v="178"/>
  </r>
  <r>
    <x v="1"/>
    <x v="5"/>
    <x v="6"/>
    <x v="71"/>
    <x v="155"/>
    <x v="181"/>
    <x v="174"/>
    <x v="155"/>
    <x v="89"/>
    <x v="184"/>
    <x v="207"/>
    <x v="191"/>
    <x v="146"/>
    <x v="163"/>
    <x v="103"/>
    <x v="194"/>
    <x v="161"/>
    <x v="224"/>
    <x v="205"/>
    <x v="140"/>
    <x v="131"/>
    <x v="189"/>
    <x v="168"/>
    <x v="156"/>
    <x v="188"/>
    <x v="142"/>
    <x v="194"/>
    <x v="149"/>
    <x v="185"/>
    <x v="192"/>
    <x v="170"/>
    <x v="197"/>
    <x v="178"/>
    <x v="157"/>
  </r>
  <r>
    <x v="2"/>
    <x v="5"/>
    <x v="6"/>
    <x v="71"/>
    <x v="156"/>
    <x v="182"/>
    <x v="157"/>
    <x v="166"/>
    <x v="133"/>
    <x v="185"/>
    <x v="166"/>
    <x v="192"/>
    <x v="159"/>
    <x v="164"/>
    <x v="161"/>
    <x v="173"/>
    <x v="149"/>
    <x v="225"/>
    <x v="194"/>
    <x v="194"/>
    <x v="184"/>
    <x v="190"/>
    <x v="169"/>
    <x v="161"/>
    <x v="189"/>
    <x v="110"/>
    <x v="195"/>
    <x v="193"/>
    <x v="210"/>
    <x v="193"/>
    <x v="171"/>
    <x v="198"/>
    <x v="179"/>
    <x v="179"/>
  </r>
  <r>
    <x v="0"/>
    <x v="6"/>
    <x v="6"/>
    <x v="72"/>
    <x v="137"/>
    <x v="183"/>
    <x v="175"/>
    <x v="167"/>
    <x v="143"/>
    <x v="186"/>
    <x v="51"/>
    <x v="193"/>
    <x v="168"/>
    <x v="171"/>
    <x v="162"/>
    <x v="195"/>
    <x v="162"/>
    <x v="226"/>
    <x v="206"/>
    <x v="180"/>
    <x v="183"/>
    <x v="191"/>
    <x v="143"/>
    <x v="175"/>
    <x v="190"/>
    <x v="143"/>
    <x v="193"/>
    <x v="194"/>
    <x v="211"/>
    <x v="194"/>
    <x v="172"/>
    <x v="199"/>
    <x v="180"/>
    <x v="180"/>
  </r>
  <r>
    <x v="1"/>
    <x v="6"/>
    <x v="6"/>
    <x v="72"/>
    <x v="157"/>
    <x v="184"/>
    <x v="176"/>
    <x v="168"/>
    <x v="144"/>
    <x v="187"/>
    <x v="208"/>
    <x v="194"/>
    <x v="146"/>
    <x v="172"/>
    <x v="163"/>
    <x v="196"/>
    <x v="163"/>
    <x v="227"/>
    <x v="207"/>
    <x v="195"/>
    <x v="186"/>
    <x v="192"/>
    <x v="83"/>
    <x v="182"/>
    <x v="191"/>
    <x v="144"/>
    <x v="107"/>
    <x v="195"/>
    <x v="212"/>
    <x v="195"/>
    <x v="173"/>
    <x v="200"/>
    <x v="181"/>
    <x v="181"/>
  </r>
  <r>
    <x v="2"/>
    <x v="6"/>
    <x v="6"/>
    <x v="72"/>
    <x v="146"/>
    <x v="185"/>
    <x v="139"/>
    <x v="169"/>
    <x v="145"/>
    <x v="188"/>
    <x v="209"/>
    <x v="195"/>
    <x v="88"/>
    <x v="171"/>
    <x v="164"/>
    <x v="184"/>
    <x v="164"/>
    <x v="228"/>
    <x v="208"/>
    <x v="196"/>
    <x v="187"/>
    <x v="193"/>
    <x v="170"/>
    <x v="183"/>
    <x v="192"/>
    <x v="145"/>
    <x v="196"/>
    <x v="196"/>
    <x v="213"/>
    <x v="196"/>
    <x v="174"/>
    <x v="201"/>
    <x v="182"/>
    <x v="182"/>
  </r>
  <r>
    <x v="0"/>
    <x v="7"/>
    <x v="6"/>
    <x v="73"/>
    <x v="140"/>
    <x v="186"/>
    <x v="158"/>
    <x v="170"/>
    <x v="146"/>
    <x v="138"/>
    <x v="210"/>
    <x v="137"/>
    <x v="169"/>
    <x v="173"/>
    <x v="162"/>
    <x v="197"/>
    <x v="165"/>
    <x v="229"/>
    <x v="209"/>
    <x v="197"/>
    <x v="183"/>
    <x v="194"/>
    <x v="161"/>
    <x v="184"/>
    <x v="193"/>
    <x v="146"/>
    <x v="197"/>
    <x v="197"/>
    <x v="214"/>
    <x v="197"/>
    <x v="175"/>
    <x v="202"/>
    <x v="183"/>
    <x v="183"/>
  </r>
  <r>
    <x v="1"/>
    <x v="7"/>
    <x v="6"/>
    <x v="73"/>
    <x v="158"/>
    <x v="187"/>
    <x v="177"/>
    <x v="171"/>
    <x v="92"/>
    <x v="189"/>
    <x v="211"/>
    <x v="196"/>
    <x v="170"/>
    <x v="174"/>
    <x v="108"/>
    <x v="184"/>
    <x v="166"/>
    <x v="230"/>
    <x v="210"/>
    <x v="198"/>
    <x v="106"/>
    <x v="195"/>
    <x v="171"/>
    <x v="185"/>
    <x v="194"/>
    <x v="147"/>
    <x v="183"/>
    <x v="198"/>
    <x v="215"/>
    <x v="198"/>
    <x v="176"/>
    <x v="203"/>
    <x v="184"/>
    <x v="182"/>
  </r>
  <r>
    <x v="2"/>
    <x v="7"/>
    <x v="6"/>
    <x v="73"/>
    <x v="159"/>
    <x v="188"/>
    <x v="178"/>
    <x v="172"/>
    <x v="120"/>
    <x v="152"/>
    <x v="212"/>
    <x v="197"/>
    <x v="91"/>
    <x v="137"/>
    <x v="165"/>
    <x v="193"/>
    <x v="167"/>
    <x v="231"/>
    <x v="211"/>
    <x v="199"/>
    <x v="140"/>
    <x v="196"/>
    <x v="172"/>
    <x v="186"/>
    <x v="195"/>
    <x v="148"/>
    <x v="187"/>
    <x v="199"/>
    <x v="216"/>
    <x v="199"/>
    <x v="177"/>
    <x v="204"/>
    <x v="185"/>
    <x v="184"/>
  </r>
  <r>
    <x v="0"/>
    <x v="8"/>
    <x v="6"/>
    <x v="71"/>
    <x v="159"/>
    <x v="186"/>
    <x v="141"/>
    <x v="173"/>
    <x v="147"/>
    <x v="190"/>
    <x v="213"/>
    <x v="198"/>
    <x v="155"/>
    <x v="175"/>
    <x v="162"/>
    <x v="198"/>
    <x v="168"/>
    <x v="232"/>
    <x v="212"/>
    <x v="179"/>
    <x v="183"/>
    <x v="197"/>
    <x v="165"/>
    <x v="187"/>
    <x v="196"/>
    <x v="149"/>
    <x v="198"/>
    <x v="200"/>
    <x v="217"/>
    <x v="200"/>
    <x v="178"/>
    <x v="205"/>
    <x v="186"/>
    <x v="185"/>
  </r>
  <r>
    <x v="1"/>
    <x v="8"/>
    <x v="6"/>
    <x v="71"/>
    <x v="160"/>
    <x v="189"/>
    <x v="179"/>
    <x v="171"/>
    <x v="96"/>
    <x v="191"/>
    <x v="214"/>
    <x v="199"/>
    <x v="171"/>
    <x v="176"/>
    <x v="110"/>
    <x v="187"/>
    <x v="169"/>
    <x v="233"/>
    <x v="213"/>
    <x v="143"/>
    <x v="106"/>
    <x v="198"/>
    <x v="106"/>
    <x v="188"/>
    <x v="197"/>
    <x v="98"/>
    <x v="199"/>
    <x v="201"/>
    <x v="169"/>
    <x v="190"/>
    <x v="179"/>
    <x v="206"/>
    <x v="187"/>
    <x v="186"/>
  </r>
  <r>
    <x v="2"/>
    <x v="8"/>
    <x v="6"/>
    <x v="71"/>
    <x v="161"/>
    <x v="190"/>
    <x v="180"/>
    <x v="174"/>
    <x v="124"/>
    <x v="192"/>
    <x v="157"/>
    <x v="200"/>
    <x v="172"/>
    <x v="177"/>
    <x v="166"/>
    <x v="199"/>
    <x v="170"/>
    <x v="234"/>
    <x v="214"/>
    <x v="161"/>
    <x v="140"/>
    <x v="196"/>
    <x v="173"/>
    <x v="189"/>
    <x v="198"/>
    <x v="150"/>
    <x v="200"/>
    <x v="202"/>
    <x v="218"/>
    <x v="181"/>
    <x v="180"/>
    <x v="207"/>
    <x v="188"/>
    <x v="187"/>
  </r>
  <r>
    <x v="0"/>
    <x v="9"/>
    <x v="6"/>
    <x v="74"/>
    <x v="162"/>
    <x v="191"/>
    <x v="181"/>
    <x v="175"/>
    <x v="148"/>
    <x v="193"/>
    <x v="215"/>
    <x v="201"/>
    <x v="173"/>
    <x v="128"/>
    <x v="167"/>
    <x v="200"/>
    <x v="171"/>
    <x v="235"/>
    <x v="215"/>
    <x v="179"/>
    <x v="188"/>
    <x v="197"/>
    <x v="146"/>
    <x v="190"/>
    <x v="199"/>
    <x v="151"/>
    <x v="201"/>
    <x v="203"/>
    <x v="219"/>
    <x v="201"/>
    <x v="181"/>
    <x v="208"/>
    <x v="189"/>
    <x v="188"/>
  </r>
  <r>
    <x v="1"/>
    <x v="9"/>
    <x v="6"/>
    <x v="74"/>
    <x v="163"/>
    <x v="192"/>
    <x v="182"/>
    <x v="176"/>
    <x v="97"/>
    <x v="170"/>
    <x v="216"/>
    <x v="154"/>
    <x v="108"/>
    <x v="178"/>
    <x v="168"/>
    <x v="199"/>
    <x v="172"/>
    <x v="236"/>
    <x v="216"/>
    <x v="200"/>
    <x v="189"/>
    <x v="199"/>
    <x v="174"/>
    <x v="191"/>
    <x v="200"/>
    <x v="152"/>
    <x v="202"/>
    <x v="204"/>
    <x v="220"/>
    <x v="202"/>
    <x v="182"/>
    <x v="209"/>
    <x v="150"/>
    <x v="189"/>
  </r>
  <r>
    <x v="2"/>
    <x v="9"/>
    <x v="6"/>
    <x v="74"/>
    <x v="164"/>
    <x v="193"/>
    <x v="183"/>
    <x v="177"/>
    <x v="137"/>
    <x v="136"/>
    <x v="217"/>
    <x v="202"/>
    <x v="171"/>
    <x v="127"/>
    <x v="169"/>
    <x v="201"/>
    <x v="173"/>
    <x v="237"/>
    <x v="217"/>
    <x v="201"/>
    <x v="190"/>
    <x v="200"/>
    <x v="175"/>
    <x v="192"/>
    <x v="201"/>
    <x v="153"/>
    <x v="203"/>
    <x v="205"/>
    <x v="221"/>
    <x v="203"/>
    <x v="183"/>
    <x v="210"/>
    <x v="190"/>
    <x v="190"/>
  </r>
  <r>
    <x v="0"/>
    <x v="11"/>
    <x v="6"/>
    <x v="75"/>
    <x v="164"/>
    <x v="194"/>
    <x v="133"/>
    <x v="178"/>
    <x v="149"/>
    <x v="155"/>
    <x v="218"/>
    <x v="141"/>
    <x v="101"/>
    <x v="179"/>
    <x v="170"/>
    <x v="202"/>
    <x v="174"/>
    <x v="238"/>
    <x v="207"/>
    <x v="202"/>
    <x v="191"/>
    <x v="201"/>
    <x v="176"/>
    <x v="193"/>
    <x v="202"/>
    <x v="154"/>
    <x v="172"/>
    <x v="206"/>
    <x v="222"/>
    <x v="204"/>
    <x v="184"/>
    <x v="211"/>
    <x v="191"/>
    <x v="191"/>
  </r>
  <r>
    <x v="1"/>
    <x v="11"/>
    <x v="6"/>
    <x v="75"/>
    <x v="165"/>
    <x v="195"/>
    <x v="184"/>
    <x v="179"/>
    <x v="139"/>
    <x v="194"/>
    <x v="219"/>
    <x v="203"/>
    <x v="174"/>
    <x v="180"/>
    <x v="130"/>
    <x v="198"/>
    <x v="175"/>
    <x v="239"/>
    <x v="218"/>
    <x v="203"/>
    <x v="192"/>
    <x v="202"/>
    <x v="126"/>
    <x v="194"/>
    <x v="203"/>
    <x v="155"/>
    <x v="204"/>
    <x v="180"/>
    <x v="223"/>
    <x v="205"/>
    <x v="185"/>
    <x v="212"/>
    <x v="159"/>
    <x v="192"/>
  </r>
  <r>
    <x v="2"/>
    <x v="11"/>
    <x v="6"/>
    <x v="75"/>
    <x v="166"/>
    <x v="196"/>
    <x v="185"/>
    <x v="180"/>
    <x v="142"/>
    <x v="195"/>
    <x v="220"/>
    <x v="204"/>
    <x v="141"/>
    <x v="181"/>
    <x v="171"/>
    <x v="203"/>
    <x v="172"/>
    <x v="240"/>
    <x v="210"/>
    <x v="204"/>
    <x v="193"/>
    <x v="203"/>
    <x v="130"/>
    <x v="195"/>
    <x v="175"/>
    <x v="156"/>
    <x v="205"/>
    <x v="207"/>
    <x v="224"/>
    <x v="183"/>
    <x v="181"/>
    <x v="213"/>
    <x v="192"/>
    <x v="193"/>
  </r>
  <r>
    <x v="0"/>
    <x v="12"/>
    <x v="6"/>
    <x v="76"/>
    <x v="167"/>
    <x v="197"/>
    <x v="186"/>
    <x v="181"/>
    <x v="150"/>
    <x v="196"/>
    <x v="221"/>
    <x v="205"/>
    <x v="173"/>
    <x v="182"/>
    <x v="172"/>
    <x v="204"/>
    <x v="176"/>
    <x v="241"/>
    <x v="219"/>
    <x v="205"/>
    <x v="194"/>
    <x v="204"/>
    <x v="177"/>
    <x v="196"/>
    <x v="204"/>
    <x v="157"/>
    <x v="206"/>
    <x v="208"/>
    <x v="225"/>
    <x v="206"/>
    <x v="184"/>
    <x v="214"/>
    <x v="193"/>
    <x v="194"/>
  </r>
  <r>
    <x v="1"/>
    <x v="12"/>
    <x v="6"/>
    <x v="76"/>
    <x v="168"/>
    <x v="198"/>
    <x v="187"/>
    <x v="182"/>
    <x v="151"/>
    <x v="147"/>
    <x v="222"/>
    <x v="206"/>
    <x v="153"/>
    <x v="183"/>
    <x v="142"/>
    <x v="202"/>
    <x v="177"/>
    <x v="242"/>
    <x v="220"/>
    <x v="171"/>
    <x v="195"/>
    <x v="205"/>
    <x v="178"/>
    <x v="146"/>
    <x v="205"/>
    <x v="158"/>
    <x v="207"/>
    <x v="159"/>
    <x v="226"/>
    <x v="207"/>
    <x v="178"/>
    <x v="215"/>
    <x v="171"/>
    <x v="188"/>
  </r>
  <r>
    <x v="2"/>
    <x v="12"/>
    <x v="6"/>
    <x v="76"/>
    <x v="163"/>
    <x v="199"/>
    <x v="188"/>
    <x v="183"/>
    <x v="152"/>
    <x v="193"/>
    <x v="223"/>
    <x v="138"/>
    <x v="171"/>
    <x v="184"/>
    <x v="173"/>
    <x v="205"/>
    <x v="178"/>
    <x v="243"/>
    <x v="221"/>
    <x v="206"/>
    <x v="196"/>
    <x v="206"/>
    <x v="179"/>
    <x v="197"/>
    <x v="178"/>
    <x v="159"/>
    <x v="208"/>
    <x v="209"/>
    <x v="227"/>
    <x v="208"/>
    <x v="186"/>
    <x v="216"/>
    <x v="194"/>
    <x v="195"/>
  </r>
  <r>
    <x v="0"/>
    <x v="0"/>
    <x v="7"/>
    <x v="77"/>
    <x v="169"/>
    <x v="200"/>
    <x v="189"/>
    <x v="184"/>
    <x v="153"/>
    <x v="146"/>
    <x v="224"/>
    <x v="207"/>
    <x v="101"/>
    <x v="185"/>
    <x v="174"/>
    <x v="206"/>
    <x v="179"/>
    <x v="244"/>
    <x v="213"/>
    <x v="207"/>
    <x v="197"/>
    <x v="207"/>
    <x v="180"/>
    <x v="198"/>
    <x v="206"/>
    <x v="160"/>
    <x v="209"/>
    <x v="210"/>
    <x v="228"/>
    <x v="209"/>
    <x v="187"/>
    <x v="217"/>
    <x v="195"/>
    <x v="196"/>
  </r>
  <r>
    <x v="1"/>
    <x v="0"/>
    <x v="7"/>
    <x v="77"/>
    <x v="170"/>
    <x v="201"/>
    <x v="190"/>
    <x v="185"/>
    <x v="154"/>
    <x v="197"/>
    <x v="225"/>
    <x v="76"/>
    <x v="108"/>
    <x v="186"/>
    <x v="126"/>
    <x v="207"/>
    <x v="180"/>
    <x v="245"/>
    <x v="222"/>
    <x v="208"/>
    <x v="198"/>
    <x v="208"/>
    <x v="181"/>
    <x v="199"/>
    <x v="207"/>
    <x v="150"/>
    <x v="210"/>
    <x v="211"/>
    <x v="229"/>
    <x v="210"/>
    <x v="188"/>
    <x v="218"/>
    <x v="196"/>
    <x v="197"/>
  </r>
  <r>
    <x v="2"/>
    <x v="0"/>
    <x v="7"/>
    <x v="77"/>
    <x v="171"/>
    <x v="202"/>
    <x v="191"/>
    <x v="186"/>
    <x v="155"/>
    <x v="198"/>
    <x v="226"/>
    <x v="208"/>
    <x v="104"/>
    <x v="187"/>
    <x v="175"/>
    <x v="208"/>
    <x v="181"/>
    <x v="246"/>
    <x v="223"/>
    <x v="185"/>
    <x v="143"/>
    <x v="209"/>
    <x v="182"/>
    <x v="200"/>
    <x v="208"/>
    <x v="161"/>
    <x v="211"/>
    <x v="212"/>
    <x v="230"/>
    <x v="211"/>
    <x v="189"/>
    <x v="219"/>
    <x v="197"/>
    <x v="198"/>
  </r>
  <r>
    <x v="0"/>
    <x v="1"/>
    <x v="7"/>
    <x v="78"/>
    <x v="172"/>
    <x v="203"/>
    <x v="192"/>
    <x v="187"/>
    <x v="156"/>
    <x v="199"/>
    <x v="227"/>
    <x v="136"/>
    <x v="99"/>
    <x v="188"/>
    <x v="176"/>
    <x v="209"/>
    <x v="182"/>
    <x v="247"/>
    <x v="224"/>
    <x v="209"/>
    <x v="199"/>
    <x v="210"/>
    <x v="183"/>
    <x v="201"/>
    <x v="209"/>
    <x v="162"/>
    <x v="212"/>
    <x v="213"/>
    <x v="231"/>
    <x v="212"/>
    <x v="190"/>
    <x v="220"/>
    <x v="198"/>
    <x v="195"/>
  </r>
  <r>
    <x v="1"/>
    <x v="1"/>
    <x v="7"/>
    <x v="78"/>
    <x v="173"/>
    <x v="201"/>
    <x v="193"/>
    <x v="188"/>
    <x v="157"/>
    <x v="200"/>
    <x v="228"/>
    <x v="209"/>
    <x v="97"/>
    <x v="189"/>
    <x v="177"/>
    <x v="210"/>
    <x v="183"/>
    <x v="248"/>
    <x v="225"/>
    <x v="174"/>
    <x v="110"/>
    <x v="147"/>
    <x v="184"/>
    <x v="202"/>
    <x v="210"/>
    <x v="158"/>
    <x v="213"/>
    <x v="185"/>
    <x v="232"/>
    <x v="213"/>
    <x v="191"/>
    <x v="221"/>
    <x v="196"/>
    <x v="199"/>
  </r>
  <r>
    <x v="2"/>
    <x v="1"/>
    <x v="7"/>
    <x v="78"/>
    <x v="174"/>
    <x v="203"/>
    <x v="194"/>
    <x v="189"/>
    <x v="158"/>
    <x v="127"/>
    <x v="229"/>
    <x v="207"/>
    <x v="173"/>
    <x v="190"/>
    <x v="178"/>
    <x v="211"/>
    <x v="184"/>
    <x v="249"/>
    <x v="226"/>
    <x v="164"/>
    <x v="200"/>
    <x v="211"/>
    <x v="185"/>
    <x v="203"/>
    <x v="187"/>
    <x v="130"/>
    <x v="214"/>
    <x v="214"/>
    <x v="233"/>
    <x v="214"/>
    <x v="190"/>
    <x v="222"/>
    <x v="199"/>
    <x v="200"/>
  </r>
  <r>
    <x v="0"/>
    <x v="2"/>
    <x v="7"/>
    <x v="79"/>
    <x v="175"/>
    <x v="204"/>
    <x v="195"/>
    <x v="190"/>
    <x v="159"/>
    <x v="127"/>
    <x v="230"/>
    <x v="136"/>
    <x v="175"/>
    <x v="191"/>
    <x v="176"/>
    <x v="212"/>
    <x v="185"/>
    <x v="250"/>
    <x v="227"/>
    <x v="210"/>
    <x v="201"/>
    <x v="212"/>
    <x v="186"/>
    <x v="204"/>
    <x v="211"/>
    <x v="163"/>
    <x v="215"/>
    <x v="215"/>
    <x v="234"/>
    <x v="215"/>
    <x v="192"/>
    <x v="223"/>
    <x v="200"/>
    <x v="201"/>
  </r>
  <r>
    <x v="1"/>
    <x v="2"/>
    <x v="7"/>
    <x v="79"/>
    <x v="176"/>
    <x v="203"/>
    <x v="196"/>
    <x v="191"/>
    <x v="150"/>
    <x v="183"/>
    <x v="231"/>
    <x v="210"/>
    <x v="107"/>
    <x v="192"/>
    <x v="124"/>
    <x v="211"/>
    <x v="186"/>
    <x v="251"/>
    <x v="228"/>
    <x v="176"/>
    <x v="202"/>
    <x v="170"/>
    <x v="187"/>
    <x v="205"/>
    <x v="212"/>
    <x v="110"/>
    <x v="216"/>
    <x v="216"/>
    <x v="192"/>
    <x v="193"/>
    <x v="193"/>
    <x v="224"/>
    <x v="201"/>
    <x v="202"/>
  </r>
  <r>
    <x v="2"/>
    <x v="2"/>
    <x v="7"/>
    <x v="79"/>
    <x v="177"/>
    <x v="205"/>
    <x v="197"/>
    <x v="192"/>
    <x v="160"/>
    <x v="175"/>
    <x v="183"/>
    <x v="207"/>
    <x v="172"/>
    <x v="193"/>
    <x v="179"/>
    <x v="213"/>
    <x v="187"/>
    <x v="252"/>
    <x v="229"/>
    <x v="211"/>
    <x v="146"/>
    <x v="164"/>
    <x v="188"/>
    <x v="203"/>
    <x v="213"/>
    <x v="125"/>
    <x v="217"/>
    <x v="217"/>
    <x v="235"/>
    <x v="211"/>
    <x v="194"/>
    <x v="225"/>
    <x v="202"/>
    <x v="193"/>
  </r>
  <r>
    <x v="0"/>
    <x v="3"/>
    <x v="7"/>
    <x v="80"/>
    <x v="178"/>
    <x v="206"/>
    <x v="198"/>
    <x v="193"/>
    <x v="161"/>
    <x v="144"/>
    <x v="232"/>
    <x v="211"/>
    <x v="176"/>
    <x v="194"/>
    <x v="180"/>
    <x v="214"/>
    <x v="186"/>
    <x v="253"/>
    <x v="230"/>
    <x v="212"/>
    <x v="203"/>
    <x v="213"/>
    <x v="176"/>
    <x v="206"/>
    <x v="202"/>
    <x v="164"/>
    <x v="198"/>
    <x v="218"/>
    <x v="236"/>
    <x v="216"/>
    <x v="194"/>
    <x v="226"/>
    <x v="203"/>
    <x v="203"/>
  </r>
  <r>
    <x v="1"/>
    <x v="3"/>
    <x v="7"/>
    <x v="80"/>
    <x v="179"/>
    <x v="207"/>
    <x v="199"/>
    <x v="194"/>
    <x v="162"/>
    <x v="154"/>
    <x v="233"/>
    <x v="212"/>
    <x v="128"/>
    <x v="191"/>
    <x v="147"/>
    <x v="215"/>
    <x v="181"/>
    <x v="254"/>
    <x v="231"/>
    <x v="213"/>
    <x v="204"/>
    <x v="214"/>
    <x v="189"/>
    <x v="207"/>
    <x v="166"/>
    <x v="165"/>
    <x v="200"/>
    <x v="219"/>
    <x v="237"/>
    <x v="217"/>
    <x v="195"/>
    <x v="227"/>
    <x v="204"/>
    <x v="204"/>
  </r>
  <r>
    <x v="2"/>
    <x v="3"/>
    <x v="7"/>
    <x v="80"/>
    <x v="180"/>
    <x v="206"/>
    <x v="200"/>
    <x v="193"/>
    <x v="163"/>
    <x v="201"/>
    <x v="58"/>
    <x v="213"/>
    <x v="113"/>
    <x v="195"/>
    <x v="181"/>
    <x v="213"/>
    <x v="188"/>
    <x v="255"/>
    <x v="229"/>
    <x v="211"/>
    <x v="205"/>
    <x v="215"/>
    <x v="190"/>
    <x v="208"/>
    <x v="214"/>
    <x v="166"/>
    <x v="208"/>
    <x v="220"/>
    <x v="238"/>
    <x v="218"/>
    <x v="196"/>
    <x v="228"/>
    <x v="205"/>
    <x v="205"/>
  </r>
  <r>
    <x v="0"/>
    <x v="4"/>
    <x v="7"/>
    <x v="81"/>
    <x v="181"/>
    <x v="208"/>
    <x v="201"/>
    <x v="195"/>
    <x v="164"/>
    <x v="202"/>
    <x v="234"/>
    <x v="214"/>
    <x v="177"/>
    <x v="196"/>
    <x v="178"/>
    <x v="216"/>
    <x v="189"/>
    <x v="256"/>
    <x v="232"/>
    <x v="214"/>
    <x v="206"/>
    <x v="216"/>
    <x v="191"/>
    <x v="209"/>
    <x v="215"/>
    <x v="167"/>
    <x v="218"/>
    <x v="221"/>
    <x v="239"/>
    <x v="219"/>
    <x v="197"/>
    <x v="229"/>
    <x v="206"/>
    <x v="206"/>
  </r>
  <r>
    <x v="1"/>
    <x v="4"/>
    <x v="7"/>
    <x v="81"/>
    <x v="182"/>
    <x v="209"/>
    <x v="202"/>
    <x v="196"/>
    <x v="165"/>
    <x v="203"/>
    <x v="24"/>
    <x v="215"/>
    <x v="178"/>
    <x v="197"/>
    <x v="182"/>
    <x v="217"/>
    <x v="190"/>
    <x v="257"/>
    <x v="233"/>
    <x v="215"/>
    <x v="207"/>
    <x v="217"/>
    <x v="175"/>
    <x v="210"/>
    <x v="216"/>
    <x v="168"/>
    <x v="219"/>
    <x v="222"/>
    <x v="240"/>
    <x v="220"/>
    <x v="198"/>
    <x v="230"/>
    <x v="207"/>
    <x v="207"/>
  </r>
  <r>
    <x v="2"/>
    <x v="4"/>
    <x v="7"/>
    <x v="81"/>
    <x v="183"/>
    <x v="210"/>
    <x v="203"/>
    <x v="193"/>
    <x v="166"/>
    <x v="201"/>
    <x v="58"/>
    <x v="213"/>
    <x v="113"/>
    <x v="195"/>
    <x v="181"/>
    <x v="213"/>
    <x v="188"/>
    <x v="258"/>
    <x v="229"/>
    <x v="211"/>
    <x v="208"/>
    <x v="218"/>
    <x v="190"/>
    <x v="211"/>
    <x v="217"/>
    <x v="169"/>
    <x v="220"/>
    <x v="223"/>
    <x v="241"/>
    <x v="221"/>
    <x v="199"/>
    <x v="231"/>
    <x v="208"/>
    <x v="208"/>
  </r>
  <r>
    <x v="0"/>
    <x v="5"/>
    <x v="7"/>
    <x v="82"/>
    <x v="184"/>
    <x v="211"/>
    <x v="204"/>
    <x v="197"/>
    <x v="167"/>
    <x v="198"/>
    <x v="235"/>
    <x v="216"/>
    <x v="172"/>
    <x v="198"/>
    <x v="183"/>
    <x v="218"/>
    <x v="191"/>
    <x v="259"/>
    <x v="234"/>
    <x v="216"/>
    <x v="209"/>
    <x v="219"/>
    <x v="192"/>
    <x v="198"/>
    <x v="218"/>
    <x v="170"/>
    <x v="221"/>
    <x v="224"/>
    <x v="242"/>
    <x v="222"/>
    <x v="200"/>
    <x v="232"/>
    <x v="209"/>
    <x v="209"/>
  </r>
  <r>
    <x v="1"/>
    <x v="5"/>
    <x v="7"/>
    <x v="82"/>
    <x v="185"/>
    <x v="212"/>
    <x v="205"/>
    <x v="198"/>
    <x v="168"/>
    <x v="204"/>
    <x v="27"/>
    <x v="217"/>
    <x v="179"/>
    <x v="199"/>
    <x v="184"/>
    <x v="219"/>
    <x v="192"/>
    <x v="260"/>
    <x v="235"/>
    <x v="199"/>
    <x v="210"/>
    <x v="151"/>
    <x v="189"/>
    <x v="202"/>
    <x v="219"/>
    <x v="171"/>
    <x v="222"/>
    <x v="225"/>
    <x v="243"/>
    <x v="193"/>
    <x v="201"/>
    <x v="233"/>
    <x v="210"/>
    <x v="210"/>
  </r>
  <r>
    <x v="2"/>
    <x v="5"/>
    <x v="7"/>
    <x v="82"/>
    <x v="186"/>
    <x v="213"/>
    <x v="206"/>
    <x v="197"/>
    <x v="169"/>
    <x v="147"/>
    <x v="236"/>
    <x v="218"/>
    <x v="141"/>
    <x v="200"/>
    <x v="185"/>
    <x v="218"/>
    <x v="193"/>
    <x v="261"/>
    <x v="236"/>
    <x v="217"/>
    <x v="211"/>
    <x v="220"/>
    <x v="193"/>
    <x v="203"/>
    <x v="220"/>
    <x v="157"/>
    <x v="223"/>
    <x v="200"/>
    <x v="244"/>
    <x v="223"/>
    <x v="202"/>
    <x v="234"/>
    <x v="211"/>
    <x v="211"/>
  </r>
  <r>
    <x v="0"/>
    <x v="6"/>
    <x v="7"/>
    <x v="83"/>
    <x v="184"/>
    <x v="211"/>
    <x v="204"/>
    <x v="197"/>
    <x v="167"/>
    <x v="198"/>
    <x v="235"/>
    <x v="216"/>
    <x v="172"/>
    <x v="198"/>
    <x v="183"/>
    <x v="218"/>
    <x v="191"/>
    <x v="259"/>
    <x v="234"/>
    <x v="216"/>
    <x v="209"/>
    <x v="219"/>
    <x v="192"/>
    <x v="198"/>
    <x v="218"/>
    <x v="170"/>
    <x v="221"/>
    <x v="224"/>
    <x v="242"/>
    <x v="222"/>
    <x v="200"/>
    <x v="232"/>
    <x v="209"/>
    <x v="209"/>
  </r>
  <r>
    <x v="1"/>
    <x v="6"/>
    <x v="7"/>
    <x v="83"/>
    <x v="185"/>
    <x v="212"/>
    <x v="205"/>
    <x v="198"/>
    <x v="168"/>
    <x v="204"/>
    <x v="27"/>
    <x v="217"/>
    <x v="179"/>
    <x v="199"/>
    <x v="184"/>
    <x v="219"/>
    <x v="192"/>
    <x v="260"/>
    <x v="235"/>
    <x v="199"/>
    <x v="210"/>
    <x v="151"/>
    <x v="189"/>
    <x v="202"/>
    <x v="219"/>
    <x v="171"/>
    <x v="222"/>
    <x v="225"/>
    <x v="243"/>
    <x v="193"/>
    <x v="201"/>
    <x v="233"/>
    <x v="210"/>
    <x v="210"/>
  </r>
  <r>
    <x v="2"/>
    <x v="6"/>
    <x v="7"/>
    <x v="83"/>
    <x v="186"/>
    <x v="213"/>
    <x v="206"/>
    <x v="197"/>
    <x v="169"/>
    <x v="147"/>
    <x v="236"/>
    <x v="218"/>
    <x v="141"/>
    <x v="200"/>
    <x v="185"/>
    <x v="218"/>
    <x v="193"/>
    <x v="261"/>
    <x v="236"/>
    <x v="217"/>
    <x v="211"/>
    <x v="220"/>
    <x v="193"/>
    <x v="203"/>
    <x v="220"/>
    <x v="157"/>
    <x v="223"/>
    <x v="200"/>
    <x v="244"/>
    <x v="223"/>
    <x v="202"/>
    <x v="234"/>
    <x v="211"/>
    <x v="211"/>
  </r>
  <r>
    <x v="0"/>
    <x v="7"/>
    <x v="7"/>
    <x v="84"/>
    <x v="187"/>
    <x v="214"/>
    <x v="184"/>
    <x v="197"/>
    <x v="170"/>
    <x v="205"/>
    <x v="237"/>
    <x v="219"/>
    <x v="141"/>
    <x v="201"/>
    <x v="186"/>
    <x v="220"/>
    <x v="194"/>
    <x v="262"/>
    <x v="237"/>
    <x v="218"/>
    <x v="212"/>
    <x v="221"/>
    <x v="194"/>
    <x v="212"/>
    <x v="221"/>
    <x v="172"/>
    <x v="224"/>
    <x v="226"/>
    <x v="245"/>
    <x v="224"/>
    <x v="203"/>
    <x v="235"/>
    <x v="212"/>
    <x v="212"/>
  </r>
  <r>
    <x v="1"/>
    <x v="7"/>
    <x v="7"/>
    <x v="84"/>
    <x v="188"/>
    <x v="215"/>
    <x v="207"/>
    <x v="198"/>
    <x v="171"/>
    <x v="206"/>
    <x v="238"/>
    <x v="220"/>
    <x v="180"/>
    <x v="201"/>
    <x v="178"/>
    <x v="221"/>
    <x v="195"/>
    <x v="263"/>
    <x v="238"/>
    <x v="219"/>
    <x v="118"/>
    <x v="155"/>
    <x v="162"/>
    <x v="186"/>
    <x v="222"/>
    <x v="173"/>
    <x v="225"/>
    <x v="227"/>
    <x v="246"/>
    <x v="183"/>
    <x v="204"/>
    <x v="236"/>
    <x v="213"/>
    <x v="213"/>
  </r>
  <r>
    <x v="2"/>
    <x v="7"/>
    <x v="7"/>
    <x v="84"/>
    <x v="189"/>
    <x v="216"/>
    <x v="208"/>
    <x v="197"/>
    <x v="172"/>
    <x v="207"/>
    <x v="28"/>
    <x v="213"/>
    <x v="100"/>
    <x v="201"/>
    <x v="187"/>
    <x v="222"/>
    <x v="192"/>
    <x v="264"/>
    <x v="239"/>
    <x v="220"/>
    <x v="213"/>
    <x v="222"/>
    <x v="195"/>
    <x v="213"/>
    <x v="223"/>
    <x v="174"/>
    <x v="226"/>
    <x v="228"/>
    <x v="247"/>
    <x v="225"/>
    <x v="205"/>
    <x v="237"/>
    <x v="214"/>
    <x v="214"/>
  </r>
  <r>
    <x v="0"/>
    <x v="8"/>
    <x v="7"/>
    <x v="82"/>
    <x v="190"/>
    <x v="217"/>
    <x v="186"/>
    <x v="198"/>
    <x v="173"/>
    <x v="208"/>
    <x v="215"/>
    <x v="221"/>
    <x v="100"/>
    <x v="201"/>
    <x v="188"/>
    <x v="223"/>
    <x v="196"/>
    <x v="265"/>
    <x v="240"/>
    <x v="221"/>
    <x v="214"/>
    <x v="223"/>
    <x v="161"/>
    <x v="214"/>
    <x v="224"/>
    <x v="175"/>
    <x v="227"/>
    <x v="229"/>
    <x v="248"/>
    <x v="206"/>
    <x v="206"/>
    <x v="238"/>
    <x v="215"/>
    <x v="215"/>
  </r>
  <r>
    <x v="1"/>
    <x v="8"/>
    <x v="7"/>
    <x v="82"/>
    <x v="191"/>
    <x v="218"/>
    <x v="209"/>
    <x v="199"/>
    <x v="174"/>
    <x v="209"/>
    <x v="239"/>
    <x v="212"/>
    <x v="121"/>
    <x v="202"/>
    <x v="157"/>
    <x v="224"/>
    <x v="197"/>
    <x v="266"/>
    <x v="241"/>
    <x v="222"/>
    <x v="215"/>
    <x v="224"/>
    <x v="196"/>
    <x v="215"/>
    <x v="225"/>
    <x v="176"/>
    <x v="228"/>
    <x v="230"/>
    <x v="249"/>
    <x v="199"/>
    <x v="207"/>
    <x v="239"/>
    <x v="216"/>
    <x v="216"/>
  </r>
  <r>
    <x v="2"/>
    <x v="8"/>
    <x v="7"/>
    <x v="82"/>
    <x v="192"/>
    <x v="219"/>
    <x v="210"/>
    <x v="200"/>
    <x v="167"/>
    <x v="184"/>
    <x v="240"/>
    <x v="222"/>
    <x v="181"/>
    <x v="203"/>
    <x v="189"/>
    <x v="225"/>
    <x v="198"/>
    <x v="267"/>
    <x v="242"/>
    <x v="210"/>
    <x v="216"/>
    <x v="225"/>
    <x v="197"/>
    <x v="216"/>
    <x v="226"/>
    <x v="177"/>
    <x v="229"/>
    <x v="231"/>
    <x v="250"/>
    <x v="226"/>
    <x v="208"/>
    <x v="240"/>
    <x v="217"/>
    <x v="212"/>
  </r>
  <r>
    <x v="0"/>
    <x v="9"/>
    <x v="7"/>
    <x v="85"/>
    <x v="193"/>
    <x v="220"/>
    <x v="211"/>
    <x v="200"/>
    <x v="175"/>
    <x v="147"/>
    <x v="241"/>
    <x v="216"/>
    <x v="182"/>
    <x v="202"/>
    <x v="190"/>
    <x v="226"/>
    <x v="199"/>
    <x v="268"/>
    <x v="243"/>
    <x v="223"/>
    <x v="217"/>
    <x v="226"/>
    <x v="143"/>
    <x v="217"/>
    <x v="227"/>
    <x v="178"/>
    <x v="230"/>
    <x v="232"/>
    <x v="248"/>
    <x v="227"/>
    <x v="209"/>
    <x v="241"/>
    <x v="218"/>
    <x v="217"/>
  </r>
  <r>
    <x v="1"/>
    <x v="9"/>
    <x v="7"/>
    <x v="85"/>
    <x v="194"/>
    <x v="221"/>
    <x v="212"/>
    <x v="201"/>
    <x v="176"/>
    <x v="210"/>
    <x v="242"/>
    <x v="130"/>
    <x v="183"/>
    <x v="204"/>
    <x v="180"/>
    <x v="227"/>
    <x v="200"/>
    <x v="269"/>
    <x v="241"/>
    <x v="185"/>
    <x v="218"/>
    <x v="158"/>
    <x v="189"/>
    <x v="218"/>
    <x v="228"/>
    <x v="179"/>
    <x v="160"/>
    <x v="233"/>
    <x v="251"/>
    <x v="208"/>
    <x v="210"/>
    <x v="242"/>
    <x v="219"/>
    <x v="218"/>
  </r>
  <r>
    <x v="2"/>
    <x v="9"/>
    <x v="7"/>
    <x v="85"/>
    <x v="195"/>
    <x v="222"/>
    <x v="213"/>
    <x v="200"/>
    <x v="177"/>
    <x v="211"/>
    <x v="243"/>
    <x v="218"/>
    <x v="110"/>
    <x v="205"/>
    <x v="191"/>
    <x v="228"/>
    <x v="201"/>
    <x v="270"/>
    <x v="244"/>
    <x v="224"/>
    <x v="219"/>
    <x v="210"/>
    <x v="198"/>
    <x v="216"/>
    <x v="229"/>
    <x v="180"/>
    <x v="231"/>
    <x v="234"/>
    <x v="252"/>
    <x v="225"/>
    <x v="211"/>
    <x v="243"/>
    <x v="220"/>
    <x v="219"/>
  </r>
  <r>
    <x v="0"/>
    <x v="11"/>
    <x v="7"/>
    <x v="86"/>
    <x v="196"/>
    <x v="223"/>
    <x v="214"/>
    <x v="202"/>
    <x v="178"/>
    <x v="182"/>
    <x v="244"/>
    <x v="223"/>
    <x v="184"/>
    <x v="206"/>
    <x v="192"/>
    <x v="229"/>
    <x v="202"/>
    <x v="271"/>
    <x v="245"/>
    <x v="225"/>
    <x v="220"/>
    <x v="227"/>
    <x v="199"/>
    <x v="219"/>
    <x v="230"/>
    <x v="181"/>
    <x v="232"/>
    <x v="235"/>
    <x v="253"/>
    <x v="228"/>
    <x v="209"/>
    <x v="244"/>
    <x v="221"/>
    <x v="220"/>
  </r>
  <r>
    <x v="1"/>
    <x v="11"/>
    <x v="7"/>
    <x v="86"/>
    <x v="197"/>
    <x v="224"/>
    <x v="215"/>
    <x v="199"/>
    <x v="179"/>
    <x v="212"/>
    <x v="245"/>
    <x v="224"/>
    <x v="185"/>
    <x v="207"/>
    <x v="193"/>
    <x v="230"/>
    <x v="203"/>
    <x v="272"/>
    <x v="246"/>
    <x v="226"/>
    <x v="221"/>
    <x v="228"/>
    <x v="200"/>
    <x v="218"/>
    <x v="231"/>
    <x v="182"/>
    <x v="160"/>
    <x v="236"/>
    <x v="254"/>
    <x v="223"/>
    <x v="212"/>
    <x v="245"/>
    <x v="222"/>
    <x v="221"/>
  </r>
  <r>
    <x v="2"/>
    <x v="11"/>
    <x v="7"/>
    <x v="86"/>
    <x v="198"/>
    <x v="225"/>
    <x v="216"/>
    <x v="202"/>
    <x v="180"/>
    <x v="213"/>
    <x v="246"/>
    <x v="225"/>
    <x v="186"/>
    <x v="208"/>
    <x v="194"/>
    <x v="231"/>
    <x v="204"/>
    <x v="273"/>
    <x v="247"/>
    <x v="227"/>
    <x v="222"/>
    <x v="229"/>
    <x v="201"/>
    <x v="220"/>
    <x v="232"/>
    <x v="183"/>
    <x v="233"/>
    <x v="237"/>
    <x v="255"/>
    <x v="229"/>
    <x v="213"/>
    <x v="246"/>
    <x v="223"/>
    <x v="222"/>
  </r>
  <r>
    <x v="0"/>
    <x v="12"/>
    <x v="7"/>
    <x v="87"/>
    <x v="199"/>
    <x v="226"/>
    <x v="217"/>
    <x v="203"/>
    <x v="181"/>
    <x v="214"/>
    <x v="247"/>
    <x v="127"/>
    <x v="107"/>
    <x v="209"/>
    <x v="195"/>
    <x v="232"/>
    <x v="205"/>
    <x v="274"/>
    <x v="248"/>
    <x v="228"/>
    <x v="223"/>
    <x v="230"/>
    <x v="202"/>
    <x v="221"/>
    <x v="233"/>
    <x v="178"/>
    <x v="234"/>
    <x v="238"/>
    <x v="256"/>
    <x v="230"/>
    <x v="214"/>
    <x v="247"/>
    <x v="224"/>
    <x v="223"/>
  </r>
  <r>
    <x v="1"/>
    <x v="12"/>
    <x v="7"/>
    <x v="87"/>
    <x v="200"/>
    <x v="227"/>
    <x v="218"/>
    <x v="204"/>
    <x v="182"/>
    <x v="166"/>
    <x v="248"/>
    <x v="226"/>
    <x v="140"/>
    <x v="210"/>
    <x v="196"/>
    <x v="233"/>
    <x v="203"/>
    <x v="275"/>
    <x v="249"/>
    <x v="229"/>
    <x v="158"/>
    <x v="231"/>
    <x v="203"/>
    <x v="222"/>
    <x v="234"/>
    <x v="184"/>
    <x v="235"/>
    <x v="239"/>
    <x v="257"/>
    <x v="231"/>
    <x v="212"/>
    <x v="248"/>
    <x v="225"/>
    <x v="224"/>
  </r>
  <r>
    <x v="2"/>
    <x v="12"/>
    <x v="7"/>
    <x v="87"/>
    <x v="193"/>
    <x v="225"/>
    <x v="219"/>
    <x v="205"/>
    <x v="183"/>
    <x v="215"/>
    <x v="249"/>
    <x v="227"/>
    <x v="182"/>
    <x v="211"/>
    <x v="197"/>
    <x v="227"/>
    <x v="206"/>
    <x v="276"/>
    <x v="250"/>
    <x v="230"/>
    <x v="224"/>
    <x v="232"/>
    <x v="182"/>
    <x v="223"/>
    <x v="235"/>
    <x v="185"/>
    <x v="236"/>
    <x v="240"/>
    <x v="214"/>
    <x v="232"/>
    <x v="215"/>
    <x v="249"/>
    <x v="226"/>
    <x v="225"/>
  </r>
  <r>
    <x v="0"/>
    <x v="0"/>
    <x v="8"/>
    <x v="88"/>
    <x v="201"/>
    <x v="228"/>
    <x v="217"/>
    <x v="203"/>
    <x v="184"/>
    <x v="208"/>
    <x v="250"/>
    <x v="127"/>
    <x v="101"/>
    <x v="212"/>
    <x v="198"/>
    <x v="234"/>
    <x v="199"/>
    <x v="277"/>
    <x v="251"/>
    <x v="231"/>
    <x v="225"/>
    <x v="233"/>
    <x v="204"/>
    <x v="224"/>
    <x v="236"/>
    <x v="186"/>
    <x v="237"/>
    <x v="241"/>
    <x v="258"/>
    <x v="233"/>
    <x v="209"/>
    <x v="250"/>
    <x v="227"/>
    <x v="226"/>
  </r>
  <r>
    <x v="1"/>
    <x v="0"/>
    <x v="8"/>
    <x v="88"/>
    <x v="202"/>
    <x v="229"/>
    <x v="220"/>
    <x v="206"/>
    <x v="185"/>
    <x v="216"/>
    <x v="251"/>
    <x v="89"/>
    <x v="179"/>
    <x v="211"/>
    <x v="199"/>
    <x v="235"/>
    <x v="202"/>
    <x v="278"/>
    <x v="252"/>
    <x v="217"/>
    <x v="127"/>
    <x v="234"/>
    <x v="197"/>
    <x v="225"/>
    <x v="237"/>
    <x v="187"/>
    <x v="238"/>
    <x v="242"/>
    <x v="193"/>
    <x v="211"/>
    <x v="216"/>
    <x v="251"/>
    <x v="228"/>
    <x v="227"/>
  </r>
  <r>
    <x v="2"/>
    <x v="0"/>
    <x v="8"/>
    <x v="88"/>
    <x v="168"/>
    <x v="230"/>
    <x v="219"/>
    <x v="205"/>
    <x v="186"/>
    <x v="217"/>
    <x v="252"/>
    <x v="228"/>
    <x v="97"/>
    <x v="213"/>
    <x v="200"/>
    <x v="236"/>
    <x v="207"/>
    <x v="279"/>
    <x v="253"/>
    <x v="232"/>
    <x v="169"/>
    <x v="235"/>
    <x v="205"/>
    <x v="175"/>
    <x v="238"/>
    <x v="188"/>
    <x v="239"/>
    <x v="243"/>
    <x v="259"/>
    <x v="234"/>
    <x v="217"/>
    <x v="252"/>
    <x v="229"/>
    <x v="228"/>
  </r>
  <r>
    <x v="0"/>
    <x v="1"/>
    <x v="8"/>
    <x v="89"/>
    <x v="167"/>
    <x v="231"/>
    <x v="221"/>
    <x v="206"/>
    <x v="187"/>
    <x v="139"/>
    <x v="253"/>
    <x v="229"/>
    <x v="146"/>
    <x v="214"/>
    <x v="201"/>
    <x v="237"/>
    <x v="208"/>
    <x v="280"/>
    <x v="253"/>
    <x v="233"/>
    <x v="226"/>
    <x v="236"/>
    <x v="206"/>
    <x v="226"/>
    <x v="239"/>
    <x v="189"/>
    <x v="240"/>
    <x v="244"/>
    <x v="260"/>
    <x v="235"/>
    <x v="204"/>
    <x v="253"/>
    <x v="230"/>
    <x v="221"/>
  </r>
  <r>
    <x v="1"/>
    <x v="1"/>
    <x v="8"/>
    <x v="89"/>
    <x v="187"/>
    <x v="232"/>
    <x v="222"/>
    <x v="207"/>
    <x v="188"/>
    <x v="218"/>
    <x v="254"/>
    <x v="230"/>
    <x v="184"/>
    <x v="215"/>
    <x v="197"/>
    <x v="238"/>
    <x v="209"/>
    <x v="281"/>
    <x v="254"/>
    <x v="234"/>
    <x v="227"/>
    <x v="237"/>
    <x v="207"/>
    <x v="227"/>
    <x v="229"/>
    <x v="190"/>
    <x v="241"/>
    <x v="245"/>
    <x v="201"/>
    <x v="216"/>
    <x v="218"/>
    <x v="254"/>
    <x v="231"/>
    <x v="229"/>
  </r>
  <r>
    <x v="2"/>
    <x v="1"/>
    <x v="8"/>
    <x v="89"/>
    <x v="171"/>
    <x v="233"/>
    <x v="223"/>
    <x v="208"/>
    <x v="189"/>
    <x v="219"/>
    <x v="255"/>
    <x v="231"/>
    <x v="155"/>
    <x v="216"/>
    <x v="202"/>
    <x v="239"/>
    <x v="210"/>
    <x v="282"/>
    <x v="255"/>
    <x v="235"/>
    <x v="197"/>
    <x v="238"/>
    <x v="208"/>
    <x v="193"/>
    <x v="240"/>
    <x v="191"/>
    <x v="242"/>
    <x v="246"/>
    <x v="261"/>
    <x v="236"/>
    <x v="219"/>
    <x v="255"/>
    <x v="232"/>
    <x v="230"/>
  </r>
  <r>
    <x v="0"/>
    <x v="2"/>
    <x v="8"/>
    <x v="90"/>
    <x v="166"/>
    <x v="234"/>
    <x v="224"/>
    <x v="209"/>
    <x v="190"/>
    <x v="212"/>
    <x v="67"/>
    <x v="232"/>
    <x v="169"/>
    <x v="213"/>
    <x v="203"/>
    <x v="240"/>
    <x v="211"/>
    <x v="283"/>
    <x v="256"/>
    <x v="236"/>
    <x v="228"/>
    <x v="239"/>
    <x v="209"/>
    <x v="226"/>
    <x v="241"/>
    <x v="192"/>
    <x v="243"/>
    <x v="247"/>
    <x v="262"/>
    <x v="237"/>
    <x v="220"/>
    <x v="256"/>
    <x v="233"/>
    <x v="221"/>
  </r>
  <r>
    <x v="1"/>
    <x v="2"/>
    <x v="8"/>
    <x v="90"/>
    <x v="195"/>
    <x v="235"/>
    <x v="225"/>
    <x v="193"/>
    <x v="191"/>
    <x v="220"/>
    <x v="256"/>
    <x v="233"/>
    <x v="151"/>
    <x v="217"/>
    <x v="204"/>
    <x v="241"/>
    <x v="212"/>
    <x v="284"/>
    <x v="257"/>
    <x v="218"/>
    <x v="229"/>
    <x v="240"/>
    <x v="210"/>
    <x v="228"/>
    <x v="242"/>
    <x v="193"/>
    <x v="244"/>
    <x v="248"/>
    <x v="263"/>
    <x v="238"/>
    <x v="221"/>
    <x v="251"/>
    <x v="217"/>
    <x v="224"/>
  </r>
  <r>
    <x v="2"/>
    <x v="2"/>
    <x v="8"/>
    <x v="90"/>
    <x v="165"/>
    <x v="236"/>
    <x v="226"/>
    <x v="210"/>
    <x v="192"/>
    <x v="221"/>
    <x v="123"/>
    <x v="230"/>
    <x v="175"/>
    <x v="209"/>
    <x v="205"/>
    <x v="242"/>
    <x v="213"/>
    <x v="285"/>
    <x v="258"/>
    <x v="237"/>
    <x v="230"/>
    <x v="241"/>
    <x v="211"/>
    <x v="196"/>
    <x v="243"/>
    <x v="194"/>
    <x v="245"/>
    <x v="249"/>
    <x v="264"/>
    <x v="200"/>
    <x v="222"/>
    <x v="257"/>
    <x v="234"/>
    <x v="231"/>
  </r>
  <r>
    <x v="0"/>
    <x v="3"/>
    <x v="8"/>
    <x v="91"/>
    <x v="160"/>
    <x v="224"/>
    <x v="227"/>
    <x v="211"/>
    <x v="193"/>
    <x v="222"/>
    <x v="172"/>
    <x v="233"/>
    <x v="187"/>
    <x v="218"/>
    <x v="206"/>
    <x v="243"/>
    <x v="214"/>
    <x v="286"/>
    <x v="259"/>
    <x v="238"/>
    <x v="231"/>
    <x v="242"/>
    <x v="209"/>
    <x v="229"/>
    <x v="244"/>
    <x v="195"/>
    <x v="246"/>
    <x v="250"/>
    <x v="265"/>
    <x v="239"/>
    <x v="223"/>
    <x v="258"/>
    <x v="235"/>
    <x v="232"/>
  </r>
  <r>
    <x v="1"/>
    <x v="3"/>
    <x v="8"/>
    <x v="91"/>
    <x v="187"/>
    <x v="237"/>
    <x v="228"/>
    <x v="212"/>
    <x v="194"/>
    <x v="223"/>
    <x v="204"/>
    <x v="95"/>
    <x v="108"/>
    <x v="219"/>
    <x v="207"/>
    <x v="244"/>
    <x v="215"/>
    <x v="287"/>
    <x v="260"/>
    <x v="239"/>
    <x v="232"/>
    <x v="243"/>
    <x v="212"/>
    <x v="230"/>
    <x v="245"/>
    <x v="196"/>
    <x v="247"/>
    <x v="206"/>
    <x v="266"/>
    <x v="238"/>
    <x v="214"/>
    <x v="246"/>
    <x v="236"/>
    <x v="233"/>
  </r>
  <r>
    <x v="2"/>
    <x v="3"/>
    <x v="8"/>
    <x v="91"/>
    <x v="171"/>
    <x v="238"/>
    <x v="229"/>
    <x v="213"/>
    <x v="195"/>
    <x v="224"/>
    <x v="103"/>
    <x v="125"/>
    <x v="99"/>
    <x v="220"/>
    <x v="208"/>
    <x v="245"/>
    <x v="198"/>
    <x v="288"/>
    <x v="246"/>
    <x v="240"/>
    <x v="233"/>
    <x v="244"/>
    <x v="213"/>
    <x v="201"/>
    <x v="246"/>
    <x v="197"/>
    <x v="248"/>
    <x v="224"/>
    <x v="267"/>
    <x v="240"/>
    <x v="224"/>
    <x v="256"/>
    <x v="237"/>
    <x v="234"/>
  </r>
  <r>
    <x v="0"/>
    <x v="4"/>
    <x v="8"/>
    <x v="92"/>
    <x v="177"/>
    <x v="239"/>
    <x v="230"/>
    <x v="214"/>
    <x v="196"/>
    <x v="225"/>
    <x v="257"/>
    <x v="234"/>
    <x v="151"/>
    <x v="221"/>
    <x v="209"/>
    <x v="246"/>
    <x v="216"/>
    <x v="289"/>
    <x v="261"/>
    <x v="241"/>
    <x v="234"/>
    <x v="245"/>
    <x v="214"/>
    <x v="231"/>
    <x v="247"/>
    <x v="198"/>
    <x v="249"/>
    <x v="251"/>
    <x v="268"/>
    <x v="241"/>
    <x v="225"/>
    <x v="259"/>
    <x v="238"/>
    <x v="235"/>
  </r>
  <r>
    <x v="1"/>
    <x v="4"/>
    <x v="8"/>
    <x v="92"/>
    <x v="203"/>
    <x v="240"/>
    <x v="231"/>
    <x v="215"/>
    <x v="197"/>
    <x v="226"/>
    <x v="258"/>
    <x v="235"/>
    <x v="188"/>
    <x v="222"/>
    <x v="210"/>
    <x v="247"/>
    <x v="217"/>
    <x v="290"/>
    <x v="262"/>
    <x v="242"/>
    <x v="235"/>
    <x v="219"/>
    <x v="211"/>
    <x v="171"/>
    <x v="230"/>
    <x v="199"/>
    <x v="250"/>
    <x v="249"/>
    <x v="234"/>
    <x v="216"/>
    <x v="226"/>
    <x v="260"/>
    <x v="239"/>
    <x v="236"/>
  </r>
  <r>
    <x v="2"/>
    <x v="4"/>
    <x v="8"/>
    <x v="92"/>
    <x v="204"/>
    <x v="241"/>
    <x v="232"/>
    <x v="216"/>
    <x v="198"/>
    <x v="227"/>
    <x v="259"/>
    <x v="81"/>
    <x v="108"/>
    <x v="223"/>
    <x v="211"/>
    <x v="248"/>
    <x v="218"/>
    <x v="291"/>
    <x v="263"/>
    <x v="243"/>
    <x v="236"/>
    <x v="246"/>
    <x v="215"/>
    <x v="232"/>
    <x v="248"/>
    <x v="200"/>
    <x v="251"/>
    <x v="252"/>
    <x v="269"/>
    <x v="215"/>
    <x v="227"/>
    <x v="261"/>
    <x v="240"/>
    <x v="237"/>
  </r>
  <r>
    <x v="0"/>
    <x v="5"/>
    <x v="8"/>
    <x v="93"/>
    <x v="170"/>
    <x v="242"/>
    <x v="233"/>
    <x v="216"/>
    <x v="199"/>
    <x v="228"/>
    <x v="260"/>
    <x v="236"/>
    <x v="97"/>
    <x v="224"/>
    <x v="212"/>
    <x v="249"/>
    <x v="219"/>
    <x v="292"/>
    <x v="264"/>
    <x v="241"/>
    <x v="237"/>
    <x v="247"/>
    <x v="216"/>
    <x v="233"/>
    <x v="249"/>
    <x v="201"/>
    <x v="252"/>
    <x v="253"/>
    <x v="270"/>
    <x v="242"/>
    <x v="228"/>
    <x v="262"/>
    <x v="241"/>
    <x v="238"/>
  </r>
  <r>
    <x v="1"/>
    <x v="5"/>
    <x v="8"/>
    <x v="93"/>
    <x v="205"/>
    <x v="243"/>
    <x v="234"/>
    <x v="215"/>
    <x v="200"/>
    <x v="229"/>
    <x v="261"/>
    <x v="237"/>
    <x v="142"/>
    <x v="225"/>
    <x v="213"/>
    <x v="250"/>
    <x v="220"/>
    <x v="293"/>
    <x v="265"/>
    <x v="244"/>
    <x v="187"/>
    <x v="248"/>
    <x v="217"/>
    <x v="234"/>
    <x v="250"/>
    <x v="186"/>
    <x v="253"/>
    <x v="254"/>
    <x v="271"/>
    <x v="243"/>
    <x v="229"/>
    <x v="263"/>
    <x v="232"/>
    <x v="237"/>
  </r>
  <r>
    <x v="2"/>
    <x v="5"/>
    <x v="8"/>
    <x v="93"/>
    <x v="206"/>
    <x v="244"/>
    <x v="235"/>
    <x v="217"/>
    <x v="201"/>
    <x v="230"/>
    <x v="262"/>
    <x v="104"/>
    <x v="100"/>
    <x v="226"/>
    <x v="201"/>
    <x v="251"/>
    <x v="221"/>
    <x v="294"/>
    <x v="266"/>
    <x v="245"/>
    <x v="238"/>
    <x v="249"/>
    <x v="218"/>
    <x v="226"/>
    <x v="251"/>
    <x v="202"/>
    <x v="254"/>
    <x v="255"/>
    <x v="272"/>
    <x v="209"/>
    <x v="230"/>
    <x v="264"/>
    <x v="242"/>
    <x v="239"/>
  </r>
  <r>
    <x v="0"/>
    <x v="6"/>
    <x v="8"/>
    <x v="94"/>
    <x v="177"/>
    <x v="245"/>
    <x v="236"/>
    <x v="218"/>
    <x v="202"/>
    <x v="231"/>
    <x v="263"/>
    <x v="238"/>
    <x v="189"/>
    <x v="221"/>
    <x v="214"/>
    <x v="252"/>
    <x v="222"/>
    <x v="295"/>
    <x v="267"/>
    <x v="246"/>
    <x v="239"/>
    <x v="250"/>
    <x v="219"/>
    <x v="235"/>
    <x v="252"/>
    <x v="203"/>
    <x v="255"/>
    <x v="256"/>
    <x v="273"/>
    <x v="244"/>
    <x v="231"/>
    <x v="265"/>
    <x v="243"/>
    <x v="240"/>
  </r>
  <r>
    <x v="1"/>
    <x v="6"/>
    <x v="8"/>
    <x v="94"/>
    <x v="207"/>
    <x v="246"/>
    <x v="237"/>
    <x v="219"/>
    <x v="203"/>
    <x v="232"/>
    <x v="264"/>
    <x v="239"/>
    <x v="186"/>
    <x v="225"/>
    <x v="195"/>
    <x v="253"/>
    <x v="223"/>
    <x v="296"/>
    <x v="268"/>
    <x v="247"/>
    <x v="146"/>
    <x v="227"/>
    <x v="220"/>
    <x v="236"/>
    <x v="253"/>
    <x v="204"/>
    <x v="256"/>
    <x v="215"/>
    <x v="274"/>
    <x v="240"/>
    <x v="232"/>
    <x v="266"/>
    <x v="244"/>
    <x v="241"/>
  </r>
  <r>
    <x v="2"/>
    <x v="6"/>
    <x v="8"/>
    <x v="94"/>
    <x v="208"/>
    <x v="247"/>
    <x v="238"/>
    <x v="220"/>
    <x v="204"/>
    <x v="233"/>
    <x v="265"/>
    <x v="240"/>
    <x v="190"/>
    <x v="227"/>
    <x v="215"/>
    <x v="254"/>
    <x v="224"/>
    <x v="297"/>
    <x v="269"/>
    <x v="248"/>
    <x v="240"/>
    <x v="251"/>
    <x v="221"/>
    <x v="237"/>
    <x v="254"/>
    <x v="205"/>
    <x v="257"/>
    <x v="257"/>
    <x v="275"/>
    <x v="245"/>
    <x v="233"/>
    <x v="267"/>
    <x v="245"/>
    <x v="242"/>
  </r>
  <r>
    <x v="0"/>
    <x v="7"/>
    <x v="8"/>
    <x v="95"/>
    <x v="168"/>
    <x v="248"/>
    <x v="239"/>
    <x v="220"/>
    <x v="205"/>
    <x v="210"/>
    <x v="266"/>
    <x v="95"/>
    <x v="143"/>
    <x v="228"/>
    <x v="216"/>
    <x v="255"/>
    <x v="225"/>
    <x v="298"/>
    <x v="249"/>
    <x v="249"/>
    <x v="241"/>
    <x v="252"/>
    <x v="222"/>
    <x v="238"/>
    <x v="255"/>
    <x v="206"/>
    <x v="258"/>
    <x v="258"/>
    <x v="276"/>
    <x v="246"/>
    <x v="234"/>
    <x v="268"/>
    <x v="246"/>
    <x v="243"/>
  </r>
  <r>
    <x v="1"/>
    <x v="7"/>
    <x v="8"/>
    <x v="95"/>
    <x v="209"/>
    <x v="249"/>
    <x v="240"/>
    <x v="221"/>
    <x v="206"/>
    <x v="234"/>
    <x v="267"/>
    <x v="241"/>
    <x v="191"/>
    <x v="229"/>
    <x v="217"/>
    <x v="256"/>
    <x v="226"/>
    <x v="299"/>
    <x v="270"/>
    <x v="250"/>
    <x v="242"/>
    <x v="244"/>
    <x v="221"/>
    <x v="239"/>
    <x v="256"/>
    <x v="207"/>
    <x v="259"/>
    <x v="259"/>
    <x v="277"/>
    <x v="247"/>
    <x v="232"/>
    <x v="269"/>
    <x v="247"/>
    <x v="244"/>
  </r>
  <r>
    <x v="2"/>
    <x v="7"/>
    <x v="8"/>
    <x v="95"/>
    <x v="210"/>
    <x v="250"/>
    <x v="241"/>
    <x v="222"/>
    <x v="207"/>
    <x v="235"/>
    <x v="94"/>
    <x v="242"/>
    <x v="192"/>
    <x v="230"/>
    <x v="218"/>
    <x v="257"/>
    <x v="224"/>
    <x v="300"/>
    <x v="271"/>
    <x v="251"/>
    <x v="243"/>
    <x v="253"/>
    <x v="223"/>
    <x v="240"/>
    <x v="257"/>
    <x v="208"/>
    <x v="260"/>
    <x v="260"/>
    <x v="278"/>
    <x v="237"/>
    <x v="235"/>
    <x v="259"/>
    <x v="248"/>
    <x v="240"/>
  </r>
  <r>
    <x v="0"/>
    <x v="8"/>
    <x v="8"/>
    <x v="93"/>
    <x v="196"/>
    <x v="251"/>
    <x v="242"/>
    <x v="223"/>
    <x v="208"/>
    <x v="236"/>
    <x v="113"/>
    <x v="243"/>
    <x v="193"/>
    <x v="231"/>
    <x v="219"/>
    <x v="258"/>
    <x v="227"/>
    <x v="301"/>
    <x v="272"/>
    <x v="252"/>
    <x v="244"/>
    <x v="254"/>
    <x v="224"/>
    <x v="241"/>
    <x v="258"/>
    <x v="209"/>
    <x v="261"/>
    <x v="261"/>
    <x v="279"/>
    <x v="248"/>
    <x v="236"/>
    <x v="270"/>
    <x v="249"/>
    <x v="245"/>
  </r>
  <r>
    <x v="1"/>
    <x v="8"/>
    <x v="8"/>
    <x v="93"/>
    <x v="209"/>
    <x v="249"/>
    <x v="240"/>
    <x v="224"/>
    <x v="206"/>
    <x v="237"/>
    <x v="26"/>
    <x v="241"/>
    <x v="191"/>
    <x v="229"/>
    <x v="217"/>
    <x v="256"/>
    <x v="226"/>
    <x v="299"/>
    <x v="270"/>
    <x v="250"/>
    <x v="242"/>
    <x v="255"/>
    <x v="225"/>
    <x v="242"/>
    <x v="256"/>
    <x v="210"/>
    <x v="262"/>
    <x v="238"/>
    <x v="280"/>
    <x v="240"/>
    <x v="232"/>
    <x v="269"/>
    <x v="247"/>
    <x v="244"/>
  </r>
  <r>
    <x v="2"/>
    <x v="8"/>
    <x v="8"/>
    <x v="93"/>
    <x v="210"/>
    <x v="250"/>
    <x v="241"/>
    <x v="222"/>
    <x v="207"/>
    <x v="238"/>
    <x v="268"/>
    <x v="242"/>
    <x v="192"/>
    <x v="230"/>
    <x v="218"/>
    <x v="257"/>
    <x v="224"/>
    <x v="300"/>
    <x v="271"/>
    <x v="253"/>
    <x v="243"/>
    <x v="256"/>
    <x v="223"/>
    <x v="240"/>
    <x v="257"/>
    <x v="208"/>
    <x v="260"/>
    <x v="262"/>
    <x v="281"/>
    <x v="249"/>
    <x v="235"/>
    <x v="259"/>
    <x v="248"/>
    <x v="240"/>
  </r>
  <r>
    <x v="0"/>
    <x v="9"/>
    <x v="8"/>
    <x v="96"/>
    <x v="211"/>
    <x v="237"/>
    <x v="243"/>
    <x v="222"/>
    <x v="209"/>
    <x v="216"/>
    <x v="269"/>
    <x v="244"/>
    <x v="194"/>
    <x v="232"/>
    <x v="220"/>
    <x v="259"/>
    <x v="228"/>
    <x v="302"/>
    <x v="269"/>
    <x v="254"/>
    <x v="245"/>
    <x v="257"/>
    <x v="226"/>
    <x v="243"/>
    <x v="259"/>
    <x v="211"/>
    <x v="263"/>
    <x v="263"/>
    <x v="282"/>
    <x v="250"/>
    <x v="237"/>
    <x v="271"/>
    <x v="250"/>
    <x v="246"/>
  </r>
  <r>
    <x v="1"/>
    <x v="9"/>
    <x v="8"/>
    <x v="96"/>
    <x v="212"/>
    <x v="252"/>
    <x v="231"/>
    <x v="221"/>
    <x v="210"/>
    <x v="239"/>
    <x v="270"/>
    <x v="85"/>
    <x v="133"/>
    <x v="233"/>
    <x v="221"/>
    <x v="260"/>
    <x v="229"/>
    <x v="303"/>
    <x v="273"/>
    <x v="255"/>
    <x v="211"/>
    <x v="258"/>
    <x v="227"/>
    <x v="244"/>
    <x v="260"/>
    <x v="212"/>
    <x v="264"/>
    <x v="241"/>
    <x v="283"/>
    <x v="240"/>
    <x v="234"/>
    <x v="272"/>
    <x v="251"/>
    <x v="247"/>
  </r>
  <r>
    <x v="2"/>
    <x v="9"/>
    <x v="8"/>
    <x v="96"/>
    <x v="213"/>
    <x v="253"/>
    <x v="244"/>
    <x v="225"/>
    <x v="211"/>
    <x v="210"/>
    <x v="271"/>
    <x v="244"/>
    <x v="136"/>
    <x v="234"/>
    <x v="222"/>
    <x v="261"/>
    <x v="230"/>
    <x v="304"/>
    <x v="274"/>
    <x v="256"/>
    <x v="246"/>
    <x v="259"/>
    <x v="228"/>
    <x v="245"/>
    <x v="247"/>
    <x v="213"/>
    <x v="265"/>
    <x v="250"/>
    <x v="284"/>
    <x v="251"/>
    <x v="238"/>
    <x v="273"/>
    <x v="252"/>
    <x v="248"/>
  </r>
  <r>
    <x v="0"/>
    <x v="11"/>
    <x v="8"/>
    <x v="97"/>
    <x v="190"/>
    <x v="254"/>
    <x v="245"/>
    <x v="224"/>
    <x v="212"/>
    <x v="164"/>
    <x v="272"/>
    <x v="81"/>
    <x v="127"/>
    <x v="235"/>
    <x v="223"/>
    <x v="262"/>
    <x v="231"/>
    <x v="305"/>
    <x v="275"/>
    <x v="257"/>
    <x v="247"/>
    <x v="260"/>
    <x v="229"/>
    <x v="246"/>
    <x v="261"/>
    <x v="214"/>
    <x v="266"/>
    <x v="264"/>
    <x v="285"/>
    <x v="252"/>
    <x v="239"/>
    <x v="274"/>
    <x v="253"/>
    <x v="249"/>
  </r>
  <r>
    <x v="1"/>
    <x v="11"/>
    <x v="8"/>
    <x v="97"/>
    <x v="214"/>
    <x v="255"/>
    <x v="246"/>
    <x v="226"/>
    <x v="213"/>
    <x v="240"/>
    <x v="273"/>
    <x v="234"/>
    <x v="195"/>
    <x v="236"/>
    <x v="198"/>
    <x v="263"/>
    <x v="232"/>
    <x v="306"/>
    <x v="273"/>
    <x v="258"/>
    <x v="248"/>
    <x v="261"/>
    <x v="230"/>
    <x v="247"/>
    <x v="262"/>
    <x v="215"/>
    <x v="267"/>
    <x v="265"/>
    <x v="286"/>
    <x v="204"/>
    <x v="240"/>
    <x v="275"/>
    <x v="233"/>
    <x v="250"/>
  </r>
  <r>
    <x v="2"/>
    <x v="11"/>
    <x v="8"/>
    <x v="97"/>
    <x v="184"/>
    <x v="256"/>
    <x v="231"/>
    <x v="227"/>
    <x v="214"/>
    <x v="241"/>
    <x v="274"/>
    <x v="85"/>
    <x v="129"/>
    <x v="237"/>
    <x v="224"/>
    <x v="264"/>
    <x v="233"/>
    <x v="307"/>
    <x v="276"/>
    <x v="259"/>
    <x v="249"/>
    <x v="262"/>
    <x v="231"/>
    <x v="248"/>
    <x v="263"/>
    <x v="216"/>
    <x v="268"/>
    <x v="266"/>
    <x v="287"/>
    <x v="253"/>
    <x v="241"/>
    <x v="270"/>
    <x v="254"/>
    <x v="251"/>
  </r>
  <r>
    <x v="0"/>
    <x v="12"/>
    <x v="8"/>
    <x v="98"/>
    <x v="213"/>
    <x v="212"/>
    <x v="239"/>
    <x v="228"/>
    <x v="215"/>
    <x v="242"/>
    <x v="275"/>
    <x v="241"/>
    <x v="196"/>
    <x v="238"/>
    <x v="225"/>
    <x v="256"/>
    <x v="234"/>
    <x v="308"/>
    <x v="266"/>
    <x v="260"/>
    <x v="250"/>
    <x v="263"/>
    <x v="232"/>
    <x v="249"/>
    <x v="264"/>
    <x v="217"/>
    <x v="269"/>
    <x v="267"/>
    <x v="288"/>
    <x v="254"/>
    <x v="242"/>
    <x v="276"/>
    <x v="255"/>
    <x v="252"/>
  </r>
  <r>
    <x v="1"/>
    <x v="12"/>
    <x v="8"/>
    <x v="98"/>
    <x v="188"/>
    <x v="257"/>
    <x v="247"/>
    <x v="229"/>
    <x v="216"/>
    <x v="243"/>
    <x v="276"/>
    <x v="245"/>
    <x v="136"/>
    <x v="223"/>
    <x v="205"/>
    <x v="265"/>
    <x v="235"/>
    <x v="309"/>
    <x v="277"/>
    <x v="261"/>
    <x v="188"/>
    <x v="249"/>
    <x v="214"/>
    <x v="250"/>
    <x v="265"/>
    <x v="218"/>
    <x v="270"/>
    <x v="260"/>
    <x v="289"/>
    <x v="255"/>
    <x v="239"/>
    <x v="277"/>
    <x v="256"/>
    <x v="253"/>
  </r>
  <r>
    <x v="2"/>
    <x v="12"/>
    <x v="8"/>
    <x v="98"/>
    <x v="180"/>
    <x v="258"/>
    <x v="248"/>
    <x v="230"/>
    <x v="217"/>
    <x v="244"/>
    <x v="277"/>
    <x v="246"/>
    <x v="119"/>
    <x v="239"/>
    <x v="226"/>
    <x v="266"/>
    <x v="236"/>
    <x v="310"/>
    <x v="278"/>
    <x v="262"/>
    <x v="251"/>
    <x v="264"/>
    <x v="233"/>
    <x v="251"/>
    <x v="266"/>
    <x v="213"/>
    <x v="271"/>
    <x v="268"/>
    <x v="290"/>
    <x v="256"/>
    <x v="243"/>
    <x v="278"/>
    <x v="257"/>
    <x v="254"/>
  </r>
  <r>
    <x v="0"/>
    <x v="0"/>
    <x v="9"/>
    <x v="99"/>
    <x v="215"/>
    <x v="259"/>
    <x v="249"/>
    <x v="231"/>
    <x v="218"/>
    <x v="211"/>
    <x v="180"/>
    <x v="240"/>
    <x v="193"/>
    <x v="240"/>
    <x v="227"/>
    <x v="267"/>
    <x v="237"/>
    <x v="311"/>
    <x v="279"/>
    <x v="263"/>
    <x v="252"/>
    <x v="265"/>
    <x v="234"/>
    <x v="252"/>
    <x v="267"/>
    <x v="219"/>
    <x v="272"/>
    <x v="269"/>
    <x v="291"/>
    <x v="257"/>
    <x v="244"/>
    <x v="279"/>
    <x v="258"/>
    <x v="255"/>
  </r>
  <r>
    <x v="1"/>
    <x v="0"/>
    <x v="9"/>
    <x v="99"/>
    <x v="216"/>
    <x v="251"/>
    <x v="250"/>
    <x v="232"/>
    <x v="219"/>
    <x v="241"/>
    <x v="278"/>
    <x v="92"/>
    <x v="197"/>
    <x v="228"/>
    <x v="228"/>
    <x v="268"/>
    <x v="238"/>
    <x v="312"/>
    <x v="280"/>
    <x v="264"/>
    <x v="233"/>
    <x v="266"/>
    <x v="230"/>
    <x v="253"/>
    <x v="268"/>
    <x v="220"/>
    <x v="273"/>
    <x v="270"/>
    <x v="281"/>
    <x v="258"/>
    <x v="242"/>
    <x v="280"/>
    <x v="259"/>
    <x v="256"/>
  </r>
  <r>
    <x v="2"/>
    <x v="0"/>
    <x v="9"/>
    <x v="99"/>
    <x v="217"/>
    <x v="260"/>
    <x v="251"/>
    <x v="231"/>
    <x v="220"/>
    <x v="221"/>
    <x v="24"/>
    <x v="243"/>
    <x v="124"/>
    <x v="241"/>
    <x v="229"/>
    <x v="269"/>
    <x v="239"/>
    <x v="302"/>
    <x v="281"/>
    <x v="265"/>
    <x v="253"/>
    <x v="267"/>
    <x v="228"/>
    <x v="254"/>
    <x v="269"/>
    <x v="221"/>
    <x v="274"/>
    <x v="271"/>
    <x v="292"/>
    <x v="259"/>
    <x v="245"/>
    <x v="281"/>
    <x v="260"/>
    <x v="257"/>
  </r>
  <r>
    <x v="0"/>
    <x v="1"/>
    <x v="9"/>
    <x v="100"/>
    <x v="203"/>
    <x v="261"/>
    <x v="252"/>
    <x v="233"/>
    <x v="218"/>
    <x v="203"/>
    <x v="97"/>
    <x v="243"/>
    <x v="183"/>
    <x v="242"/>
    <x v="230"/>
    <x v="270"/>
    <x v="240"/>
    <x v="313"/>
    <x v="282"/>
    <x v="266"/>
    <x v="254"/>
    <x v="268"/>
    <x v="235"/>
    <x v="255"/>
    <x v="270"/>
    <x v="222"/>
    <x v="275"/>
    <x v="272"/>
    <x v="293"/>
    <x v="260"/>
    <x v="246"/>
    <x v="282"/>
    <x v="261"/>
    <x v="251"/>
  </r>
  <r>
    <x v="1"/>
    <x v="1"/>
    <x v="9"/>
    <x v="100"/>
    <x v="218"/>
    <x v="262"/>
    <x v="253"/>
    <x v="234"/>
    <x v="221"/>
    <x v="156"/>
    <x v="279"/>
    <x v="247"/>
    <x v="196"/>
    <x v="243"/>
    <x v="231"/>
    <x v="271"/>
    <x v="241"/>
    <x v="314"/>
    <x v="270"/>
    <x v="256"/>
    <x v="255"/>
    <x v="269"/>
    <x v="236"/>
    <x v="256"/>
    <x v="271"/>
    <x v="205"/>
    <x v="276"/>
    <x v="273"/>
    <x v="294"/>
    <x v="261"/>
    <x v="247"/>
    <x v="268"/>
    <x v="262"/>
    <x v="248"/>
  </r>
  <r>
    <x v="2"/>
    <x v="1"/>
    <x v="9"/>
    <x v="100"/>
    <x v="219"/>
    <x v="263"/>
    <x v="254"/>
    <x v="233"/>
    <x v="222"/>
    <x v="221"/>
    <x v="280"/>
    <x v="248"/>
    <x v="121"/>
    <x v="244"/>
    <x v="232"/>
    <x v="272"/>
    <x v="220"/>
    <x v="315"/>
    <x v="283"/>
    <x v="267"/>
    <x v="256"/>
    <x v="270"/>
    <x v="237"/>
    <x v="257"/>
    <x v="272"/>
    <x v="223"/>
    <x v="277"/>
    <x v="274"/>
    <x v="295"/>
    <x v="262"/>
    <x v="248"/>
    <x v="283"/>
    <x v="263"/>
    <x v="258"/>
  </r>
  <r>
    <x v="0"/>
    <x v="2"/>
    <x v="9"/>
    <x v="101"/>
    <x v="220"/>
    <x v="264"/>
    <x v="255"/>
    <x v="235"/>
    <x v="223"/>
    <x v="245"/>
    <x v="281"/>
    <x v="245"/>
    <x v="183"/>
    <x v="245"/>
    <x v="233"/>
    <x v="273"/>
    <x v="242"/>
    <x v="316"/>
    <x v="284"/>
    <x v="268"/>
    <x v="257"/>
    <x v="271"/>
    <x v="238"/>
    <x v="258"/>
    <x v="273"/>
    <x v="224"/>
    <x v="278"/>
    <x v="275"/>
    <x v="296"/>
    <x v="263"/>
    <x v="249"/>
    <x v="284"/>
    <x v="264"/>
    <x v="259"/>
  </r>
  <r>
    <x v="1"/>
    <x v="2"/>
    <x v="9"/>
    <x v="101"/>
    <x v="221"/>
    <x v="265"/>
    <x v="256"/>
    <x v="236"/>
    <x v="224"/>
    <x v="246"/>
    <x v="217"/>
    <x v="249"/>
    <x v="113"/>
    <x v="246"/>
    <x v="234"/>
    <x v="274"/>
    <x v="229"/>
    <x v="317"/>
    <x v="285"/>
    <x v="269"/>
    <x v="258"/>
    <x v="272"/>
    <x v="239"/>
    <x v="259"/>
    <x v="274"/>
    <x v="201"/>
    <x v="268"/>
    <x v="276"/>
    <x v="297"/>
    <x v="224"/>
    <x v="250"/>
    <x v="285"/>
    <x v="265"/>
    <x v="260"/>
  </r>
  <r>
    <x v="2"/>
    <x v="2"/>
    <x v="9"/>
    <x v="101"/>
    <x v="222"/>
    <x v="266"/>
    <x v="257"/>
    <x v="237"/>
    <x v="225"/>
    <x v="247"/>
    <x v="282"/>
    <x v="243"/>
    <x v="138"/>
    <x v="247"/>
    <x v="235"/>
    <x v="275"/>
    <x v="243"/>
    <x v="318"/>
    <x v="286"/>
    <x v="270"/>
    <x v="259"/>
    <x v="273"/>
    <x v="240"/>
    <x v="260"/>
    <x v="275"/>
    <x v="225"/>
    <x v="279"/>
    <x v="277"/>
    <x v="298"/>
    <x v="264"/>
    <x v="251"/>
    <x v="286"/>
    <x v="266"/>
    <x v="261"/>
  </r>
  <r>
    <x v="0"/>
    <x v="3"/>
    <x v="9"/>
    <x v="102"/>
    <x v="179"/>
    <x v="267"/>
    <x v="258"/>
    <x v="238"/>
    <x v="226"/>
    <x v="248"/>
    <x v="89"/>
    <x v="234"/>
    <x v="198"/>
    <x v="248"/>
    <x v="236"/>
    <x v="276"/>
    <x v="244"/>
    <x v="319"/>
    <x v="283"/>
    <x v="271"/>
    <x v="260"/>
    <x v="274"/>
    <x v="241"/>
    <x v="261"/>
    <x v="276"/>
    <x v="226"/>
    <x v="280"/>
    <x v="278"/>
    <x v="299"/>
    <x v="265"/>
    <x v="252"/>
    <x v="287"/>
    <x v="267"/>
    <x v="262"/>
  </r>
  <r>
    <x v="1"/>
    <x v="3"/>
    <x v="9"/>
    <x v="102"/>
    <x v="223"/>
    <x v="265"/>
    <x v="229"/>
    <x v="239"/>
    <x v="227"/>
    <x v="249"/>
    <x v="283"/>
    <x v="240"/>
    <x v="126"/>
    <x v="249"/>
    <x v="237"/>
    <x v="277"/>
    <x v="245"/>
    <x v="320"/>
    <x v="287"/>
    <x v="272"/>
    <x v="261"/>
    <x v="252"/>
    <x v="242"/>
    <x v="262"/>
    <x v="277"/>
    <x v="227"/>
    <x v="281"/>
    <x v="279"/>
    <x v="276"/>
    <x v="266"/>
    <x v="253"/>
    <x v="288"/>
    <x v="268"/>
    <x v="263"/>
  </r>
  <r>
    <x v="2"/>
    <x v="3"/>
    <x v="9"/>
    <x v="102"/>
    <x v="224"/>
    <x v="268"/>
    <x v="258"/>
    <x v="240"/>
    <x v="228"/>
    <x v="250"/>
    <x v="284"/>
    <x v="239"/>
    <x v="199"/>
    <x v="250"/>
    <x v="214"/>
    <x v="278"/>
    <x v="246"/>
    <x v="321"/>
    <x v="288"/>
    <x v="273"/>
    <x v="262"/>
    <x v="275"/>
    <x v="243"/>
    <x v="263"/>
    <x v="264"/>
    <x v="228"/>
    <x v="282"/>
    <x v="280"/>
    <x v="288"/>
    <x v="267"/>
    <x v="254"/>
    <x v="289"/>
    <x v="269"/>
    <x v="264"/>
  </r>
  <r>
    <x v="0"/>
    <x v="4"/>
    <x v="9"/>
    <x v="103"/>
    <x v="224"/>
    <x v="269"/>
    <x v="213"/>
    <x v="241"/>
    <x v="229"/>
    <x v="251"/>
    <x v="96"/>
    <x v="250"/>
    <x v="121"/>
    <x v="251"/>
    <x v="238"/>
    <x v="279"/>
    <x v="246"/>
    <x v="322"/>
    <x v="276"/>
    <x v="274"/>
    <x v="263"/>
    <x v="276"/>
    <x v="244"/>
    <x v="264"/>
    <x v="278"/>
    <x v="229"/>
    <x v="283"/>
    <x v="281"/>
    <x v="300"/>
    <x v="268"/>
    <x v="255"/>
    <x v="290"/>
    <x v="270"/>
    <x v="265"/>
  </r>
  <r>
    <x v="1"/>
    <x v="4"/>
    <x v="9"/>
    <x v="103"/>
    <x v="225"/>
    <x v="270"/>
    <x v="259"/>
    <x v="242"/>
    <x v="230"/>
    <x v="252"/>
    <x v="285"/>
    <x v="242"/>
    <x v="128"/>
    <x v="252"/>
    <x v="239"/>
    <x v="280"/>
    <x v="247"/>
    <x v="323"/>
    <x v="285"/>
    <x v="275"/>
    <x v="264"/>
    <x v="277"/>
    <x v="245"/>
    <x v="254"/>
    <x v="279"/>
    <x v="230"/>
    <x v="284"/>
    <x v="263"/>
    <x v="301"/>
    <x v="269"/>
    <x v="256"/>
    <x v="291"/>
    <x v="249"/>
    <x v="262"/>
  </r>
  <r>
    <x v="2"/>
    <x v="4"/>
    <x v="9"/>
    <x v="103"/>
    <x v="226"/>
    <x v="271"/>
    <x v="260"/>
    <x v="243"/>
    <x v="231"/>
    <x v="253"/>
    <x v="286"/>
    <x v="239"/>
    <x v="192"/>
    <x v="253"/>
    <x v="240"/>
    <x v="281"/>
    <x v="248"/>
    <x v="324"/>
    <x v="289"/>
    <x v="276"/>
    <x v="265"/>
    <x v="278"/>
    <x v="246"/>
    <x v="265"/>
    <x v="280"/>
    <x v="231"/>
    <x v="285"/>
    <x v="282"/>
    <x v="302"/>
    <x v="270"/>
    <x v="253"/>
    <x v="292"/>
    <x v="271"/>
    <x v="266"/>
  </r>
  <r>
    <x v="0"/>
    <x v="5"/>
    <x v="9"/>
    <x v="104"/>
    <x v="227"/>
    <x v="272"/>
    <x v="261"/>
    <x v="242"/>
    <x v="232"/>
    <x v="254"/>
    <x v="287"/>
    <x v="251"/>
    <x v="200"/>
    <x v="254"/>
    <x v="241"/>
    <x v="282"/>
    <x v="249"/>
    <x v="325"/>
    <x v="276"/>
    <x v="277"/>
    <x v="266"/>
    <x v="279"/>
    <x v="247"/>
    <x v="266"/>
    <x v="281"/>
    <x v="232"/>
    <x v="286"/>
    <x v="283"/>
    <x v="303"/>
    <x v="271"/>
    <x v="257"/>
    <x v="293"/>
    <x v="272"/>
    <x v="267"/>
  </r>
  <r>
    <x v="1"/>
    <x v="5"/>
    <x v="9"/>
    <x v="104"/>
    <x v="228"/>
    <x v="273"/>
    <x v="241"/>
    <x v="244"/>
    <x v="233"/>
    <x v="255"/>
    <x v="288"/>
    <x v="238"/>
    <x v="130"/>
    <x v="255"/>
    <x v="242"/>
    <x v="283"/>
    <x v="250"/>
    <x v="326"/>
    <x v="290"/>
    <x v="278"/>
    <x v="249"/>
    <x v="280"/>
    <x v="248"/>
    <x v="267"/>
    <x v="282"/>
    <x v="233"/>
    <x v="287"/>
    <x v="284"/>
    <x v="304"/>
    <x v="272"/>
    <x v="258"/>
    <x v="294"/>
    <x v="249"/>
    <x v="268"/>
  </r>
  <r>
    <x v="2"/>
    <x v="5"/>
    <x v="9"/>
    <x v="104"/>
    <x v="229"/>
    <x v="274"/>
    <x v="262"/>
    <x v="245"/>
    <x v="234"/>
    <x v="248"/>
    <x v="289"/>
    <x v="100"/>
    <x v="201"/>
    <x v="256"/>
    <x v="243"/>
    <x v="284"/>
    <x v="251"/>
    <x v="327"/>
    <x v="291"/>
    <x v="279"/>
    <x v="267"/>
    <x v="281"/>
    <x v="249"/>
    <x v="268"/>
    <x v="283"/>
    <x v="234"/>
    <x v="288"/>
    <x v="285"/>
    <x v="305"/>
    <x v="250"/>
    <x v="259"/>
    <x v="295"/>
    <x v="271"/>
    <x v="269"/>
  </r>
  <r>
    <x v="0"/>
    <x v="6"/>
    <x v="9"/>
    <x v="105"/>
    <x v="230"/>
    <x v="275"/>
    <x v="263"/>
    <x v="246"/>
    <x v="235"/>
    <x v="256"/>
    <x v="58"/>
    <x v="246"/>
    <x v="202"/>
    <x v="257"/>
    <x v="244"/>
    <x v="285"/>
    <x v="252"/>
    <x v="328"/>
    <x v="292"/>
    <x v="280"/>
    <x v="268"/>
    <x v="282"/>
    <x v="250"/>
    <x v="269"/>
    <x v="284"/>
    <x v="235"/>
    <x v="289"/>
    <x v="286"/>
    <x v="306"/>
    <x v="273"/>
    <x v="260"/>
    <x v="296"/>
    <x v="273"/>
    <x v="270"/>
  </r>
  <r>
    <x v="1"/>
    <x v="6"/>
    <x v="9"/>
    <x v="105"/>
    <x v="231"/>
    <x v="276"/>
    <x v="264"/>
    <x v="247"/>
    <x v="236"/>
    <x v="257"/>
    <x v="290"/>
    <x v="240"/>
    <x v="125"/>
    <x v="258"/>
    <x v="245"/>
    <x v="286"/>
    <x v="253"/>
    <x v="329"/>
    <x v="293"/>
    <x v="281"/>
    <x v="251"/>
    <x v="283"/>
    <x v="251"/>
    <x v="270"/>
    <x v="285"/>
    <x v="236"/>
    <x v="290"/>
    <x v="287"/>
    <x v="307"/>
    <x v="274"/>
    <x v="261"/>
    <x v="297"/>
    <x v="250"/>
    <x v="271"/>
  </r>
  <r>
    <x v="2"/>
    <x v="6"/>
    <x v="9"/>
    <x v="105"/>
    <x v="232"/>
    <x v="277"/>
    <x v="265"/>
    <x v="248"/>
    <x v="215"/>
    <x v="258"/>
    <x v="291"/>
    <x v="100"/>
    <x v="124"/>
    <x v="259"/>
    <x v="246"/>
    <x v="287"/>
    <x v="254"/>
    <x v="330"/>
    <x v="294"/>
    <x v="282"/>
    <x v="269"/>
    <x v="284"/>
    <x v="250"/>
    <x v="271"/>
    <x v="286"/>
    <x v="237"/>
    <x v="291"/>
    <x v="288"/>
    <x v="308"/>
    <x v="275"/>
    <x v="260"/>
    <x v="298"/>
    <x v="274"/>
    <x v="272"/>
  </r>
  <r>
    <x v="0"/>
    <x v="7"/>
    <x v="9"/>
    <x v="106"/>
    <x v="233"/>
    <x v="278"/>
    <x v="266"/>
    <x v="249"/>
    <x v="237"/>
    <x v="259"/>
    <x v="292"/>
    <x v="252"/>
    <x v="203"/>
    <x v="260"/>
    <x v="247"/>
    <x v="288"/>
    <x v="255"/>
    <x v="331"/>
    <x v="286"/>
    <x v="283"/>
    <x v="270"/>
    <x v="285"/>
    <x v="252"/>
    <x v="272"/>
    <x v="287"/>
    <x v="238"/>
    <x v="292"/>
    <x v="289"/>
    <x v="309"/>
    <x v="276"/>
    <x v="262"/>
    <x v="299"/>
    <x v="275"/>
    <x v="273"/>
  </r>
  <r>
    <x v="1"/>
    <x v="7"/>
    <x v="9"/>
    <x v="106"/>
    <x v="234"/>
    <x v="246"/>
    <x v="267"/>
    <x v="250"/>
    <x v="238"/>
    <x v="260"/>
    <x v="293"/>
    <x v="253"/>
    <x v="204"/>
    <x v="261"/>
    <x v="248"/>
    <x v="289"/>
    <x v="256"/>
    <x v="332"/>
    <x v="295"/>
    <x v="284"/>
    <x v="271"/>
    <x v="286"/>
    <x v="253"/>
    <x v="273"/>
    <x v="288"/>
    <x v="206"/>
    <x v="293"/>
    <x v="282"/>
    <x v="310"/>
    <x v="257"/>
    <x v="263"/>
    <x v="300"/>
    <x v="276"/>
    <x v="274"/>
  </r>
  <r>
    <x v="2"/>
    <x v="7"/>
    <x v="9"/>
    <x v="106"/>
    <x v="235"/>
    <x v="279"/>
    <x v="268"/>
    <x v="251"/>
    <x v="239"/>
    <x v="261"/>
    <x v="240"/>
    <x v="254"/>
    <x v="122"/>
    <x v="262"/>
    <x v="220"/>
    <x v="283"/>
    <x v="257"/>
    <x v="333"/>
    <x v="296"/>
    <x v="285"/>
    <x v="272"/>
    <x v="287"/>
    <x v="254"/>
    <x v="274"/>
    <x v="289"/>
    <x v="239"/>
    <x v="294"/>
    <x v="290"/>
    <x v="311"/>
    <x v="277"/>
    <x v="264"/>
    <x v="301"/>
    <x v="277"/>
    <x v="270"/>
  </r>
  <r>
    <x v="0"/>
    <x v="8"/>
    <x v="9"/>
    <x v="104"/>
    <x v="236"/>
    <x v="280"/>
    <x v="269"/>
    <x v="252"/>
    <x v="240"/>
    <x v="262"/>
    <x v="294"/>
    <x v="255"/>
    <x v="116"/>
    <x v="263"/>
    <x v="249"/>
    <x v="290"/>
    <x v="258"/>
    <x v="334"/>
    <x v="297"/>
    <x v="286"/>
    <x v="273"/>
    <x v="288"/>
    <x v="255"/>
    <x v="275"/>
    <x v="290"/>
    <x v="240"/>
    <x v="295"/>
    <x v="291"/>
    <x v="312"/>
    <x v="278"/>
    <x v="265"/>
    <x v="302"/>
    <x v="278"/>
    <x v="275"/>
  </r>
  <r>
    <x v="1"/>
    <x v="8"/>
    <x v="9"/>
    <x v="104"/>
    <x v="237"/>
    <x v="281"/>
    <x v="270"/>
    <x v="253"/>
    <x v="241"/>
    <x v="263"/>
    <x v="295"/>
    <x v="107"/>
    <x v="195"/>
    <x v="262"/>
    <x v="250"/>
    <x v="291"/>
    <x v="259"/>
    <x v="335"/>
    <x v="298"/>
    <x v="287"/>
    <x v="274"/>
    <x v="289"/>
    <x v="256"/>
    <x v="276"/>
    <x v="291"/>
    <x v="241"/>
    <x v="296"/>
    <x v="285"/>
    <x v="313"/>
    <x v="265"/>
    <x v="262"/>
    <x v="303"/>
    <x v="279"/>
    <x v="276"/>
  </r>
  <r>
    <x v="2"/>
    <x v="8"/>
    <x v="9"/>
    <x v="104"/>
    <x v="238"/>
    <x v="282"/>
    <x v="271"/>
    <x v="254"/>
    <x v="202"/>
    <x v="264"/>
    <x v="296"/>
    <x v="256"/>
    <x v="194"/>
    <x v="264"/>
    <x v="251"/>
    <x v="292"/>
    <x v="260"/>
    <x v="336"/>
    <x v="299"/>
    <x v="288"/>
    <x v="275"/>
    <x v="290"/>
    <x v="251"/>
    <x v="277"/>
    <x v="292"/>
    <x v="242"/>
    <x v="297"/>
    <x v="281"/>
    <x v="314"/>
    <x v="279"/>
    <x v="266"/>
    <x v="304"/>
    <x v="280"/>
    <x v="273"/>
  </r>
  <r>
    <x v="0"/>
    <x v="9"/>
    <x v="9"/>
    <x v="107"/>
    <x v="239"/>
    <x v="283"/>
    <x v="232"/>
    <x v="255"/>
    <x v="242"/>
    <x v="265"/>
    <x v="297"/>
    <x v="257"/>
    <x v="205"/>
    <x v="265"/>
    <x v="252"/>
    <x v="293"/>
    <x v="261"/>
    <x v="337"/>
    <x v="300"/>
    <x v="289"/>
    <x v="276"/>
    <x v="291"/>
    <x v="257"/>
    <x v="278"/>
    <x v="293"/>
    <x v="243"/>
    <x v="298"/>
    <x v="292"/>
    <x v="315"/>
    <x v="280"/>
    <x v="267"/>
    <x v="305"/>
    <x v="281"/>
    <x v="277"/>
  </r>
  <r>
    <x v="1"/>
    <x v="9"/>
    <x v="9"/>
    <x v="107"/>
    <x v="240"/>
    <x v="284"/>
    <x v="272"/>
    <x v="256"/>
    <x v="243"/>
    <x v="264"/>
    <x v="298"/>
    <x v="258"/>
    <x v="206"/>
    <x v="266"/>
    <x v="253"/>
    <x v="294"/>
    <x v="262"/>
    <x v="338"/>
    <x v="301"/>
    <x v="290"/>
    <x v="241"/>
    <x v="292"/>
    <x v="258"/>
    <x v="279"/>
    <x v="267"/>
    <x v="244"/>
    <x v="299"/>
    <x v="288"/>
    <x v="316"/>
    <x v="281"/>
    <x v="268"/>
    <x v="306"/>
    <x v="269"/>
    <x v="273"/>
  </r>
  <r>
    <x v="2"/>
    <x v="9"/>
    <x v="9"/>
    <x v="107"/>
    <x v="241"/>
    <x v="246"/>
    <x v="270"/>
    <x v="255"/>
    <x v="244"/>
    <x v="266"/>
    <x v="299"/>
    <x v="259"/>
    <x v="136"/>
    <x v="267"/>
    <x v="254"/>
    <x v="295"/>
    <x v="263"/>
    <x v="339"/>
    <x v="302"/>
    <x v="291"/>
    <x v="277"/>
    <x v="293"/>
    <x v="259"/>
    <x v="280"/>
    <x v="294"/>
    <x v="245"/>
    <x v="300"/>
    <x v="293"/>
    <x v="317"/>
    <x v="282"/>
    <x v="269"/>
    <x v="307"/>
    <x v="282"/>
    <x v="278"/>
  </r>
  <r>
    <x v="0"/>
    <x v="11"/>
    <x v="9"/>
    <x v="108"/>
    <x v="242"/>
    <x v="285"/>
    <x v="273"/>
    <x v="257"/>
    <x v="245"/>
    <x v="267"/>
    <x v="300"/>
    <x v="118"/>
    <x v="125"/>
    <x v="268"/>
    <x v="255"/>
    <x v="296"/>
    <x v="264"/>
    <x v="340"/>
    <x v="268"/>
    <x v="292"/>
    <x v="278"/>
    <x v="294"/>
    <x v="260"/>
    <x v="281"/>
    <x v="295"/>
    <x v="246"/>
    <x v="301"/>
    <x v="294"/>
    <x v="318"/>
    <x v="283"/>
    <x v="270"/>
    <x v="308"/>
    <x v="283"/>
    <x v="279"/>
  </r>
  <r>
    <x v="1"/>
    <x v="11"/>
    <x v="9"/>
    <x v="108"/>
    <x v="243"/>
    <x v="286"/>
    <x v="274"/>
    <x v="257"/>
    <x v="224"/>
    <x v="268"/>
    <x v="301"/>
    <x v="260"/>
    <x v="206"/>
    <x v="269"/>
    <x v="256"/>
    <x v="297"/>
    <x v="265"/>
    <x v="341"/>
    <x v="303"/>
    <x v="293"/>
    <x v="279"/>
    <x v="295"/>
    <x v="261"/>
    <x v="282"/>
    <x v="296"/>
    <x v="214"/>
    <x v="302"/>
    <x v="295"/>
    <x v="319"/>
    <x v="284"/>
    <x v="271"/>
    <x v="309"/>
    <x v="284"/>
    <x v="276"/>
  </r>
  <r>
    <x v="2"/>
    <x v="11"/>
    <x v="9"/>
    <x v="108"/>
    <x v="244"/>
    <x v="287"/>
    <x v="275"/>
    <x v="257"/>
    <x v="246"/>
    <x v="269"/>
    <x v="30"/>
    <x v="261"/>
    <x v="127"/>
    <x v="270"/>
    <x v="257"/>
    <x v="298"/>
    <x v="266"/>
    <x v="342"/>
    <x v="304"/>
    <x v="294"/>
    <x v="280"/>
    <x v="296"/>
    <x v="262"/>
    <x v="283"/>
    <x v="297"/>
    <x v="231"/>
    <x v="303"/>
    <x v="296"/>
    <x v="306"/>
    <x v="285"/>
    <x v="272"/>
    <x v="310"/>
    <x v="285"/>
    <x v="280"/>
  </r>
  <r>
    <x v="0"/>
    <x v="12"/>
    <x v="9"/>
    <x v="109"/>
    <x v="245"/>
    <x v="288"/>
    <x v="276"/>
    <x v="258"/>
    <x v="247"/>
    <x v="238"/>
    <x v="302"/>
    <x v="261"/>
    <x v="128"/>
    <x v="271"/>
    <x v="258"/>
    <x v="286"/>
    <x v="267"/>
    <x v="343"/>
    <x v="299"/>
    <x v="295"/>
    <x v="281"/>
    <x v="297"/>
    <x v="263"/>
    <x v="284"/>
    <x v="298"/>
    <x v="247"/>
    <x v="304"/>
    <x v="297"/>
    <x v="320"/>
    <x v="286"/>
    <x v="273"/>
    <x v="311"/>
    <x v="286"/>
    <x v="281"/>
  </r>
  <r>
    <x v="1"/>
    <x v="12"/>
    <x v="9"/>
    <x v="109"/>
    <x v="246"/>
    <x v="289"/>
    <x v="277"/>
    <x v="259"/>
    <x v="248"/>
    <x v="270"/>
    <x v="303"/>
    <x v="262"/>
    <x v="195"/>
    <x v="272"/>
    <x v="259"/>
    <x v="299"/>
    <x v="268"/>
    <x v="344"/>
    <x v="305"/>
    <x v="296"/>
    <x v="282"/>
    <x v="298"/>
    <x v="264"/>
    <x v="285"/>
    <x v="299"/>
    <x v="230"/>
    <x v="305"/>
    <x v="298"/>
    <x v="321"/>
    <x v="268"/>
    <x v="274"/>
    <x v="305"/>
    <x v="287"/>
    <x v="276"/>
  </r>
  <r>
    <x v="2"/>
    <x v="12"/>
    <x v="9"/>
    <x v="109"/>
    <x v="247"/>
    <x v="290"/>
    <x v="278"/>
    <x v="260"/>
    <x v="249"/>
    <x v="271"/>
    <x v="304"/>
    <x v="263"/>
    <x v="132"/>
    <x v="273"/>
    <x v="260"/>
    <x v="300"/>
    <x v="269"/>
    <x v="345"/>
    <x v="306"/>
    <x v="297"/>
    <x v="283"/>
    <x v="285"/>
    <x v="265"/>
    <x v="286"/>
    <x v="300"/>
    <x v="248"/>
    <x v="306"/>
    <x v="299"/>
    <x v="322"/>
    <x v="287"/>
    <x v="275"/>
    <x v="312"/>
    <x v="288"/>
    <x v="282"/>
  </r>
  <r>
    <x v="0"/>
    <x v="0"/>
    <x v="10"/>
    <x v="110"/>
    <x v="248"/>
    <x v="291"/>
    <x v="279"/>
    <x v="261"/>
    <x v="218"/>
    <x v="272"/>
    <x v="305"/>
    <x v="94"/>
    <x v="113"/>
    <x v="274"/>
    <x v="261"/>
    <x v="301"/>
    <x v="254"/>
    <x v="346"/>
    <x v="304"/>
    <x v="298"/>
    <x v="284"/>
    <x v="299"/>
    <x v="266"/>
    <x v="287"/>
    <x v="301"/>
    <x v="249"/>
    <x v="307"/>
    <x v="300"/>
    <x v="323"/>
    <x v="288"/>
    <x v="276"/>
    <x v="313"/>
    <x v="289"/>
    <x v="279"/>
  </r>
  <r>
    <x v="1"/>
    <x v="0"/>
    <x v="10"/>
    <x v="110"/>
    <x v="249"/>
    <x v="292"/>
    <x v="280"/>
    <x v="262"/>
    <x v="250"/>
    <x v="273"/>
    <x v="306"/>
    <x v="88"/>
    <x v="207"/>
    <x v="275"/>
    <x v="224"/>
    <x v="302"/>
    <x v="270"/>
    <x v="347"/>
    <x v="307"/>
    <x v="299"/>
    <x v="285"/>
    <x v="300"/>
    <x v="267"/>
    <x v="288"/>
    <x v="302"/>
    <x v="211"/>
    <x v="308"/>
    <x v="301"/>
    <x v="324"/>
    <x v="268"/>
    <x v="277"/>
    <x v="314"/>
    <x v="290"/>
    <x v="283"/>
  </r>
  <r>
    <x v="2"/>
    <x v="0"/>
    <x v="10"/>
    <x v="110"/>
    <x v="250"/>
    <x v="266"/>
    <x v="281"/>
    <x v="263"/>
    <x v="251"/>
    <x v="243"/>
    <x v="266"/>
    <x v="264"/>
    <x v="205"/>
    <x v="276"/>
    <x v="262"/>
    <x v="303"/>
    <x v="271"/>
    <x v="348"/>
    <x v="262"/>
    <x v="300"/>
    <x v="286"/>
    <x v="301"/>
    <x v="265"/>
    <x v="289"/>
    <x v="295"/>
    <x v="250"/>
    <x v="309"/>
    <x v="302"/>
    <x v="325"/>
    <x v="289"/>
    <x v="278"/>
    <x v="315"/>
    <x v="291"/>
    <x v="280"/>
  </r>
  <r>
    <x v="0"/>
    <x v="1"/>
    <x v="10"/>
    <x v="111"/>
    <x v="251"/>
    <x v="262"/>
    <x v="282"/>
    <x v="264"/>
    <x v="252"/>
    <x v="274"/>
    <x v="307"/>
    <x v="116"/>
    <x v="200"/>
    <x v="277"/>
    <x v="263"/>
    <x v="304"/>
    <x v="272"/>
    <x v="349"/>
    <x v="290"/>
    <x v="301"/>
    <x v="287"/>
    <x v="302"/>
    <x v="268"/>
    <x v="290"/>
    <x v="303"/>
    <x v="251"/>
    <x v="304"/>
    <x v="303"/>
    <x v="326"/>
    <x v="290"/>
    <x v="279"/>
    <x v="316"/>
    <x v="292"/>
    <x v="284"/>
  </r>
  <r>
    <x v="1"/>
    <x v="1"/>
    <x v="10"/>
    <x v="111"/>
    <x v="252"/>
    <x v="293"/>
    <x v="283"/>
    <x v="265"/>
    <x v="200"/>
    <x v="275"/>
    <x v="308"/>
    <x v="113"/>
    <x v="136"/>
    <x v="268"/>
    <x v="264"/>
    <x v="305"/>
    <x v="273"/>
    <x v="350"/>
    <x v="308"/>
    <x v="302"/>
    <x v="288"/>
    <x v="303"/>
    <x v="263"/>
    <x v="291"/>
    <x v="304"/>
    <x v="252"/>
    <x v="310"/>
    <x v="304"/>
    <x v="327"/>
    <x v="291"/>
    <x v="280"/>
    <x v="317"/>
    <x v="293"/>
    <x v="285"/>
  </r>
  <r>
    <x v="2"/>
    <x v="1"/>
    <x v="10"/>
    <x v="111"/>
    <x v="253"/>
    <x v="294"/>
    <x v="265"/>
    <x v="266"/>
    <x v="241"/>
    <x v="276"/>
    <x v="309"/>
    <x v="260"/>
    <x v="124"/>
    <x v="278"/>
    <x v="265"/>
    <x v="306"/>
    <x v="274"/>
    <x v="351"/>
    <x v="309"/>
    <x v="303"/>
    <x v="266"/>
    <x v="304"/>
    <x v="269"/>
    <x v="292"/>
    <x v="305"/>
    <x v="253"/>
    <x v="311"/>
    <x v="305"/>
    <x v="328"/>
    <x v="292"/>
    <x v="281"/>
    <x v="318"/>
    <x v="294"/>
    <x v="286"/>
  </r>
  <r>
    <x v="0"/>
    <x v="2"/>
    <x v="10"/>
    <x v="112"/>
    <x v="254"/>
    <x v="262"/>
    <x v="282"/>
    <x v="264"/>
    <x v="253"/>
    <x v="274"/>
    <x v="307"/>
    <x v="261"/>
    <x v="200"/>
    <x v="277"/>
    <x v="263"/>
    <x v="304"/>
    <x v="272"/>
    <x v="352"/>
    <x v="310"/>
    <x v="301"/>
    <x v="287"/>
    <x v="302"/>
    <x v="270"/>
    <x v="290"/>
    <x v="303"/>
    <x v="251"/>
    <x v="312"/>
    <x v="303"/>
    <x v="326"/>
    <x v="290"/>
    <x v="279"/>
    <x v="316"/>
    <x v="292"/>
    <x v="284"/>
  </r>
  <r>
    <x v="1"/>
    <x v="2"/>
    <x v="10"/>
    <x v="112"/>
    <x v="252"/>
    <x v="293"/>
    <x v="283"/>
    <x v="265"/>
    <x v="200"/>
    <x v="275"/>
    <x v="310"/>
    <x v="113"/>
    <x v="136"/>
    <x v="268"/>
    <x v="264"/>
    <x v="305"/>
    <x v="275"/>
    <x v="353"/>
    <x v="308"/>
    <x v="304"/>
    <x v="288"/>
    <x v="303"/>
    <x v="271"/>
    <x v="291"/>
    <x v="304"/>
    <x v="252"/>
    <x v="283"/>
    <x v="304"/>
    <x v="327"/>
    <x v="291"/>
    <x v="282"/>
    <x v="319"/>
    <x v="293"/>
    <x v="285"/>
  </r>
  <r>
    <x v="2"/>
    <x v="2"/>
    <x v="10"/>
    <x v="112"/>
    <x v="253"/>
    <x v="294"/>
    <x v="265"/>
    <x v="266"/>
    <x v="254"/>
    <x v="276"/>
    <x v="263"/>
    <x v="265"/>
    <x v="124"/>
    <x v="278"/>
    <x v="265"/>
    <x v="306"/>
    <x v="274"/>
    <x v="354"/>
    <x v="309"/>
    <x v="289"/>
    <x v="266"/>
    <x v="304"/>
    <x v="260"/>
    <x v="292"/>
    <x v="305"/>
    <x v="253"/>
    <x v="313"/>
    <x v="305"/>
    <x v="328"/>
    <x v="292"/>
    <x v="281"/>
    <x v="318"/>
    <x v="294"/>
    <x v="286"/>
  </r>
  <r>
    <x v="0"/>
    <x v="3"/>
    <x v="10"/>
    <x v="113"/>
    <x v="249"/>
    <x v="288"/>
    <x v="255"/>
    <x v="267"/>
    <x v="255"/>
    <x v="277"/>
    <x v="311"/>
    <x v="266"/>
    <x v="191"/>
    <x v="279"/>
    <x v="266"/>
    <x v="307"/>
    <x v="258"/>
    <x v="355"/>
    <x v="309"/>
    <x v="305"/>
    <x v="289"/>
    <x v="305"/>
    <x v="272"/>
    <x v="293"/>
    <x v="306"/>
    <x v="254"/>
    <x v="314"/>
    <x v="306"/>
    <x v="329"/>
    <x v="293"/>
    <x v="283"/>
    <x v="320"/>
    <x v="295"/>
    <x v="287"/>
  </r>
  <r>
    <x v="1"/>
    <x v="3"/>
    <x v="10"/>
    <x v="113"/>
    <x v="255"/>
    <x v="281"/>
    <x v="284"/>
    <x v="268"/>
    <x v="256"/>
    <x v="278"/>
    <x v="312"/>
    <x v="267"/>
    <x v="195"/>
    <x v="280"/>
    <x v="212"/>
    <x v="308"/>
    <x v="276"/>
    <x v="356"/>
    <x v="311"/>
    <x v="306"/>
    <x v="290"/>
    <x v="306"/>
    <x v="269"/>
    <x v="294"/>
    <x v="307"/>
    <x v="217"/>
    <x v="286"/>
    <x v="307"/>
    <x v="330"/>
    <x v="294"/>
    <x v="284"/>
    <x v="321"/>
    <x v="270"/>
    <x v="288"/>
  </r>
  <r>
    <x v="2"/>
    <x v="3"/>
    <x v="10"/>
    <x v="113"/>
    <x v="250"/>
    <x v="295"/>
    <x v="261"/>
    <x v="269"/>
    <x v="257"/>
    <x v="279"/>
    <x v="262"/>
    <x v="268"/>
    <x v="197"/>
    <x v="281"/>
    <x v="267"/>
    <x v="309"/>
    <x v="277"/>
    <x v="357"/>
    <x v="303"/>
    <x v="307"/>
    <x v="291"/>
    <x v="307"/>
    <x v="273"/>
    <x v="295"/>
    <x v="308"/>
    <x v="255"/>
    <x v="315"/>
    <x v="308"/>
    <x v="331"/>
    <x v="295"/>
    <x v="285"/>
    <x v="322"/>
    <x v="296"/>
    <x v="289"/>
  </r>
  <r>
    <x v="0"/>
    <x v="4"/>
    <x v="10"/>
    <x v="114"/>
    <x v="256"/>
    <x v="296"/>
    <x v="285"/>
    <x v="270"/>
    <x v="258"/>
    <x v="280"/>
    <x v="313"/>
    <x v="122"/>
    <x v="136"/>
    <x v="282"/>
    <x v="268"/>
    <x v="310"/>
    <x v="278"/>
    <x v="358"/>
    <x v="312"/>
    <x v="308"/>
    <x v="292"/>
    <x v="308"/>
    <x v="274"/>
    <x v="296"/>
    <x v="309"/>
    <x v="256"/>
    <x v="316"/>
    <x v="309"/>
    <x v="332"/>
    <x v="296"/>
    <x v="286"/>
    <x v="323"/>
    <x v="297"/>
    <x v="290"/>
  </r>
  <r>
    <x v="1"/>
    <x v="4"/>
    <x v="10"/>
    <x v="114"/>
    <x v="252"/>
    <x v="274"/>
    <x v="286"/>
    <x v="271"/>
    <x v="259"/>
    <x v="281"/>
    <x v="314"/>
    <x v="102"/>
    <x v="208"/>
    <x v="283"/>
    <x v="269"/>
    <x v="311"/>
    <x v="279"/>
    <x v="359"/>
    <x v="313"/>
    <x v="309"/>
    <x v="293"/>
    <x v="309"/>
    <x v="275"/>
    <x v="297"/>
    <x v="310"/>
    <x v="257"/>
    <x v="317"/>
    <x v="310"/>
    <x v="333"/>
    <x v="297"/>
    <x v="287"/>
    <x v="324"/>
    <x v="298"/>
    <x v="291"/>
  </r>
  <r>
    <x v="2"/>
    <x v="4"/>
    <x v="10"/>
    <x v="114"/>
    <x v="257"/>
    <x v="297"/>
    <x v="287"/>
    <x v="272"/>
    <x v="260"/>
    <x v="282"/>
    <x v="162"/>
    <x v="115"/>
    <x v="207"/>
    <x v="284"/>
    <x v="270"/>
    <x v="312"/>
    <x v="280"/>
    <x v="360"/>
    <x v="314"/>
    <x v="310"/>
    <x v="294"/>
    <x v="310"/>
    <x v="263"/>
    <x v="298"/>
    <x v="311"/>
    <x v="258"/>
    <x v="318"/>
    <x v="297"/>
    <x v="334"/>
    <x v="298"/>
    <x v="288"/>
    <x v="325"/>
    <x v="299"/>
    <x v="292"/>
  </r>
</pivotCacheRecords>
</file>

<file path=xl/pivotCache/pivotCacheRecords3.xml><?xml version="1.0" encoding="utf-8"?>
<pivotCacheRecords xmlns="http://schemas.openxmlformats.org/spreadsheetml/2006/main" xmlns:r="http://schemas.openxmlformats.org/officeDocument/2006/relationships" count="378">
  <r>
    <x v="0"/>
    <x v="0"/>
    <x v="0"/>
    <x v="0"/>
    <x v="0"/>
    <x v="0"/>
    <x v="0"/>
    <x v="0"/>
    <x v="0"/>
    <x v="0"/>
    <x v="0"/>
    <x v="0"/>
    <x v="0"/>
    <x v="0"/>
    <x v="0"/>
    <x v="0"/>
    <x v="0"/>
    <x v="0"/>
    <x v="0"/>
    <x v="0"/>
    <x v="0"/>
    <x v="0"/>
    <x v="0"/>
    <x v="0"/>
    <x v="0"/>
    <x v="0"/>
    <x v="0"/>
    <x v="0"/>
    <x v="0"/>
    <x v="0"/>
    <x v="0"/>
    <x v="0"/>
    <x v="0"/>
    <x v="0"/>
  </r>
  <r>
    <x v="1"/>
    <x v="0"/>
    <x v="0"/>
    <x v="0"/>
    <x v="1"/>
    <x v="1"/>
    <x v="1"/>
    <x v="1"/>
    <x v="1"/>
    <x v="1"/>
    <x v="1"/>
    <x v="1"/>
    <x v="1"/>
    <x v="1"/>
    <x v="1"/>
    <x v="1"/>
    <x v="1"/>
    <x v="1"/>
    <x v="1"/>
    <x v="1"/>
    <x v="1"/>
    <x v="1"/>
    <x v="1"/>
    <x v="0"/>
    <x v="1"/>
    <x v="1"/>
    <x v="1"/>
    <x v="1"/>
    <x v="1"/>
    <x v="1"/>
    <x v="1"/>
    <x v="1"/>
    <x v="1"/>
    <x v="1"/>
  </r>
  <r>
    <x v="2"/>
    <x v="0"/>
    <x v="0"/>
    <x v="0"/>
    <x v="2"/>
    <x v="2"/>
    <x v="2"/>
    <x v="2"/>
    <x v="2"/>
    <x v="2"/>
    <x v="2"/>
    <x v="2"/>
    <x v="2"/>
    <x v="2"/>
    <x v="2"/>
    <x v="2"/>
    <x v="2"/>
    <x v="2"/>
    <x v="0"/>
    <x v="2"/>
    <x v="2"/>
    <x v="2"/>
    <x v="0"/>
    <x v="0"/>
    <x v="0"/>
    <x v="1"/>
    <x v="2"/>
    <x v="2"/>
    <x v="2"/>
    <x v="2"/>
    <x v="2"/>
    <x v="2"/>
    <x v="2"/>
    <x v="2"/>
  </r>
  <r>
    <x v="0"/>
    <x v="1"/>
    <x v="0"/>
    <x v="1"/>
    <x v="3"/>
    <x v="3"/>
    <x v="3"/>
    <x v="3"/>
    <x v="3"/>
    <x v="3"/>
    <x v="3"/>
    <x v="3"/>
    <x v="3"/>
    <x v="0"/>
    <x v="1"/>
    <x v="3"/>
    <x v="3"/>
    <x v="3"/>
    <x v="2"/>
    <x v="3"/>
    <x v="3"/>
    <x v="3"/>
    <x v="2"/>
    <x v="1"/>
    <x v="2"/>
    <x v="2"/>
    <x v="3"/>
    <x v="3"/>
    <x v="3"/>
    <x v="3"/>
    <x v="3"/>
    <x v="3"/>
    <x v="3"/>
    <x v="3"/>
  </r>
  <r>
    <x v="1"/>
    <x v="1"/>
    <x v="0"/>
    <x v="1"/>
    <x v="4"/>
    <x v="4"/>
    <x v="4"/>
    <x v="4"/>
    <x v="4"/>
    <x v="4"/>
    <x v="4"/>
    <x v="4"/>
    <x v="4"/>
    <x v="3"/>
    <x v="3"/>
    <x v="4"/>
    <x v="4"/>
    <x v="4"/>
    <x v="3"/>
    <x v="4"/>
    <x v="2"/>
    <x v="0"/>
    <x v="3"/>
    <x v="1"/>
    <x v="3"/>
    <x v="3"/>
    <x v="3"/>
    <x v="4"/>
    <x v="4"/>
    <x v="4"/>
    <x v="1"/>
    <x v="3"/>
    <x v="4"/>
    <x v="4"/>
  </r>
  <r>
    <x v="2"/>
    <x v="1"/>
    <x v="0"/>
    <x v="1"/>
    <x v="5"/>
    <x v="5"/>
    <x v="5"/>
    <x v="0"/>
    <x v="5"/>
    <x v="5"/>
    <x v="5"/>
    <x v="5"/>
    <x v="1"/>
    <x v="4"/>
    <x v="4"/>
    <x v="5"/>
    <x v="5"/>
    <x v="5"/>
    <x v="4"/>
    <x v="5"/>
    <x v="4"/>
    <x v="4"/>
    <x v="4"/>
    <x v="1"/>
    <x v="4"/>
    <x v="4"/>
    <x v="4"/>
    <x v="5"/>
    <x v="5"/>
    <x v="5"/>
    <x v="2"/>
    <x v="3"/>
    <x v="3"/>
    <x v="5"/>
  </r>
  <r>
    <x v="0"/>
    <x v="2"/>
    <x v="0"/>
    <x v="2"/>
    <x v="6"/>
    <x v="6"/>
    <x v="6"/>
    <x v="5"/>
    <x v="6"/>
    <x v="6"/>
    <x v="6"/>
    <x v="6"/>
    <x v="5"/>
    <x v="5"/>
    <x v="5"/>
    <x v="6"/>
    <x v="5"/>
    <x v="6"/>
    <x v="5"/>
    <x v="6"/>
    <x v="5"/>
    <x v="5"/>
    <x v="5"/>
    <x v="2"/>
    <x v="3"/>
    <x v="5"/>
    <x v="5"/>
    <x v="3"/>
    <x v="6"/>
    <x v="6"/>
    <x v="1"/>
    <x v="3"/>
    <x v="5"/>
    <x v="6"/>
  </r>
  <r>
    <x v="1"/>
    <x v="2"/>
    <x v="0"/>
    <x v="2"/>
    <x v="7"/>
    <x v="7"/>
    <x v="7"/>
    <x v="6"/>
    <x v="7"/>
    <x v="7"/>
    <x v="7"/>
    <x v="7"/>
    <x v="6"/>
    <x v="6"/>
    <x v="6"/>
    <x v="7"/>
    <x v="6"/>
    <x v="7"/>
    <x v="6"/>
    <x v="7"/>
    <x v="4"/>
    <x v="3"/>
    <x v="4"/>
    <x v="3"/>
    <x v="5"/>
    <x v="6"/>
    <x v="6"/>
    <x v="6"/>
    <x v="3"/>
    <x v="0"/>
    <x v="4"/>
    <x v="4"/>
    <x v="6"/>
    <x v="7"/>
  </r>
  <r>
    <x v="2"/>
    <x v="2"/>
    <x v="0"/>
    <x v="2"/>
    <x v="8"/>
    <x v="8"/>
    <x v="8"/>
    <x v="7"/>
    <x v="8"/>
    <x v="8"/>
    <x v="2"/>
    <x v="8"/>
    <x v="7"/>
    <x v="7"/>
    <x v="7"/>
    <x v="8"/>
    <x v="7"/>
    <x v="8"/>
    <x v="7"/>
    <x v="8"/>
    <x v="6"/>
    <x v="6"/>
    <x v="5"/>
    <x v="2"/>
    <x v="6"/>
    <x v="7"/>
    <x v="7"/>
    <x v="7"/>
    <x v="7"/>
    <x v="7"/>
    <x v="1"/>
    <x v="5"/>
    <x v="7"/>
    <x v="8"/>
  </r>
  <r>
    <x v="0"/>
    <x v="3"/>
    <x v="0"/>
    <x v="3"/>
    <x v="6"/>
    <x v="9"/>
    <x v="9"/>
    <x v="8"/>
    <x v="9"/>
    <x v="9"/>
    <x v="8"/>
    <x v="6"/>
    <x v="7"/>
    <x v="8"/>
    <x v="8"/>
    <x v="9"/>
    <x v="8"/>
    <x v="9"/>
    <x v="8"/>
    <x v="9"/>
    <x v="7"/>
    <x v="7"/>
    <x v="6"/>
    <x v="4"/>
    <x v="7"/>
    <x v="3"/>
    <x v="8"/>
    <x v="8"/>
    <x v="8"/>
    <x v="8"/>
    <x v="5"/>
    <x v="6"/>
    <x v="5"/>
    <x v="9"/>
  </r>
  <r>
    <x v="1"/>
    <x v="3"/>
    <x v="0"/>
    <x v="3"/>
    <x v="9"/>
    <x v="10"/>
    <x v="10"/>
    <x v="9"/>
    <x v="10"/>
    <x v="10"/>
    <x v="9"/>
    <x v="9"/>
    <x v="8"/>
    <x v="9"/>
    <x v="9"/>
    <x v="10"/>
    <x v="9"/>
    <x v="10"/>
    <x v="9"/>
    <x v="10"/>
    <x v="8"/>
    <x v="8"/>
    <x v="7"/>
    <x v="5"/>
    <x v="8"/>
    <x v="8"/>
    <x v="9"/>
    <x v="3"/>
    <x v="9"/>
    <x v="9"/>
    <x v="6"/>
    <x v="7"/>
    <x v="8"/>
    <x v="10"/>
  </r>
  <r>
    <x v="2"/>
    <x v="3"/>
    <x v="0"/>
    <x v="3"/>
    <x v="10"/>
    <x v="11"/>
    <x v="11"/>
    <x v="10"/>
    <x v="11"/>
    <x v="11"/>
    <x v="10"/>
    <x v="5"/>
    <x v="9"/>
    <x v="5"/>
    <x v="10"/>
    <x v="11"/>
    <x v="10"/>
    <x v="11"/>
    <x v="10"/>
    <x v="11"/>
    <x v="9"/>
    <x v="9"/>
    <x v="6"/>
    <x v="6"/>
    <x v="9"/>
    <x v="9"/>
    <x v="7"/>
    <x v="9"/>
    <x v="9"/>
    <x v="10"/>
    <x v="7"/>
    <x v="8"/>
    <x v="9"/>
    <x v="11"/>
  </r>
  <r>
    <x v="0"/>
    <x v="4"/>
    <x v="0"/>
    <x v="4"/>
    <x v="11"/>
    <x v="12"/>
    <x v="12"/>
    <x v="11"/>
    <x v="12"/>
    <x v="12"/>
    <x v="11"/>
    <x v="0"/>
    <x v="10"/>
    <x v="10"/>
    <x v="11"/>
    <x v="12"/>
    <x v="11"/>
    <x v="12"/>
    <x v="11"/>
    <x v="12"/>
    <x v="10"/>
    <x v="10"/>
    <x v="8"/>
    <x v="7"/>
    <x v="8"/>
    <x v="10"/>
    <x v="10"/>
    <x v="10"/>
    <x v="10"/>
    <x v="11"/>
    <x v="8"/>
    <x v="6"/>
    <x v="9"/>
    <x v="12"/>
  </r>
  <r>
    <x v="1"/>
    <x v="4"/>
    <x v="0"/>
    <x v="4"/>
    <x v="12"/>
    <x v="13"/>
    <x v="13"/>
    <x v="12"/>
    <x v="13"/>
    <x v="13"/>
    <x v="12"/>
    <x v="10"/>
    <x v="11"/>
    <x v="11"/>
    <x v="12"/>
    <x v="13"/>
    <x v="12"/>
    <x v="13"/>
    <x v="12"/>
    <x v="13"/>
    <x v="11"/>
    <x v="11"/>
    <x v="9"/>
    <x v="8"/>
    <x v="10"/>
    <x v="2"/>
    <x v="11"/>
    <x v="11"/>
    <x v="11"/>
    <x v="12"/>
    <x v="9"/>
    <x v="9"/>
    <x v="6"/>
    <x v="13"/>
  </r>
  <r>
    <x v="2"/>
    <x v="4"/>
    <x v="0"/>
    <x v="4"/>
    <x v="13"/>
    <x v="14"/>
    <x v="14"/>
    <x v="13"/>
    <x v="14"/>
    <x v="14"/>
    <x v="13"/>
    <x v="1"/>
    <x v="12"/>
    <x v="12"/>
    <x v="13"/>
    <x v="14"/>
    <x v="13"/>
    <x v="14"/>
    <x v="13"/>
    <x v="14"/>
    <x v="7"/>
    <x v="12"/>
    <x v="10"/>
    <x v="9"/>
    <x v="11"/>
    <x v="11"/>
    <x v="9"/>
    <x v="12"/>
    <x v="11"/>
    <x v="13"/>
    <x v="10"/>
    <x v="8"/>
    <x v="9"/>
    <x v="14"/>
  </r>
  <r>
    <x v="0"/>
    <x v="5"/>
    <x v="0"/>
    <x v="5"/>
    <x v="13"/>
    <x v="15"/>
    <x v="0"/>
    <x v="14"/>
    <x v="15"/>
    <x v="15"/>
    <x v="14"/>
    <x v="11"/>
    <x v="13"/>
    <x v="13"/>
    <x v="9"/>
    <x v="15"/>
    <x v="14"/>
    <x v="15"/>
    <x v="14"/>
    <x v="15"/>
    <x v="12"/>
    <x v="13"/>
    <x v="11"/>
    <x v="10"/>
    <x v="12"/>
    <x v="8"/>
    <x v="12"/>
    <x v="13"/>
    <x v="12"/>
    <x v="14"/>
    <x v="11"/>
    <x v="9"/>
    <x v="10"/>
    <x v="15"/>
  </r>
  <r>
    <x v="1"/>
    <x v="5"/>
    <x v="0"/>
    <x v="5"/>
    <x v="14"/>
    <x v="16"/>
    <x v="15"/>
    <x v="15"/>
    <x v="16"/>
    <x v="16"/>
    <x v="15"/>
    <x v="12"/>
    <x v="14"/>
    <x v="14"/>
    <x v="14"/>
    <x v="16"/>
    <x v="15"/>
    <x v="16"/>
    <x v="15"/>
    <x v="16"/>
    <x v="13"/>
    <x v="14"/>
    <x v="12"/>
    <x v="11"/>
    <x v="13"/>
    <x v="12"/>
    <x v="13"/>
    <x v="14"/>
    <x v="13"/>
    <x v="15"/>
    <x v="12"/>
    <x v="10"/>
    <x v="11"/>
    <x v="16"/>
  </r>
  <r>
    <x v="2"/>
    <x v="5"/>
    <x v="0"/>
    <x v="5"/>
    <x v="15"/>
    <x v="17"/>
    <x v="16"/>
    <x v="16"/>
    <x v="17"/>
    <x v="17"/>
    <x v="16"/>
    <x v="13"/>
    <x v="15"/>
    <x v="15"/>
    <x v="15"/>
    <x v="17"/>
    <x v="16"/>
    <x v="17"/>
    <x v="16"/>
    <x v="17"/>
    <x v="14"/>
    <x v="15"/>
    <x v="13"/>
    <x v="12"/>
    <x v="14"/>
    <x v="7"/>
    <x v="14"/>
    <x v="15"/>
    <x v="14"/>
    <x v="16"/>
    <x v="13"/>
    <x v="5"/>
    <x v="12"/>
    <x v="17"/>
  </r>
  <r>
    <x v="0"/>
    <x v="6"/>
    <x v="0"/>
    <x v="6"/>
    <x v="16"/>
    <x v="17"/>
    <x v="17"/>
    <x v="17"/>
    <x v="6"/>
    <x v="18"/>
    <x v="17"/>
    <x v="14"/>
    <x v="16"/>
    <x v="14"/>
    <x v="12"/>
    <x v="18"/>
    <x v="17"/>
    <x v="18"/>
    <x v="12"/>
    <x v="18"/>
    <x v="15"/>
    <x v="16"/>
    <x v="14"/>
    <x v="13"/>
    <x v="15"/>
    <x v="13"/>
    <x v="15"/>
    <x v="16"/>
    <x v="15"/>
    <x v="17"/>
    <x v="11"/>
    <x v="4"/>
    <x v="13"/>
    <x v="18"/>
  </r>
  <r>
    <x v="1"/>
    <x v="6"/>
    <x v="0"/>
    <x v="6"/>
    <x v="17"/>
    <x v="18"/>
    <x v="18"/>
    <x v="14"/>
    <x v="18"/>
    <x v="19"/>
    <x v="18"/>
    <x v="15"/>
    <x v="17"/>
    <x v="16"/>
    <x v="16"/>
    <x v="19"/>
    <x v="18"/>
    <x v="19"/>
    <x v="17"/>
    <x v="19"/>
    <x v="16"/>
    <x v="13"/>
    <x v="15"/>
    <x v="14"/>
    <x v="16"/>
    <x v="14"/>
    <x v="16"/>
    <x v="17"/>
    <x v="16"/>
    <x v="18"/>
    <x v="6"/>
    <x v="11"/>
    <x v="14"/>
    <x v="19"/>
  </r>
  <r>
    <x v="2"/>
    <x v="6"/>
    <x v="0"/>
    <x v="6"/>
    <x v="18"/>
    <x v="19"/>
    <x v="19"/>
    <x v="18"/>
    <x v="19"/>
    <x v="20"/>
    <x v="19"/>
    <x v="16"/>
    <x v="18"/>
    <x v="17"/>
    <x v="17"/>
    <x v="20"/>
    <x v="19"/>
    <x v="20"/>
    <x v="18"/>
    <x v="20"/>
    <x v="12"/>
    <x v="17"/>
    <x v="16"/>
    <x v="15"/>
    <x v="17"/>
    <x v="15"/>
    <x v="15"/>
    <x v="18"/>
    <x v="17"/>
    <x v="19"/>
    <x v="13"/>
    <x v="10"/>
    <x v="15"/>
    <x v="20"/>
  </r>
  <r>
    <x v="0"/>
    <x v="7"/>
    <x v="0"/>
    <x v="7"/>
    <x v="19"/>
    <x v="20"/>
    <x v="20"/>
    <x v="19"/>
    <x v="20"/>
    <x v="21"/>
    <x v="20"/>
    <x v="17"/>
    <x v="13"/>
    <x v="18"/>
    <x v="18"/>
    <x v="20"/>
    <x v="20"/>
    <x v="21"/>
    <x v="19"/>
    <x v="21"/>
    <x v="17"/>
    <x v="18"/>
    <x v="17"/>
    <x v="16"/>
    <x v="18"/>
    <x v="16"/>
    <x v="17"/>
    <x v="19"/>
    <x v="18"/>
    <x v="20"/>
    <x v="14"/>
    <x v="12"/>
    <x v="16"/>
    <x v="21"/>
  </r>
  <r>
    <x v="1"/>
    <x v="7"/>
    <x v="0"/>
    <x v="7"/>
    <x v="20"/>
    <x v="21"/>
    <x v="21"/>
    <x v="18"/>
    <x v="18"/>
    <x v="22"/>
    <x v="21"/>
    <x v="18"/>
    <x v="19"/>
    <x v="19"/>
    <x v="19"/>
    <x v="21"/>
    <x v="21"/>
    <x v="22"/>
    <x v="20"/>
    <x v="22"/>
    <x v="18"/>
    <x v="19"/>
    <x v="18"/>
    <x v="16"/>
    <x v="19"/>
    <x v="17"/>
    <x v="18"/>
    <x v="20"/>
    <x v="19"/>
    <x v="21"/>
    <x v="15"/>
    <x v="13"/>
    <x v="17"/>
    <x v="22"/>
  </r>
  <r>
    <x v="2"/>
    <x v="7"/>
    <x v="0"/>
    <x v="7"/>
    <x v="21"/>
    <x v="22"/>
    <x v="22"/>
    <x v="20"/>
    <x v="21"/>
    <x v="23"/>
    <x v="22"/>
    <x v="19"/>
    <x v="12"/>
    <x v="20"/>
    <x v="20"/>
    <x v="22"/>
    <x v="22"/>
    <x v="23"/>
    <x v="21"/>
    <x v="23"/>
    <x v="19"/>
    <x v="20"/>
    <x v="19"/>
    <x v="16"/>
    <x v="18"/>
    <x v="18"/>
    <x v="17"/>
    <x v="21"/>
    <x v="20"/>
    <x v="22"/>
    <x v="16"/>
    <x v="14"/>
    <x v="18"/>
    <x v="23"/>
  </r>
  <r>
    <x v="0"/>
    <x v="8"/>
    <x v="0"/>
    <x v="5"/>
    <x v="12"/>
    <x v="23"/>
    <x v="22"/>
    <x v="21"/>
    <x v="22"/>
    <x v="24"/>
    <x v="23"/>
    <x v="20"/>
    <x v="7"/>
    <x v="21"/>
    <x v="16"/>
    <x v="23"/>
    <x v="23"/>
    <x v="24"/>
    <x v="17"/>
    <x v="24"/>
    <x v="20"/>
    <x v="21"/>
    <x v="20"/>
    <x v="17"/>
    <x v="20"/>
    <x v="19"/>
    <x v="19"/>
    <x v="22"/>
    <x v="21"/>
    <x v="23"/>
    <x v="17"/>
    <x v="15"/>
    <x v="19"/>
    <x v="24"/>
  </r>
  <r>
    <x v="1"/>
    <x v="8"/>
    <x v="0"/>
    <x v="5"/>
    <x v="22"/>
    <x v="24"/>
    <x v="7"/>
    <x v="20"/>
    <x v="23"/>
    <x v="2"/>
    <x v="24"/>
    <x v="15"/>
    <x v="20"/>
    <x v="22"/>
    <x v="21"/>
    <x v="24"/>
    <x v="24"/>
    <x v="25"/>
    <x v="22"/>
    <x v="25"/>
    <x v="21"/>
    <x v="18"/>
    <x v="14"/>
    <x v="17"/>
    <x v="21"/>
    <x v="20"/>
    <x v="20"/>
    <x v="23"/>
    <x v="22"/>
    <x v="24"/>
    <x v="18"/>
    <x v="16"/>
    <x v="20"/>
    <x v="25"/>
  </r>
  <r>
    <x v="2"/>
    <x v="8"/>
    <x v="0"/>
    <x v="5"/>
    <x v="23"/>
    <x v="25"/>
    <x v="23"/>
    <x v="22"/>
    <x v="12"/>
    <x v="25"/>
    <x v="18"/>
    <x v="14"/>
    <x v="12"/>
    <x v="23"/>
    <x v="22"/>
    <x v="25"/>
    <x v="25"/>
    <x v="26"/>
    <x v="23"/>
    <x v="26"/>
    <x v="22"/>
    <x v="22"/>
    <x v="21"/>
    <x v="17"/>
    <x v="22"/>
    <x v="21"/>
    <x v="19"/>
    <x v="24"/>
    <x v="23"/>
    <x v="25"/>
    <x v="19"/>
    <x v="17"/>
    <x v="21"/>
    <x v="26"/>
  </r>
  <r>
    <x v="0"/>
    <x v="9"/>
    <x v="0"/>
    <x v="8"/>
    <x v="24"/>
    <x v="20"/>
    <x v="24"/>
    <x v="23"/>
    <x v="24"/>
    <x v="19"/>
    <x v="25"/>
    <x v="21"/>
    <x v="21"/>
    <x v="24"/>
    <x v="21"/>
    <x v="26"/>
    <x v="26"/>
    <x v="27"/>
    <x v="24"/>
    <x v="27"/>
    <x v="23"/>
    <x v="23"/>
    <x v="22"/>
    <x v="18"/>
    <x v="23"/>
    <x v="19"/>
    <x v="21"/>
    <x v="25"/>
    <x v="24"/>
    <x v="26"/>
    <x v="20"/>
    <x v="18"/>
    <x v="22"/>
    <x v="27"/>
  </r>
  <r>
    <x v="1"/>
    <x v="9"/>
    <x v="0"/>
    <x v="8"/>
    <x v="25"/>
    <x v="26"/>
    <x v="25"/>
    <x v="24"/>
    <x v="25"/>
    <x v="26"/>
    <x v="26"/>
    <x v="5"/>
    <x v="22"/>
    <x v="25"/>
    <x v="23"/>
    <x v="27"/>
    <x v="27"/>
    <x v="28"/>
    <x v="25"/>
    <x v="28"/>
    <x v="24"/>
    <x v="24"/>
    <x v="19"/>
    <x v="19"/>
    <x v="24"/>
    <x v="22"/>
    <x v="22"/>
    <x v="26"/>
    <x v="25"/>
    <x v="27"/>
    <x v="21"/>
    <x v="19"/>
    <x v="20"/>
    <x v="28"/>
  </r>
  <r>
    <x v="2"/>
    <x v="9"/>
    <x v="0"/>
    <x v="8"/>
    <x v="26"/>
    <x v="27"/>
    <x v="26"/>
    <x v="25"/>
    <x v="9"/>
    <x v="27"/>
    <x v="27"/>
    <x v="22"/>
    <x v="23"/>
    <x v="26"/>
    <x v="24"/>
    <x v="24"/>
    <x v="28"/>
    <x v="29"/>
    <x v="26"/>
    <x v="29"/>
    <x v="25"/>
    <x v="25"/>
    <x v="23"/>
    <x v="20"/>
    <x v="25"/>
    <x v="23"/>
    <x v="19"/>
    <x v="27"/>
    <x v="26"/>
    <x v="21"/>
    <x v="22"/>
    <x v="20"/>
    <x v="23"/>
    <x v="29"/>
  </r>
  <r>
    <x v="0"/>
    <x v="10"/>
    <x v="0"/>
    <x v="9"/>
    <x v="27"/>
    <x v="17"/>
    <x v="27"/>
    <x v="26"/>
    <x v="26"/>
    <x v="28"/>
    <x v="28"/>
    <x v="23"/>
    <x v="24"/>
    <x v="27"/>
    <x v="25"/>
    <x v="27"/>
    <x v="29"/>
    <x v="30"/>
    <x v="27"/>
    <x v="30"/>
    <x v="26"/>
    <x v="26"/>
    <x v="24"/>
    <x v="21"/>
    <x v="26"/>
    <x v="24"/>
    <x v="23"/>
    <x v="28"/>
    <x v="27"/>
    <x v="28"/>
    <x v="23"/>
    <x v="21"/>
    <x v="24"/>
    <x v="30"/>
  </r>
  <r>
    <x v="1"/>
    <x v="11"/>
    <x v="0"/>
    <x v="9"/>
    <x v="28"/>
    <x v="27"/>
    <x v="28"/>
    <x v="27"/>
    <x v="27"/>
    <x v="29"/>
    <x v="29"/>
    <x v="13"/>
    <x v="25"/>
    <x v="28"/>
    <x v="25"/>
    <x v="28"/>
    <x v="30"/>
    <x v="31"/>
    <x v="28"/>
    <x v="31"/>
    <x v="27"/>
    <x v="27"/>
    <x v="25"/>
    <x v="22"/>
    <x v="25"/>
    <x v="23"/>
    <x v="24"/>
    <x v="29"/>
    <x v="28"/>
    <x v="27"/>
    <x v="24"/>
    <x v="22"/>
    <x v="25"/>
    <x v="31"/>
  </r>
  <r>
    <x v="2"/>
    <x v="11"/>
    <x v="0"/>
    <x v="9"/>
    <x v="29"/>
    <x v="20"/>
    <x v="29"/>
    <x v="28"/>
    <x v="28"/>
    <x v="30"/>
    <x v="30"/>
    <x v="24"/>
    <x v="26"/>
    <x v="29"/>
    <x v="25"/>
    <x v="29"/>
    <x v="31"/>
    <x v="32"/>
    <x v="29"/>
    <x v="32"/>
    <x v="28"/>
    <x v="28"/>
    <x v="22"/>
    <x v="23"/>
    <x v="27"/>
    <x v="23"/>
    <x v="25"/>
    <x v="30"/>
    <x v="29"/>
    <x v="24"/>
    <x v="25"/>
    <x v="23"/>
    <x v="26"/>
    <x v="32"/>
  </r>
  <r>
    <x v="0"/>
    <x v="12"/>
    <x v="0"/>
    <x v="10"/>
    <x v="30"/>
    <x v="28"/>
    <x v="30"/>
    <x v="29"/>
    <x v="29"/>
    <x v="31"/>
    <x v="31"/>
    <x v="25"/>
    <x v="27"/>
    <x v="30"/>
    <x v="26"/>
    <x v="30"/>
    <x v="32"/>
    <x v="33"/>
    <x v="30"/>
    <x v="33"/>
    <x v="29"/>
    <x v="29"/>
    <x v="26"/>
    <x v="24"/>
    <x v="28"/>
    <x v="21"/>
    <x v="26"/>
    <x v="31"/>
    <x v="30"/>
    <x v="29"/>
    <x v="25"/>
    <x v="24"/>
    <x v="27"/>
    <x v="27"/>
  </r>
  <r>
    <x v="1"/>
    <x v="12"/>
    <x v="0"/>
    <x v="10"/>
    <x v="31"/>
    <x v="26"/>
    <x v="31"/>
    <x v="26"/>
    <x v="1"/>
    <x v="17"/>
    <x v="32"/>
    <x v="14"/>
    <x v="28"/>
    <x v="31"/>
    <x v="26"/>
    <x v="31"/>
    <x v="23"/>
    <x v="34"/>
    <x v="31"/>
    <x v="32"/>
    <x v="30"/>
    <x v="30"/>
    <x v="27"/>
    <x v="21"/>
    <x v="29"/>
    <x v="22"/>
    <x v="27"/>
    <x v="32"/>
    <x v="31"/>
    <x v="30"/>
    <x v="26"/>
    <x v="25"/>
    <x v="24"/>
    <x v="33"/>
  </r>
  <r>
    <x v="2"/>
    <x v="12"/>
    <x v="0"/>
    <x v="10"/>
    <x v="32"/>
    <x v="29"/>
    <x v="32"/>
    <x v="30"/>
    <x v="30"/>
    <x v="32"/>
    <x v="33"/>
    <x v="26"/>
    <x v="29"/>
    <x v="32"/>
    <x v="26"/>
    <x v="32"/>
    <x v="33"/>
    <x v="35"/>
    <x v="32"/>
    <x v="34"/>
    <x v="31"/>
    <x v="31"/>
    <x v="28"/>
    <x v="25"/>
    <x v="26"/>
    <x v="25"/>
    <x v="28"/>
    <x v="33"/>
    <x v="32"/>
    <x v="31"/>
    <x v="24"/>
    <x v="26"/>
    <x v="28"/>
    <x v="34"/>
  </r>
  <r>
    <x v="0"/>
    <x v="0"/>
    <x v="1"/>
    <x v="11"/>
    <x v="25"/>
    <x v="30"/>
    <x v="33"/>
    <x v="31"/>
    <x v="31"/>
    <x v="31"/>
    <x v="34"/>
    <x v="27"/>
    <x v="30"/>
    <x v="33"/>
    <x v="27"/>
    <x v="33"/>
    <x v="34"/>
    <x v="36"/>
    <x v="32"/>
    <x v="35"/>
    <x v="32"/>
    <x v="32"/>
    <x v="29"/>
    <x v="26"/>
    <x v="30"/>
    <x v="26"/>
    <x v="29"/>
    <x v="34"/>
    <x v="33"/>
    <x v="32"/>
    <x v="27"/>
    <x v="27"/>
    <x v="29"/>
    <x v="24"/>
  </r>
  <r>
    <x v="1"/>
    <x v="0"/>
    <x v="1"/>
    <x v="11"/>
    <x v="33"/>
    <x v="31"/>
    <x v="34"/>
    <x v="32"/>
    <x v="32"/>
    <x v="33"/>
    <x v="35"/>
    <x v="28"/>
    <x v="31"/>
    <x v="34"/>
    <x v="26"/>
    <x v="34"/>
    <x v="35"/>
    <x v="37"/>
    <x v="33"/>
    <x v="36"/>
    <x v="33"/>
    <x v="33"/>
    <x v="30"/>
    <x v="27"/>
    <x v="26"/>
    <x v="27"/>
    <x v="30"/>
    <x v="35"/>
    <x v="34"/>
    <x v="31"/>
    <x v="28"/>
    <x v="28"/>
    <x v="30"/>
    <x v="35"/>
  </r>
  <r>
    <x v="2"/>
    <x v="0"/>
    <x v="1"/>
    <x v="11"/>
    <x v="34"/>
    <x v="32"/>
    <x v="35"/>
    <x v="33"/>
    <x v="28"/>
    <x v="34"/>
    <x v="36"/>
    <x v="29"/>
    <x v="22"/>
    <x v="35"/>
    <x v="28"/>
    <x v="31"/>
    <x v="36"/>
    <x v="38"/>
    <x v="34"/>
    <x v="33"/>
    <x v="34"/>
    <x v="34"/>
    <x v="31"/>
    <x v="28"/>
    <x v="31"/>
    <x v="28"/>
    <x v="31"/>
    <x v="36"/>
    <x v="35"/>
    <x v="29"/>
    <x v="23"/>
    <x v="29"/>
    <x v="29"/>
    <x v="36"/>
  </r>
  <r>
    <x v="0"/>
    <x v="1"/>
    <x v="1"/>
    <x v="12"/>
    <x v="35"/>
    <x v="33"/>
    <x v="36"/>
    <x v="34"/>
    <x v="31"/>
    <x v="28"/>
    <x v="37"/>
    <x v="30"/>
    <x v="32"/>
    <x v="36"/>
    <x v="29"/>
    <x v="35"/>
    <x v="37"/>
    <x v="39"/>
    <x v="35"/>
    <x v="37"/>
    <x v="32"/>
    <x v="35"/>
    <x v="32"/>
    <x v="29"/>
    <x v="32"/>
    <x v="27"/>
    <x v="32"/>
    <x v="37"/>
    <x v="36"/>
    <x v="33"/>
    <x v="29"/>
    <x v="30"/>
    <x v="31"/>
    <x v="28"/>
  </r>
  <r>
    <x v="1"/>
    <x v="1"/>
    <x v="1"/>
    <x v="12"/>
    <x v="36"/>
    <x v="31"/>
    <x v="37"/>
    <x v="35"/>
    <x v="33"/>
    <x v="35"/>
    <x v="38"/>
    <x v="24"/>
    <x v="33"/>
    <x v="37"/>
    <x v="26"/>
    <x v="36"/>
    <x v="38"/>
    <x v="40"/>
    <x v="36"/>
    <x v="38"/>
    <x v="35"/>
    <x v="36"/>
    <x v="20"/>
    <x v="26"/>
    <x v="33"/>
    <x v="29"/>
    <x v="33"/>
    <x v="38"/>
    <x v="37"/>
    <x v="29"/>
    <x v="29"/>
    <x v="31"/>
    <x v="32"/>
    <x v="37"/>
  </r>
  <r>
    <x v="2"/>
    <x v="1"/>
    <x v="1"/>
    <x v="12"/>
    <x v="37"/>
    <x v="18"/>
    <x v="38"/>
    <x v="36"/>
    <x v="34"/>
    <x v="36"/>
    <x v="39"/>
    <x v="31"/>
    <x v="34"/>
    <x v="38"/>
    <x v="30"/>
    <x v="37"/>
    <x v="37"/>
    <x v="41"/>
    <x v="37"/>
    <x v="39"/>
    <x v="36"/>
    <x v="37"/>
    <x v="33"/>
    <x v="30"/>
    <x v="34"/>
    <x v="30"/>
    <x v="29"/>
    <x v="39"/>
    <x v="37"/>
    <x v="32"/>
    <x v="29"/>
    <x v="32"/>
    <x v="31"/>
    <x v="36"/>
  </r>
  <r>
    <x v="0"/>
    <x v="2"/>
    <x v="1"/>
    <x v="13"/>
    <x v="38"/>
    <x v="26"/>
    <x v="39"/>
    <x v="37"/>
    <x v="35"/>
    <x v="37"/>
    <x v="40"/>
    <x v="32"/>
    <x v="35"/>
    <x v="39"/>
    <x v="31"/>
    <x v="38"/>
    <x v="39"/>
    <x v="42"/>
    <x v="38"/>
    <x v="40"/>
    <x v="37"/>
    <x v="38"/>
    <x v="34"/>
    <x v="31"/>
    <x v="35"/>
    <x v="31"/>
    <x v="34"/>
    <x v="40"/>
    <x v="38"/>
    <x v="34"/>
    <x v="30"/>
    <x v="33"/>
    <x v="33"/>
    <x v="38"/>
  </r>
  <r>
    <x v="1"/>
    <x v="2"/>
    <x v="1"/>
    <x v="13"/>
    <x v="39"/>
    <x v="34"/>
    <x v="40"/>
    <x v="38"/>
    <x v="36"/>
    <x v="38"/>
    <x v="41"/>
    <x v="29"/>
    <x v="36"/>
    <x v="40"/>
    <x v="32"/>
    <x v="39"/>
    <x v="34"/>
    <x v="43"/>
    <x v="39"/>
    <x v="33"/>
    <x v="38"/>
    <x v="39"/>
    <x v="23"/>
    <x v="32"/>
    <x v="36"/>
    <x v="32"/>
    <x v="35"/>
    <x v="41"/>
    <x v="39"/>
    <x v="32"/>
    <x v="31"/>
    <x v="34"/>
    <x v="34"/>
    <x v="26"/>
  </r>
  <r>
    <x v="2"/>
    <x v="2"/>
    <x v="1"/>
    <x v="13"/>
    <x v="40"/>
    <x v="35"/>
    <x v="41"/>
    <x v="37"/>
    <x v="37"/>
    <x v="39"/>
    <x v="42"/>
    <x v="30"/>
    <x v="37"/>
    <x v="41"/>
    <x v="33"/>
    <x v="40"/>
    <x v="40"/>
    <x v="44"/>
    <x v="40"/>
    <x v="41"/>
    <x v="39"/>
    <x v="40"/>
    <x v="35"/>
    <x v="33"/>
    <x v="37"/>
    <x v="33"/>
    <x v="36"/>
    <x v="42"/>
    <x v="40"/>
    <x v="33"/>
    <x v="32"/>
    <x v="35"/>
    <x v="33"/>
    <x v="24"/>
  </r>
  <r>
    <x v="0"/>
    <x v="3"/>
    <x v="1"/>
    <x v="14"/>
    <x v="37"/>
    <x v="36"/>
    <x v="42"/>
    <x v="39"/>
    <x v="38"/>
    <x v="40"/>
    <x v="43"/>
    <x v="33"/>
    <x v="6"/>
    <x v="42"/>
    <x v="34"/>
    <x v="41"/>
    <x v="41"/>
    <x v="45"/>
    <x v="41"/>
    <x v="42"/>
    <x v="40"/>
    <x v="41"/>
    <x v="34"/>
    <x v="34"/>
    <x v="38"/>
    <x v="31"/>
    <x v="34"/>
    <x v="43"/>
    <x v="41"/>
    <x v="35"/>
    <x v="30"/>
    <x v="36"/>
    <x v="35"/>
    <x v="39"/>
  </r>
  <r>
    <x v="1"/>
    <x v="3"/>
    <x v="1"/>
    <x v="14"/>
    <x v="41"/>
    <x v="37"/>
    <x v="26"/>
    <x v="39"/>
    <x v="39"/>
    <x v="41"/>
    <x v="44"/>
    <x v="33"/>
    <x v="38"/>
    <x v="43"/>
    <x v="33"/>
    <x v="42"/>
    <x v="42"/>
    <x v="46"/>
    <x v="42"/>
    <x v="43"/>
    <x v="41"/>
    <x v="42"/>
    <x v="23"/>
    <x v="31"/>
    <x v="39"/>
    <x v="31"/>
    <x v="37"/>
    <x v="44"/>
    <x v="42"/>
    <x v="36"/>
    <x v="33"/>
    <x v="37"/>
    <x v="34"/>
    <x v="40"/>
  </r>
  <r>
    <x v="2"/>
    <x v="3"/>
    <x v="1"/>
    <x v="14"/>
    <x v="42"/>
    <x v="38"/>
    <x v="27"/>
    <x v="39"/>
    <x v="30"/>
    <x v="42"/>
    <x v="45"/>
    <x v="33"/>
    <x v="30"/>
    <x v="44"/>
    <x v="35"/>
    <x v="43"/>
    <x v="43"/>
    <x v="45"/>
    <x v="43"/>
    <x v="44"/>
    <x v="42"/>
    <x v="43"/>
    <x v="35"/>
    <x v="35"/>
    <x v="40"/>
    <x v="31"/>
    <x v="38"/>
    <x v="41"/>
    <x v="43"/>
    <x v="37"/>
    <x v="32"/>
    <x v="38"/>
    <x v="35"/>
    <x v="41"/>
  </r>
  <r>
    <x v="0"/>
    <x v="4"/>
    <x v="1"/>
    <x v="15"/>
    <x v="43"/>
    <x v="39"/>
    <x v="4"/>
    <x v="40"/>
    <x v="40"/>
    <x v="43"/>
    <x v="34"/>
    <x v="34"/>
    <x v="9"/>
    <x v="45"/>
    <x v="36"/>
    <x v="44"/>
    <x v="42"/>
    <x v="47"/>
    <x v="44"/>
    <x v="45"/>
    <x v="43"/>
    <x v="44"/>
    <x v="34"/>
    <x v="36"/>
    <x v="41"/>
    <x v="33"/>
    <x v="39"/>
    <x v="41"/>
    <x v="44"/>
    <x v="38"/>
    <x v="30"/>
    <x v="39"/>
    <x v="36"/>
    <x v="42"/>
  </r>
  <r>
    <x v="1"/>
    <x v="4"/>
    <x v="1"/>
    <x v="15"/>
    <x v="44"/>
    <x v="40"/>
    <x v="43"/>
    <x v="41"/>
    <x v="4"/>
    <x v="44"/>
    <x v="46"/>
    <x v="35"/>
    <x v="17"/>
    <x v="46"/>
    <x v="29"/>
    <x v="45"/>
    <x v="44"/>
    <x v="48"/>
    <x v="45"/>
    <x v="41"/>
    <x v="44"/>
    <x v="32"/>
    <x v="20"/>
    <x v="36"/>
    <x v="37"/>
    <x v="29"/>
    <x v="33"/>
    <x v="45"/>
    <x v="45"/>
    <x v="39"/>
    <x v="34"/>
    <x v="38"/>
    <x v="37"/>
    <x v="43"/>
  </r>
  <r>
    <x v="2"/>
    <x v="4"/>
    <x v="1"/>
    <x v="15"/>
    <x v="45"/>
    <x v="41"/>
    <x v="44"/>
    <x v="42"/>
    <x v="24"/>
    <x v="45"/>
    <x v="47"/>
    <x v="36"/>
    <x v="39"/>
    <x v="47"/>
    <x v="37"/>
    <x v="46"/>
    <x v="45"/>
    <x v="49"/>
    <x v="46"/>
    <x v="46"/>
    <x v="45"/>
    <x v="45"/>
    <x v="35"/>
    <x v="36"/>
    <x v="38"/>
    <x v="29"/>
    <x v="40"/>
    <x v="44"/>
    <x v="46"/>
    <x v="35"/>
    <x v="33"/>
    <x v="40"/>
    <x v="36"/>
    <x v="44"/>
  </r>
  <r>
    <x v="0"/>
    <x v="5"/>
    <x v="1"/>
    <x v="16"/>
    <x v="40"/>
    <x v="41"/>
    <x v="45"/>
    <x v="43"/>
    <x v="41"/>
    <x v="46"/>
    <x v="48"/>
    <x v="37"/>
    <x v="24"/>
    <x v="48"/>
    <x v="38"/>
    <x v="47"/>
    <x v="46"/>
    <x v="50"/>
    <x v="47"/>
    <x v="47"/>
    <x v="46"/>
    <x v="46"/>
    <x v="36"/>
    <x v="37"/>
    <x v="42"/>
    <x v="34"/>
    <x v="41"/>
    <x v="46"/>
    <x v="47"/>
    <x v="40"/>
    <x v="28"/>
    <x v="41"/>
    <x v="38"/>
    <x v="45"/>
  </r>
  <r>
    <x v="1"/>
    <x v="5"/>
    <x v="1"/>
    <x v="16"/>
    <x v="46"/>
    <x v="42"/>
    <x v="46"/>
    <x v="44"/>
    <x v="1"/>
    <x v="47"/>
    <x v="49"/>
    <x v="38"/>
    <x v="14"/>
    <x v="49"/>
    <x v="35"/>
    <x v="48"/>
    <x v="47"/>
    <x v="51"/>
    <x v="48"/>
    <x v="44"/>
    <x v="34"/>
    <x v="35"/>
    <x v="37"/>
    <x v="38"/>
    <x v="35"/>
    <x v="35"/>
    <x v="26"/>
    <x v="47"/>
    <x v="48"/>
    <x v="41"/>
    <x v="29"/>
    <x v="37"/>
    <x v="39"/>
    <x v="46"/>
  </r>
  <r>
    <x v="2"/>
    <x v="5"/>
    <x v="1"/>
    <x v="16"/>
    <x v="47"/>
    <x v="43"/>
    <x v="47"/>
    <x v="45"/>
    <x v="42"/>
    <x v="48"/>
    <x v="50"/>
    <x v="39"/>
    <x v="27"/>
    <x v="50"/>
    <x v="36"/>
    <x v="49"/>
    <x v="48"/>
    <x v="52"/>
    <x v="49"/>
    <x v="48"/>
    <x v="47"/>
    <x v="47"/>
    <x v="32"/>
    <x v="39"/>
    <x v="43"/>
    <x v="36"/>
    <x v="42"/>
    <x v="48"/>
    <x v="49"/>
    <x v="42"/>
    <x v="27"/>
    <x v="42"/>
    <x v="38"/>
    <x v="47"/>
  </r>
  <r>
    <x v="0"/>
    <x v="6"/>
    <x v="1"/>
    <x v="17"/>
    <x v="48"/>
    <x v="44"/>
    <x v="48"/>
    <x v="46"/>
    <x v="43"/>
    <x v="49"/>
    <x v="51"/>
    <x v="40"/>
    <x v="40"/>
    <x v="51"/>
    <x v="39"/>
    <x v="50"/>
    <x v="49"/>
    <x v="53"/>
    <x v="50"/>
    <x v="49"/>
    <x v="48"/>
    <x v="48"/>
    <x v="38"/>
    <x v="40"/>
    <x v="44"/>
    <x v="37"/>
    <x v="43"/>
    <x v="47"/>
    <x v="50"/>
    <x v="43"/>
    <x v="35"/>
    <x v="43"/>
    <x v="40"/>
    <x v="48"/>
  </r>
  <r>
    <x v="1"/>
    <x v="6"/>
    <x v="1"/>
    <x v="17"/>
    <x v="49"/>
    <x v="45"/>
    <x v="49"/>
    <x v="47"/>
    <x v="4"/>
    <x v="50"/>
    <x v="52"/>
    <x v="41"/>
    <x v="23"/>
    <x v="52"/>
    <x v="40"/>
    <x v="51"/>
    <x v="50"/>
    <x v="54"/>
    <x v="51"/>
    <x v="46"/>
    <x v="49"/>
    <x v="49"/>
    <x v="22"/>
    <x v="37"/>
    <x v="40"/>
    <x v="38"/>
    <x v="34"/>
    <x v="49"/>
    <x v="51"/>
    <x v="44"/>
    <x v="36"/>
    <x v="44"/>
    <x v="41"/>
    <x v="49"/>
  </r>
  <r>
    <x v="2"/>
    <x v="6"/>
    <x v="1"/>
    <x v="17"/>
    <x v="50"/>
    <x v="46"/>
    <x v="50"/>
    <x v="48"/>
    <x v="44"/>
    <x v="47"/>
    <x v="53"/>
    <x v="40"/>
    <x v="13"/>
    <x v="53"/>
    <x v="41"/>
    <x v="52"/>
    <x v="51"/>
    <x v="55"/>
    <x v="52"/>
    <x v="50"/>
    <x v="50"/>
    <x v="50"/>
    <x v="39"/>
    <x v="41"/>
    <x v="45"/>
    <x v="39"/>
    <x v="44"/>
    <x v="50"/>
    <x v="51"/>
    <x v="45"/>
    <x v="31"/>
    <x v="45"/>
    <x v="42"/>
    <x v="50"/>
  </r>
  <r>
    <x v="0"/>
    <x v="7"/>
    <x v="1"/>
    <x v="18"/>
    <x v="51"/>
    <x v="47"/>
    <x v="50"/>
    <x v="49"/>
    <x v="45"/>
    <x v="51"/>
    <x v="54"/>
    <x v="42"/>
    <x v="1"/>
    <x v="54"/>
    <x v="42"/>
    <x v="45"/>
    <x v="52"/>
    <x v="56"/>
    <x v="52"/>
    <x v="51"/>
    <x v="51"/>
    <x v="51"/>
    <x v="40"/>
    <x v="42"/>
    <x v="46"/>
    <x v="37"/>
    <x v="45"/>
    <x v="51"/>
    <x v="52"/>
    <x v="46"/>
    <x v="37"/>
    <x v="46"/>
    <x v="41"/>
    <x v="51"/>
  </r>
  <r>
    <x v="1"/>
    <x v="7"/>
    <x v="1"/>
    <x v="18"/>
    <x v="52"/>
    <x v="48"/>
    <x v="51"/>
    <x v="50"/>
    <x v="46"/>
    <x v="52"/>
    <x v="55"/>
    <x v="43"/>
    <x v="23"/>
    <x v="55"/>
    <x v="43"/>
    <x v="53"/>
    <x v="53"/>
    <x v="57"/>
    <x v="53"/>
    <x v="52"/>
    <x v="52"/>
    <x v="52"/>
    <x v="41"/>
    <x v="43"/>
    <x v="47"/>
    <x v="40"/>
    <x v="46"/>
    <x v="52"/>
    <x v="53"/>
    <x v="47"/>
    <x v="38"/>
    <x v="47"/>
    <x v="43"/>
    <x v="52"/>
  </r>
  <r>
    <x v="2"/>
    <x v="7"/>
    <x v="1"/>
    <x v="18"/>
    <x v="44"/>
    <x v="49"/>
    <x v="52"/>
    <x v="51"/>
    <x v="47"/>
    <x v="53"/>
    <x v="56"/>
    <x v="44"/>
    <x v="16"/>
    <x v="56"/>
    <x v="44"/>
    <x v="54"/>
    <x v="54"/>
    <x v="58"/>
    <x v="54"/>
    <x v="53"/>
    <x v="43"/>
    <x v="53"/>
    <x v="42"/>
    <x v="44"/>
    <x v="48"/>
    <x v="41"/>
    <x v="47"/>
    <x v="53"/>
    <x v="53"/>
    <x v="48"/>
    <x v="39"/>
    <x v="48"/>
    <x v="44"/>
    <x v="53"/>
  </r>
  <r>
    <x v="0"/>
    <x v="8"/>
    <x v="1"/>
    <x v="16"/>
    <x v="53"/>
    <x v="50"/>
    <x v="50"/>
    <x v="52"/>
    <x v="43"/>
    <x v="54"/>
    <x v="57"/>
    <x v="45"/>
    <x v="41"/>
    <x v="57"/>
    <x v="45"/>
    <x v="55"/>
    <x v="52"/>
    <x v="59"/>
    <x v="55"/>
    <x v="54"/>
    <x v="53"/>
    <x v="54"/>
    <x v="43"/>
    <x v="45"/>
    <x v="49"/>
    <x v="41"/>
    <x v="45"/>
    <x v="53"/>
    <x v="54"/>
    <x v="49"/>
    <x v="33"/>
    <x v="49"/>
    <x v="44"/>
    <x v="54"/>
  </r>
  <r>
    <x v="1"/>
    <x v="8"/>
    <x v="1"/>
    <x v="16"/>
    <x v="54"/>
    <x v="51"/>
    <x v="53"/>
    <x v="52"/>
    <x v="4"/>
    <x v="55"/>
    <x v="58"/>
    <x v="46"/>
    <x v="11"/>
    <x v="58"/>
    <x v="41"/>
    <x v="56"/>
    <x v="55"/>
    <x v="60"/>
    <x v="56"/>
    <x v="55"/>
    <x v="32"/>
    <x v="55"/>
    <x v="41"/>
    <x v="46"/>
    <x v="43"/>
    <x v="31"/>
    <x v="48"/>
    <x v="54"/>
    <x v="55"/>
    <x v="50"/>
    <x v="40"/>
    <x v="50"/>
    <x v="45"/>
    <x v="50"/>
  </r>
  <r>
    <x v="2"/>
    <x v="8"/>
    <x v="1"/>
    <x v="16"/>
    <x v="55"/>
    <x v="52"/>
    <x v="52"/>
    <x v="52"/>
    <x v="44"/>
    <x v="56"/>
    <x v="59"/>
    <x v="47"/>
    <x v="4"/>
    <x v="59"/>
    <x v="42"/>
    <x v="57"/>
    <x v="56"/>
    <x v="61"/>
    <x v="57"/>
    <x v="49"/>
    <x v="54"/>
    <x v="56"/>
    <x v="44"/>
    <x v="47"/>
    <x v="50"/>
    <x v="42"/>
    <x v="49"/>
    <x v="55"/>
    <x v="56"/>
    <x v="51"/>
    <x v="41"/>
    <x v="48"/>
    <x v="44"/>
    <x v="55"/>
  </r>
  <r>
    <x v="0"/>
    <x v="9"/>
    <x v="1"/>
    <x v="19"/>
    <x v="56"/>
    <x v="44"/>
    <x v="54"/>
    <x v="53"/>
    <x v="48"/>
    <x v="57"/>
    <x v="60"/>
    <x v="48"/>
    <x v="42"/>
    <x v="43"/>
    <x v="46"/>
    <x v="58"/>
    <x v="57"/>
    <x v="62"/>
    <x v="58"/>
    <x v="56"/>
    <x v="55"/>
    <x v="57"/>
    <x v="45"/>
    <x v="48"/>
    <x v="51"/>
    <x v="43"/>
    <x v="50"/>
    <x v="56"/>
    <x v="57"/>
    <x v="52"/>
    <x v="34"/>
    <x v="51"/>
    <x v="46"/>
    <x v="56"/>
  </r>
  <r>
    <x v="1"/>
    <x v="9"/>
    <x v="1"/>
    <x v="19"/>
    <x v="57"/>
    <x v="53"/>
    <x v="50"/>
    <x v="54"/>
    <x v="4"/>
    <x v="58"/>
    <x v="61"/>
    <x v="49"/>
    <x v="35"/>
    <x v="60"/>
    <x v="44"/>
    <x v="59"/>
    <x v="56"/>
    <x v="63"/>
    <x v="56"/>
    <x v="50"/>
    <x v="37"/>
    <x v="58"/>
    <x v="46"/>
    <x v="49"/>
    <x v="52"/>
    <x v="44"/>
    <x v="48"/>
    <x v="57"/>
    <x v="58"/>
    <x v="53"/>
    <x v="42"/>
    <x v="47"/>
    <x v="44"/>
    <x v="57"/>
  </r>
  <r>
    <x v="2"/>
    <x v="9"/>
    <x v="1"/>
    <x v="19"/>
    <x v="58"/>
    <x v="54"/>
    <x v="42"/>
    <x v="53"/>
    <x v="44"/>
    <x v="59"/>
    <x v="62"/>
    <x v="50"/>
    <x v="12"/>
    <x v="61"/>
    <x v="47"/>
    <x v="60"/>
    <x v="58"/>
    <x v="64"/>
    <x v="59"/>
    <x v="57"/>
    <x v="56"/>
    <x v="59"/>
    <x v="47"/>
    <x v="45"/>
    <x v="53"/>
    <x v="36"/>
    <x v="51"/>
    <x v="58"/>
    <x v="59"/>
    <x v="54"/>
    <x v="43"/>
    <x v="52"/>
    <x v="43"/>
    <x v="55"/>
  </r>
  <r>
    <x v="0"/>
    <x v="11"/>
    <x v="1"/>
    <x v="20"/>
    <x v="44"/>
    <x v="55"/>
    <x v="55"/>
    <x v="55"/>
    <x v="48"/>
    <x v="60"/>
    <x v="63"/>
    <x v="51"/>
    <x v="18"/>
    <x v="62"/>
    <x v="46"/>
    <x v="60"/>
    <x v="59"/>
    <x v="65"/>
    <x v="57"/>
    <x v="58"/>
    <x v="57"/>
    <x v="60"/>
    <x v="48"/>
    <x v="50"/>
    <x v="54"/>
    <x v="42"/>
    <x v="52"/>
    <x v="58"/>
    <x v="60"/>
    <x v="55"/>
    <x v="35"/>
    <x v="53"/>
    <x v="47"/>
    <x v="58"/>
  </r>
  <r>
    <x v="1"/>
    <x v="11"/>
    <x v="1"/>
    <x v="20"/>
    <x v="59"/>
    <x v="56"/>
    <x v="56"/>
    <x v="56"/>
    <x v="27"/>
    <x v="61"/>
    <x v="64"/>
    <x v="52"/>
    <x v="43"/>
    <x v="63"/>
    <x v="42"/>
    <x v="61"/>
    <x v="58"/>
    <x v="66"/>
    <x v="60"/>
    <x v="59"/>
    <x v="58"/>
    <x v="61"/>
    <x v="24"/>
    <x v="51"/>
    <x v="55"/>
    <x v="22"/>
    <x v="53"/>
    <x v="59"/>
    <x v="61"/>
    <x v="56"/>
    <x v="43"/>
    <x v="54"/>
    <x v="48"/>
    <x v="59"/>
  </r>
  <r>
    <x v="2"/>
    <x v="11"/>
    <x v="1"/>
    <x v="20"/>
    <x v="60"/>
    <x v="57"/>
    <x v="41"/>
    <x v="57"/>
    <x v="42"/>
    <x v="62"/>
    <x v="65"/>
    <x v="53"/>
    <x v="44"/>
    <x v="64"/>
    <x v="48"/>
    <x v="62"/>
    <x v="57"/>
    <x v="59"/>
    <x v="61"/>
    <x v="60"/>
    <x v="59"/>
    <x v="62"/>
    <x v="49"/>
    <x v="52"/>
    <x v="56"/>
    <x v="27"/>
    <x v="49"/>
    <x v="60"/>
    <x v="62"/>
    <x v="57"/>
    <x v="33"/>
    <x v="52"/>
    <x v="49"/>
    <x v="55"/>
  </r>
  <r>
    <x v="0"/>
    <x v="12"/>
    <x v="1"/>
    <x v="21"/>
    <x v="50"/>
    <x v="50"/>
    <x v="57"/>
    <x v="57"/>
    <x v="49"/>
    <x v="63"/>
    <x v="66"/>
    <x v="54"/>
    <x v="8"/>
    <x v="65"/>
    <x v="49"/>
    <x v="63"/>
    <x v="49"/>
    <x v="67"/>
    <x v="62"/>
    <x v="61"/>
    <x v="60"/>
    <x v="63"/>
    <x v="50"/>
    <x v="53"/>
    <x v="57"/>
    <x v="35"/>
    <x v="54"/>
    <x v="58"/>
    <x v="63"/>
    <x v="58"/>
    <x v="37"/>
    <x v="55"/>
    <x v="50"/>
    <x v="53"/>
  </r>
  <r>
    <x v="1"/>
    <x v="12"/>
    <x v="1"/>
    <x v="21"/>
    <x v="61"/>
    <x v="58"/>
    <x v="58"/>
    <x v="58"/>
    <x v="50"/>
    <x v="64"/>
    <x v="67"/>
    <x v="55"/>
    <x v="45"/>
    <x v="66"/>
    <x v="47"/>
    <x v="64"/>
    <x v="60"/>
    <x v="68"/>
    <x v="63"/>
    <x v="49"/>
    <x v="61"/>
    <x v="64"/>
    <x v="29"/>
    <x v="54"/>
    <x v="58"/>
    <x v="45"/>
    <x v="30"/>
    <x v="61"/>
    <x v="64"/>
    <x v="59"/>
    <x v="44"/>
    <x v="49"/>
    <x v="48"/>
    <x v="60"/>
  </r>
  <r>
    <x v="2"/>
    <x v="12"/>
    <x v="1"/>
    <x v="21"/>
    <x v="55"/>
    <x v="59"/>
    <x v="32"/>
    <x v="59"/>
    <x v="51"/>
    <x v="62"/>
    <x v="68"/>
    <x v="56"/>
    <x v="46"/>
    <x v="67"/>
    <x v="46"/>
    <x v="65"/>
    <x v="61"/>
    <x v="69"/>
    <x v="53"/>
    <x v="62"/>
    <x v="62"/>
    <x v="65"/>
    <x v="51"/>
    <x v="48"/>
    <x v="59"/>
    <x v="46"/>
    <x v="55"/>
    <x v="62"/>
    <x v="60"/>
    <x v="60"/>
    <x v="45"/>
    <x v="56"/>
    <x v="49"/>
    <x v="61"/>
  </r>
  <r>
    <x v="0"/>
    <x v="0"/>
    <x v="2"/>
    <x v="22"/>
    <x v="46"/>
    <x v="43"/>
    <x v="59"/>
    <x v="58"/>
    <x v="52"/>
    <x v="65"/>
    <x v="69"/>
    <x v="53"/>
    <x v="47"/>
    <x v="68"/>
    <x v="50"/>
    <x v="62"/>
    <x v="62"/>
    <x v="70"/>
    <x v="64"/>
    <x v="63"/>
    <x v="63"/>
    <x v="66"/>
    <x v="52"/>
    <x v="55"/>
    <x v="60"/>
    <x v="44"/>
    <x v="56"/>
    <x v="59"/>
    <x v="65"/>
    <x v="61"/>
    <x v="46"/>
    <x v="57"/>
    <x v="51"/>
    <x v="53"/>
  </r>
  <r>
    <x v="1"/>
    <x v="0"/>
    <x v="2"/>
    <x v="22"/>
    <x v="61"/>
    <x v="60"/>
    <x v="60"/>
    <x v="60"/>
    <x v="19"/>
    <x v="66"/>
    <x v="70"/>
    <x v="57"/>
    <x v="48"/>
    <x v="69"/>
    <x v="45"/>
    <x v="66"/>
    <x v="63"/>
    <x v="71"/>
    <x v="65"/>
    <x v="64"/>
    <x v="40"/>
    <x v="67"/>
    <x v="34"/>
    <x v="56"/>
    <x v="50"/>
    <x v="47"/>
    <x v="57"/>
    <x v="63"/>
    <x v="66"/>
    <x v="62"/>
    <x v="47"/>
    <x v="58"/>
    <x v="48"/>
    <x v="62"/>
  </r>
  <r>
    <x v="2"/>
    <x v="0"/>
    <x v="2"/>
    <x v="22"/>
    <x v="62"/>
    <x v="46"/>
    <x v="61"/>
    <x v="61"/>
    <x v="53"/>
    <x v="67"/>
    <x v="71"/>
    <x v="58"/>
    <x v="49"/>
    <x v="70"/>
    <x v="49"/>
    <x v="67"/>
    <x v="64"/>
    <x v="72"/>
    <x v="66"/>
    <x v="65"/>
    <x v="64"/>
    <x v="68"/>
    <x v="53"/>
    <x v="50"/>
    <x v="61"/>
    <x v="48"/>
    <x v="58"/>
    <x v="61"/>
    <x v="67"/>
    <x v="63"/>
    <x v="48"/>
    <x v="59"/>
    <x v="46"/>
    <x v="48"/>
  </r>
  <r>
    <x v="0"/>
    <x v="1"/>
    <x v="2"/>
    <x v="23"/>
    <x v="62"/>
    <x v="49"/>
    <x v="59"/>
    <x v="62"/>
    <x v="54"/>
    <x v="68"/>
    <x v="72"/>
    <x v="59"/>
    <x v="50"/>
    <x v="71"/>
    <x v="51"/>
    <x v="68"/>
    <x v="62"/>
    <x v="73"/>
    <x v="67"/>
    <x v="66"/>
    <x v="65"/>
    <x v="69"/>
    <x v="54"/>
    <x v="57"/>
    <x v="62"/>
    <x v="49"/>
    <x v="59"/>
    <x v="64"/>
    <x v="68"/>
    <x v="64"/>
    <x v="49"/>
    <x v="60"/>
    <x v="52"/>
    <x v="63"/>
  </r>
  <r>
    <x v="1"/>
    <x v="1"/>
    <x v="2"/>
    <x v="23"/>
    <x v="63"/>
    <x v="61"/>
    <x v="62"/>
    <x v="63"/>
    <x v="8"/>
    <x v="69"/>
    <x v="73"/>
    <x v="60"/>
    <x v="51"/>
    <x v="72"/>
    <x v="46"/>
    <x v="69"/>
    <x v="65"/>
    <x v="74"/>
    <x v="68"/>
    <x v="67"/>
    <x v="66"/>
    <x v="70"/>
    <x v="42"/>
    <x v="58"/>
    <x v="63"/>
    <x v="13"/>
    <x v="60"/>
    <x v="65"/>
    <x v="69"/>
    <x v="65"/>
    <x v="50"/>
    <x v="61"/>
    <x v="53"/>
    <x v="64"/>
  </r>
  <r>
    <x v="2"/>
    <x v="1"/>
    <x v="2"/>
    <x v="23"/>
    <x v="64"/>
    <x v="62"/>
    <x v="63"/>
    <x v="64"/>
    <x v="55"/>
    <x v="46"/>
    <x v="74"/>
    <x v="61"/>
    <x v="52"/>
    <x v="73"/>
    <x v="52"/>
    <x v="64"/>
    <x v="64"/>
    <x v="75"/>
    <x v="69"/>
    <x v="61"/>
    <x v="67"/>
    <x v="63"/>
    <x v="55"/>
    <x v="59"/>
    <x v="64"/>
    <x v="50"/>
    <x v="61"/>
    <x v="65"/>
    <x v="70"/>
    <x v="63"/>
    <x v="51"/>
    <x v="62"/>
    <x v="47"/>
    <x v="65"/>
  </r>
  <r>
    <x v="0"/>
    <x v="2"/>
    <x v="2"/>
    <x v="24"/>
    <x v="60"/>
    <x v="58"/>
    <x v="64"/>
    <x v="65"/>
    <x v="56"/>
    <x v="70"/>
    <x v="75"/>
    <x v="62"/>
    <x v="53"/>
    <x v="74"/>
    <x v="53"/>
    <x v="70"/>
    <x v="64"/>
    <x v="76"/>
    <x v="70"/>
    <x v="68"/>
    <x v="68"/>
    <x v="71"/>
    <x v="56"/>
    <x v="60"/>
    <x v="65"/>
    <x v="32"/>
    <x v="62"/>
    <x v="66"/>
    <x v="71"/>
    <x v="66"/>
    <x v="49"/>
    <x v="63"/>
    <x v="54"/>
    <x v="58"/>
  </r>
  <r>
    <x v="1"/>
    <x v="2"/>
    <x v="2"/>
    <x v="24"/>
    <x v="61"/>
    <x v="63"/>
    <x v="65"/>
    <x v="66"/>
    <x v="57"/>
    <x v="71"/>
    <x v="76"/>
    <x v="63"/>
    <x v="54"/>
    <x v="75"/>
    <x v="54"/>
    <x v="71"/>
    <x v="66"/>
    <x v="77"/>
    <x v="71"/>
    <x v="54"/>
    <x v="69"/>
    <x v="72"/>
    <x v="36"/>
    <x v="61"/>
    <x v="53"/>
    <x v="51"/>
    <x v="63"/>
    <x v="67"/>
    <x v="72"/>
    <x v="67"/>
    <x v="52"/>
    <x v="55"/>
    <x v="49"/>
    <x v="57"/>
  </r>
  <r>
    <x v="2"/>
    <x v="2"/>
    <x v="2"/>
    <x v="24"/>
    <x v="65"/>
    <x v="51"/>
    <x v="66"/>
    <x v="65"/>
    <x v="58"/>
    <x v="72"/>
    <x v="17"/>
    <x v="64"/>
    <x v="55"/>
    <x v="55"/>
    <x v="55"/>
    <x v="72"/>
    <x v="67"/>
    <x v="78"/>
    <x v="60"/>
    <x v="69"/>
    <x v="70"/>
    <x v="73"/>
    <x v="57"/>
    <x v="62"/>
    <x v="66"/>
    <x v="21"/>
    <x v="64"/>
    <x v="67"/>
    <x v="73"/>
    <x v="68"/>
    <x v="53"/>
    <x v="64"/>
    <x v="55"/>
    <x v="66"/>
  </r>
  <r>
    <x v="0"/>
    <x v="3"/>
    <x v="2"/>
    <x v="25"/>
    <x v="60"/>
    <x v="60"/>
    <x v="67"/>
    <x v="67"/>
    <x v="59"/>
    <x v="73"/>
    <x v="77"/>
    <x v="65"/>
    <x v="45"/>
    <x v="76"/>
    <x v="56"/>
    <x v="73"/>
    <x v="61"/>
    <x v="68"/>
    <x v="72"/>
    <x v="70"/>
    <x v="71"/>
    <x v="74"/>
    <x v="58"/>
    <x v="63"/>
    <x v="67"/>
    <x v="52"/>
    <x v="65"/>
    <x v="68"/>
    <x v="74"/>
    <x v="69"/>
    <x v="54"/>
    <x v="65"/>
    <x v="56"/>
    <x v="67"/>
  </r>
  <r>
    <x v="1"/>
    <x v="3"/>
    <x v="2"/>
    <x v="25"/>
    <x v="49"/>
    <x v="64"/>
    <x v="2"/>
    <x v="68"/>
    <x v="21"/>
    <x v="74"/>
    <x v="78"/>
    <x v="66"/>
    <x v="56"/>
    <x v="72"/>
    <x v="57"/>
    <x v="74"/>
    <x v="68"/>
    <x v="79"/>
    <x v="73"/>
    <x v="60"/>
    <x v="54"/>
    <x v="54"/>
    <x v="47"/>
    <x v="64"/>
    <x v="68"/>
    <x v="51"/>
    <x v="66"/>
    <x v="69"/>
    <x v="75"/>
    <x v="70"/>
    <x v="55"/>
    <x v="66"/>
    <x v="50"/>
    <x v="65"/>
  </r>
  <r>
    <x v="2"/>
    <x v="3"/>
    <x v="2"/>
    <x v="25"/>
    <x v="65"/>
    <x v="45"/>
    <x v="68"/>
    <x v="69"/>
    <x v="58"/>
    <x v="75"/>
    <x v="79"/>
    <x v="67"/>
    <x v="57"/>
    <x v="77"/>
    <x v="58"/>
    <x v="75"/>
    <x v="60"/>
    <x v="80"/>
    <x v="74"/>
    <x v="71"/>
    <x v="72"/>
    <x v="75"/>
    <x v="59"/>
    <x v="65"/>
    <x v="69"/>
    <x v="46"/>
    <x v="67"/>
    <x v="70"/>
    <x v="76"/>
    <x v="71"/>
    <x v="50"/>
    <x v="67"/>
    <x v="57"/>
    <x v="51"/>
  </r>
  <r>
    <x v="0"/>
    <x v="4"/>
    <x v="2"/>
    <x v="26"/>
    <x v="65"/>
    <x v="65"/>
    <x v="52"/>
    <x v="70"/>
    <x v="60"/>
    <x v="76"/>
    <x v="80"/>
    <x v="68"/>
    <x v="58"/>
    <x v="78"/>
    <x v="59"/>
    <x v="76"/>
    <x v="69"/>
    <x v="81"/>
    <x v="75"/>
    <x v="72"/>
    <x v="73"/>
    <x v="76"/>
    <x v="60"/>
    <x v="66"/>
    <x v="70"/>
    <x v="53"/>
    <x v="68"/>
    <x v="71"/>
    <x v="77"/>
    <x v="72"/>
    <x v="56"/>
    <x v="68"/>
    <x v="58"/>
    <x v="68"/>
  </r>
  <r>
    <x v="1"/>
    <x v="4"/>
    <x v="2"/>
    <x v="26"/>
    <x v="49"/>
    <x v="66"/>
    <x v="69"/>
    <x v="69"/>
    <x v="61"/>
    <x v="77"/>
    <x v="81"/>
    <x v="69"/>
    <x v="59"/>
    <x v="79"/>
    <x v="60"/>
    <x v="77"/>
    <x v="70"/>
    <x v="82"/>
    <x v="76"/>
    <x v="73"/>
    <x v="74"/>
    <x v="62"/>
    <x v="61"/>
    <x v="59"/>
    <x v="71"/>
    <x v="27"/>
    <x v="69"/>
    <x v="72"/>
    <x v="78"/>
    <x v="73"/>
    <x v="57"/>
    <x v="69"/>
    <x v="59"/>
    <x v="51"/>
  </r>
  <r>
    <x v="2"/>
    <x v="4"/>
    <x v="2"/>
    <x v="26"/>
    <x v="66"/>
    <x v="67"/>
    <x v="70"/>
    <x v="71"/>
    <x v="62"/>
    <x v="78"/>
    <x v="82"/>
    <x v="70"/>
    <x v="60"/>
    <x v="80"/>
    <x v="61"/>
    <x v="76"/>
    <x v="71"/>
    <x v="83"/>
    <x v="77"/>
    <x v="66"/>
    <x v="75"/>
    <x v="77"/>
    <x v="62"/>
    <x v="60"/>
    <x v="62"/>
    <x v="42"/>
    <x v="70"/>
    <x v="73"/>
    <x v="79"/>
    <x v="74"/>
    <x v="56"/>
    <x v="70"/>
    <x v="60"/>
    <x v="69"/>
  </r>
  <r>
    <x v="0"/>
    <x v="5"/>
    <x v="2"/>
    <x v="27"/>
    <x v="67"/>
    <x v="68"/>
    <x v="59"/>
    <x v="72"/>
    <x v="63"/>
    <x v="79"/>
    <x v="83"/>
    <x v="71"/>
    <x v="36"/>
    <x v="81"/>
    <x v="62"/>
    <x v="78"/>
    <x v="54"/>
    <x v="84"/>
    <x v="78"/>
    <x v="74"/>
    <x v="76"/>
    <x v="78"/>
    <x v="63"/>
    <x v="67"/>
    <x v="72"/>
    <x v="54"/>
    <x v="71"/>
    <x v="74"/>
    <x v="80"/>
    <x v="73"/>
    <x v="58"/>
    <x v="71"/>
    <x v="61"/>
    <x v="70"/>
  </r>
  <r>
    <x v="1"/>
    <x v="5"/>
    <x v="2"/>
    <x v="27"/>
    <x v="66"/>
    <x v="69"/>
    <x v="71"/>
    <x v="71"/>
    <x v="64"/>
    <x v="80"/>
    <x v="84"/>
    <x v="72"/>
    <x v="61"/>
    <x v="82"/>
    <x v="52"/>
    <x v="79"/>
    <x v="72"/>
    <x v="85"/>
    <x v="79"/>
    <x v="75"/>
    <x v="77"/>
    <x v="57"/>
    <x v="64"/>
    <x v="62"/>
    <x v="73"/>
    <x v="55"/>
    <x v="47"/>
    <x v="68"/>
    <x v="81"/>
    <x v="75"/>
    <x v="59"/>
    <x v="72"/>
    <x v="56"/>
    <x v="71"/>
  </r>
  <r>
    <x v="2"/>
    <x v="5"/>
    <x v="2"/>
    <x v="27"/>
    <x v="68"/>
    <x v="70"/>
    <x v="72"/>
    <x v="73"/>
    <x v="65"/>
    <x v="81"/>
    <x v="85"/>
    <x v="73"/>
    <x v="62"/>
    <x v="83"/>
    <x v="63"/>
    <x v="80"/>
    <x v="73"/>
    <x v="86"/>
    <x v="80"/>
    <x v="70"/>
    <x v="78"/>
    <x v="79"/>
    <x v="65"/>
    <x v="68"/>
    <x v="74"/>
    <x v="56"/>
    <x v="72"/>
    <x v="75"/>
    <x v="82"/>
    <x v="76"/>
    <x v="60"/>
    <x v="73"/>
    <x v="62"/>
    <x v="72"/>
  </r>
  <r>
    <x v="0"/>
    <x v="6"/>
    <x v="2"/>
    <x v="28"/>
    <x v="61"/>
    <x v="71"/>
    <x v="73"/>
    <x v="72"/>
    <x v="66"/>
    <x v="82"/>
    <x v="86"/>
    <x v="74"/>
    <x v="62"/>
    <x v="80"/>
    <x v="64"/>
    <x v="81"/>
    <x v="74"/>
    <x v="87"/>
    <x v="81"/>
    <x v="76"/>
    <x v="79"/>
    <x v="80"/>
    <x v="66"/>
    <x v="69"/>
    <x v="75"/>
    <x v="57"/>
    <x v="73"/>
    <x v="76"/>
    <x v="83"/>
    <x v="77"/>
    <x v="61"/>
    <x v="74"/>
    <x v="63"/>
    <x v="73"/>
  </r>
  <r>
    <x v="1"/>
    <x v="6"/>
    <x v="2"/>
    <x v="28"/>
    <x v="58"/>
    <x v="72"/>
    <x v="62"/>
    <x v="70"/>
    <x v="67"/>
    <x v="81"/>
    <x v="87"/>
    <x v="75"/>
    <x v="63"/>
    <x v="84"/>
    <x v="65"/>
    <x v="82"/>
    <x v="75"/>
    <x v="88"/>
    <x v="82"/>
    <x v="77"/>
    <x v="80"/>
    <x v="81"/>
    <x v="38"/>
    <x v="70"/>
    <x v="76"/>
    <x v="35"/>
    <x v="47"/>
    <x v="77"/>
    <x v="84"/>
    <x v="78"/>
    <x v="50"/>
    <x v="64"/>
    <x v="64"/>
    <x v="68"/>
  </r>
  <r>
    <x v="2"/>
    <x v="6"/>
    <x v="2"/>
    <x v="28"/>
    <x v="64"/>
    <x v="73"/>
    <x v="41"/>
    <x v="74"/>
    <x v="68"/>
    <x v="83"/>
    <x v="88"/>
    <x v="76"/>
    <x v="64"/>
    <x v="85"/>
    <x v="66"/>
    <x v="83"/>
    <x v="76"/>
    <x v="89"/>
    <x v="83"/>
    <x v="78"/>
    <x v="81"/>
    <x v="82"/>
    <x v="67"/>
    <x v="71"/>
    <x v="77"/>
    <x v="58"/>
    <x v="74"/>
    <x v="78"/>
    <x v="85"/>
    <x v="79"/>
    <x v="56"/>
    <x v="73"/>
    <x v="65"/>
    <x v="74"/>
  </r>
  <r>
    <x v="0"/>
    <x v="7"/>
    <x v="2"/>
    <x v="29"/>
    <x v="69"/>
    <x v="74"/>
    <x v="74"/>
    <x v="75"/>
    <x v="69"/>
    <x v="73"/>
    <x v="89"/>
    <x v="77"/>
    <x v="65"/>
    <x v="86"/>
    <x v="67"/>
    <x v="84"/>
    <x v="77"/>
    <x v="90"/>
    <x v="73"/>
    <x v="79"/>
    <x v="82"/>
    <x v="83"/>
    <x v="68"/>
    <x v="72"/>
    <x v="78"/>
    <x v="59"/>
    <x v="75"/>
    <x v="79"/>
    <x v="86"/>
    <x v="80"/>
    <x v="59"/>
    <x v="75"/>
    <x v="66"/>
    <x v="75"/>
  </r>
  <r>
    <x v="1"/>
    <x v="7"/>
    <x v="2"/>
    <x v="29"/>
    <x v="46"/>
    <x v="75"/>
    <x v="42"/>
    <x v="76"/>
    <x v="28"/>
    <x v="84"/>
    <x v="90"/>
    <x v="78"/>
    <x v="66"/>
    <x v="87"/>
    <x v="51"/>
    <x v="81"/>
    <x v="78"/>
    <x v="91"/>
    <x v="84"/>
    <x v="80"/>
    <x v="83"/>
    <x v="60"/>
    <x v="38"/>
    <x v="73"/>
    <x v="60"/>
    <x v="21"/>
    <x v="76"/>
    <x v="78"/>
    <x v="87"/>
    <x v="81"/>
    <x v="62"/>
    <x v="76"/>
    <x v="67"/>
    <x v="76"/>
  </r>
  <r>
    <x v="2"/>
    <x v="7"/>
    <x v="2"/>
    <x v="29"/>
    <x v="54"/>
    <x v="76"/>
    <x v="75"/>
    <x v="77"/>
    <x v="70"/>
    <x v="80"/>
    <x v="91"/>
    <x v="79"/>
    <x v="67"/>
    <x v="88"/>
    <x v="68"/>
    <x v="85"/>
    <x v="79"/>
    <x v="92"/>
    <x v="85"/>
    <x v="81"/>
    <x v="68"/>
    <x v="84"/>
    <x v="56"/>
    <x v="74"/>
    <x v="70"/>
    <x v="55"/>
    <x v="77"/>
    <x v="80"/>
    <x v="88"/>
    <x v="82"/>
    <x v="56"/>
    <x v="68"/>
    <x v="65"/>
    <x v="77"/>
  </r>
  <r>
    <x v="0"/>
    <x v="8"/>
    <x v="2"/>
    <x v="27"/>
    <x v="70"/>
    <x v="77"/>
    <x v="39"/>
    <x v="78"/>
    <x v="71"/>
    <x v="80"/>
    <x v="92"/>
    <x v="80"/>
    <x v="68"/>
    <x v="66"/>
    <x v="69"/>
    <x v="86"/>
    <x v="80"/>
    <x v="93"/>
    <x v="86"/>
    <x v="82"/>
    <x v="84"/>
    <x v="85"/>
    <x v="69"/>
    <x v="75"/>
    <x v="79"/>
    <x v="60"/>
    <x v="78"/>
    <x v="81"/>
    <x v="89"/>
    <x v="83"/>
    <x v="63"/>
    <x v="77"/>
    <x v="68"/>
    <x v="78"/>
  </r>
  <r>
    <x v="1"/>
    <x v="8"/>
    <x v="2"/>
    <x v="27"/>
    <x v="62"/>
    <x v="78"/>
    <x v="76"/>
    <x v="74"/>
    <x v="72"/>
    <x v="85"/>
    <x v="93"/>
    <x v="81"/>
    <x v="69"/>
    <x v="89"/>
    <x v="70"/>
    <x v="87"/>
    <x v="81"/>
    <x v="94"/>
    <x v="87"/>
    <x v="83"/>
    <x v="62"/>
    <x v="86"/>
    <x v="64"/>
    <x v="76"/>
    <x v="69"/>
    <x v="61"/>
    <x v="79"/>
    <x v="82"/>
    <x v="90"/>
    <x v="84"/>
    <x v="64"/>
    <x v="70"/>
    <x v="67"/>
    <x v="79"/>
  </r>
  <r>
    <x v="2"/>
    <x v="8"/>
    <x v="2"/>
    <x v="27"/>
    <x v="57"/>
    <x v="68"/>
    <x v="29"/>
    <x v="79"/>
    <x v="59"/>
    <x v="86"/>
    <x v="94"/>
    <x v="82"/>
    <x v="70"/>
    <x v="90"/>
    <x v="71"/>
    <x v="84"/>
    <x v="82"/>
    <x v="95"/>
    <x v="88"/>
    <x v="84"/>
    <x v="85"/>
    <x v="87"/>
    <x v="70"/>
    <x v="77"/>
    <x v="80"/>
    <x v="29"/>
    <x v="80"/>
    <x v="83"/>
    <x v="91"/>
    <x v="85"/>
    <x v="65"/>
    <x v="78"/>
    <x v="69"/>
    <x v="80"/>
  </r>
  <r>
    <x v="0"/>
    <x v="9"/>
    <x v="2"/>
    <x v="30"/>
    <x v="71"/>
    <x v="68"/>
    <x v="77"/>
    <x v="80"/>
    <x v="73"/>
    <x v="79"/>
    <x v="53"/>
    <x v="83"/>
    <x v="71"/>
    <x v="69"/>
    <x v="72"/>
    <x v="88"/>
    <x v="83"/>
    <x v="96"/>
    <x v="89"/>
    <x v="85"/>
    <x v="86"/>
    <x v="88"/>
    <x v="71"/>
    <x v="78"/>
    <x v="81"/>
    <x v="60"/>
    <x v="81"/>
    <x v="84"/>
    <x v="92"/>
    <x v="82"/>
    <x v="66"/>
    <x v="79"/>
    <x v="70"/>
    <x v="81"/>
  </r>
  <r>
    <x v="1"/>
    <x v="9"/>
    <x v="2"/>
    <x v="30"/>
    <x v="66"/>
    <x v="79"/>
    <x v="44"/>
    <x v="77"/>
    <x v="31"/>
    <x v="87"/>
    <x v="95"/>
    <x v="84"/>
    <x v="72"/>
    <x v="91"/>
    <x v="56"/>
    <x v="89"/>
    <x v="84"/>
    <x v="97"/>
    <x v="90"/>
    <x v="63"/>
    <x v="51"/>
    <x v="89"/>
    <x v="61"/>
    <x v="79"/>
    <x v="62"/>
    <x v="19"/>
    <x v="79"/>
    <x v="85"/>
    <x v="93"/>
    <x v="84"/>
    <x v="67"/>
    <x v="80"/>
    <x v="71"/>
    <x v="82"/>
  </r>
  <r>
    <x v="2"/>
    <x v="9"/>
    <x v="2"/>
    <x v="30"/>
    <x v="72"/>
    <x v="80"/>
    <x v="64"/>
    <x v="81"/>
    <x v="74"/>
    <x v="88"/>
    <x v="96"/>
    <x v="85"/>
    <x v="73"/>
    <x v="92"/>
    <x v="62"/>
    <x v="90"/>
    <x v="85"/>
    <x v="98"/>
    <x v="91"/>
    <x v="86"/>
    <x v="87"/>
    <x v="90"/>
    <x v="72"/>
    <x v="69"/>
    <x v="72"/>
    <x v="33"/>
    <x v="62"/>
    <x v="86"/>
    <x v="94"/>
    <x v="86"/>
    <x v="68"/>
    <x v="81"/>
    <x v="61"/>
    <x v="75"/>
  </r>
  <r>
    <x v="0"/>
    <x v="11"/>
    <x v="2"/>
    <x v="31"/>
    <x v="73"/>
    <x v="81"/>
    <x v="78"/>
    <x v="82"/>
    <x v="75"/>
    <x v="89"/>
    <x v="97"/>
    <x v="86"/>
    <x v="74"/>
    <x v="93"/>
    <x v="73"/>
    <x v="91"/>
    <x v="86"/>
    <x v="99"/>
    <x v="92"/>
    <x v="87"/>
    <x v="88"/>
    <x v="91"/>
    <x v="73"/>
    <x v="80"/>
    <x v="82"/>
    <x v="62"/>
    <x v="82"/>
    <x v="87"/>
    <x v="95"/>
    <x v="87"/>
    <x v="66"/>
    <x v="82"/>
    <x v="72"/>
    <x v="83"/>
  </r>
  <r>
    <x v="1"/>
    <x v="11"/>
    <x v="2"/>
    <x v="31"/>
    <x v="61"/>
    <x v="80"/>
    <x v="40"/>
    <x v="83"/>
    <x v="76"/>
    <x v="90"/>
    <x v="98"/>
    <x v="87"/>
    <x v="59"/>
    <x v="94"/>
    <x v="63"/>
    <x v="92"/>
    <x v="87"/>
    <x v="100"/>
    <x v="93"/>
    <x v="88"/>
    <x v="64"/>
    <x v="92"/>
    <x v="64"/>
    <x v="81"/>
    <x v="83"/>
    <x v="19"/>
    <x v="83"/>
    <x v="74"/>
    <x v="96"/>
    <x v="88"/>
    <x v="69"/>
    <x v="83"/>
    <x v="73"/>
    <x v="84"/>
  </r>
  <r>
    <x v="2"/>
    <x v="11"/>
    <x v="2"/>
    <x v="31"/>
    <x v="74"/>
    <x v="82"/>
    <x v="72"/>
    <x v="78"/>
    <x v="77"/>
    <x v="91"/>
    <x v="99"/>
    <x v="88"/>
    <x v="75"/>
    <x v="95"/>
    <x v="74"/>
    <x v="93"/>
    <x v="88"/>
    <x v="101"/>
    <x v="94"/>
    <x v="89"/>
    <x v="89"/>
    <x v="93"/>
    <x v="74"/>
    <x v="82"/>
    <x v="84"/>
    <x v="35"/>
    <x v="65"/>
    <x v="88"/>
    <x v="97"/>
    <x v="89"/>
    <x v="70"/>
    <x v="84"/>
    <x v="63"/>
    <x v="85"/>
  </r>
  <r>
    <x v="0"/>
    <x v="12"/>
    <x v="2"/>
    <x v="32"/>
    <x v="75"/>
    <x v="74"/>
    <x v="79"/>
    <x v="84"/>
    <x v="78"/>
    <x v="92"/>
    <x v="100"/>
    <x v="89"/>
    <x v="33"/>
    <x v="96"/>
    <x v="75"/>
    <x v="94"/>
    <x v="89"/>
    <x v="102"/>
    <x v="82"/>
    <x v="90"/>
    <x v="90"/>
    <x v="94"/>
    <x v="75"/>
    <x v="83"/>
    <x v="85"/>
    <x v="62"/>
    <x v="84"/>
    <x v="89"/>
    <x v="98"/>
    <x v="90"/>
    <x v="71"/>
    <x v="85"/>
    <x v="74"/>
    <x v="86"/>
  </r>
  <r>
    <x v="1"/>
    <x v="12"/>
    <x v="2"/>
    <x v="32"/>
    <x v="63"/>
    <x v="75"/>
    <x v="80"/>
    <x v="83"/>
    <x v="76"/>
    <x v="93"/>
    <x v="101"/>
    <x v="90"/>
    <x v="76"/>
    <x v="97"/>
    <x v="59"/>
    <x v="91"/>
    <x v="81"/>
    <x v="103"/>
    <x v="95"/>
    <x v="66"/>
    <x v="91"/>
    <x v="95"/>
    <x v="76"/>
    <x v="81"/>
    <x v="67"/>
    <x v="19"/>
    <x v="85"/>
    <x v="90"/>
    <x v="99"/>
    <x v="88"/>
    <x v="72"/>
    <x v="86"/>
    <x v="75"/>
    <x v="87"/>
  </r>
  <r>
    <x v="2"/>
    <x v="12"/>
    <x v="2"/>
    <x v="32"/>
    <x v="76"/>
    <x v="76"/>
    <x v="81"/>
    <x v="80"/>
    <x v="79"/>
    <x v="94"/>
    <x v="84"/>
    <x v="91"/>
    <x v="74"/>
    <x v="98"/>
    <x v="76"/>
    <x v="95"/>
    <x v="89"/>
    <x v="104"/>
    <x v="96"/>
    <x v="91"/>
    <x v="92"/>
    <x v="83"/>
    <x v="77"/>
    <x v="84"/>
    <x v="79"/>
    <x v="35"/>
    <x v="86"/>
    <x v="81"/>
    <x v="100"/>
    <x v="81"/>
    <x v="63"/>
    <x v="77"/>
    <x v="76"/>
    <x v="75"/>
  </r>
  <r>
    <x v="0"/>
    <x v="0"/>
    <x v="3"/>
    <x v="33"/>
    <x v="77"/>
    <x v="83"/>
    <x v="82"/>
    <x v="85"/>
    <x v="80"/>
    <x v="92"/>
    <x v="102"/>
    <x v="92"/>
    <x v="77"/>
    <x v="99"/>
    <x v="77"/>
    <x v="96"/>
    <x v="89"/>
    <x v="105"/>
    <x v="94"/>
    <x v="92"/>
    <x v="93"/>
    <x v="96"/>
    <x v="78"/>
    <x v="85"/>
    <x v="86"/>
    <x v="59"/>
    <x v="87"/>
    <x v="91"/>
    <x v="101"/>
    <x v="81"/>
    <x v="73"/>
    <x v="87"/>
    <x v="77"/>
    <x v="88"/>
  </r>
  <r>
    <x v="1"/>
    <x v="0"/>
    <x v="3"/>
    <x v="33"/>
    <x v="69"/>
    <x v="84"/>
    <x v="83"/>
    <x v="78"/>
    <x v="38"/>
    <x v="95"/>
    <x v="103"/>
    <x v="93"/>
    <x v="78"/>
    <x v="100"/>
    <x v="78"/>
    <x v="95"/>
    <x v="82"/>
    <x v="106"/>
    <x v="97"/>
    <x v="93"/>
    <x v="94"/>
    <x v="97"/>
    <x v="79"/>
    <x v="86"/>
    <x v="87"/>
    <x v="63"/>
    <x v="55"/>
    <x v="79"/>
    <x v="102"/>
    <x v="91"/>
    <x v="74"/>
    <x v="88"/>
    <x v="78"/>
    <x v="82"/>
  </r>
  <r>
    <x v="2"/>
    <x v="0"/>
    <x v="3"/>
    <x v="33"/>
    <x v="73"/>
    <x v="85"/>
    <x v="84"/>
    <x v="86"/>
    <x v="81"/>
    <x v="62"/>
    <x v="104"/>
    <x v="94"/>
    <x v="79"/>
    <x v="101"/>
    <x v="79"/>
    <x v="97"/>
    <x v="90"/>
    <x v="107"/>
    <x v="98"/>
    <x v="94"/>
    <x v="76"/>
    <x v="98"/>
    <x v="80"/>
    <x v="87"/>
    <x v="81"/>
    <x v="30"/>
    <x v="88"/>
    <x v="92"/>
    <x v="103"/>
    <x v="89"/>
    <x v="75"/>
    <x v="89"/>
    <x v="79"/>
    <x v="89"/>
  </r>
  <r>
    <x v="0"/>
    <x v="1"/>
    <x v="3"/>
    <x v="34"/>
    <x v="78"/>
    <x v="86"/>
    <x v="85"/>
    <x v="87"/>
    <x v="82"/>
    <x v="65"/>
    <x v="82"/>
    <x v="95"/>
    <x v="80"/>
    <x v="102"/>
    <x v="80"/>
    <x v="98"/>
    <x v="79"/>
    <x v="108"/>
    <x v="99"/>
    <x v="95"/>
    <x v="95"/>
    <x v="99"/>
    <x v="81"/>
    <x v="88"/>
    <x v="88"/>
    <x v="64"/>
    <x v="89"/>
    <x v="93"/>
    <x v="104"/>
    <x v="92"/>
    <x v="76"/>
    <x v="90"/>
    <x v="80"/>
    <x v="86"/>
  </r>
  <r>
    <x v="1"/>
    <x v="1"/>
    <x v="3"/>
    <x v="34"/>
    <x v="52"/>
    <x v="87"/>
    <x v="86"/>
    <x v="88"/>
    <x v="83"/>
    <x v="96"/>
    <x v="17"/>
    <x v="96"/>
    <x v="81"/>
    <x v="103"/>
    <x v="81"/>
    <x v="99"/>
    <x v="91"/>
    <x v="109"/>
    <x v="100"/>
    <x v="96"/>
    <x v="67"/>
    <x v="100"/>
    <x v="76"/>
    <x v="89"/>
    <x v="89"/>
    <x v="61"/>
    <x v="90"/>
    <x v="94"/>
    <x v="105"/>
    <x v="89"/>
    <x v="77"/>
    <x v="91"/>
    <x v="65"/>
    <x v="90"/>
  </r>
  <r>
    <x v="2"/>
    <x v="1"/>
    <x v="3"/>
    <x v="34"/>
    <x v="79"/>
    <x v="88"/>
    <x v="87"/>
    <x v="85"/>
    <x v="84"/>
    <x v="97"/>
    <x v="105"/>
    <x v="97"/>
    <x v="82"/>
    <x v="104"/>
    <x v="82"/>
    <x v="100"/>
    <x v="92"/>
    <x v="110"/>
    <x v="101"/>
    <x v="97"/>
    <x v="96"/>
    <x v="101"/>
    <x v="82"/>
    <x v="90"/>
    <x v="90"/>
    <x v="33"/>
    <x v="91"/>
    <x v="95"/>
    <x v="106"/>
    <x v="88"/>
    <x v="78"/>
    <x v="92"/>
    <x v="81"/>
    <x v="91"/>
  </r>
  <r>
    <x v="0"/>
    <x v="2"/>
    <x v="3"/>
    <x v="35"/>
    <x v="80"/>
    <x v="69"/>
    <x v="88"/>
    <x v="89"/>
    <x v="78"/>
    <x v="98"/>
    <x v="106"/>
    <x v="98"/>
    <x v="83"/>
    <x v="105"/>
    <x v="83"/>
    <x v="101"/>
    <x v="93"/>
    <x v="111"/>
    <x v="102"/>
    <x v="98"/>
    <x v="97"/>
    <x v="102"/>
    <x v="83"/>
    <x v="91"/>
    <x v="91"/>
    <x v="59"/>
    <x v="92"/>
    <x v="96"/>
    <x v="107"/>
    <x v="93"/>
    <x v="79"/>
    <x v="93"/>
    <x v="82"/>
    <x v="92"/>
  </r>
  <r>
    <x v="1"/>
    <x v="2"/>
    <x v="3"/>
    <x v="35"/>
    <x v="52"/>
    <x v="89"/>
    <x v="89"/>
    <x v="90"/>
    <x v="44"/>
    <x v="99"/>
    <x v="107"/>
    <x v="99"/>
    <x v="30"/>
    <x v="106"/>
    <x v="71"/>
    <x v="102"/>
    <x v="53"/>
    <x v="112"/>
    <x v="103"/>
    <x v="70"/>
    <x v="55"/>
    <x v="71"/>
    <x v="84"/>
    <x v="92"/>
    <x v="92"/>
    <x v="65"/>
    <x v="93"/>
    <x v="97"/>
    <x v="108"/>
    <x v="91"/>
    <x v="80"/>
    <x v="82"/>
    <x v="83"/>
    <x v="90"/>
  </r>
  <r>
    <x v="2"/>
    <x v="2"/>
    <x v="3"/>
    <x v="35"/>
    <x v="81"/>
    <x v="87"/>
    <x v="90"/>
    <x v="91"/>
    <x v="85"/>
    <x v="67"/>
    <x v="108"/>
    <x v="100"/>
    <x v="84"/>
    <x v="107"/>
    <x v="73"/>
    <x v="103"/>
    <x v="77"/>
    <x v="113"/>
    <x v="104"/>
    <x v="99"/>
    <x v="98"/>
    <x v="103"/>
    <x v="85"/>
    <x v="78"/>
    <x v="93"/>
    <x v="49"/>
    <x v="94"/>
    <x v="98"/>
    <x v="109"/>
    <x v="94"/>
    <x v="81"/>
    <x v="94"/>
    <x v="84"/>
    <x v="91"/>
  </r>
  <r>
    <x v="0"/>
    <x v="3"/>
    <x v="3"/>
    <x v="36"/>
    <x v="82"/>
    <x v="90"/>
    <x v="91"/>
    <x v="92"/>
    <x v="86"/>
    <x v="100"/>
    <x v="109"/>
    <x v="101"/>
    <x v="5"/>
    <x v="108"/>
    <x v="84"/>
    <x v="104"/>
    <x v="83"/>
    <x v="114"/>
    <x v="105"/>
    <x v="100"/>
    <x v="99"/>
    <x v="104"/>
    <x v="83"/>
    <x v="93"/>
    <x v="94"/>
    <x v="66"/>
    <x v="89"/>
    <x v="99"/>
    <x v="110"/>
    <x v="95"/>
    <x v="82"/>
    <x v="95"/>
    <x v="85"/>
    <x v="93"/>
  </r>
  <r>
    <x v="1"/>
    <x v="3"/>
    <x v="3"/>
    <x v="36"/>
    <x v="83"/>
    <x v="91"/>
    <x v="55"/>
    <x v="91"/>
    <x v="26"/>
    <x v="53"/>
    <x v="110"/>
    <x v="102"/>
    <x v="85"/>
    <x v="109"/>
    <x v="62"/>
    <x v="96"/>
    <x v="83"/>
    <x v="115"/>
    <x v="106"/>
    <x v="101"/>
    <x v="57"/>
    <x v="105"/>
    <x v="86"/>
    <x v="67"/>
    <x v="95"/>
    <x v="67"/>
    <x v="34"/>
    <x v="100"/>
    <x v="111"/>
    <x v="96"/>
    <x v="83"/>
    <x v="96"/>
    <x v="66"/>
    <x v="94"/>
  </r>
  <r>
    <x v="2"/>
    <x v="3"/>
    <x v="3"/>
    <x v="36"/>
    <x v="84"/>
    <x v="92"/>
    <x v="73"/>
    <x v="93"/>
    <x v="84"/>
    <x v="101"/>
    <x v="111"/>
    <x v="103"/>
    <x v="86"/>
    <x v="89"/>
    <x v="85"/>
    <x v="105"/>
    <x v="83"/>
    <x v="116"/>
    <x v="107"/>
    <x v="102"/>
    <x v="100"/>
    <x v="106"/>
    <x v="87"/>
    <x v="94"/>
    <x v="96"/>
    <x v="68"/>
    <x v="95"/>
    <x v="101"/>
    <x v="112"/>
    <x v="97"/>
    <x v="84"/>
    <x v="97"/>
    <x v="86"/>
    <x v="95"/>
  </r>
  <r>
    <x v="0"/>
    <x v="4"/>
    <x v="3"/>
    <x v="37"/>
    <x v="85"/>
    <x v="93"/>
    <x v="92"/>
    <x v="94"/>
    <x v="86"/>
    <x v="100"/>
    <x v="112"/>
    <x v="104"/>
    <x v="87"/>
    <x v="110"/>
    <x v="86"/>
    <x v="106"/>
    <x v="94"/>
    <x v="117"/>
    <x v="108"/>
    <x v="103"/>
    <x v="101"/>
    <x v="107"/>
    <x v="88"/>
    <x v="95"/>
    <x v="97"/>
    <x v="69"/>
    <x v="96"/>
    <x v="102"/>
    <x v="113"/>
    <x v="98"/>
    <x v="85"/>
    <x v="98"/>
    <x v="87"/>
    <x v="96"/>
  </r>
  <r>
    <x v="1"/>
    <x v="4"/>
    <x v="3"/>
    <x v="37"/>
    <x v="72"/>
    <x v="94"/>
    <x v="93"/>
    <x v="95"/>
    <x v="87"/>
    <x v="102"/>
    <x v="113"/>
    <x v="105"/>
    <x v="88"/>
    <x v="111"/>
    <x v="67"/>
    <x v="103"/>
    <x v="95"/>
    <x v="118"/>
    <x v="109"/>
    <x v="81"/>
    <x v="102"/>
    <x v="108"/>
    <x v="89"/>
    <x v="96"/>
    <x v="98"/>
    <x v="28"/>
    <x v="69"/>
    <x v="92"/>
    <x v="114"/>
    <x v="99"/>
    <x v="86"/>
    <x v="99"/>
    <x v="88"/>
    <x v="85"/>
  </r>
  <r>
    <x v="2"/>
    <x v="4"/>
    <x v="3"/>
    <x v="37"/>
    <x v="77"/>
    <x v="95"/>
    <x v="94"/>
    <x v="96"/>
    <x v="88"/>
    <x v="103"/>
    <x v="88"/>
    <x v="106"/>
    <x v="89"/>
    <x v="112"/>
    <x v="87"/>
    <x v="104"/>
    <x v="96"/>
    <x v="119"/>
    <x v="110"/>
    <x v="104"/>
    <x v="84"/>
    <x v="109"/>
    <x v="80"/>
    <x v="83"/>
    <x v="86"/>
    <x v="41"/>
    <x v="97"/>
    <x v="103"/>
    <x v="115"/>
    <x v="100"/>
    <x v="87"/>
    <x v="100"/>
    <x v="89"/>
    <x v="97"/>
  </r>
  <r>
    <x v="0"/>
    <x v="5"/>
    <x v="3"/>
    <x v="38"/>
    <x v="86"/>
    <x v="96"/>
    <x v="60"/>
    <x v="97"/>
    <x v="89"/>
    <x v="104"/>
    <x v="114"/>
    <x v="107"/>
    <x v="90"/>
    <x v="113"/>
    <x v="88"/>
    <x v="107"/>
    <x v="97"/>
    <x v="120"/>
    <x v="111"/>
    <x v="105"/>
    <x v="103"/>
    <x v="110"/>
    <x v="90"/>
    <x v="97"/>
    <x v="99"/>
    <x v="70"/>
    <x v="98"/>
    <x v="104"/>
    <x v="116"/>
    <x v="101"/>
    <x v="88"/>
    <x v="101"/>
    <x v="90"/>
    <x v="98"/>
  </r>
  <r>
    <x v="1"/>
    <x v="5"/>
    <x v="3"/>
    <x v="38"/>
    <x v="87"/>
    <x v="97"/>
    <x v="95"/>
    <x v="98"/>
    <x v="49"/>
    <x v="105"/>
    <x v="115"/>
    <x v="108"/>
    <x v="91"/>
    <x v="114"/>
    <x v="89"/>
    <x v="108"/>
    <x v="98"/>
    <x v="121"/>
    <x v="112"/>
    <x v="106"/>
    <x v="104"/>
    <x v="84"/>
    <x v="49"/>
    <x v="96"/>
    <x v="100"/>
    <x v="71"/>
    <x v="99"/>
    <x v="105"/>
    <x v="117"/>
    <x v="102"/>
    <x v="89"/>
    <x v="102"/>
    <x v="72"/>
    <x v="88"/>
  </r>
  <r>
    <x v="2"/>
    <x v="5"/>
    <x v="3"/>
    <x v="38"/>
    <x v="88"/>
    <x v="98"/>
    <x v="96"/>
    <x v="99"/>
    <x v="81"/>
    <x v="106"/>
    <x v="116"/>
    <x v="109"/>
    <x v="92"/>
    <x v="115"/>
    <x v="90"/>
    <x v="109"/>
    <x v="99"/>
    <x v="122"/>
    <x v="113"/>
    <x v="107"/>
    <x v="105"/>
    <x v="111"/>
    <x v="91"/>
    <x v="98"/>
    <x v="101"/>
    <x v="54"/>
    <x v="78"/>
    <x v="106"/>
    <x v="118"/>
    <x v="103"/>
    <x v="90"/>
    <x v="103"/>
    <x v="91"/>
    <x v="99"/>
  </r>
  <r>
    <x v="0"/>
    <x v="6"/>
    <x v="3"/>
    <x v="39"/>
    <x v="89"/>
    <x v="99"/>
    <x v="97"/>
    <x v="100"/>
    <x v="90"/>
    <x v="107"/>
    <x v="117"/>
    <x v="110"/>
    <x v="93"/>
    <x v="116"/>
    <x v="91"/>
    <x v="110"/>
    <x v="100"/>
    <x v="123"/>
    <x v="114"/>
    <x v="108"/>
    <x v="106"/>
    <x v="112"/>
    <x v="92"/>
    <x v="99"/>
    <x v="102"/>
    <x v="72"/>
    <x v="100"/>
    <x v="107"/>
    <x v="119"/>
    <x v="104"/>
    <x v="91"/>
    <x v="104"/>
    <x v="92"/>
    <x v="100"/>
  </r>
  <r>
    <x v="1"/>
    <x v="6"/>
    <x v="3"/>
    <x v="39"/>
    <x v="77"/>
    <x v="100"/>
    <x v="98"/>
    <x v="101"/>
    <x v="52"/>
    <x v="108"/>
    <x v="118"/>
    <x v="111"/>
    <x v="94"/>
    <x v="117"/>
    <x v="74"/>
    <x v="111"/>
    <x v="101"/>
    <x v="124"/>
    <x v="115"/>
    <x v="84"/>
    <x v="104"/>
    <x v="113"/>
    <x v="49"/>
    <x v="100"/>
    <x v="84"/>
    <x v="55"/>
    <x v="101"/>
    <x v="95"/>
    <x v="120"/>
    <x v="104"/>
    <x v="92"/>
    <x v="105"/>
    <x v="93"/>
    <x v="93"/>
  </r>
  <r>
    <x v="2"/>
    <x v="6"/>
    <x v="3"/>
    <x v="39"/>
    <x v="90"/>
    <x v="101"/>
    <x v="99"/>
    <x v="102"/>
    <x v="91"/>
    <x v="109"/>
    <x v="119"/>
    <x v="112"/>
    <x v="95"/>
    <x v="118"/>
    <x v="92"/>
    <x v="112"/>
    <x v="102"/>
    <x v="125"/>
    <x v="116"/>
    <x v="109"/>
    <x v="107"/>
    <x v="114"/>
    <x v="93"/>
    <x v="101"/>
    <x v="103"/>
    <x v="64"/>
    <x v="102"/>
    <x v="108"/>
    <x v="121"/>
    <x v="104"/>
    <x v="93"/>
    <x v="106"/>
    <x v="94"/>
    <x v="101"/>
  </r>
  <r>
    <x v="0"/>
    <x v="7"/>
    <x v="3"/>
    <x v="40"/>
    <x v="91"/>
    <x v="102"/>
    <x v="86"/>
    <x v="103"/>
    <x v="92"/>
    <x v="110"/>
    <x v="120"/>
    <x v="113"/>
    <x v="96"/>
    <x v="119"/>
    <x v="93"/>
    <x v="113"/>
    <x v="103"/>
    <x v="126"/>
    <x v="117"/>
    <x v="110"/>
    <x v="108"/>
    <x v="115"/>
    <x v="94"/>
    <x v="102"/>
    <x v="104"/>
    <x v="73"/>
    <x v="103"/>
    <x v="109"/>
    <x v="122"/>
    <x v="105"/>
    <x v="94"/>
    <x v="107"/>
    <x v="95"/>
    <x v="102"/>
  </r>
  <r>
    <x v="1"/>
    <x v="7"/>
    <x v="3"/>
    <x v="40"/>
    <x v="85"/>
    <x v="103"/>
    <x v="100"/>
    <x v="104"/>
    <x v="56"/>
    <x v="111"/>
    <x v="121"/>
    <x v="114"/>
    <x v="97"/>
    <x v="120"/>
    <x v="69"/>
    <x v="109"/>
    <x v="100"/>
    <x v="127"/>
    <x v="118"/>
    <x v="111"/>
    <x v="109"/>
    <x v="116"/>
    <x v="47"/>
    <x v="103"/>
    <x v="105"/>
    <x v="20"/>
    <x v="90"/>
    <x v="98"/>
    <x v="123"/>
    <x v="106"/>
    <x v="91"/>
    <x v="108"/>
    <x v="93"/>
    <x v="103"/>
  </r>
  <r>
    <x v="2"/>
    <x v="7"/>
    <x v="3"/>
    <x v="40"/>
    <x v="89"/>
    <x v="91"/>
    <x v="101"/>
    <x v="105"/>
    <x v="93"/>
    <x v="100"/>
    <x v="122"/>
    <x v="115"/>
    <x v="98"/>
    <x v="121"/>
    <x v="94"/>
    <x v="114"/>
    <x v="104"/>
    <x v="128"/>
    <x v="119"/>
    <x v="112"/>
    <x v="88"/>
    <x v="117"/>
    <x v="95"/>
    <x v="104"/>
    <x v="91"/>
    <x v="39"/>
    <x v="104"/>
    <x v="110"/>
    <x v="124"/>
    <x v="107"/>
    <x v="95"/>
    <x v="109"/>
    <x v="96"/>
    <x v="101"/>
  </r>
  <r>
    <x v="0"/>
    <x v="8"/>
    <x v="3"/>
    <x v="38"/>
    <x v="92"/>
    <x v="104"/>
    <x v="102"/>
    <x v="106"/>
    <x v="94"/>
    <x v="112"/>
    <x v="123"/>
    <x v="116"/>
    <x v="99"/>
    <x v="91"/>
    <x v="95"/>
    <x v="115"/>
    <x v="105"/>
    <x v="129"/>
    <x v="120"/>
    <x v="113"/>
    <x v="110"/>
    <x v="118"/>
    <x v="96"/>
    <x v="105"/>
    <x v="106"/>
    <x v="74"/>
    <x v="105"/>
    <x v="111"/>
    <x v="125"/>
    <x v="108"/>
    <x v="96"/>
    <x v="110"/>
    <x v="97"/>
    <x v="104"/>
  </r>
  <r>
    <x v="1"/>
    <x v="8"/>
    <x v="3"/>
    <x v="38"/>
    <x v="93"/>
    <x v="105"/>
    <x v="103"/>
    <x v="99"/>
    <x v="59"/>
    <x v="75"/>
    <x v="124"/>
    <x v="117"/>
    <x v="100"/>
    <x v="122"/>
    <x v="96"/>
    <x v="112"/>
    <x v="106"/>
    <x v="130"/>
    <x v="121"/>
    <x v="114"/>
    <x v="63"/>
    <x v="119"/>
    <x v="84"/>
    <x v="106"/>
    <x v="79"/>
    <x v="36"/>
    <x v="41"/>
    <x v="112"/>
    <x v="126"/>
    <x v="109"/>
    <x v="97"/>
    <x v="111"/>
    <x v="98"/>
    <x v="92"/>
  </r>
  <r>
    <x v="2"/>
    <x v="8"/>
    <x v="3"/>
    <x v="38"/>
    <x v="94"/>
    <x v="106"/>
    <x v="102"/>
    <x v="107"/>
    <x v="95"/>
    <x v="113"/>
    <x v="125"/>
    <x v="91"/>
    <x v="101"/>
    <x v="123"/>
    <x v="97"/>
    <x v="116"/>
    <x v="107"/>
    <x v="131"/>
    <x v="122"/>
    <x v="115"/>
    <x v="111"/>
    <x v="102"/>
    <x v="97"/>
    <x v="107"/>
    <x v="107"/>
    <x v="75"/>
    <x v="106"/>
    <x v="113"/>
    <x v="127"/>
    <x v="110"/>
    <x v="98"/>
    <x v="112"/>
    <x v="99"/>
    <x v="105"/>
  </r>
  <r>
    <x v="0"/>
    <x v="9"/>
    <x v="3"/>
    <x v="41"/>
    <x v="95"/>
    <x v="107"/>
    <x v="104"/>
    <x v="108"/>
    <x v="96"/>
    <x v="114"/>
    <x v="126"/>
    <x v="118"/>
    <x v="102"/>
    <x v="115"/>
    <x v="98"/>
    <x v="117"/>
    <x v="108"/>
    <x v="132"/>
    <x v="123"/>
    <x v="116"/>
    <x v="112"/>
    <x v="120"/>
    <x v="98"/>
    <x v="108"/>
    <x v="108"/>
    <x v="76"/>
    <x v="107"/>
    <x v="114"/>
    <x v="128"/>
    <x v="111"/>
    <x v="99"/>
    <x v="113"/>
    <x v="100"/>
    <x v="106"/>
  </r>
  <r>
    <x v="1"/>
    <x v="9"/>
    <x v="3"/>
    <x v="41"/>
    <x v="96"/>
    <x v="108"/>
    <x v="86"/>
    <x v="109"/>
    <x v="60"/>
    <x v="65"/>
    <x v="127"/>
    <x v="119"/>
    <x v="103"/>
    <x v="124"/>
    <x v="99"/>
    <x v="118"/>
    <x v="109"/>
    <x v="133"/>
    <x v="124"/>
    <x v="117"/>
    <x v="113"/>
    <x v="78"/>
    <x v="99"/>
    <x v="75"/>
    <x v="109"/>
    <x v="41"/>
    <x v="108"/>
    <x v="115"/>
    <x v="109"/>
    <x v="105"/>
    <x v="100"/>
    <x v="111"/>
    <x v="80"/>
    <x v="97"/>
  </r>
  <r>
    <x v="2"/>
    <x v="9"/>
    <x v="3"/>
    <x v="41"/>
    <x v="97"/>
    <x v="109"/>
    <x v="105"/>
    <x v="110"/>
    <x v="75"/>
    <x v="115"/>
    <x v="128"/>
    <x v="120"/>
    <x v="104"/>
    <x v="125"/>
    <x v="86"/>
    <x v="119"/>
    <x v="110"/>
    <x v="134"/>
    <x v="125"/>
    <x v="118"/>
    <x v="114"/>
    <x v="121"/>
    <x v="100"/>
    <x v="109"/>
    <x v="110"/>
    <x v="77"/>
    <x v="109"/>
    <x v="116"/>
    <x v="129"/>
    <x v="112"/>
    <x v="98"/>
    <x v="114"/>
    <x v="101"/>
    <x v="107"/>
  </r>
  <r>
    <x v="0"/>
    <x v="11"/>
    <x v="3"/>
    <x v="42"/>
    <x v="98"/>
    <x v="110"/>
    <x v="103"/>
    <x v="111"/>
    <x v="97"/>
    <x v="116"/>
    <x v="112"/>
    <x v="121"/>
    <x v="102"/>
    <x v="126"/>
    <x v="98"/>
    <x v="120"/>
    <x v="107"/>
    <x v="135"/>
    <x v="126"/>
    <x v="119"/>
    <x v="115"/>
    <x v="122"/>
    <x v="101"/>
    <x v="110"/>
    <x v="111"/>
    <x v="78"/>
    <x v="110"/>
    <x v="117"/>
    <x v="130"/>
    <x v="113"/>
    <x v="101"/>
    <x v="115"/>
    <x v="102"/>
    <x v="108"/>
  </r>
  <r>
    <x v="1"/>
    <x v="11"/>
    <x v="3"/>
    <x v="42"/>
    <x v="99"/>
    <x v="111"/>
    <x v="106"/>
    <x v="112"/>
    <x v="98"/>
    <x v="77"/>
    <x v="129"/>
    <x v="122"/>
    <x v="105"/>
    <x v="127"/>
    <x v="79"/>
    <x v="121"/>
    <x v="111"/>
    <x v="136"/>
    <x v="124"/>
    <x v="120"/>
    <x v="116"/>
    <x v="123"/>
    <x v="102"/>
    <x v="111"/>
    <x v="112"/>
    <x v="79"/>
    <x v="111"/>
    <x v="106"/>
    <x v="131"/>
    <x v="114"/>
    <x v="102"/>
    <x v="116"/>
    <x v="103"/>
    <x v="109"/>
  </r>
  <r>
    <x v="2"/>
    <x v="11"/>
    <x v="3"/>
    <x v="42"/>
    <x v="100"/>
    <x v="112"/>
    <x v="83"/>
    <x v="113"/>
    <x v="99"/>
    <x v="76"/>
    <x v="130"/>
    <x v="106"/>
    <x v="104"/>
    <x v="103"/>
    <x v="100"/>
    <x v="122"/>
    <x v="112"/>
    <x v="137"/>
    <x v="127"/>
    <x v="121"/>
    <x v="117"/>
    <x v="124"/>
    <x v="103"/>
    <x v="112"/>
    <x v="113"/>
    <x v="80"/>
    <x v="112"/>
    <x v="118"/>
    <x v="132"/>
    <x v="115"/>
    <x v="103"/>
    <x v="107"/>
    <x v="92"/>
    <x v="110"/>
  </r>
  <r>
    <x v="0"/>
    <x v="12"/>
    <x v="3"/>
    <x v="43"/>
    <x v="101"/>
    <x v="113"/>
    <x v="101"/>
    <x v="114"/>
    <x v="100"/>
    <x v="117"/>
    <x v="77"/>
    <x v="123"/>
    <x v="101"/>
    <x v="118"/>
    <x v="101"/>
    <x v="123"/>
    <x v="113"/>
    <x v="138"/>
    <x v="128"/>
    <x v="122"/>
    <x v="118"/>
    <x v="125"/>
    <x v="104"/>
    <x v="113"/>
    <x v="114"/>
    <x v="81"/>
    <x v="113"/>
    <x v="119"/>
    <x v="133"/>
    <x v="116"/>
    <x v="104"/>
    <x v="117"/>
    <x v="104"/>
    <x v="111"/>
  </r>
  <r>
    <x v="1"/>
    <x v="12"/>
    <x v="3"/>
    <x v="43"/>
    <x v="102"/>
    <x v="104"/>
    <x v="107"/>
    <x v="115"/>
    <x v="66"/>
    <x v="118"/>
    <x v="131"/>
    <x v="99"/>
    <x v="106"/>
    <x v="128"/>
    <x v="73"/>
    <x v="124"/>
    <x v="114"/>
    <x v="139"/>
    <x v="129"/>
    <x v="123"/>
    <x v="119"/>
    <x v="126"/>
    <x v="105"/>
    <x v="114"/>
    <x v="115"/>
    <x v="82"/>
    <x v="114"/>
    <x v="120"/>
    <x v="134"/>
    <x v="117"/>
    <x v="88"/>
    <x v="93"/>
    <x v="105"/>
    <x v="112"/>
  </r>
  <r>
    <x v="2"/>
    <x v="12"/>
    <x v="3"/>
    <x v="43"/>
    <x v="103"/>
    <x v="107"/>
    <x v="108"/>
    <x v="116"/>
    <x v="89"/>
    <x v="52"/>
    <x v="132"/>
    <x v="124"/>
    <x v="107"/>
    <x v="129"/>
    <x v="102"/>
    <x v="125"/>
    <x v="96"/>
    <x v="140"/>
    <x v="130"/>
    <x v="105"/>
    <x v="95"/>
    <x v="127"/>
    <x v="106"/>
    <x v="115"/>
    <x v="116"/>
    <x v="73"/>
    <x v="115"/>
    <x v="121"/>
    <x v="116"/>
    <x v="118"/>
    <x v="105"/>
    <x v="118"/>
    <x v="106"/>
    <x v="113"/>
  </r>
  <r>
    <x v="0"/>
    <x v="0"/>
    <x v="4"/>
    <x v="44"/>
    <x v="104"/>
    <x v="112"/>
    <x v="109"/>
    <x v="117"/>
    <x v="101"/>
    <x v="103"/>
    <x v="133"/>
    <x v="125"/>
    <x v="108"/>
    <x v="130"/>
    <x v="103"/>
    <x v="126"/>
    <x v="115"/>
    <x v="141"/>
    <x v="130"/>
    <x v="124"/>
    <x v="120"/>
    <x v="128"/>
    <x v="107"/>
    <x v="116"/>
    <x v="117"/>
    <x v="83"/>
    <x v="116"/>
    <x v="122"/>
    <x v="133"/>
    <x v="119"/>
    <x v="106"/>
    <x v="119"/>
    <x v="107"/>
    <x v="114"/>
  </r>
  <r>
    <x v="1"/>
    <x v="0"/>
    <x v="4"/>
    <x v="44"/>
    <x v="105"/>
    <x v="114"/>
    <x v="110"/>
    <x v="115"/>
    <x v="69"/>
    <x v="119"/>
    <x v="134"/>
    <x v="126"/>
    <x v="109"/>
    <x v="131"/>
    <x v="104"/>
    <x v="127"/>
    <x v="116"/>
    <x v="142"/>
    <x v="131"/>
    <x v="125"/>
    <x v="81"/>
    <x v="83"/>
    <x v="108"/>
    <x v="78"/>
    <x v="82"/>
    <x v="77"/>
    <x v="117"/>
    <x v="123"/>
    <x v="135"/>
    <x v="112"/>
    <x v="91"/>
    <x v="103"/>
    <x v="96"/>
    <x v="115"/>
  </r>
  <r>
    <x v="2"/>
    <x v="0"/>
    <x v="4"/>
    <x v="44"/>
    <x v="106"/>
    <x v="104"/>
    <x v="111"/>
    <x v="118"/>
    <x v="102"/>
    <x v="120"/>
    <x v="135"/>
    <x v="127"/>
    <x v="105"/>
    <x v="132"/>
    <x v="102"/>
    <x v="128"/>
    <x v="117"/>
    <x v="143"/>
    <x v="132"/>
    <x v="126"/>
    <x v="97"/>
    <x v="110"/>
    <x v="109"/>
    <x v="117"/>
    <x v="118"/>
    <x v="74"/>
    <x v="118"/>
    <x v="121"/>
    <x v="136"/>
    <x v="120"/>
    <x v="107"/>
    <x v="120"/>
    <x v="108"/>
    <x v="96"/>
  </r>
  <r>
    <x v="0"/>
    <x v="1"/>
    <x v="4"/>
    <x v="45"/>
    <x v="107"/>
    <x v="115"/>
    <x v="112"/>
    <x v="119"/>
    <x v="103"/>
    <x v="121"/>
    <x v="136"/>
    <x v="128"/>
    <x v="110"/>
    <x v="133"/>
    <x v="105"/>
    <x v="129"/>
    <x v="94"/>
    <x v="144"/>
    <x v="133"/>
    <x v="127"/>
    <x v="120"/>
    <x v="129"/>
    <x v="110"/>
    <x v="118"/>
    <x v="119"/>
    <x v="84"/>
    <x v="119"/>
    <x v="124"/>
    <x v="137"/>
    <x v="121"/>
    <x v="108"/>
    <x v="121"/>
    <x v="109"/>
    <x v="116"/>
  </r>
  <r>
    <x v="1"/>
    <x v="1"/>
    <x v="4"/>
    <x v="45"/>
    <x v="106"/>
    <x v="116"/>
    <x v="112"/>
    <x v="102"/>
    <x v="104"/>
    <x v="122"/>
    <x v="137"/>
    <x v="129"/>
    <x v="111"/>
    <x v="134"/>
    <x v="106"/>
    <x v="130"/>
    <x v="85"/>
    <x v="145"/>
    <x v="134"/>
    <x v="128"/>
    <x v="121"/>
    <x v="130"/>
    <x v="62"/>
    <x v="119"/>
    <x v="93"/>
    <x v="85"/>
    <x v="120"/>
    <x v="125"/>
    <x v="115"/>
    <x v="112"/>
    <x v="107"/>
    <x v="122"/>
    <x v="110"/>
    <x v="117"/>
  </r>
  <r>
    <x v="2"/>
    <x v="1"/>
    <x v="4"/>
    <x v="45"/>
    <x v="104"/>
    <x v="102"/>
    <x v="112"/>
    <x v="120"/>
    <x v="105"/>
    <x v="123"/>
    <x v="138"/>
    <x v="130"/>
    <x v="109"/>
    <x v="135"/>
    <x v="107"/>
    <x v="131"/>
    <x v="118"/>
    <x v="146"/>
    <x v="135"/>
    <x v="129"/>
    <x v="122"/>
    <x v="131"/>
    <x v="111"/>
    <x v="120"/>
    <x v="120"/>
    <x v="86"/>
    <x v="121"/>
    <x v="126"/>
    <x v="138"/>
    <x v="122"/>
    <x v="103"/>
    <x v="123"/>
    <x v="111"/>
    <x v="118"/>
  </r>
  <r>
    <x v="0"/>
    <x v="2"/>
    <x v="4"/>
    <x v="46"/>
    <x v="108"/>
    <x v="102"/>
    <x v="113"/>
    <x v="119"/>
    <x v="100"/>
    <x v="124"/>
    <x v="139"/>
    <x v="131"/>
    <x v="112"/>
    <x v="136"/>
    <x v="108"/>
    <x v="132"/>
    <x v="119"/>
    <x v="147"/>
    <x v="136"/>
    <x v="130"/>
    <x v="123"/>
    <x v="132"/>
    <x v="112"/>
    <x v="121"/>
    <x v="121"/>
    <x v="87"/>
    <x v="122"/>
    <x v="127"/>
    <x v="139"/>
    <x v="123"/>
    <x v="109"/>
    <x v="124"/>
    <x v="112"/>
    <x v="111"/>
  </r>
  <r>
    <x v="1"/>
    <x v="2"/>
    <x v="4"/>
    <x v="46"/>
    <x v="109"/>
    <x v="117"/>
    <x v="114"/>
    <x v="121"/>
    <x v="69"/>
    <x v="125"/>
    <x v="36"/>
    <x v="132"/>
    <x v="113"/>
    <x v="137"/>
    <x v="85"/>
    <x v="117"/>
    <x v="84"/>
    <x v="148"/>
    <x v="137"/>
    <x v="131"/>
    <x v="124"/>
    <x v="133"/>
    <x v="72"/>
    <x v="80"/>
    <x v="85"/>
    <x v="88"/>
    <x v="123"/>
    <x v="108"/>
    <x v="101"/>
    <x v="115"/>
    <x v="107"/>
    <x v="125"/>
    <x v="113"/>
    <x v="119"/>
  </r>
  <r>
    <x v="2"/>
    <x v="2"/>
    <x v="4"/>
    <x v="46"/>
    <x v="107"/>
    <x v="118"/>
    <x v="84"/>
    <x v="114"/>
    <x v="106"/>
    <x v="126"/>
    <x v="43"/>
    <x v="133"/>
    <x v="114"/>
    <x v="138"/>
    <x v="109"/>
    <x v="133"/>
    <x v="117"/>
    <x v="149"/>
    <x v="138"/>
    <x v="132"/>
    <x v="99"/>
    <x v="134"/>
    <x v="94"/>
    <x v="122"/>
    <x v="106"/>
    <x v="89"/>
    <x v="105"/>
    <x v="128"/>
    <x v="140"/>
    <x v="124"/>
    <x v="103"/>
    <x v="126"/>
    <x v="114"/>
    <x v="105"/>
  </r>
  <r>
    <x v="0"/>
    <x v="3"/>
    <x v="4"/>
    <x v="47"/>
    <x v="110"/>
    <x v="119"/>
    <x v="80"/>
    <x v="122"/>
    <x v="107"/>
    <x v="127"/>
    <x v="140"/>
    <x v="134"/>
    <x v="115"/>
    <x v="139"/>
    <x v="110"/>
    <x v="134"/>
    <x v="120"/>
    <x v="150"/>
    <x v="135"/>
    <x v="133"/>
    <x v="125"/>
    <x v="135"/>
    <x v="113"/>
    <x v="123"/>
    <x v="122"/>
    <x v="90"/>
    <x v="124"/>
    <x v="127"/>
    <x v="141"/>
    <x v="125"/>
    <x v="110"/>
    <x v="127"/>
    <x v="115"/>
    <x v="120"/>
  </r>
  <r>
    <x v="1"/>
    <x v="3"/>
    <x v="4"/>
    <x v="47"/>
    <x v="109"/>
    <x v="120"/>
    <x v="37"/>
    <x v="114"/>
    <x v="66"/>
    <x v="128"/>
    <x v="141"/>
    <x v="74"/>
    <x v="116"/>
    <x v="140"/>
    <x v="111"/>
    <x v="135"/>
    <x v="119"/>
    <x v="151"/>
    <x v="139"/>
    <x v="134"/>
    <x v="126"/>
    <x v="136"/>
    <x v="114"/>
    <x v="83"/>
    <x v="123"/>
    <x v="75"/>
    <x v="125"/>
    <x v="129"/>
    <x v="142"/>
    <x v="126"/>
    <x v="111"/>
    <x v="128"/>
    <x v="87"/>
    <x v="121"/>
  </r>
  <r>
    <x v="2"/>
    <x v="3"/>
    <x v="4"/>
    <x v="47"/>
    <x v="111"/>
    <x v="117"/>
    <x v="115"/>
    <x v="119"/>
    <x v="108"/>
    <x v="129"/>
    <x v="142"/>
    <x v="135"/>
    <x v="117"/>
    <x v="141"/>
    <x v="112"/>
    <x v="136"/>
    <x v="120"/>
    <x v="152"/>
    <x v="140"/>
    <x v="135"/>
    <x v="101"/>
    <x v="137"/>
    <x v="98"/>
    <x v="124"/>
    <x v="124"/>
    <x v="91"/>
    <x v="126"/>
    <x v="130"/>
    <x v="143"/>
    <x v="127"/>
    <x v="112"/>
    <x v="129"/>
    <x v="114"/>
    <x v="101"/>
  </r>
  <r>
    <x v="0"/>
    <x v="4"/>
    <x v="4"/>
    <x v="48"/>
    <x v="104"/>
    <x v="103"/>
    <x v="116"/>
    <x v="123"/>
    <x v="96"/>
    <x v="110"/>
    <x v="143"/>
    <x v="136"/>
    <x v="118"/>
    <x v="142"/>
    <x v="113"/>
    <x v="137"/>
    <x v="121"/>
    <x v="153"/>
    <x v="141"/>
    <x v="136"/>
    <x v="127"/>
    <x v="138"/>
    <x v="113"/>
    <x v="125"/>
    <x v="125"/>
    <x v="92"/>
    <x v="127"/>
    <x v="131"/>
    <x v="144"/>
    <x v="128"/>
    <x v="110"/>
    <x v="130"/>
    <x v="116"/>
    <x v="122"/>
  </r>
  <r>
    <x v="1"/>
    <x v="4"/>
    <x v="4"/>
    <x v="48"/>
    <x v="101"/>
    <x v="121"/>
    <x v="117"/>
    <x v="124"/>
    <x v="109"/>
    <x v="130"/>
    <x v="17"/>
    <x v="137"/>
    <x v="119"/>
    <x v="143"/>
    <x v="111"/>
    <x v="138"/>
    <x v="94"/>
    <x v="154"/>
    <x v="142"/>
    <x v="137"/>
    <x v="128"/>
    <x v="101"/>
    <x v="67"/>
    <x v="126"/>
    <x v="126"/>
    <x v="75"/>
    <x v="95"/>
    <x v="132"/>
    <x v="121"/>
    <x v="124"/>
    <x v="94"/>
    <x v="128"/>
    <x v="113"/>
    <x v="123"/>
  </r>
  <r>
    <x v="2"/>
    <x v="4"/>
    <x v="4"/>
    <x v="48"/>
    <x v="112"/>
    <x v="122"/>
    <x v="58"/>
    <x v="122"/>
    <x v="110"/>
    <x v="131"/>
    <x v="144"/>
    <x v="138"/>
    <x v="120"/>
    <x v="133"/>
    <x v="114"/>
    <x v="139"/>
    <x v="115"/>
    <x v="155"/>
    <x v="143"/>
    <x v="138"/>
    <x v="129"/>
    <x v="139"/>
    <x v="115"/>
    <x v="127"/>
    <x v="127"/>
    <x v="93"/>
    <x v="128"/>
    <x v="111"/>
    <x v="145"/>
    <x v="129"/>
    <x v="99"/>
    <x v="131"/>
    <x v="117"/>
    <x v="107"/>
  </r>
  <r>
    <x v="0"/>
    <x v="5"/>
    <x v="4"/>
    <x v="49"/>
    <x v="113"/>
    <x v="123"/>
    <x v="118"/>
    <x v="125"/>
    <x v="111"/>
    <x v="132"/>
    <x v="145"/>
    <x v="139"/>
    <x v="121"/>
    <x v="144"/>
    <x v="115"/>
    <x v="140"/>
    <x v="122"/>
    <x v="156"/>
    <x v="144"/>
    <x v="139"/>
    <x v="130"/>
    <x v="140"/>
    <x v="116"/>
    <x v="128"/>
    <x v="128"/>
    <x v="92"/>
    <x v="124"/>
    <x v="133"/>
    <x v="146"/>
    <x v="130"/>
    <x v="113"/>
    <x v="132"/>
    <x v="118"/>
    <x v="124"/>
  </r>
  <r>
    <x v="1"/>
    <x v="5"/>
    <x v="4"/>
    <x v="49"/>
    <x v="112"/>
    <x v="124"/>
    <x v="96"/>
    <x v="126"/>
    <x v="66"/>
    <x v="133"/>
    <x v="146"/>
    <x v="140"/>
    <x v="122"/>
    <x v="123"/>
    <x v="87"/>
    <x v="120"/>
    <x v="106"/>
    <x v="157"/>
    <x v="145"/>
    <x v="137"/>
    <x v="128"/>
    <x v="101"/>
    <x v="117"/>
    <x v="129"/>
    <x v="129"/>
    <x v="64"/>
    <x v="129"/>
    <x v="113"/>
    <x v="147"/>
    <x v="131"/>
    <x v="114"/>
    <x v="109"/>
    <x v="119"/>
    <x v="125"/>
  </r>
  <r>
    <x v="2"/>
    <x v="5"/>
    <x v="4"/>
    <x v="49"/>
    <x v="107"/>
    <x v="125"/>
    <x v="119"/>
    <x v="127"/>
    <x v="86"/>
    <x v="112"/>
    <x v="147"/>
    <x v="141"/>
    <x v="123"/>
    <x v="112"/>
    <x v="116"/>
    <x v="141"/>
    <x v="111"/>
    <x v="158"/>
    <x v="146"/>
    <x v="113"/>
    <x v="131"/>
    <x v="141"/>
    <x v="118"/>
    <x v="130"/>
    <x v="130"/>
    <x v="94"/>
    <x v="121"/>
    <x v="134"/>
    <x v="148"/>
    <x v="132"/>
    <x v="115"/>
    <x v="133"/>
    <x v="120"/>
    <x v="126"/>
  </r>
  <r>
    <x v="0"/>
    <x v="6"/>
    <x v="4"/>
    <x v="50"/>
    <x v="114"/>
    <x v="100"/>
    <x v="120"/>
    <x v="128"/>
    <x v="111"/>
    <x v="134"/>
    <x v="148"/>
    <x v="142"/>
    <x v="124"/>
    <x v="107"/>
    <x v="117"/>
    <x v="142"/>
    <x v="123"/>
    <x v="159"/>
    <x v="147"/>
    <x v="140"/>
    <x v="132"/>
    <x v="142"/>
    <x v="119"/>
    <x v="131"/>
    <x v="131"/>
    <x v="83"/>
    <x v="127"/>
    <x v="135"/>
    <x v="149"/>
    <x v="133"/>
    <x v="116"/>
    <x v="134"/>
    <x v="121"/>
    <x v="127"/>
  </r>
  <r>
    <x v="1"/>
    <x v="6"/>
    <x v="4"/>
    <x v="50"/>
    <x v="106"/>
    <x v="126"/>
    <x v="121"/>
    <x v="122"/>
    <x v="109"/>
    <x v="135"/>
    <x v="149"/>
    <x v="143"/>
    <x v="125"/>
    <x v="145"/>
    <x v="90"/>
    <x v="143"/>
    <x v="101"/>
    <x v="160"/>
    <x v="148"/>
    <x v="141"/>
    <x v="133"/>
    <x v="143"/>
    <x v="120"/>
    <x v="132"/>
    <x v="132"/>
    <x v="37"/>
    <x v="129"/>
    <x v="116"/>
    <x v="150"/>
    <x v="134"/>
    <x v="117"/>
    <x v="135"/>
    <x v="122"/>
    <x v="128"/>
  </r>
  <r>
    <x v="2"/>
    <x v="6"/>
    <x v="4"/>
    <x v="50"/>
    <x v="108"/>
    <x v="127"/>
    <x v="97"/>
    <x v="129"/>
    <x v="110"/>
    <x v="127"/>
    <x v="150"/>
    <x v="144"/>
    <x v="126"/>
    <x v="146"/>
    <x v="118"/>
    <x v="137"/>
    <x v="124"/>
    <x v="161"/>
    <x v="149"/>
    <x v="142"/>
    <x v="134"/>
    <x v="144"/>
    <x v="115"/>
    <x v="133"/>
    <x v="133"/>
    <x v="73"/>
    <x v="130"/>
    <x v="136"/>
    <x v="151"/>
    <x v="135"/>
    <x v="118"/>
    <x v="136"/>
    <x v="123"/>
    <x v="129"/>
  </r>
  <r>
    <x v="0"/>
    <x v="7"/>
    <x v="4"/>
    <x v="51"/>
    <x v="115"/>
    <x v="128"/>
    <x v="122"/>
    <x v="130"/>
    <x v="112"/>
    <x v="136"/>
    <x v="151"/>
    <x v="73"/>
    <x v="116"/>
    <x v="147"/>
    <x v="119"/>
    <x v="144"/>
    <x v="125"/>
    <x v="162"/>
    <x v="150"/>
    <x v="143"/>
    <x v="135"/>
    <x v="145"/>
    <x v="121"/>
    <x v="134"/>
    <x v="134"/>
    <x v="95"/>
    <x v="131"/>
    <x v="137"/>
    <x v="152"/>
    <x v="136"/>
    <x v="119"/>
    <x v="137"/>
    <x v="124"/>
    <x v="130"/>
  </r>
  <r>
    <x v="1"/>
    <x v="7"/>
    <x v="4"/>
    <x v="51"/>
    <x v="110"/>
    <x v="97"/>
    <x v="96"/>
    <x v="131"/>
    <x v="63"/>
    <x v="137"/>
    <x v="152"/>
    <x v="145"/>
    <x v="127"/>
    <x v="118"/>
    <x v="120"/>
    <x v="139"/>
    <x v="126"/>
    <x v="163"/>
    <x v="151"/>
    <x v="144"/>
    <x v="136"/>
    <x v="109"/>
    <x v="122"/>
    <x v="91"/>
    <x v="135"/>
    <x v="96"/>
    <x v="86"/>
    <x v="104"/>
    <x v="153"/>
    <x v="125"/>
    <x v="109"/>
    <x v="107"/>
    <x v="92"/>
    <x v="131"/>
  </r>
  <r>
    <x v="2"/>
    <x v="7"/>
    <x v="4"/>
    <x v="51"/>
    <x v="116"/>
    <x v="129"/>
    <x v="112"/>
    <x v="128"/>
    <x v="110"/>
    <x v="138"/>
    <x v="58"/>
    <x v="146"/>
    <x v="128"/>
    <x v="136"/>
    <x v="98"/>
    <x v="145"/>
    <x v="125"/>
    <x v="164"/>
    <x v="152"/>
    <x v="145"/>
    <x v="108"/>
    <x v="146"/>
    <x v="98"/>
    <x v="135"/>
    <x v="136"/>
    <x v="97"/>
    <x v="132"/>
    <x v="119"/>
    <x v="154"/>
    <x v="137"/>
    <x v="120"/>
    <x v="127"/>
    <x v="125"/>
    <x v="132"/>
  </r>
  <r>
    <x v="0"/>
    <x v="8"/>
    <x v="4"/>
    <x v="49"/>
    <x v="117"/>
    <x v="130"/>
    <x v="102"/>
    <x v="132"/>
    <x v="113"/>
    <x v="139"/>
    <x v="153"/>
    <x v="147"/>
    <x v="119"/>
    <x v="147"/>
    <x v="121"/>
    <x v="146"/>
    <x v="127"/>
    <x v="165"/>
    <x v="152"/>
    <x v="146"/>
    <x v="137"/>
    <x v="147"/>
    <x v="123"/>
    <x v="136"/>
    <x v="137"/>
    <x v="98"/>
    <x v="133"/>
    <x v="138"/>
    <x v="155"/>
    <x v="138"/>
    <x v="121"/>
    <x v="138"/>
    <x v="126"/>
    <x v="133"/>
  </r>
  <r>
    <x v="1"/>
    <x v="8"/>
    <x v="4"/>
    <x v="49"/>
    <x v="108"/>
    <x v="131"/>
    <x v="123"/>
    <x v="133"/>
    <x v="85"/>
    <x v="140"/>
    <x v="154"/>
    <x v="148"/>
    <x v="129"/>
    <x v="148"/>
    <x v="80"/>
    <x v="147"/>
    <x v="103"/>
    <x v="166"/>
    <x v="153"/>
    <x v="147"/>
    <x v="138"/>
    <x v="111"/>
    <x v="56"/>
    <x v="137"/>
    <x v="110"/>
    <x v="80"/>
    <x v="134"/>
    <x v="139"/>
    <x v="132"/>
    <x v="139"/>
    <x v="116"/>
    <x v="139"/>
    <x v="127"/>
    <x v="114"/>
  </r>
  <r>
    <x v="2"/>
    <x v="8"/>
    <x v="4"/>
    <x v="49"/>
    <x v="118"/>
    <x v="132"/>
    <x v="105"/>
    <x v="134"/>
    <x v="108"/>
    <x v="141"/>
    <x v="155"/>
    <x v="149"/>
    <x v="125"/>
    <x v="136"/>
    <x v="95"/>
    <x v="148"/>
    <x v="124"/>
    <x v="167"/>
    <x v="154"/>
    <x v="148"/>
    <x v="139"/>
    <x v="128"/>
    <x v="124"/>
    <x v="138"/>
    <x v="121"/>
    <x v="99"/>
    <x v="135"/>
    <x v="140"/>
    <x v="156"/>
    <x v="140"/>
    <x v="122"/>
    <x v="140"/>
    <x v="115"/>
    <x v="134"/>
  </r>
  <r>
    <x v="0"/>
    <x v="9"/>
    <x v="4"/>
    <x v="52"/>
    <x v="119"/>
    <x v="133"/>
    <x v="124"/>
    <x v="135"/>
    <x v="114"/>
    <x v="142"/>
    <x v="156"/>
    <x v="150"/>
    <x v="130"/>
    <x v="136"/>
    <x v="122"/>
    <x v="149"/>
    <x v="128"/>
    <x v="168"/>
    <x v="148"/>
    <x v="149"/>
    <x v="140"/>
    <x v="148"/>
    <x v="125"/>
    <x v="139"/>
    <x v="138"/>
    <x v="100"/>
    <x v="136"/>
    <x v="141"/>
    <x v="157"/>
    <x v="141"/>
    <x v="123"/>
    <x v="141"/>
    <x v="128"/>
    <x v="135"/>
  </r>
  <r>
    <x v="1"/>
    <x v="9"/>
    <x v="4"/>
    <x v="52"/>
    <x v="120"/>
    <x v="134"/>
    <x v="125"/>
    <x v="136"/>
    <x v="77"/>
    <x v="117"/>
    <x v="157"/>
    <x v="151"/>
    <x v="131"/>
    <x v="145"/>
    <x v="123"/>
    <x v="134"/>
    <x v="129"/>
    <x v="169"/>
    <x v="155"/>
    <x v="150"/>
    <x v="141"/>
    <x v="96"/>
    <x v="63"/>
    <x v="140"/>
    <x v="139"/>
    <x v="101"/>
    <x v="137"/>
    <x v="142"/>
    <x v="158"/>
    <x v="128"/>
    <x v="124"/>
    <x v="129"/>
    <x v="127"/>
    <x v="102"/>
  </r>
  <r>
    <x v="2"/>
    <x v="9"/>
    <x v="4"/>
    <x v="52"/>
    <x v="121"/>
    <x v="135"/>
    <x v="126"/>
    <x v="137"/>
    <x v="115"/>
    <x v="143"/>
    <x v="158"/>
    <x v="152"/>
    <x v="132"/>
    <x v="115"/>
    <x v="98"/>
    <x v="150"/>
    <x v="130"/>
    <x v="170"/>
    <x v="156"/>
    <x v="151"/>
    <x v="142"/>
    <x v="132"/>
    <x v="126"/>
    <x v="118"/>
    <x v="128"/>
    <x v="76"/>
    <x v="138"/>
    <x v="143"/>
    <x v="159"/>
    <x v="142"/>
    <x v="125"/>
    <x v="142"/>
    <x v="129"/>
    <x v="136"/>
  </r>
  <r>
    <x v="0"/>
    <x v="11"/>
    <x v="4"/>
    <x v="53"/>
    <x v="122"/>
    <x v="136"/>
    <x v="127"/>
    <x v="135"/>
    <x v="100"/>
    <x v="144"/>
    <x v="159"/>
    <x v="132"/>
    <x v="133"/>
    <x v="133"/>
    <x v="124"/>
    <x v="151"/>
    <x v="131"/>
    <x v="171"/>
    <x v="151"/>
    <x v="152"/>
    <x v="143"/>
    <x v="149"/>
    <x v="127"/>
    <x v="141"/>
    <x v="140"/>
    <x v="102"/>
    <x v="139"/>
    <x v="144"/>
    <x v="160"/>
    <x v="143"/>
    <x v="126"/>
    <x v="143"/>
    <x v="130"/>
    <x v="137"/>
  </r>
  <r>
    <x v="1"/>
    <x v="11"/>
    <x v="4"/>
    <x v="53"/>
    <x v="116"/>
    <x v="94"/>
    <x v="128"/>
    <x v="138"/>
    <x v="116"/>
    <x v="145"/>
    <x v="160"/>
    <x v="153"/>
    <x v="134"/>
    <x v="149"/>
    <x v="84"/>
    <x v="152"/>
    <x v="132"/>
    <x v="172"/>
    <x v="157"/>
    <x v="100"/>
    <x v="144"/>
    <x v="150"/>
    <x v="75"/>
    <x v="142"/>
    <x v="120"/>
    <x v="103"/>
    <x v="140"/>
    <x v="130"/>
    <x v="161"/>
    <x v="144"/>
    <x v="127"/>
    <x v="144"/>
    <x v="97"/>
    <x v="138"/>
  </r>
  <r>
    <x v="2"/>
    <x v="11"/>
    <x v="4"/>
    <x v="53"/>
    <x v="123"/>
    <x v="132"/>
    <x v="129"/>
    <x v="139"/>
    <x v="105"/>
    <x v="146"/>
    <x v="161"/>
    <x v="154"/>
    <x v="135"/>
    <x v="126"/>
    <x v="125"/>
    <x v="153"/>
    <x v="133"/>
    <x v="173"/>
    <x v="158"/>
    <x v="153"/>
    <x v="145"/>
    <x v="138"/>
    <x v="119"/>
    <x v="143"/>
    <x v="141"/>
    <x v="99"/>
    <x v="141"/>
    <x v="145"/>
    <x v="162"/>
    <x v="133"/>
    <x v="128"/>
    <x v="145"/>
    <x v="131"/>
    <x v="133"/>
  </r>
  <r>
    <x v="0"/>
    <x v="12"/>
    <x v="4"/>
    <x v="54"/>
    <x v="124"/>
    <x v="123"/>
    <x v="130"/>
    <x v="140"/>
    <x v="117"/>
    <x v="147"/>
    <x v="162"/>
    <x v="74"/>
    <x v="136"/>
    <x v="91"/>
    <x v="126"/>
    <x v="151"/>
    <x v="132"/>
    <x v="174"/>
    <x v="158"/>
    <x v="154"/>
    <x v="146"/>
    <x v="151"/>
    <x v="128"/>
    <x v="144"/>
    <x v="142"/>
    <x v="104"/>
    <x v="142"/>
    <x v="146"/>
    <x v="163"/>
    <x v="145"/>
    <x v="129"/>
    <x v="143"/>
    <x v="132"/>
    <x v="139"/>
  </r>
  <r>
    <x v="1"/>
    <x v="12"/>
    <x v="4"/>
    <x v="54"/>
    <x v="125"/>
    <x v="137"/>
    <x v="131"/>
    <x v="138"/>
    <x v="118"/>
    <x v="148"/>
    <x v="163"/>
    <x v="155"/>
    <x v="137"/>
    <x v="103"/>
    <x v="127"/>
    <x v="154"/>
    <x v="134"/>
    <x v="175"/>
    <x v="159"/>
    <x v="155"/>
    <x v="147"/>
    <x v="152"/>
    <x v="109"/>
    <x v="97"/>
    <x v="143"/>
    <x v="103"/>
    <x v="143"/>
    <x v="147"/>
    <x v="164"/>
    <x v="146"/>
    <x v="124"/>
    <x v="146"/>
    <x v="114"/>
    <x v="140"/>
  </r>
  <r>
    <x v="2"/>
    <x v="12"/>
    <x v="4"/>
    <x v="54"/>
    <x v="126"/>
    <x v="138"/>
    <x v="132"/>
    <x v="141"/>
    <x v="112"/>
    <x v="143"/>
    <x v="164"/>
    <x v="156"/>
    <x v="125"/>
    <x v="94"/>
    <x v="95"/>
    <x v="155"/>
    <x v="126"/>
    <x v="176"/>
    <x v="160"/>
    <x v="139"/>
    <x v="148"/>
    <x v="153"/>
    <x v="129"/>
    <x v="145"/>
    <x v="144"/>
    <x v="105"/>
    <x v="144"/>
    <x v="148"/>
    <x v="165"/>
    <x v="147"/>
    <x v="130"/>
    <x v="147"/>
    <x v="121"/>
    <x v="141"/>
  </r>
  <r>
    <x v="0"/>
    <x v="0"/>
    <x v="5"/>
    <x v="55"/>
    <x v="127"/>
    <x v="139"/>
    <x v="133"/>
    <x v="142"/>
    <x v="119"/>
    <x v="149"/>
    <x v="165"/>
    <x v="157"/>
    <x v="111"/>
    <x v="133"/>
    <x v="128"/>
    <x v="156"/>
    <x v="128"/>
    <x v="177"/>
    <x v="153"/>
    <x v="156"/>
    <x v="149"/>
    <x v="154"/>
    <x v="130"/>
    <x v="146"/>
    <x v="145"/>
    <x v="106"/>
    <x v="145"/>
    <x v="149"/>
    <x v="166"/>
    <x v="148"/>
    <x v="131"/>
    <x v="148"/>
    <x v="133"/>
    <x v="142"/>
  </r>
  <r>
    <x v="1"/>
    <x v="0"/>
    <x v="5"/>
    <x v="55"/>
    <x v="128"/>
    <x v="123"/>
    <x v="134"/>
    <x v="134"/>
    <x v="91"/>
    <x v="150"/>
    <x v="166"/>
    <x v="158"/>
    <x v="109"/>
    <x v="150"/>
    <x v="129"/>
    <x v="145"/>
    <x v="105"/>
    <x v="178"/>
    <x v="161"/>
    <x v="157"/>
    <x v="150"/>
    <x v="104"/>
    <x v="131"/>
    <x v="147"/>
    <x v="146"/>
    <x v="70"/>
    <x v="146"/>
    <x v="150"/>
    <x v="167"/>
    <x v="149"/>
    <x v="132"/>
    <x v="149"/>
    <x v="134"/>
    <x v="140"/>
  </r>
  <r>
    <x v="2"/>
    <x v="0"/>
    <x v="5"/>
    <x v="55"/>
    <x v="129"/>
    <x v="100"/>
    <x v="135"/>
    <x v="143"/>
    <x v="113"/>
    <x v="151"/>
    <x v="167"/>
    <x v="159"/>
    <x v="138"/>
    <x v="118"/>
    <x v="103"/>
    <x v="157"/>
    <x v="135"/>
    <x v="179"/>
    <x v="162"/>
    <x v="158"/>
    <x v="151"/>
    <x v="140"/>
    <x v="129"/>
    <x v="125"/>
    <x v="147"/>
    <x v="107"/>
    <x v="147"/>
    <x v="151"/>
    <x v="168"/>
    <x v="150"/>
    <x v="133"/>
    <x v="150"/>
    <x v="135"/>
    <x v="143"/>
  </r>
  <r>
    <x v="0"/>
    <x v="1"/>
    <x v="5"/>
    <x v="56"/>
    <x v="124"/>
    <x v="123"/>
    <x v="136"/>
    <x v="135"/>
    <x v="120"/>
    <x v="152"/>
    <x v="168"/>
    <x v="160"/>
    <x v="139"/>
    <x v="136"/>
    <x v="130"/>
    <x v="158"/>
    <x v="136"/>
    <x v="180"/>
    <x v="163"/>
    <x v="159"/>
    <x v="152"/>
    <x v="155"/>
    <x v="132"/>
    <x v="148"/>
    <x v="148"/>
    <x v="108"/>
    <x v="148"/>
    <x v="149"/>
    <x v="169"/>
    <x v="143"/>
    <x v="134"/>
    <x v="151"/>
    <x v="136"/>
    <x v="144"/>
  </r>
  <r>
    <x v="1"/>
    <x v="1"/>
    <x v="5"/>
    <x v="56"/>
    <x v="115"/>
    <x v="131"/>
    <x v="137"/>
    <x v="144"/>
    <x v="121"/>
    <x v="105"/>
    <x v="169"/>
    <x v="161"/>
    <x v="103"/>
    <x v="151"/>
    <x v="129"/>
    <x v="159"/>
    <x v="137"/>
    <x v="181"/>
    <x v="164"/>
    <x v="105"/>
    <x v="98"/>
    <x v="156"/>
    <x v="131"/>
    <x v="149"/>
    <x v="149"/>
    <x v="86"/>
    <x v="149"/>
    <x v="114"/>
    <x v="170"/>
    <x v="151"/>
    <x v="125"/>
    <x v="152"/>
    <x v="137"/>
    <x v="145"/>
  </r>
  <r>
    <x v="2"/>
    <x v="1"/>
    <x v="5"/>
    <x v="56"/>
    <x v="119"/>
    <x v="140"/>
    <x v="138"/>
    <x v="145"/>
    <x v="122"/>
    <x v="153"/>
    <x v="68"/>
    <x v="162"/>
    <x v="140"/>
    <x v="148"/>
    <x v="131"/>
    <x v="160"/>
    <x v="100"/>
    <x v="182"/>
    <x v="165"/>
    <x v="160"/>
    <x v="153"/>
    <x v="157"/>
    <x v="133"/>
    <x v="128"/>
    <x v="150"/>
    <x v="109"/>
    <x v="150"/>
    <x v="152"/>
    <x v="171"/>
    <x v="150"/>
    <x v="135"/>
    <x v="153"/>
    <x v="138"/>
    <x v="146"/>
  </r>
  <r>
    <x v="0"/>
    <x v="2"/>
    <x v="5"/>
    <x v="57"/>
    <x v="130"/>
    <x v="141"/>
    <x v="139"/>
    <x v="142"/>
    <x v="119"/>
    <x v="154"/>
    <x v="170"/>
    <x v="163"/>
    <x v="140"/>
    <x v="115"/>
    <x v="128"/>
    <x v="161"/>
    <x v="138"/>
    <x v="183"/>
    <x v="166"/>
    <x v="161"/>
    <x v="154"/>
    <x v="158"/>
    <x v="128"/>
    <x v="148"/>
    <x v="151"/>
    <x v="110"/>
    <x v="151"/>
    <x v="153"/>
    <x v="172"/>
    <x v="152"/>
    <x v="136"/>
    <x v="154"/>
    <x v="139"/>
    <x v="147"/>
  </r>
  <r>
    <x v="1"/>
    <x v="2"/>
    <x v="5"/>
    <x v="57"/>
    <x v="131"/>
    <x v="128"/>
    <x v="140"/>
    <x v="144"/>
    <x v="123"/>
    <x v="107"/>
    <x v="75"/>
    <x v="48"/>
    <x v="141"/>
    <x v="151"/>
    <x v="100"/>
    <x v="162"/>
    <x v="139"/>
    <x v="184"/>
    <x v="167"/>
    <x v="162"/>
    <x v="155"/>
    <x v="159"/>
    <x v="134"/>
    <x v="150"/>
    <x v="152"/>
    <x v="76"/>
    <x v="152"/>
    <x v="154"/>
    <x v="173"/>
    <x v="153"/>
    <x v="121"/>
    <x v="155"/>
    <x v="140"/>
    <x v="145"/>
  </r>
  <r>
    <x v="2"/>
    <x v="2"/>
    <x v="5"/>
    <x v="57"/>
    <x v="132"/>
    <x v="142"/>
    <x v="141"/>
    <x v="146"/>
    <x v="113"/>
    <x v="155"/>
    <x v="171"/>
    <x v="164"/>
    <x v="142"/>
    <x v="145"/>
    <x v="101"/>
    <x v="163"/>
    <x v="105"/>
    <x v="185"/>
    <x v="168"/>
    <x v="140"/>
    <x v="123"/>
    <x v="160"/>
    <x v="135"/>
    <x v="151"/>
    <x v="153"/>
    <x v="100"/>
    <x v="153"/>
    <x v="155"/>
    <x v="174"/>
    <x v="154"/>
    <x v="137"/>
    <x v="156"/>
    <x v="126"/>
    <x v="148"/>
  </r>
  <r>
    <x v="0"/>
    <x v="3"/>
    <x v="5"/>
    <x v="58"/>
    <x v="133"/>
    <x v="143"/>
    <x v="142"/>
    <x v="147"/>
    <x v="124"/>
    <x v="156"/>
    <x v="172"/>
    <x v="165"/>
    <x v="143"/>
    <x v="152"/>
    <x v="124"/>
    <x v="164"/>
    <x v="138"/>
    <x v="186"/>
    <x v="169"/>
    <x v="163"/>
    <x v="156"/>
    <x v="161"/>
    <x v="136"/>
    <x v="152"/>
    <x v="154"/>
    <x v="111"/>
    <x v="154"/>
    <x v="156"/>
    <x v="175"/>
    <x v="155"/>
    <x v="138"/>
    <x v="157"/>
    <x v="141"/>
    <x v="149"/>
  </r>
  <r>
    <x v="1"/>
    <x v="3"/>
    <x v="5"/>
    <x v="58"/>
    <x v="131"/>
    <x v="144"/>
    <x v="143"/>
    <x v="148"/>
    <x v="125"/>
    <x v="157"/>
    <x v="173"/>
    <x v="166"/>
    <x v="144"/>
    <x v="129"/>
    <x v="132"/>
    <x v="165"/>
    <x v="106"/>
    <x v="187"/>
    <x v="170"/>
    <x v="110"/>
    <x v="157"/>
    <x v="162"/>
    <x v="137"/>
    <x v="108"/>
    <x v="128"/>
    <x v="112"/>
    <x v="155"/>
    <x v="157"/>
    <x v="176"/>
    <x v="156"/>
    <x v="139"/>
    <x v="158"/>
    <x v="142"/>
    <x v="138"/>
  </r>
  <r>
    <x v="2"/>
    <x v="3"/>
    <x v="5"/>
    <x v="58"/>
    <x v="124"/>
    <x v="139"/>
    <x v="144"/>
    <x v="149"/>
    <x v="126"/>
    <x v="158"/>
    <x v="174"/>
    <x v="145"/>
    <x v="145"/>
    <x v="153"/>
    <x v="133"/>
    <x v="166"/>
    <x v="140"/>
    <x v="188"/>
    <x v="171"/>
    <x v="143"/>
    <x v="158"/>
    <x v="163"/>
    <x v="135"/>
    <x v="153"/>
    <x v="155"/>
    <x v="113"/>
    <x v="156"/>
    <x v="158"/>
    <x v="177"/>
    <x v="157"/>
    <x v="140"/>
    <x v="159"/>
    <x v="143"/>
    <x v="150"/>
  </r>
  <r>
    <x v="0"/>
    <x v="4"/>
    <x v="5"/>
    <x v="59"/>
    <x v="134"/>
    <x v="127"/>
    <x v="140"/>
    <x v="150"/>
    <x v="127"/>
    <x v="159"/>
    <x v="175"/>
    <x v="63"/>
    <x v="146"/>
    <x v="154"/>
    <x v="134"/>
    <x v="167"/>
    <x v="141"/>
    <x v="189"/>
    <x v="159"/>
    <x v="164"/>
    <x v="159"/>
    <x v="164"/>
    <x v="138"/>
    <x v="154"/>
    <x v="156"/>
    <x v="114"/>
    <x v="157"/>
    <x v="159"/>
    <x v="178"/>
    <x v="158"/>
    <x v="141"/>
    <x v="160"/>
    <x v="144"/>
    <x v="139"/>
  </r>
  <r>
    <x v="1"/>
    <x v="4"/>
    <x v="5"/>
    <x v="59"/>
    <x v="131"/>
    <x v="145"/>
    <x v="102"/>
    <x v="151"/>
    <x v="91"/>
    <x v="160"/>
    <x v="76"/>
    <x v="38"/>
    <x v="147"/>
    <x v="132"/>
    <x v="102"/>
    <x v="144"/>
    <x v="142"/>
    <x v="190"/>
    <x v="172"/>
    <x v="165"/>
    <x v="160"/>
    <x v="137"/>
    <x v="139"/>
    <x v="155"/>
    <x v="157"/>
    <x v="87"/>
    <x v="158"/>
    <x v="160"/>
    <x v="179"/>
    <x v="159"/>
    <x v="126"/>
    <x v="138"/>
    <x v="145"/>
    <x v="132"/>
  </r>
  <r>
    <x v="2"/>
    <x v="4"/>
    <x v="5"/>
    <x v="59"/>
    <x v="127"/>
    <x v="146"/>
    <x v="145"/>
    <x v="152"/>
    <x v="126"/>
    <x v="161"/>
    <x v="81"/>
    <x v="167"/>
    <x v="148"/>
    <x v="121"/>
    <x v="135"/>
    <x v="158"/>
    <x v="143"/>
    <x v="137"/>
    <x v="173"/>
    <x v="166"/>
    <x v="161"/>
    <x v="165"/>
    <x v="140"/>
    <x v="156"/>
    <x v="145"/>
    <x v="115"/>
    <x v="159"/>
    <x v="161"/>
    <x v="180"/>
    <x v="160"/>
    <x v="142"/>
    <x v="161"/>
    <x v="146"/>
    <x v="130"/>
  </r>
  <r>
    <x v="0"/>
    <x v="5"/>
    <x v="5"/>
    <x v="60"/>
    <x v="135"/>
    <x v="147"/>
    <x v="146"/>
    <x v="153"/>
    <x v="128"/>
    <x v="162"/>
    <x v="176"/>
    <x v="168"/>
    <x v="149"/>
    <x v="155"/>
    <x v="136"/>
    <x v="167"/>
    <x v="144"/>
    <x v="191"/>
    <x v="174"/>
    <x v="167"/>
    <x v="162"/>
    <x v="166"/>
    <x v="141"/>
    <x v="157"/>
    <x v="156"/>
    <x v="116"/>
    <x v="160"/>
    <x v="162"/>
    <x v="181"/>
    <x v="161"/>
    <x v="143"/>
    <x v="162"/>
    <x v="147"/>
    <x v="151"/>
  </r>
  <r>
    <x v="1"/>
    <x v="5"/>
    <x v="5"/>
    <x v="60"/>
    <x v="121"/>
    <x v="148"/>
    <x v="144"/>
    <x v="139"/>
    <x v="125"/>
    <x v="163"/>
    <x v="177"/>
    <x v="169"/>
    <x v="150"/>
    <x v="156"/>
    <x v="137"/>
    <x v="155"/>
    <x v="102"/>
    <x v="192"/>
    <x v="175"/>
    <x v="168"/>
    <x v="163"/>
    <x v="167"/>
    <x v="142"/>
    <x v="158"/>
    <x v="141"/>
    <x v="117"/>
    <x v="161"/>
    <x v="163"/>
    <x v="182"/>
    <x v="162"/>
    <x v="137"/>
    <x v="163"/>
    <x v="148"/>
    <x v="127"/>
  </r>
  <r>
    <x v="2"/>
    <x v="5"/>
    <x v="5"/>
    <x v="60"/>
    <x v="136"/>
    <x v="124"/>
    <x v="147"/>
    <x v="154"/>
    <x v="107"/>
    <x v="164"/>
    <x v="178"/>
    <x v="170"/>
    <x v="88"/>
    <x v="157"/>
    <x v="113"/>
    <x v="156"/>
    <x v="145"/>
    <x v="193"/>
    <x v="176"/>
    <x v="169"/>
    <x v="132"/>
    <x v="147"/>
    <x v="125"/>
    <x v="136"/>
    <x v="148"/>
    <x v="118"/>
    <x v="162"/>
    <x v="164"/>
    <x v="183"/>
    <x v="163"/>
    <x v="144"/>
    <x v="164"/>
    <x v="149"/>
    <x v="144"/>
  </r>
  <r>
    <x v="0"/>
    <x v="6"/>
    <x v="5"/>
    <x v="61"/>
    <x v="137"/>
    <x v="149"/>
    <x v="148"/>
    <x v="155"/>
    <x v="129"/>
    <x v="165"/>
    <x v="179"/>
    <x v="171"/>
    <x v="151"/>
    <x v="153"/>
    <x v="136"/>
    <x v="168"/>
    <x v="146"/>
    <x v="194"/>
    <x v="169"/>
    <x v="170"/>
    <x v="164"/>
    <x v="168"/>
    <x v="143"/>
    <x v="159"/>
    <x v="158"/>
    <x v="119"/>
    <x v="163"/>
    <x v="165"/>
    <x v="184"/>
    <x v="164"/>
    <x v="143"/>
    <x v="165"/>
    <x v="150"/>
    <x v="152"/>
  </r>
  <r>
    <x v="1"/>
    <x v="6"/>
    <x v="5"/>
    <x v="61"/>
    <x v="138"/>
    <x v="150"/>
    <x v="149"/>
    <x v="141"/>
    <x v="130"/>
    <x v="166"/>
    <x v="180"/>
    <x v="35"/>
    <x v="146"/>
    <x v="158"/>
    <x v="138"/>
    <x v="169"/>
    <x v="147"/>
    <x v="195"/>
    <x v="177"/>
    <x v="116"/>
    <x v="93"/>
    <x v="169"/>
    <x v="144"/>
    <x v="118"/>
    <x v="159"/>
    <x v="120"/>
    <x v="164"/>
    <x v="148"/>
    <x v="141"/>
    <x v="165"/>
    <x v="137"/>
    <x v="166"/>
    <x v="151"/>
    <x v="153"/>
  </r>
  <r>
    <x v="2"/>
    <x v="6"/>
    <x v="5"/>
    <x v="61"/>
    <x v="139"/>
    <x v="151"/>
    <x v="150"/>
    <x v="156"/>
    <x v="114"/>
    <x v="167"/>
    <x v="181"/>
    <x v="172"/>
    <x v="152"/>
    <x v="159"/>
    <x v="113"/>
    <x v="170"/>
    <x v="148"/>
    <x v="196"/>
    <x v="178"/>
    <x v="171"/>
    <x v="165"/>
    <x v="170"/>
    <x v="145"/>
    <x v="160"/>
    <x v="160"/>
    <x v="121"/>
    <x v="165"/>
    <x v="166"/>
    <x v="185"/>
    <x v="166"/>
    <x v="144"/>
    <x v="167"/>
    <x v="152"/>
    <x v="139"/>
  </r>
  <r>
    <x v="0"/>
    <x v="7"/>
    <x v="5"/>
    <x v="62"/>
    <x v="140"/>
    <x v="152"/>
    <x v="149"/>
    <x v="157"/>
    <x v="131"/>
    <x v="168"/>
    <x v="182"/>
    <x v="173"/>
    <x v="103"/>
    <x v="97"/>
    <x v="139"/>
    <x v="171"/>
    <x v="149"/>
    <x v="197"/>
    <x v="179"/>
    <x v="172"/>
    <x v="166"/>
    <x v="171"/>
    <x v="146"/>
    <x v="161"/>
    <x v="161"/>
    <x v="122"/>
    <x v="166"/>
    <x v="167"/>
    <x v="186"/>
    <x v="167"/>
    <x v="145"/>
    <x v="168"/>
    <x v="153"/>
    <x v="154"/>
  </r>
  <r>
    <x v="1"/>
    <x v="7"/>
    <x v="5"/>
    <x v="62"/>
    <x v="141"/>
    <x v="153"/>
    <x v="98"/>
    <x v="146"/>
    <x v="132"/>
    <x v="169"/>
    <x v="183"/>
    <x v="174"/>
    <x v="94"/>
    <x v="160"/>
    <x v="112"/>
    <x v="163"/>
    <x v="130"/>
    <x v="198"/>
    <x v="180"/>
    <x v="173"/>
    <x v="167"/>
    <x v="144"/>
    <x v="98"/>
    <x v="143"/>
    <x v="162"/>
    <x v="123"/>
    <x v="167"/>
    <x v="133"/>
    <x v="187"/>
    <x v="168"/>
    <x v="146"/>
    <x v="169"/>
    <x v="154"/>
    <x v="155"/>
  </r>
  <r>
    <x v="2"/>
    <x v="7"/>
    <x v="5"/>
    <x v="62"/>
    <x v="142"/>
    <x v="154"/>
    <x v="151"/>
    <x v="158"/>
    <x v="133"/>
    <x v="170"/>
    <x v="155"/>
    <x v="64"/>
    <x v="153"/>
    <x v="161"/>
    <x v="126"/>
    <x v="172"/>
    <x v="150"/>
    <x v="199"/>
    <x v="173"/>
    <x v="174"/>
    <x v="168"/>
    <x v="172"/>
    <x v="147"/>
    <x v="141"/>
    <x v="163"/>
    <x v="124"/>
    <x v="168"/>
    <x v="168"/>
    <x v="188"/>
    <x v="169"/>
    <x v="144"/>
    <x v="170"/>
    <x v="155"/>
    <x v="156"/>
  </r>
  <r>
    <x v="0"/>
    <x v="8"/>
    <x v="5"/>
    <x v="60"/>
    <x v="143"/>
    <x v="155"/>
    <x v="98"/>
    <x v="159"/>
    <x v="134"/>
    <x v="157"/>
    <x v="184"/>
    <x v="175"/>
    <x v="107"/>
    <x v="135"/>
    <x v="140"/>
    <x v="173"/>
    <x v="151"/>
    <x v="200"/>
    <x v="161"/>
    <x v="172"/>
    <x v="169"/>
    <x v="171"/>
    <x v="148"/>
    <x v="162"/>
    <x v="164"/>
    <x v="125"/>
    <x v="169"/>
    <x v="169"/>
    <x v="189"/>
    <x v="170"/>
    <x v="147"/>
    <x v="171"/>
    <x v="156"/>
    <x v="157"/>
  </r>
  <r>
    <x v="1"/>
    <x v="8"/>
    <x v="5"/>
    <x v="60"/>
    <x v="144"/>
    <x v="128"/>
    <x v="152"/>
    <x v="135"/>
    <x v="75"/>
    <x v="171"/>
    <x v="185"/>
    <x v="176"/>
    <x v="154"/>
    <x v="162"/>
    <x v="141"/>
    <x v="174"/>
    <x v="152"/>
    <x v="201"/>
    <x v="181"/>
    <x v="175"/>
    <x v="117"/>
    <x v="173"/>
    <x v="149"/>
    <x v="125"/>
    <x v="165"/>
    <x v="126"/>
    <x v="170"/>
    <x v="170"/>
    <x v="171"/>
    <x v="171"/>
    <x v="136"/>
    <x v="151"/>
    <x v="132"/>
    <x v="158"/>
  </r>
  <r>
    <x v="2"/>
    <x v="8"/>
    <x v="5"/>
    <x v="60"/>
    <x v="145"/>
    <x v="156"/>
    <x v="153"/>
    <x v="150"/>
    <x v="103"/>
    <x v="172"/>
    <x v="186"/>
    <x v="170"/>
    <x v="145"/>
    <x v="100"/>
    <x v="142"/>
    <x v="164"/>
    <x v="128"/>
    <x v="202"/>
    <x v="170"/>
    <x v="176"/>
    <x v="170"/>
    <x v="174"/>
    <x v="130"/>
    <x v="163"/>
    <x v="156"/>
    <x v="127"/>
    <x v="171"/>
    <x v="171"/>
    <x v="169"/>
    <x v="172"/>
    <x v="148"/>
    <x v="172"/>
    <x v="157"/>
    <x v="159"/>
  </r>
  <r>
    <x v="0"/>
    <x v="9"/>
    <x v="5"/>
    <x v="63"/>
    <x v="146"/>
    <x v="157"/>
    <x v="154"/>
    <x v="140"/>
    <x v="124"/>
    <x v="173"/>
    <x v="187"/>
    <x v="170"/>
    <x v="154"/>
    <x v="100"/>
    <x v="143"/>
    <x v="171"/>
    <x v="153"/>
    <x v="203"/>
    <x v="182"/>
    <x v="177"/>
    <x v="171"/>
    <x v="164"/>
    <x v="150"/>
    <x v="164"/>
    <x v="166"/>
    <x v="128"/>
    <x v="172"/>
    <x v="172"/>
    <x v="190"/>
    <x v="173"/>
    <x v="149"/>
    <x v="173"/>
    <x v="158"/>
    <x v="160"/>
  </r>
  <r>
    <x v="1"/>
    <x v="9"/>
    <x v="5"/>
    <x v="63"/>
    <x v="135"/>
    <x v="158"/>
    <x v="155"/>
    <x v="135"/>
    <x v="99"/>
    <x v="174"/>
    <x v="188"/>
    <x v="40"/>
    <x v="155"/>
    <x v="160"/>
    <x v="114"/>
    <x v="175"/>
    <x v="145"/>
    <x v="204"/>
    <x v="183"/>
    <x v="178"/>
    <x v="95"/>
    <x v="125"/>
    <x v="151"/>
    <x v="165"/>
    <x v="148"/>
    <x v="108"/>
    <x v="131"/>
    <x v="173"/>
    <x v="191"/>
    <x v="174"/>
    <x v="138"/>
    <x v="174"/>
    <x v="136"/>
    <x v="161"/>
  </r>
  <r>
    <x v="2"/>
    <x v="9"/>
    <x v="5"/>
    <x v="63"/>
    <x v="134"/>
    <x v="159"/>
    <x v="156"/>
    <x v="140"/>
    <x v="97"/>
    <x v="175"/>
    <x v="84"/>
    <x v="58"/>
    <x v="156"/>
    <x v="163"/>
    <x v="144"/>
    <x v="176"/>
    <x v="129"/>
    <x v="205"/>
    <x v="184"/>
    <x v="154"/>
    <x v="135"/>
    <x v="175"/>
    <x v="152"/>
    <x v="157"/>
    <x v="167"/>
    <x v="129"/>
    <x v="173"/>
    <x v="174"/>
    <x v="192"/>
    <x v="175"/>
    <x v="147"/>
    <x v="175"/>
    <x v="159"/>
    <x v="162"/>
  </r>
  <r>
    <x v="0"/>
    <x v="11"/>
    <x v="5"/>
    <x v="64"/>
    <x v="133"/>
    <x v="160"/>
    <x v="146"/>
    <x v="140"/>
    <x v="135"/>
    <x v="134"/>
    <x v="189"/>
    <x v="177"/>
    <x v="157"/>
    <x v="164"/>
    <x v="145"/>
    <x v="177"/>
    <x v="144"/>
    <x v="206"/>
    <x v="185"/>
    <x v="179"/>
    <x v="172"/>
    <x v="176"/>
    <x v="153"/>
    <x v="166"/>
    <x v="168"/>
    <x v="130"/>
    <x v="174"/>
    <x v="175"/>
    <x v="193"/>
    <x v="176"/>
    <x v="150"/>
    <x v="176"/>
    <x v="160"/>
    <x v="163"/>
  </r>
  <r>
    <x v="1"/>
    <x v="11"/>
    <x v="5"/>
    <x v="64"/>
    <x v="147"/>
    <x v="161"/>
    <x v="157"/>
    <x v="149"/>
    <x v="110"/>
    <x v="143"/>
    <x v="190"/>
    <x v="178"/>
    <x v="158"/>
    <x v="165"/>
    <x v="146"/>
    <x v="178"/>
    <x v="141"/>
    <x v="207"/>
    <x v="186"/>
    <x v="133"/>
    <x v="97"/>
    <x v="177"/>
    <x v="133"/>
    <x v="167"/>
    <x v="169"/>
    <x v="98"/>
    <x v="175"/>
    <x v="158"/>
    <x v="194"/>
    <x v="177"/>
    <x v="151"/>
    <x v="177"/>
    <x v="161"/>
    <x v="164"/>
  </r>
  <r>
    <x v="2"/>
    <x v="11"/>
    <x v="5"/>
    <x v="64"/>
    <x v="134"/>
    <x v="162"/>
    <x v="158"/>
    <x v="160"/>
    <x v="97"/>
    <x v="176"/>
    <x v="84"/>
    <x v="58"/>
    <x v="156"/>
    <x v="166"/>
    <x v="147"/>
    <x v="176"/>
    <x v="129"/>
    <x v="208"/>
    <x v="184"/>
    <x v="154"/>
    <x v="170"/>
    <x v="178"/>
    <x v="141"/>
    <x v="157"/>
    <x v="167"/>
    <x v="129"/>
    <x v="176"/>
    <x v="174"/>
    <x v="192"/>
    <x v="175"/>
    <x v="147"/>
    <x v="175"/>
    <x v="159"/>
    <x v="162"/>
  </r>
  <r>
    <x v="0"/>
    <x v="12"/>
    <x v="5"/>
    <x v="65"/>
    <x v="133"/>
    <x v="163"/>
    <x v="159"/>
    <x v="147"/>
    <x v="136"/>
    <x v="110"/>
    <x v="191"/>
    <x v="61"/>
    <x v="92"/>
    <x v="129"/>
    <x v="148"/>
    <x v="179"/>
    <x v="123"/>
    <x v="209"/>
    <x v="187"/>
    <x v="180"/>
    <x v="173"/>
    <x v="176"/>
    <x v="148"/>
    <x v="168"/>
    <x v="170"/>
    <x v="131"/>
    <x v="177"/>
    <x v="176"/>
    <x v="195"/>
    <x v="178"/>
    <x v="152"/>
    <x v="178"/>
    <x v="162"/>
    <x v="165"/>
  </r>
  <r>
    <x v="1"/>
    <x v="12"/>
    <x v="5"/>
    <x v="65"/>
    <x v="148"/>
    <x v="164"/>
    <x v="160"/>
    <x v="149"/>
    <x v="110"/>
    <x v="107"/>
    <x v="192"/>
    <x v="179"/>
    <x v="159"/>
    <x v="111"/>
    <x v="93"/>
    <x v="180"/>
    <x v="100"/>
    <x v="210"/>
    <x v="188"/>
    <x v="181"/>
    <x v="122"/>
    <x v="132"/>
    <x v="154"/>
    <x v="169"/>
    <x v="171"/>
    <x v="132"/>
    <x v="116"/>
    <x v="177"/>
    <x v="177"/>
    <x v="179"/>
    <x v="153"/>
    <x v="179"/>
    <x v="130"/>
    <x v="155"/>
  </r>
  <r>
    <x v="2"/>
    <x v="12"/>
    <x v="5"/>
    <x v="65"/>
    <x v="139"/>
    <x v="165"/>
    <x v="161"/>
    <x v="152"/>
    <x v="101"/>
    <x v="135"/>
    <x v="83"/>
    <x v="155"/>
    <x v="93"/>
    <x v="164"/>
    <x v="139"/>
    <x v="181"/>
    <x v="98"/>
    <x v="211"/>
    <x v="189"/>
    <x v="182"/>
    <x v="174"/>
    <x v="175"/>
    <x v="155"/>
    <x v="170"/>
    <x v="172"/>
    <x v="121"/>
    <x v="178"/>
    <x v="159"/>
    <x v="181"/>
    <x v="180"/>
    <x v="154"/>
    <x v="180"/>
    <x v="163"/>
    <x v="166"/>
  </r>
  <r>
    <x v="0"/>
    <x v="0"/>
    <x v="6"/>
    <x v="66"/>
    <x v="127"/>
    <x v="166"/>
    <x v="162"/>
    <x v="147"/>
    <x v="137"/>
    <x v="105"/>
    <x v="193"/>
    <x v="180"/>
    <x v="150"/>
    <x v="159"/>
    <x v="149"/>
    <x v="182"/>
    <x v="108"/>
    <x v="212"/>
    <x v="190"/>
    <x v="183"/>
    <x v="164"/>
    <x v="179"/>
    <x v="156"/>
    <x v="171"/>
    <x v="170"/>
    <x v="133"/>
    <x v="179"/>
    <x v="178"/>
    <x v="196"/>
    <x v="181"/>
    <x v="155"/>
    <x v="181"/>
    <x v="164"/>
    <x v="167"/>
  </r>
  <r>
    <x v="1"/>
    <x v="0"/>
    <x v="6"/>
    <x v="66"/>
    <x v="142"/>
    <x v="167"/>
    <x v="163"/>
    <x v="161"/>
    <x v="110"/>
    <x v="130"/>
    <x v="194"/>
    <x v="181"/>
    <x v="160"/>
    <x v="109"/>
    <x v="93"/>
    <x v="183"/>
    <x v="154"/>
    <x v="213"/>
    <x v="191"/>
    <x v="153"/>
    <x v="175"/>
    <x v="180"/>
    <x v="157"/>
    <x v="172"/>
    <x v="173"/>
    <x v="81"/>
    <x v="180"/>
    <x v="179"/>
    <x v="197"/>
    <x v="182"/>
    <x v="156"/>
    <x v="182"/>
    <x v="165"/>
    <x v="155"/>
  </r>
  <r>
    <x v="2"/>
    <x v="0"/>
    <x v="6"/>
    <x v="66"/>
    <x v="133"/>
    <x v="168"/>
    <x v="164"/>
    <x v="152"/>
    <x v="138"/>
    <x v="177"/>
    <x v="195"/>
    <x v="182"/>
    <x v="85"/>
    <x v="161"/>
    <x v="150"/>
    <x v="181"/>
    <x v="108"/>
    <x v="214"/>
    <x v="192"/>
    <x v="184"/>
    <x v="176"/>
    <x v="181"/>
    <x v="158"/>
    <x v="173"/>
    <x v="174"/>
    <x v="108"/>
    <x v="181"/>
    <x v="180"/>
    <x v="198"/>
    <x v="176"/>
    <x v="157"/>
    <x v="183"/>
    <x v="166"/>
    <x v="168"/>
  </r>
  <r>
    <x v="0"/>
    <x v="1"/>
    <x v="6"/>
    <x v="67"/>
    <x v="130"/>
    <x v="169"/>
    <x v="149"/>
    <x v="156"/>
    <x v="129"/>
    <x v="111"/>
    <x v="196"/>
    <x v="65"/>
    <x v="161"/>
    <x v="167"/>
    <x v="151"/>
    <x v="184"/>
    <x v="105"/>
    <x v="137"/>
    <x v="193"/>
    <x v="185"/>
    <x v="169"/>
    <x v="179"/>
    <x v="152"/>
    <x v="171"/>
    <x v="175"/>
    <x v="134"/>
    <x v="182"/>
    <x v="181"/>
    <x v="199"/>
    <x v="183"/>
    <x v="158"/>
    <x v="184"/>
    <x v="167"/>
    <x v="167"/>
  </r>
  <r>
    <x v="1"/>
    <x v="1"/>
    <x v="6"/>
    <x v="67"/>
    <x v="143"/>
    <x v="170"/>
    <x v="165"/>
    <x v="161"/>
    <x v="108"/>
    <x v="108"/>
    <x v="197"/>
    <x v="62"/>
    <x v="160"/>
    <x v="168"/>
    <x v="152"/>
    <x v="185"/>
    <x v="103"/>
    <x v="215"/>
    <x v="194"/>
    <x v="186"/>
    <x v="177"/>
    <x v="182"/>
    <x v="159"/>
    <x v="153"/>
    <x v="176"/>
    <x v="90"/>
    <x v="183"/>
    <x v="182"/>
    <x v="152"/>
    <x v="182"/>
    <x v="159"/>
    <x v="185"/>
    <x v="168"/>
    <x v="169"/>
  </r>
  <r>
    <x v="2"/>
    <x v="1"/>
    <x v="6"/>
    <x v="67"/>
    <x v="135"/>
    <x v="171"/>
    <x v="166"/>
    <x v="162"/>
    <x v="101"/>
    <x v="145"/>
    <x v="198"/>
    <x v="177"/>
    <x v="162"/>
    <x v="103"/>
    <x v="144"/>
    <x v="186"/>
    <x v="140"/>
    <x v="188"/>
    <x v="195"/>
    <x v="176"/>
    <x v="137"/>
    <x v="174"/>
    <x v="160"/>
    <x v="174"/>
    <x v="177"/>
    <x v="135"/>
    <x v="184"/>
    <x v="183"/>
    <x v="200"/>
    <x v="184"/>
    <x v="160"/>
    <x v="186"/>
    <x v="156"/>
    <x v="170"/>
  </r>
  <r>
    <x v="0"/>
    <x v="2"/>
    <x v="6"/>
    <x v="68"/>
    <x v="136"/>
    <x v="172"/>
    <x v="167"/>
    <x v="156"/>
    <x v="129"/>
    <x v="113"/>
    <x v="72"/>
    <x v="167"/>
    <x v="161"/>
    <x v="159"/>
    <x v="151"/>
    <x v="187"/>
    <x v="154"/>
    <x v="216"/>
    <x v="196"/>
    <x v="164"/>
    <x v="169"/>
    <x v="183"/>
    <x v="161"/>
    <x v="175"/>
    <x v="178"/>
    <x v="125"/>
    <x v="185"/>
    <x v="184"/>
    <x v="201"/>
    <x v="183"/>
    <x v="161"/>
    <x v="187"/>
    <x v="169"/>
    <x v="171"/>
  </r>
  <r>
    <x v="1"/>
    <x v="2"/>
    <x v="6"/>
    <x v="68"/>
    <x v="149"/>
    <x v="173"/>
    <x v="129"/>
    <x v="140"/>
    <x v="108"/>
    <x v="135"/>
    <x v="199"/>
    <x v="183"/>
    <x v="160"/>
    <x v="151"/>
    <x v="118"/>
    <x v="188"/>
    <x v="127"/>
    <x v="217"/>
    <x v="197"/>
    <x v="158"/>
    <x v="178"/>
    <x v="135"/>
    <x v="118"/>
    <x v="176"/>
    <x v="179"/>
    <x v="136"/>
    <x v="186"/>
    <x v="141"/>
    <x v="202"/>
    <x v="185"/>
    <x v="162"/>
    <x v="188"/>
    <x v="170"/>
    <x v="172"/>
  </r>
  <r>
    <x v="2"/>
    <x v="2"/>
    <x v="6"/>
    <x v="68"/>
    <x v="150"/>
    <x v="169"/>
    <x v="138"/>
    <x v="154"/>
    <x v="101"/>
    <x v="178"/>
    <x v="174"/>
    <x v="184"/>
    <x v="162"/>
    <x v="100"/>
    <x v="153"/>
    <x v="171"/>
    <x v="143"/>
    <x v="133"/>
    <x v="198"/>
    <x v="187"/>
    <x v="179"/>
    <x v="178"/>
    <x v="145"/>
    <x v="161"/>
    <x v="180"/>
    <x v="110"/>
    <x v="187"/>
    <x v="185"/>
    <x v="184"/>
    <x v="184"/>
    <x v="163"/>
    <x v="189"/>
    <x v="171"/>
    <x v="156"/>
  </r>
  <r>
    <x v="0"/>
    <x v="3"/>
    <x v="6"/>
    <x v="69"/>
    <x v="151"/>
    <x v="174"/>
    <x v="168"/>
    <x v="163"/>
    <x v="139"/>
    <x v="128"/>
    <x v="200"/>
    <x v="185"/>
    <x v="163"/>
    <x v="103"/>
    <x v="154"/>
    <x v="189"/>
    <x v="155"/>
    <x v="218"/>
    <x v="199"/>
    <x v="188"/>
    <x v="180"/>
    <x v="184"/>
    <x v="162"/>
    <x v="177"/>
    <x v="181"/>
    <x v="137"/>
    <x v="188"/>
    <x v="186"/>
    <x v="203"/>
    <x v="186"/>
    <x v="164"/>
    <x v="190"/>
    <x v="172"/>
    <x v="173"/>
  </r>
  <r>
    <x v="1"/>
    <x v="3"/>
    <x v="6"/>
    <x v="69"/>
    <x v="152"/>
    <x v="175"/>
    <x v="169"/>
    <x v="164"/>
    <x v="140"/>
    <x v="179"/>
    <x v="201"/>
    <x v="186"/>
    <x v="164"/>
    <x v="169"/>
    <x v="155"/>
    <x v="190"/>
    <x v="156"/>
    <x v="219"/>
    <x v="200"/>
    <x v="189"/>
    <x v="181"/>
    <x v="185"/>
    <x v="163"/>
    <x v="178"/>
    <x v="182"/>
    <x v="138"/>
    <x v="189"/>
    <x v="187"/>
    <x v="204"/>
    <x v="187"/>
    <x v="165"/>
    <x v="191"/>
    <x v="173"/>
    <x v="174"/>
  </r>
  <r>
    <x v="2"/>
    <x v="3"/>
    <x v="6"/>
    <x v="69"/>
    <x v="153"/>
    <x v="176"/>
    <x v="170"/>
    <x v="165"/>
    <x v="141"/>
    <x v="180"/>
    <x v="202"/>
    <x v="187"/>
    <x v="165"/>
    <x v="170"/>
    <x v="156"/>
    <x v="191"/>
    <x v="157"/>
    <x v="220"/>
    <x v="201"/>
    <x v="190"/>
    <x v="182"/>
    <x v="186"/>
    <x v="164"/>
    <x v="179"/>
    <x v="183"/>
    <x v="139"/>
    <x v="190"/>
    <x v="188"/>
    <x v="205"/>
    <x v="188"/>
    <x v="166"/>
    <x v="192"/>
    <x v="174"/>
    <x v="175"/>
  </r>
  <r>
    <x v="0"/>
    <x v="4"/>
    <x v="6"/>
    <x v="70"/>
    <x v="134"/>
    <x v="177"/>
    <x v="171"/>
    <x v="158"/>
    <x v="128"/>
    <x v="181"/>
    <x v="203"/>
    <x v="60"/>
    <x v="166"/>
    <x v="125"/>
    <x v="157"/>
    <x v="187"/>
    <x v="135"/>
    <x v="221"/>
    <x v="181"/>
    <x v="167"/>
    <x v="183"/>
    <x v="187"/>
    <x v="165"/>
    <x v="168"/>
    <x v="184"/>
    <x v="140"/>
    <x v="191"/>
    <x v="189"/>
    <x v="206"/>
    <x v="189"/>
    <x v="167"/>
    <x v="193"/>
    <x v="175"/>
    <x v="163"/>
  </r>
  <r>
    <x v="1"/>
    <x v="4"/>
    <x v="6"/>
    <x v="70"/>
    <x v="154"/>
    <x v="178"/>
    <x v="141"/>
    <x v="147"/>
    <x v="89"/>
    <x v="166"/>
    <x v="204"/>
    <x v="188"/>
    <x v="167"/>
    <x v="163"/>
    <x v="158"/>
    <x v="176"/>
    <x v="158"/>
    <x v="124"/>
    <x v="202"/>
    <x v="191"/>
    <x v="131"/>
    <x v="188"/>
    <x v="115"/>
    <x v="180"/>
    <x v="185"/>
    <x v="120"/>
    <x v="192"/>
    <x v="190"/>
    <x v="207"/>
    <x v="173"/>
    <x v="168"/>
    <x v="194"/>
    <x v="139"/>
    <x v="176"/>
  </r>
  <r>
    <x v="2"/>
    <x v="4"/>
    <x v="6"/>
    <x v="70"/>
    <x v="142"/>
    <x v="179"/>
    <x v="172"/>
    <x v="156"/>
    <x v="101"/>
    <x v="182"/>
    <x v="205"/>
    <x v="189"/>
    <x v="92"/>
    <x v="143"/>
    <x v="159"/>
    <x v="192"/>
    <x v="159"/>
    <x v="222"/>
    <x v="203"/>
    <x v="192"/>
    <x v="184"/>
    <x v="149"/>
    <x v="166"/>
    <x v="174"/>
    <x v="186"/>
    <x v="141"/>
    <x v="168"/>
    <x v="191"/>
    <x v="208"/>
    <x v="190"/>
    <x v="163"/>
    <x v="195"/>
    <x v="176"/>
    <x v="177"/>
  </r>
  <r>
    <x v="0"/>
    <x v="5"/>
    <x v="6"/>
    <x v="71"/>
    <x v="150"/>
    <x v="180"/>
    <x v="173"/>
    <x v="153"/>
    <x v="142"/>
    <x v="183"/>
    <x v="206"/>
    <x v="190"/>
    <x v="144"/>
    <x v="109"/>
    <x v="160"/>
    <x v="193"/>
    <x v="160"/>
    <x v="223"/>
    <x v="204"/>
    <x v="193"/>
    <x v="185"/>
    <x v="187"/>
    <x v="167"/>
    <x v="181"/>
    <x v="187"/>
    <x v="140"/>
    <x v="193"/>
    <x v="192"/>
    <x v="209"/>
    <x v="191"/>
    <x v="169"/>
    <x v="196"/>
    <x v="177"/>
    <x v="178"/>
  </r>
  <r>
    <x v="1"/>
    <x v="5"/>
    <x v="6"/>
    <x v="71"/>
    <x v="155"/>
    <x v="181"/>
    <x v="174"/>
    <x v="155"/>
    <x v="89"/>
    <x v="184"/>
    <x v="207"/>
    <x v="191"/>
    <x v="146"/>
    <x v="163"/>
    <x v="103"/>
    <x v="194"/>
    <x v="161"/>
    <x v="224"/>
    <x v="205"/>
    <x v="140"/>
    <x v="131"/>
    <x v="189"/>
    <x v="168"/>
    <x v="156"/>
    <x v="188"/>
    <x v="142"/>
    <x v="194"/>
    <x v="149"/>
    <x v="185"/>
    <x v="192"/>
    <x v="170"/>
    <x v="197"/>
    <x v="178"/>
    <x v="157"/>
  </r>
  <r>
    <x v="2"/>
    <x v="5"/>
    <x v="6"/>
    <x v="71"/>
    <x v="156"/>
    <x v="182"/>
    <x v="157"/>
    <x v="166"/>
    <x v="133"/>
    <x v="185"/>
    <x v="166"/>
    <x v="192"/>
    <x v="159"/>
    <x v="164"/>
    <x v="161"/>
    <x v="173"/>
    <x v="149"/>
    <x v="225"/>
    <x v="194"/>
    <x v="194"/>
    <x v="184"/>
    <x v="190"/>
    <x v="169"/>
    <x v="161"/>
    <x v="189"/>
    <x v="110"/>
    <x v="195"/>
    <x v="193"/>
    <x v="210"/>
    <x v="193"/>
    <x v="171"/>
    <x v="198"/>
    <x v="179"/>
    <x v="179"/>
  </r>
  <r>
    <x v="0"/>
    <x v="6"/>
    <x v="6"/>
    <x v="72"/>
    <x v="137"/>
    <x v="183"/>
    <x v="175"/>
    <x v="167"/>
    <x v="143"/>
    <x v="186"/>
    <x v="51"/>
    <x v="193"/>
    <x v="168"/>
    <x v="171"/>
    <x v="162"/>
    <x v="195"/>
    <x v="162"/>
    <x v="226"/>
    <x v="206"/>
    <x v="180"/>
    <x v="183"/>
    <x v="191"/>
    <x v="143"/>
    <x v="175"/>
    <x v="190"/>
    <x v="143"/>
    <x v="193"/>
    <x v="194"/>
    <x v="211"/>
    <x v="194"/>
    <x v="172"/>
    <x v="199"/>
    <x v="180"/>
    <x v="180"/>
  </r>
  <r>
    <x v="1"/>
    <x v="6"/>
    <x v="6"/>
    <x v="72"/>
    <x v="157"/>
    <x v="184"/>
    <x v="176"/>
    <x v="168"/>
    <x v="144"/>
    <x v="187"/>
    <x v="208"/>
    <x v="194"/>
    <x v="146"/>
    <x v="172"/>
    <x v="163"/>
    <x v="196"/>
    <x v="163"/>
    <x v="227"/>
    <x v="207"/>
    <x v="195"/>
    <x v="186"/>
    <x v="192"/>
    <x v="83"/>
    <x v="182"/>
    <x v="191"/>
    <x v="144"/>
    <x v="107"/>
    <x v="195"/>
    <x v="212"/>
    <x v="195"/>
    <x v="173"/>
    <x v="200"/>
    <x v="181"/>
    <x v="181"/>
  </r>
  <r>
    <x v="2"/>
    <x v="6"/>
    <x v="6"/>
    <x v="72"/>
    <x v="146"/>
    <x v="185"/>
    <x v="139"/>
    <x v="169"/>
    <x v="145"/>
    <x v="188"/>
    <x v="209"/>
    <x v="195"/>
    <x v="88"/>
    <x v="171"/>
    <x v="164"/>
    <x v="184"/>
    <x v="164"/>
    <x v="228"/>
    <x v="208"/>
    <x v="196"/>
    <x v="187"/>
    <x v="193"/>
    <x v="170"/>
    <x v="183"/>
    <x v="192"/>
    <x v="145"/>
    <x v="196"/>
    <x v="196"/>
    <x v="213"/>
    <x v="196"/>
    <x v="174"/>
    <x v="201"/>
    <x v="182"/>
    <x v="182"/>
  </r>
  <r>
    <x v="0"/>
    <x v="7"/>
    <x v="6"/>
    <x v="73"/>
    <x v="140"/>
    <x v="186"/>
    <x v="158"/>
    <x v="170"/>
    <x v="146"/>
    <x v="138"/>
    <x v="210"/>
    <x v="137"/>
    <x v="169"/>
    <x v="173"/>
    <x v="162"/>
    <x v="197"/>
    <x v="165"/>
    <x v="229"/>
    <x v="209"/>
    <x v="197"/>
    <x v="183"/>
    <x v="194"/>
    <x v="161"/>
    <x v="184"/>
    <x v="193"/>
    <x v="146"/>
    <x v="197"/>
    <x v="197"/>
    <x v="214"/>
    <x v="197"/>
    <x v="175"/>
    <x v="202"/>
    <x v="183"/>
    <x v="183"/>
  </r>
  <r>
    <x v="1"/>
    <x v="7"/>
    <x v="6"/>
    <x v="73"/>
    <x v="158"/>
    <x v="187"/>
    <x v="177"/>
    <x v="171"/>
    <x v="92"/>
    <x v="189"/>
    <x v="211"/>
    <x v="196"/>
    <x v="170"/>
    <x v="174"/>
    <x v="108"/>
    <x v="184"/>
    <x v="166"/>
    <x v="230"/>
    <x v="210"/>
    <x v="198"/>
    <x v="106"/>
    <x v="195"/>
    <x v="171"/>
    <x v="185"/>
    <x v="194"/>
    <x v="147"/>
    <x v="183"/>
    <x v="198"/>
    <x v="215"/>
    <x v="198"/>
    <x v="176"/>
    <x v="203"/>
    <x v="184"/>
    <x v="182"/>
  </r>
  <r>
    <x v="2"/>
    <x v="7"/>
    <x v="6"/>
    <x v="73"/>
    <x v="159"/>
    <x v="188"/>
    <x v="178"/>
    <x v="172"/>
    <x v="120"/>
    <x v="152"/>
    <x v="212"/>
    <x v="197"/>
    <x v="91"/>
    <x v="137"/>
    <x v="165"/>
    <x v="193"/>
    <x v="167"/>
    <x v="231"/>
    <x v="211"/>
    <x v="199"/>
    <x v="140"/>
    <x v="196"/>
    <x v="172"/>
    <x v="186"/>
    <x v="195"/>
    <x v="148"/>
    <x v="187"/>
    <x v="199"/>
    <x v="216"/>
    <x v="199"/>
    <x v="177"/>
    <x v="204"/>
    <x v="185"/>
    <x v="184"/>
  </r>
  <r>
    <x v="0"/>
    <x v="8"/>
    <x v="6"/>
    <x v="71"/>
    <x v="159"/>
    <x v="186"/>
    <x v="141"/>
    <x v="173"/>
    <x v="147"/>
    <x v="190"/>
    <x v="213"/>
    <x v="198"/>
    <x v="155"/>
    <x v="175"/>
    <x v="162"/>
    <x v="198"/>
    <x v="168"/>
    <x v="232"/>
    <x v="212"/>
    <x v="179"/>
    <x v="183"/>
    <x v="197"/>
    <x v="165"/>
    <x v="187"/>
    <x v="196"/>
    <x v="149"/>
    <x v="198"/>
    <x v="200"/>
    <x v="217"/>
    <x v="200"/>
    <x v="178"/>
    <x v="205"/>
    <x v="186"/>
    <x v="185"/>
  </r>
  <r>
    <x v="1"/>
    <x v="8"/>
    <x v="6"/>
    <x v="71"/>
    <x v="160"/>
    <x v="189"/>
    <x v="179"/>
    <x v="171"/>
    <x v="96"/>
    <x v="191"/>
    <x v="214"/>
    <x v="199"/>
    <x v="171"/>
    <x v="176"/>
    <x v="110"/>
    <x v="187"/>
    <x v="169"/>
    <x v="233"/>
    <x v="213"/>
    <x v="143"/>
    <x v="106"/>
    <x v="198"/>
    <x v="106"/>
    <x v="188"/>
    <x v="197"/>
    <x v="98"/>
    <x v="199"/>
    <x v="201"/>
    <x v="169"/>
    <x v="190"/>
    <x v="179"/>
    <x v="206"/>
    <x v="187"/>
    <x v="186"/>
  </r>
  <r>
    <x v="2"/>
    <x v="8"/>
    <x v="6"/>
    <x v="71"/>
    <x v="161"/>
    <x v="190"/>
    <x v="180"/>
    <x v="174"/>
    <x v="124"/>
    <x v="192"/>
    <x v="157"/>
    <x v="200"/>
    <x v="172"/>
    <x v="177"/>
    <x v="166"/>
    <x v="199"/>
    <x v="170"/>
    <x v="234"/>
    <x v="214"/>
    <x v="161"/>
    <x v="140"/>
    <x v="196"/>
    <x v="173"/>
    <x v="189"/>
    <x v="198"/>
    <x v="150"/>
    <x v="200"/>
    <x v="202"/>
    <x v="218"/>
    <x v="181"/>
    <x v="180"/>
    <x v="207"/>
    <x v="188"/>
    <x v="187"/>
  </r>
  <r>
    <x v="0"/>
    <x v="9"/>
    <x v="6"/>
    <x v="74"/>
    <x v="162"/>
    <x v="191"/>
    <x v="181"/>
    <x v="175"/>
    <x v="148"/>
    <x v="193"/>
    <x v="215"/>
    <x v="201"/>
    <x v="173"/>
    <x v="128"/>
    <x v="167"/>
    <x v="200"/>
    <x v="171"/>
    <x v="235"/>
    <x v="215"/>
    <x v="179"/>
    <x v="188"/>
    <x v="197"/>
    <x v="146"/>
    <x v="190"/>
    <x v="199"/>
    <x v="151"/>
    <x v="201"/>
    <x v="203"/>
    <x v="219"/>
    <x v="201"/>
    <x v="181"/>
    <x v="208"/>
    <x v="189"/>
    <x v="188"/>
  </r>
  <r>
    <x v="1"/>
    <x v="9"/>
    <x v="6"/>
    <x v="74"/>
    <x v="163"/>
    <x v="192"/>
    <x v="182"/>
    <x v="176"/>
    <x v="97"/>
    <x v="170"/>
    <x v="216"/>
    <x v="154"/>
    <x v="108"/>
    <x v="178"/>
    <x v="168"/>
    <x v="199"/>
    <x v="172"/>
    <x v="236"/>
    <x v="216"/>
    <x v="200"/>
    <x v="189"/>
    <x v="199"/>
    <x v="174"/>
    <x v="191"/>
    <x v="200"/>
    <x v="152"/>
    <x v="202"/>
    <x v="204"/>
    <x v="220"/>
    <x v="202"/>
    <x v="182"/>
    <x v="209"/>
    <x v="150"/>
    <x v="189"/>
  </r>
  <r>
    <x v="2"/>
    <x v="9"/>
    <x v="6"/>
    <x v="74"/>
    <x v="164"/>
    <x v="193"/>
    <x v="183"/>
    <x v="177"/>
    <x v="137"/>
    <x v="136"/>
    <x v="217"/>
    <x v="202"/>
    <x v="171"/>
    <x v="127"/>
    <x v="169"/>
    <x v="201"/>
    <x v="173"/>
    <x v="237"/>
    <x v="217"/>
    <x v="201"/>
    <x v="190"/>
    <x v="200"/>
    <x v="175"/>
    <x v="192"/>
    <x v="201"/>
    <x v="153"/>
    <x v="203"/>
    <x v="205"/>
    <x v="221"/>
    <x v="203"/>
    <x v="183"/>
    <x v="210"/>
    <x v="190"/>
    <x v="190"/>
  </r>
  <r>
    <x v="0"/>
    <x v="11"/>
    <x v="6"/>
    <x v="75"/>
    <x v="164"/>
    <x v="194"/>
    <x v="133"/>
    <x v="178"/>
    <x v="149"/>
    <x v="155"/>
    <x v="218"/>
    <x v="141"/>
    <x v="101"/>
    <x v="179"/>
    <x v="170"/>
    <x v="202"/>
    <x v="174"/>
    <x v="238"/>
    <x v="207"/>
    <x v="202"/>
    <x v="191"/>
    <x v="201"/>
    <x v="176"/>
    <x v="193"/>
    <x v="202"/>
    <x v="154"/>
    <x v="172"/>
    <x v="206"/>
    <x v="222"/>
    <x v="204"/>
    <x v="184"/>
    <x v="211"/>
    <x v="191"/>
    <x v="191"/>
  </r>
  <r>
    <x v="1"/>
    <x v="11"/>
    <x v="6"/>
    <x v="75"/>
    <x v="165"/>
    <x v="195"/>
    <x v="184"/>
    <x v="179"/>
    <x v="139"/>
    <x v="194"/>
    <x v="219"/>
    <x v="203"/>
    <x v="174"/>
    <x v="180"/>
    <x v="130"/>
    <x v="198"/>
    <x v="175"/>
    <x v="239"/>
    <x v="218"/>
    <x v="203"/>
    <x v="192"/>
    <x v="202"/>
    <x v="126"/>
    <x v="194"/>
    <x v="203"/>
    <x v="155"/>
    <x v="204"/>
    <x v="180"/>
    <x v="223"/>
    <x v="205"/>
    <x v="185"/>
    <x v="212"/>
    <x v="159"/>
    <x v="192"/>
  </r>
  <r>
    <x v="2"/>
    <x v="11"/>
    <x v="6"/>
    <x v="75"/>
    <x v="166"/>
    <x v="196"/>
    <x v="185"/>
    <x v="180"/>
    <x v="142"/>
    <x v="195"/>
    <x v="220"/>
    <x v="204"/>
    <x v="141"/>
    <x v="181"/>
    <x v="171"/>
    <x v="203"/>
    <x v="172"/>
    <x v="240"/>
    <x v="210"/>
    <x v="204"/>
    <x v="193"/>
    <x v="203"/>
    <x v="130"/>
    <x v="195"/>
    <x v="175"/>
    <x v="156"/>
    <x v="205"/>
    <x v="207"/>
    <x v="224"/>
    <x v="183"/>
    <x v="181"/>
    <x v="213"/>
    <x v="192"/>
    <x v="193"/>
  </r>
  <r>
    <x v="0"/>
    <x v="12"/>
    <x v="6"/>
    <x v="76"/>
    <x v="167"/>
    <x v="197"/>
    <x v="186"/>
    <x v="181"/>
    <x v="150"/>
    <x v="196"/>
    <x v="221"/>
    <x v="205"/>
    <x v="173"/>
    <x v="182"/>
    <x v="172"/>
    <x v="204"/>
    <x v="176"/>
    <x v="241"/>
    <x v="219"/>
    <x v="205"/>
    <x v="194"/>
    <x v="204"/>
    <x v="177"/>
    <x v="196"/>
    <x v="204"/>
    <x v="157"/>
    <x v="206"/>
    <x v="208"/>
    <x v="225"/>
    <x v="206"/>
    <x v="184"/>
    <x v="214"/>
    <x v="193"/>
    <x v="194"/>
  </r>
  <r>
    <x v="1"/>
    <x v="12"/>
    <x v="6"/>
    <x v="76"/>
    <x v="168"/>
    <x v="198"/>
    <x v="187"/>
    <x v="182"/>
    <x v="151"/>
    <x v="147"/>
    <x v="222"/>
    <x v="206"/>
    <x v="153"/>
    <x v="183"/>
    <x v="142"/>
    <x v="202"/>
    <x v="177"/>
    <x v="242"/>
    <x v="220"/>
    <x v="171"/>
    <x v="195"/>
    <x v="205"/>
    <x v="178"/>
    <x v="146"/>
    <x v="205"/>
    <x v="158"/>
    <x v="207"/>
    <x v="159"/>
    <x v="226"/>
    <x v="207"/>
    <x v="178"/>
    <x v="215"/>
    <x v="171"/>
    <x v="188"/>
  </r>
  <r>
    <x v="2"/>
    <x v="12"/>
    <x v="6"/>
    <x v="76"/>
    <x v="163"/>
    <x v="199"/>
    <x v="188"/>
    <x v="183"/>
    <x v="152"/>
    <x v="193"/>
    <x v="223"/>
    <x v="138"/>
    <x v="171"/>
    <x v="184"/>
    <x v="173"/>
    <x v="205"/>
    <x v="178"/>
    <x v="243"/>
    <x v="221"/>
    <x v="206"/>
    <x v="196"/>
    <x v="206"/>
    <x v="179"/>
    <x v="197"/>
    <x v="178"/>
    <x v="159"/>
    <x v="208"/>
    <x v="209"/>
    <x v="227"/>
    <x v="208"/>
    <x v="186"/>
    <x v="216"/>
    <x v="194"/>
    <x v="195"/>
  </r>
  <r>
    <x v="0"/>
    <x v="0"/>
    <x v="7"/>
    <x v="77"/>
    <x v="169"/>
    <x v="200"/>
    <x v="189"/>
    <x v="184"/>
    <x v="153"/>
    <x v="146"/>
    <x v="224"/>
    <x v="207"/>
    <x v="101"/>
    <x v="185"/>
    <x v="174"/>
    <x v="206"/>
    <x v="179"/>
    <x v="244"/>
    <x v="213"/>
    <x v="207"/>
    <x v="197"/>
    <x v="207"/>
    <x v="180"/>
    <x v="198"/>
    <x v="206"/>
    <x v="160"/>
    <x v="209"/>
    <x v="210"/>
    <x v="228"/>
    <x v="209"/>
    <x v="187"/>
    <x v="217"/>
    <x v="195"/>
    <x v="196"/>
  </r>
  <r>
    <x v="1"/>
    <x v="0"/>
    <x v="7"/>
    <x v="77"/>
    <x v="170"/>
    <x v="201"/>
    <x v="190"/>
    <x v="185"/>
    <x v="154"/>
    <x v="197"/>
    <x v="225"/>
    <x v="76"/>
    <x v="108"/>
    <x v="186"/>
    <x v="126"/>
    <x v="207"/>
    <x v="180"/>
    <x v="245"/>
    <x v="222"/>
    <x v="208"/>
    <x v="198"/>
    <x v="208"/>
    <x v="181"/>
    <x v="199"/>
    <x v="207"/>
    <x v="150"/>
    <x v="210"/>
    <x v="211"/>
    <x v="229"/>
    <x v="210"/>
    <x v="188"/>
    <x v="218"/>
    <x v="196"/>
    <x v="197"/>
  </r>
  <r>
    <x v="2"/>
    <x v="0"/>
    <x v="7"/>
    <x v="77"/>
    <x v="171"/>
    <x v="202"/>
    <x v="191"/>
    <x v="186"/>
    <x v="155"/>
    <x v="198"/>
    <x v="226"/>
    <x v="208"/>
    <x v="104"/>
    <x v="187"/>
    <x v="175"/>
    <x v="208"/>
    <x v="181"/>
    <x v="246"/>
    <x v="223"/>
    <x v="185"/>
    <x v="143"/>
    <x v="209"/>
    <x v="182"/>
    <x v="200"/>
    <x v="208"/>
    <x v="161"/>
    <x v="211"/>
    <x v="212"/>
    <x v="230"/>
    <x v="211"/>
    <x v="189"/>
    <x v="219"/>
    <x v="197"/>
    <x v="198"/>
  </r>
  <r>
    <x v="0"/>
    <x v="1"/>
    <x v="7"/>
    <x v="78"/>
    <x v="172"/>
    <x v="203"/>
    <x v="192"/>
    <x v="187"/>
    <x v="156"/>
    <x v="199"/>
    <x v="227"/>
    <x v="136"/>
    <x v="99"/>
    <x v="188"/>
    <x v="176"/>
    <x v="209"/>
    <x v="182"/>
    <x v="247"/>
    <x v="224"/>
    <x v="209"/>
    <x v="199"/>
    <x v="210"/>
    <x v="183"/>
    <x v="201"/>
    <x v="209"/>
    <x v="162"/>
    <x v="212"/>
    <x v="213"/>
    <x v="231"/>
    <x v="212"/>
    <x v="190"/>
    <x v="220"/>
    <x v="198"/>
    <x v="195"/>
  </r>
  <r>
    <x v="1"/>
    <x v="1"/>
    <x v="7"/>
    <x v="78"/>
    <x v="173"/>
    <x v="201"/>
    <x v="193"/>
    <x v="188"/>
    <x v="157"/>
    <x v="200"/>
    <x v="228"/>
    <x v="209"/>
    <x v="97"/>
    <x v="189"/>
    <x v="177"/>
    <x v="210"/>
    <x v="183"/>
    <x v="248"/>
    <x v="225"/>
    <x v="174"/>
    <x v="110"/>
    <x v="147"/>
    <x v="184"/>
    <x v="202"/>
    <x v="210"/>
    <x v="158"/>
    <x v="213"/>
    <x v="185"/>
    <x v="232"/>
    <x v="213"/>
    <x v="191"/>
    <x v="221"/>
    <x v="196"/>
    <x v="199"/>
  </r>
  <r>
    <x v="2"/>
    <x v="1"/>
    <x v="7"/>
    <x v="78"/>
    <x v="174"/>
    <x v="203"/>
    <x v="194"/>
    <x v="189"/>
    <x v="158"/>
    <x v="127"/>
    <x v="229"/>
    <x v="207"/>
    <x v="173"/>
    <x v="190"/>
    <x v="178"/>
    <x v="211"/>
    <x v="184"/>
    <x v="249"/>
    <x v="226"/>
    <x v="164"/>
    <x v="200"/>
    <x v="211"/>
    <x v="185"/>
    <x v="203"/>
    <x v="187"/>
    <x v="130"/>
    <x v="214"/>
    <x v="214"/>
    <x v="233"/>
    <x v="214"/>
    <x v="190"/>
    <x v="222"/>
    <x v="199"/>
    <x v="200"/>
  </r>
  <r>
    <x v="0"/>
    <x v="2"/>
    <x v="7"/>
    <x v="79"/>
    <x v="175"/>
    <x v="204"/>
    <x v="195"/>
    <x v="190"/>
    <x v="159"/>
    <x v="127"/>
    <x v="230"/>
    <x v="136"/>
    <x v="175"/>
    <x v="191"/>
    <x v="176"/>
    <x v="212"/>
    <x v="185"/>
    <x v="250"/>
    <x v="227"/>
    <x v="210"/>
    <x v="201"/>
    <x v="212"/>
    <x v="186"/>
    <x v="204"/>
    <x v="211"/>
    <x v="163"/>
    <x v="215"/>
    <x v="215"/>
    <x v="234"/>
    <x v="215"/>
    <x v="192"/>
    <x v="223"/>
    <x v="200"/>
    <x v="201"/>
  </r>
  <r>
    <x v="1"/>
    <x v="2"/>
    <x v="7"/>
    <x v="79"/>
    <x v="176"/>
    <x v="203"/>
    <x v="196"/>
    <x v="191"/>
    <x v="150"/>
    <x v="183"/>
    <x v="231"/>
    <x v="210"/>
    <x v="107"/>
    <x v="192"/>
    <x v="124"/>
    <x v="211"/>
    <x v="186"/>
    <x v="251"/>
    <x v="228"/>
    <x v="176"/>
    <x v="202"/>
    <x v="170"/>
    <x v="187"/>
    <x v="205"/>
    <x v="212"/>
    <x v="110"/>
    <x v="216"/>
    <x v="216"/>
    <x v="192"/>
    <x v="193"/>
    <x v="193"/>
    <x v="224"/>
    <x v="201"/>
    <x v="202"/>
  </r>
  <r>
    <x v="2"/>
    <x v="2"/>
    <x v="7"/>
    <x v="79"/>
    <x v="177"/>
    <x v="205"/>
    <x v="197"/>
    <x v="192"/>
    <x v="160"/>
    <x v="175"/>
    <x v="183"/>
    <x v="207"/>
    <x v="172"/>
    <x v="193"/>
    <x v="179"/>
    <x v="213"/>
    <x v="187"/>
    <x v="252"/>
    <x v="229"/>
    <x v="211"/>
    <x v="146"/>
    <x v="164"/>
    <x v="188"/>
    <x v="203"/>
    <x v="213"/>
    <x v="125"/>
    <x v="217"/>
    <x v="217"/>
    <x v="235"/>
    <x v="211"/>
    <x v="194"/>
    <x v="225"/>
    <x v="202"/>
    <x v="193"/>
  </r>
  <r>
    <x v="0"/>
    <x v="3"/>
    <x v="7"/>
    <x v="80"/>
    <x v="178"/>
    <x v="206"/>
    <x v="198"/>
    <x v="193"/>
    <x v="161"/>
    <x v="144"/>
    <x v="232"/>
    <x v="211"/>
    <x v="176"/>
    <x v="194"/>
    <x v="180"/>
    <x v="214"/>
    <x v="186"/>
    <x v="253"/>
    <x v="230"/>
    <x v="212"/>
    <x v="203"/>
    <x v="213"/>
    <x v="176"/>
    <x v="206"/>
    <x v="202"/>
    <x v="164"/>
    <x v="198"/>
    <x v="218"/>
    <x v="236"/>
    <x v="216"/>
    <x v="194"/>
    <x v="226"/>
    <x v="203"/>
    <x v="203"/>
  </r>
  <r>
    <x v="1"/>
    <x v="3"/>
    <x v="7"/>
    <x v="80"/>
    <x v="179"/>
    <x v="207"/>
    <x v="199"/>
    <x v="194"/>
    <x v="162"/>
    <x v="154"/>
    <x v="233"/>
    <x v="212"/>
    <x v="128"/>
    <x v="191"/>
    <x v="147"/>
    <x v="215"/>
    <x v="181"/>
    <x v="254"/>
    <x v="231"/>
    <x v="213"/>
    <x v="204"/>
    <x v="214"/>
    <x v="189"/>
    <x v="207"/>
    <x v="166"/>
    <x v="165"/>
    <x v="200"/>
    <x v="219"/>
    <x v="237"/>
    <x v="217"/>
    <x v="195"/>
    <x v="227"/>
    <x v="204"/>
    <x v="204"/>
  </r>
  <r>
    <x v="2"/>
    <x v="3"/>
    <x v="7"/>
    <x v="80"/>
    <x v="180"/>
    <x v="206"/>
    <x v="200"/>
    <x v="193"/>
    <x v="163"/>
    <x v="201"/>
    <x v="58"/>
    <x v="213"/>
    <x v="113"/>
    <x v="195"/>
    <x v="181"/>
    <x v="213"/>
    <x v="188"/>
    <x v="255"/>
    <x v="229"/>
    <x v="211"/>
    <x v="205"/>
    <x v="215"/>
    <x v="190"/>
    <x v="208"/>
    <x v="214"/>
    <x v="166"/>
    <x v="208"/>
    <x v="220"/>
    <x v="238"/>
    <x v="218"/>
    <x v="196"/>
    <x v="228"/>
    <x v="205"/>
    <x v="205"/>
  </r>
  <r>
    <x v="0"/>
    <x v="4"/>
    <x v="7"/>
    <x v="81"/>
    <x v="181"/>
    <x v="208"/>
    <x v="201"/>
    <x v="195"/>
    <x v="164"/>
    <x v="202"/>
    <x v="234"/>
    <x v="214"/>
    <x v="177"/>
    <x v="196"/>
    <x v="178"/>
    <x v="216"/>
    <x v="189"/>
    <x v="256"/>
    <x v="232"/>
    <x v="214"/>
    <x v="206"/>
    <x v="216"/>
    <x v="191"/>
    <x v="209"/>
    <x v="215"/>
    <x v="167"/>
    <x v="218"/>
    <x v="221"/>
    <x v="239"/>
    <x v="219"/>
    <x v="197"/>
    <x v="229"/>
    <x v="206"/>
    <x v="206"/>
  </r>
  <r>
    <x v="1"/>
    <x v="4"/>
    <x v="7"/>
    <x v="81"/>
    <x v="182"/>
    <x v="209"/>
    <x v="202"/>
    <x v="196"/>
    <x v="165"/>
    <x v="203"/>
    <x v="24"/>
    <x v="215"/>
    <x v="178"/>
    <x v="197"/>
    <x v="182"/>
    <x v="217"/>
    <x v="190"/>
    <x v="257"/>
    <x v="233"/>
    <x v="215"/>
    <x v="207"/>
    <x v="217"/>
    <x v="175"/>
    <x v="210"/>
    <x v="216"/>
    <x v="168"/>
    <x v="219"/>
    <x v="222"/>
    <x v="240"/>
    <x v="220"/>
    <x v="198"/>
    <x v="230"/>
    <x v="207"/>
    <x v="207"/>
  </r>
  <r>
    <x v="2"/>
    <x v="4"/>
    <x v="7"/>
    <x v="81"/>
    <x v="183"/>
    <x v="210"/>
    <x v="203"/>
    <x v="193"/>
    <x v="166"/>
    <x v="201"/>
    <x v="58"/>
    <x v="213"/>
    <x v="113"/>
    <x v="195"/>
    <x v="181"/>
    <x v="213"/>
    <x v="188"/>
    <x v="258"/>
    <x v="229"/>
    <x v="211"/>
    <x v="208"/>
    <x v="218"/>
    <x v="190"/>
    <x v="211"/>
    <x v="217"/>
    <x v="169"/>
    <x v="220"/>
    <x v="223"/>
    <x v="241"/>
    <x v="221"/>
    <x v="199"/>
    <x v="231"/>
    <x v="208"/>
    <x v="208"/>
  </r>
  <r>
    <x v="0"/>
    <x v="5"/>
    <x v="7"/>
    <x v="82"/>
    <x v="184"/>
    <x v="211"/>
    <x v="204"/>
    <x v="197"/>
    <x v="167"/>
    <x v="198"/>
    <x v="235"/>
    <x v="216"/>
    <x v="172"/>
    <x v="198"/>
    <x v="183"/>
    <x v="218"/>
    <x v="191"/>
    <x v="259"/>
    <x v="234"/>
    <x v="216"/>
    <x v="209"/>
    <x v="219"/>
    <x v="192"/>
    <x v="198"/>
    <x v="218"/>
    <x v="170"/>
    <x v="221"/>
    <x v="224"/>
    <x v="242"/>
    <x v="222"/>
    <x v="200"/>
    <x v="232"/>
    <x v="209"/>
    <x v="209"/>
  </r>
  <r>
    <x v="1"/>
    <x v="5"/>
    <x v="7"/>
    <x v="82"/>
    <x v="185"/>
    <x v="212"/>
    <x v="205"/>
    <x v="198"/>
    <x v="168"/>
    <x v="204"/>
    <x v="27"/>
    <x v="217"/>
    <x v="179"/>
    <x v="199"/>
    <x v="184"/>
    <x v="219"/>
    <x v="192"/>
    <x v="260"/>
    <x v="235"/>
    <x v="199"/>
    <x v="210"/>
    <x v="151"/>
    <x v="189"/>
    <x v="202"/>
    <x v="219"/>
    <x v="171"/>
    <x v="222"/>
    <x v="225"/>
    <x v="243"/>
    <x v="193"/>
    <x v="201"/>
    <x v="233"/>
    <x v="210"/>
    <x v="210"/>
  </r>
  <r>
    <x v="2"/>
    <x v="5"/>
    <x v="7"/>
    <x v="82"/>
    <x v="186"/>
    <x v="213"/>
    <x v="206"/>
    <x v="197"/>
    <x v="169"/>
    <x v="147"/>
    <x v="236"/>
    <x v="218"/>
    <x v="141"/>
    <x v="200"/>
    <x v="185"/>
    <x v="218"/>
    <x v="193"/>
    <x v="261"/>
    <x v="236"/>
    <x v="217"/>
    <x v="211"/>
    <x v="220"/>
    <x v="193"/>
    <x v="203"/>
    <x v="220"/>
    <x v="157"/>
    <x v="223"/>
    <x v="200"/>
    <x v="244"/>
    <x v="223"/>
    <x v="202"/>
    <x v="234"/>
    <x v="211"/>
    <x v="211"/>
  </r>
  <r>
    <x v="0"/>
    <x v="6"/>
    <x v="7"/>
    <x v="83"/>
    <x v="184"/>
    <x v="211"/>
    <x v="204"/>
    <x v="197"/>
    <x v="167"/>
    <x v="198"/>
    <x v="235"/>
    <x v="216"/>
    <x v="172"/>
    <x v="198"/>
    <x v="183"/>
    <x v="218"/>
    <x v="191"/>
    <x v="259"/>
    <x v="234"/>
    <x v="216"/>
    <x v="209"/>
    <x v="219"/>
    <x v="192"/>
    <x v="198"/>
    <x v="218"/>
    <x v="170"/>
    <x v="221"/>
    <x v="224"/>
    <x v="242"/>
    <x v="222"/>
    <x v="200"/>
    <x v="232"/>
    <x v="209"/>
    <x v="209"/>
  </r>
  <r>
    <x v="1"/>
    <x v="6"/>
    <x v="7"/>
    <x v="83"/>
    <x v="185"/>
    <x v="212"/>
    <x v="205"/>
    <x v="198"/>
    <x v="168"/>
    <x v="204"/>
    <x v="27"/>
    <x v="217"/>
    <x v="179"/>
    <x v="199"/>
    <x v="184"/>
    <x v="219"/>
    <x v="192"/>
    <x v="260"/>
    <x v="235"/>
    <x v="199"/>
    <x v="210"/>
    <x v="151"/>
    <x v="189"/>
    <x v="202"/>
    <x v="219"/>
    <x v="171"/>
    <x v="222"/>
    <x v="225"/>
    <x v="243"/>
    <x v="193"/>
    <x v="201"/>
    <x v="233"/>
    <x v="210"/>
    <x v="210"/>
  </r>
  <r>
    <x v="2"/>
    <x v="6"/>
    <x v="7"/>
    <x v="83"/>
    <x v="186"/>
    <x v="213"/>
    <x v="206"/>
    <x v="197"/>
    <x v="169"/>
    <x v="147"/>
    <x v="236"/>
    <x v="218"/>
    <x v="141"/>
    <x v="200"/>
    <x v="185"/>
    <x v="218"/>
    <x v="193"/>
    <x v="261"/>
    <x v="236"/>
    <x v="217"/>
    <x v="211"/>
    <x v="220"/>
    <x v="193"/>
    <x v="203"/>
    <x v="220"/>
    <x v="157"/>
    <x v="223"/>
    <x v="200"/>
    <x v="244"/>
    <x v="223"/>
    <x v="202"/>
    <x v="234"/>
    <x v="211"/>
    <x v="211"/>
  </r>
  <r>
    <x v="0"/>
    <x v="7"/>
    <x v="7"/>
    <x v="84"/>
    <x v="187"/>
    <x v="214"/>
    <x v="184"/>
    <x v="197"/>
    <x v="170"/>
    <x v="205"/>
    <x v="237"/>
    <x v="219"/>
    <x v="141"/>
    <x v="201"/>
    <x v="186"/>
    <x v="220"/>
    <x v="194"/>
    <x v="262"/>
    <x v="237"/>
    <x v="218"/>
    <x v="212"/>
    <x v="221"/>
    <x v="194"/>
    <x v="212"/>
    <x v="221"/>
    <x v="172"/>
    <x v="224"/>
    <x v="226"/>
    <x v="245"/>
    <x v="224"/>
    <x v="203"/>
    <x v="235"/>
    <x v="212"/>
    <x v="212"/>
  </r>
  <r>
    <x v="1"/>
    <x v="7"/>
    <x v="7"/>
    <x v="84"/>
    <x v="188"/>
    <x v="215"/>
    <x v="207"/>
    <x v="198"/>
    <x v="171"/>
    <x v="206"/>
    <x v="238"/>
    <x v="220"/>
    <x v="180"/>
    <x v="201"/>
    <x v="178"/>
    <x v="221"/>
    <x v="195"/>
    <x v="263"/>
    <x v="238"/>
    <x v="219"/>
    <x v="118"/>
    <x v="155"/>
    <x v="162"/>
    <x v="186"/>
    <x v="222"/>
    <x v="173"/>
    <x v="225"/>
    <x v="227"/>
    <x v="246"/>
    <x v="183"/>
    <x v="204"/>
    <x v="236"/>
    <x v="213"/>
    <x v="213"/>
  </r>
  <r>
    <x v="2"/>
    <x v="7"/>
    <x v="7"/>
    <x v="84"/>
    <x v="189"/>
    <x v="216"/>
    <x v="208"/>
    <x v="197"/>
    <x v="172"/>
    <x v="207"/>
    <x v="28"/>
    <x v="213"/>
    <x v="100"/>
    <x v="201"/>
    <x v="187"/>
    <x v="222"/>
    <x v="192"/>
    <x v="264"/>
    <x v="239"/>
    <x v="220"/>
    <x v="213"/>
    <x v="222"/>
    <x v="195"/>
    <x v="213"/>
    <x v="223"/>
    <x v="174"/>
    <x v="226"/>
    <x v="228"/>
    <x v="247"/>
    <x v="225"/>
    <x v="205"/>
    <x v="237"/>
    <x v="214"/>
    <x v="214"/>
  </r>
  <r>
    <x v="0"/>
    <x v="8"/>
    <x v="7"/>
    <x v="82"/>
    <x v="190"/>
    <x v="217"/>
    <x v="186"/>
    <x v="198"/>
    <x v="173"/>
    <x v="208"/>
    <x v="215"/>
    <x v="221"/>
    <x v="100"/>
    <x v="201"/>
    <x v="188"/>
    <x v="223"/>
    <x v="196"/>
    <x v="265"/>
    <x v="240"/>
    <x v="221"/>
    <x v="214"/>
    <x v="223"/>
    <x v="161"/>
    <x v="214"/>
    <x v="224"/>
    <x v="175"/>
    <x v="227"/>
    <x v="229"/>
    <x v="248"/>
    <x v="206"/>
    <x v="206"/>
    <x v="238"/>
    <x v="215"/>
    <x v="215"/>
  </r>
  <r>
    <x v="1"/>
    <x v="8"/>
    <x v="7"/>
    <x v="82"/>
    <x v="191"/>
    <x v="218"/>
    <x v="209"/>
    <x v="199"/>
    <x v="174"/>
    <x v="209"/>
    <x v="239"/>
    <x v="212"/>
    <x v="121"/>
    <x v="202"/>
    <x v="157"/>
    <x v="224"/>
    <x v="197"/>
    <x v="266"/>
    <x v="241"/>
    <x v="222"/>
    <x v="215"/>
    <x v="224"/>
    <x v="196"/>
    <x v="215"/>
    <x v="225"/>
    <x v="176"/>
    <x v="228"/>
    <x v="230"/>
    <x v="249"/>
    <x v="199"/>
    <x v="207"/>
    <x v="239"/>
    <x v="216"/>
    <x v="216"/>
  </r>
  <r>
    <x v="2"/>
    <x v="8"/>
    <x v="7"/>
    <x v="82"/>
    <x v="192"/>
    <x v="219"/>
    <x v="210"/>
    <x v="200"/>
    <x v="167"/>
    <x v="184"/>
    <x v="240"/>
    <x v="222"/>
    <x v="181"/>
    <x v="203"/>
    <x v="189"/>
    <x v="225"/>
    <x v="198"/>
    <x v="267"/>
    <x v="242"/>
    <x v="210"/>
    <x v="216"/>
    <x v="225"/>
    <x v="197"/>
    <x v="216"/>
    <x v="226"/>
    <x v="177"/>
    <x v="229"/>
    <x v="231"/>
    <x v="250"/>
    <x v="226"/>
    <x v="208"/>
    <x v="240"/>
    <x v="217"/>
    <x v="212"/>
  </r>
  <r>
    <x v="0"/>
    <x v="9"/>
    <x v="7"/>
    <x v="85"/>
    <x v="193"/>
    <x v="220"/>
    <x v="211"/>
    <x v="200"/>
    <x v="175"/>
    <x v="147"/>
    <x v="241"/>
    <x v="216"/>
    <x v="182"/>
    <x v="202"/>
    <x v="190"/>
    <x v="226"/>
    <x v="199"/>
    <x v="268"/>
    <x v="243"/>
    <x v="223"/>
    <x v="217"/>
    <x v="226"/>
    <x v="143"/>
    <x v="217"/>
    <x v="227"/>
    <x v="178"/>
    <x v="230"/>
    <x v="232"/>
    <x v="248"/>
    <x v="227"/>
    <x v="209"/>
    <x v="241"/>
    <x v="218"/>
    <x v="217"/>
  </r>
  <r>
    <x v="1"/>
    <x v="9"/>
    <x v="7"/>
    <x v="85"/>
    <x v="194"/>
    <x v="221"/>
    <x v="212"/>
    <x v="201"/>
    <x v="176"/>
    <x v="210"/>
    <x v="242"/>
    <x v="130"/>
    <x v="183"/>
    <x v="204"/>
    <x v="180"/>
    <x v="227"/>
    <x v="200"/>
    <x v="269"/>
    <x v="241"/>
    <x v="185"/>
    <x v="218"/>
    <x v="158"/>
    <x v="189"/>
    <x v="218"/>
    <x v="228"/>
    <x v="179"/>
    <x v="160"/>
    <x v="233"/>
    <x v="251"/>
    <x v="208"/>
    <x v="210"/>
    <x v="242"/>
    <x v="219"/>
    <x v="218"/>
  </r>
  <r>
    <x v="2"/>
    <x v="9"/>
    <x v="7"/>
    <x v="85"/>
    <x v="195"/>
    <x v="222"/>
    <x v="213"/>
    <x v="200"/>
    <x v="177"/>
    <x v="211"/>
    <x v="243"/>
    <x v="218"/>
    <x v="110"/>
    <x v="205"/>
    <x v="191"/>
    <x v="228"/>
    <x v="201"/>
    <x v="270"/>
    <x v="244"/>
    <x v="224"/>
    <x v="219"/>
    <x v="210"/>
    <x v="198"/>
    <x v="216"/>
    <x v="229"/>
    <x v="180"/>
    <x v="231"/>
    <x v="234"/>
    <x v="252"/>
    <x v="225"/>
    <x v="211"/>
    <x v="243"/>
    <x v="220"/>
    <x v="219"/>
  </r>
  <r>
    <x v="0"/>
    <x v="11"/>
    <x v="7"/>
    <x v="86"/>
    <x v="196"/>
    <x v="223"/>
    <x v="214"/>
    <x v="202"/>
    <x v="178"/>
    <x v="182"/>
    <x v="244"/>
    <x v="223"/>
    <x v="184"/>
    <x v="206"/>
    <x v="192"/>
    <x v="229"/>
    <x v="202"/>
    <x v="271"/>
    <x v="245"/>
    <x v="225"/>
    <x v="220"/>
    <x v="227"/>
    <x v="199"/>
    <x v="219"/>
    <x v="230"/>
    <x v="181"/>
    <x v="232"/>
    <x v="235"/>
    <x v="253"/>
    <x v="228"/>
    <x v="209"/>
    <x v="244"/>
    <x v="221"/>
    <x v="220"/>
  </r>
  <r>
    <x v="1"/>
    <x v="11"/>
    <x v="7"/>
    <x v="86"/>
    <x v="197"/>
    <x v="224"/>
    <x v="215"/>
    <x v="199"/>
    <x v="179"/>
    <x v="212"/>
    <x v="245"/>
    <x v="224"/>
    <x v="185"/>
    <x v="207"/>
    <x v="193"/>
    <x v="230"/>
    <x v="203"/>
    <x v="272"/>
    <x v="246"/>
    <x v="226"/>
    <x v="221"/>
    <x v="228"/>
    <x v="200"/>
    <x v="218"/>
    <x v="231"/>
    <x v="182"/>
    <x v="160"/>
    <x v="236"/>
    <x v="254"/>
    <x v="223"/>
    <x v="212"/>
    <x v="245"/>
    <x v="222"/>
    <x v="221"/>
  </r>
  <r>
    <x v="2"/>
    <x v="11"/>
    <x v="7"/>
    <x v="86"/>
    <x v="198"/>
    <x v="225"/>
    <x v="216"/>
    <x v="202"/>
    <x v="180"/>
    <x v="213"/>
    <x v="246"/>
    <x v="225"/>
    <x v="186"/>
    <x v="208"/>
    <x v="194"/>
    <x v="231"/>
    <x v="204"/>
    <x v="273"/>
    <x v="247"/>
    <x v="227"/>
    <x v="222"/>
    <x v="229"/>
    <x v="201"/>
    <x v="220"/>
    <x v="232"/>
    <x v="183"/>
    <x v="233"/>
    <x v="237"/>
    <x v="255"/>
    <x v="229"/>
    <x v="213"/>
    <x v="246"/>
    <x v="223"/>
    <x v="222"/>
  </r>
  <r>
    <x v="0"/>
    <x v="12"/>
    <x v="7"/>
    <x v="87"/>
    <x v="199"/>
    <x v="226"/>
    <x v="217"/>
    <x v="203"/>
    <x v="181"/>
    <x v="214"/>
    <x v="247"/>
    <x v="127"/>
    <x v="107"/>
    <x v="209"/>
    <x v="195"/>
    <x v="232"/>
    <x v="205"/>
    <x v="274"/>
    <x v="248"/>
    <x v="228"/>
    <x v="223"/>
    <x v="230"/>
    <x v="202"/>
    <x v="221"/>
    <x v="233"/>
    <x v="178"/>
    <x v="234"/>
    <x v="238"/>
    <x v="256"/>
    <x v="230"/>
    <x v="214"/>
    <x v="247"/>
    <x v="224"/>
    <x v="223"/>
  </r>
  <r>
    <x v="1"/>
    <x v="12"/>
    <x v="7"/>
    <x v="87"/>
    <x v="200"/>
    <x v="227"/>
    <x v="218"/>
    <x v="204"/>
    <x v="182"/>
    <x v="166"/>
    <x v="248"/>
    <x v="226"/>
    <x v="140"/>
    <x v="210"/>
    <x v="196"/>
    <x v="233"/>
    <x v="203"/>
    <x v="275"/>
    <x v="249"/>
    <x v="229"/>
    <x v="158"/>
    <x v="231"/>
    <x v="203"/>
    <x v="222"/>
    <x v="234"/>
    <x v="184"/>
    <x v="235"/>
    <x v="239"/>
    <x v="257"/>
    <x v="231"/>
    <x v="212"/>
    <x v="248"/>
    <x v="225"/>
    <x v="224"/>
  </r>
  <r>
    <x v="2"/>
    <x v="12"/>
    <x v="7"/>
    <x v="87"/>
    <x v="193"/>
    <x v="225"/>
    <x v="219"/>
    <x v="205"/>
    <x v="183"/>
    <x v="215"/>
    <x v="249"/>
    <x v="227"/>
    <x v="182"/>
    <x v="211"/>
    <x v="197"/>
    <x v="227"/>
    <x v="206"/>
    <x v="276"/>
    <x v="250"/>
    <x v="230"/>
    <x v="224"/>
    <x v="232"/>
    <x v="182"/>
    <x v="223"/>
    <x v="235"/>
    <x v="185"/>
    <x v="236"/>
    <x v="240"/>
    <x v="214"/>
    <x v="232"/>
    <x v="215"/>
    <x v="249"/>
    <x v="226"/>
    <x v="225"/>
  </r>
  <r>
    <x v="0"/>
    <x v="0"/>
    <x v="8"/>
    <x v="88"/>
    <x v="201"/>
    <x v="228"/>
    <x v="217"/>
    <x v="203"/>
    <x v="184"/>
    <x v="208"/>
    <x v="250"/>
    <x v="127"/>
    <x v="101"/>
    <x v="212"/>
    <x v="198"/>
    <x v="234"/>
    <x v="199"/>
    <x v="277"/>
    <x v="251"/>
    <x v="231"/>
    <x v="225"/>
    <x v="233"/>
    <x v="204"/>
    <x v="224"/>
    <x v="236"/>
    <x v="186"/>
    <x v="237"/>
    <x v="241"/>
    <x v="258"/>
    <x v="233"/>
    <x v="209"/>
    <x v="250"/>
    <x v="227"/>
    <x v="226"/>
  </r>
  <r>
    <x v="1"/>
    <x v="0"/>
    <x v="8"/>
    <x v="88"/>
    <x v="202"/>
    <x v="229"/>
    <x v="220"/>
    <x v="206"/>
    <x v="185"/>
    <x v="216"/>
    <x v="251"/>
    <x v="89"/>
    <x v="179"/>
    <x v="211"/>
    <x v="199"/>
    <x v="235"/>
    <x v="202"/>
    <x v="278"/>
    <x v="252"/>
    <x v="217"/>
    <x v="127"/>
    <x v="234"/>
    <x v="197"/>
    <x v="225"/>
    <x v="237"/>
    <x v="187"/>
    <x v="238"/>
    <x v="242"/>
    <x v="193"/>
    <x v="211"/>
    <x v="216"/>
    <x v="251"/>
    <x v="228"/>
    <x v="227"/>
  </r>
  <r>
    <x v="2"/>
    <x v="0"/>
    <x v="8"/>
    <x v="88"/>
    <x v="168"/>
    <x v="230"/>
    <x v="219"/>
    <x v="205"/>
    <x v="186"/>
    <x v="217"/>
    <x v="252"/>
    <x v="228"/>
    <x v="97"/>
    <x v="213"/>
    <x v="200"/>
    <x v="236"/>
    <x v="207"/>
    <x v="279"/>
    <x v="253"/>
    <x v="232"/>
    <x v="169"/>
    <x v="235"/>
    <x v="205"/>
    <x v="175"/>
    <x v="238"/>
    <x v="188"/>
    <x v="239"/>
    <x v="243"/>
    <x v="259"/>
    <x v="234"/>
    <x v="217"/>
    <x v="252"/>
    <x v="229"/>
    <x v="228"/>
  </r>
  <r>
    <x v="0"/>
    <x v="1"/>
    <x v="8"/>
    <x v="89"/>
    <x v="167"/>
    <x v="231"/>
    <x v="221"/>
    <x v="206"/>
    <x v="187"/>
    <x v="139"/>
    <x v="253"/>
    <x v="229"/>
    <x v="146"/>
    <x v="214"/>
    <x v="201"/>
    <x v="237"/>
    <x v="208"/>
    <x v="280"/>
    <x v="253"/>
    <x v="233"/>
    <x v="226"/>
    <x v="236"/>
    <x v="206"/>
    <x v="226"/>
    <x v="239"/>
    <x v="189"/>
    <x v="240"/>
    <x v="244"/>
    <x v="260"/>
    <x v="235"/>
    <x v="204"/>
    <x v="253"/>
    <x v="230"/>
    <x v="221"/>
  </r>
  <r>
    <x v="1"/>
    <x v="1"/>
    <x v="8"/>
    <x v="89"/>
    <x v="187"/>
    <x v="232"/>
    <x v="222"/>
    <x v="207"/>
    <x v="188"/>
    <x v="218"/>
    <x v="254"/>
    <x v="230"/>
    <x v="184"/>
    <x v="215"/>
    <x v="197"/>
    <x v="238"/>
    <x v="209"/>
    <x v="281"/>
    <x v="254"/>
    <x v="234"/>
    <x v="227"/>
    <x v="237"/>
    <x v="207"/>
    <x v="227"/>
    <x v="229"/>
    <x v="190"/>
    <x v="241"/>
    <x v="245"/>
    <x v="201"/>
    <x v="216"/>
    <x v="218"/>
    <x v="254"/>
    <x v="231"/>
    <x v="229"/>
  </r>
  <r>
    <x v="2"/>
    <x v="1"/>
    <x v="8"/>
    <x v="89"/>
    <x v="171"/>
    <x v="233"/>
    <x v="223"/>
    <x v="208"/>
    <x v="189"/>
    <x v="219"/>
    <x v="255"/>
    <x v="231"/>
    <x v="155"/>
    <x v="216"/>
    <x v="202"/>
    <x v="239"/>
    <x v="210"/>
    <x v="282"/>
    <x v="255"/>
    <x v="235"/>
    <x v="197"/>
    <x v="238"/>
    <x v="208"/>
    <x v="193"/>
    <x v="240"/>
    <x v="191"/>
    <x v="242"/>
    <x v="246"/>
    <x v="261"/>
    <x v="236"/>
    <x v="219"/>
    <x v="255"/>
    <x v="232"/>
    <x v="230"/>
  </r>
  <r>
    <x v="0"/>
    <x v="2"/>
    <x v="8"/>
    <x v="90"/>
    <x v="166"/>
    <x v="234"/>
    <x v="224"/>
    <x v="209"/>
    <x v="190"/>
    <x v="212"/>
    <x v="67"/>
    <x v="232"/>
    <x v="169"/>
    <x v="213"/>
    <x v="203"/>
    <x v="240"/>
    <x v="211"/>
    <x v="283"/>
    <x v="256"/>
    <x v="236"/>
    <x v="228"/>
    <x v="239"/>
    <x v="209"/>
    <x v="226"/>
    <x v="241"/>
    <x v="192"/>
    <x v="243"/>
    <x v="247"/>
    <x v="262"/>
    <x v="237"/>
    <x v="220"/>
    <x v="256"/>
    <x v="233"/>
    <x v="221"/>
  </r>
  <r>
    <x v="1"/>
    <x v="2"/>
    <x v="8"/>
    <x v="90"/>
    <x v="195"/>
    <x v="235"/>
    <x v="225"/>
    <x v="193"/>
    <x v="191"/>
    <x v="220"/>
    <x v="256"/>
    <x v="233"/>
    <x v="151"/>
    <x v="217"/>
    <x v="204"/>
    <x v="241"/>
    <x v="212"/>
    <x v="284"/>
    <x v="257"/>
    <x v="218"/>
    <x v="229"/>
    <x v="240"/>
    <x v="210"/>
    <x v="228"/>
    <x v="242"/>
    <x v="193"/>
    <x v="244"/>
    <x v="248"/>
    <x v="263"/>
    <x v="238"/>
    <x v="221"/>
    <x v="251"/>
    <x v="217"/>
    <x v="224"/>
  </r>
  <r>
    <x v="2"/>
    <x v="2"/>
    <x v="8"/>
    <x v="90"/>
    <x v="165"/>
    <x v="236"/>
    <x v="226"/>
    <x v="210"/>
    <x v="192"/>
    <x v="221"/>
    <x v="123"/>
    <x v="230"/>
    <x v="175"/>
    <x v="209"/>
    <x v="205"/>
    <x v="242"/>
    <x v="213"/>
    <x v="285"/>
    <x v="258"/>
    <x v="237"/>
    <x v="230"/>
    <x v="241"/>
    <x v="211"/>
    <x v="196"/>
    <x v="243"/>
    <x v="194"/>
    <x v="245"/>
    <x v="249"/>
    <x v="264"/>
    <x v="200"/>
    <x v="222"/>
    <x v="257"/>
    <x v="234"/>
    <x v="231"/>
  </r>
  <r>
    <x v="0"/>
    <x v="3"/>
    <x v="8"/>
    <x v="91"/>
    <x v="160"/>
    <x v="224"/>
    <x v="227"/>
    <x v="211"/>
    <x v="193"/>
    <x v="222"/>
    <x v="172"/>
    <x v="233"/>
    <x v="187"/>
    <x v="218"/>
    <x v="206"/>
    <x v="243"/>
    <x v="214"/>
    <x v="286"/>
    <x v="259"/>
    <x v="238"/>
    <x v="231"/>
    <x v="242"/>
    <x v="209"/>
    <x v="229"/>
    <x v="244"/>
    <x v="195"/>
    <x v="246"/>
    <x v="250"/>
    <x v="265"/>
    <x v="239"/>
    <x v="223"/>
    <x v="258"/>
    <x v="235"/>
    <x v="232"/>
  </r>
  <r>
    <x v="1"/>
    <x v="3"/>
    <x v="8"/>
    <x v="91"/>
    <x v="187"/>
    <x v="237"/>
    <x v="228"/>
    <x v="212"/>
    <x v="194"/>
    <x v="223"/>
    <x v="204"/>
    <x v="95"/>
    <x v="108"/>
    <x v="219"/>
    <x v="207"/>
    <x v="244"/>
    <x v="215"/>
    <x v="287"/>
    <x v="260"/>
    <x v="239"/>
    <x v="232"/>
    <x v="243"/>
    <x v="212"/>
    <x v="230"/>
    <x v="245"/>
    <x v="196"/>
    <x v="247"/>
    <x v="206"/>
    <x v="266"/>
    <x v="238"/>
    <x v="214"/>
    <x v="246"/>
    <x v="236"/>
    <x v="233"/>
  </r>
  <r>
    <x v="2"/>
    <x v="3"/>
    <x v="8"/>
    <x v="91"/>
    <x v="171"/>
    <x v="238"/>
    <x v="229"/>
    <x v="213"/>
    <x v="195"/>
    <x v="224"/>
    <x v="103"/>
    <x v="125"/>
    <x v="99"/>
    <x v="220"/>
    <x v="208"/>
    <x v="245"/>
    <x v="198"/>
    <x v="288"/>
    <x v="246"/>
    <x v="240"/>
    <x v="233"/>
    <x v="244"/>
    <x v="213"/>
    <x v="201"/>
    <x v="246"/>
    <x v="197"/>
    <x v="248"/>
    <x v="224"/>
    <x v="267"/>
    <x v="240"/>
    <x v="224"/>
    <x v="256"/>
    <x v="237"/>
    <x v="234"/>
  </r>
  <r>
    <x v="0"/>
    <x v="4"/>
    <x v="8"/>
    <x v="92"/>
    <x v="177"/>
    <x v="239"/>
    <x v="230"/>
    <x v="214"/>
    <x v="196"/>
    <x v="225"/>
    <x v="257"/>
    <x v="234"/>
    <x v="151"/>
    <x v="221"/>
    <x v="209"/>
    <x v="246"/>
    <x v="216"/>
    <x v="289"/>
    <x v="261"/>
    <x v="241"/>
    <x v="234"/>
    <x v="245"/>
    <x v="214"/>
    <x v="231"/>
    <x v="247"/>
    <x v="198"/>
    <x v="249"/>
    <x v="251"/>
    <x v="268"/>
    <x v="241"/>
    <x v="225"/>
    <x v="259"/>
    <x v="238"/>
    <x v="235"/>
  </r>
  <r>
    <x v="1"/>
    <x v="4"/>
    <x v="8"/>
    <x v="92"/>
    <x v="203"/>
    <x v="240"/>
    <x v="231"/>
    <x v="215"/>
    <x v="197"/>
    <x v="226"/>
    <x v="258"/>
    <x v="235"/>
    <x v="188"/>
    <x v="222"/>
    <x v="210"/>
    <x v="247"/>
    <x v="217"/>
    <x v="290"/>
    <x v="262"/>
    <x v="242"/>
    <x v="235"/>
    <x v="219"/>
    <x v="211"/>
    <x v="171"/>
    <x v="230"/>
    <x v="199"/>
    <x v="250"/>
    <x v="249"/>
    <x v="234"/>
    <x v="216"/>
    <x v="226"/>
    <x v="260"/>
    <x v="239"/>
    <x v="236"/>
  </r>
  <r>
    <x v="2"/>
    <x v="4"/>
    <x v="8"/>
    <x v="92"/>
    <x v="204"/>
    <x v="241"/>
    <x v="232"/>
    <x v="216"/>
    <x v="198"/>
    <x v="227"/>
    <x v="259"/>
    <x v="81"/>
    <x v="108"/>
    <x v="223"/>
    <x v="211"/>
    <x v="248"/>
    <x v="218"/>
    <x v="291"/>
    <x v="263"/>
    <x v="243"/>
    <x v="236"/>
    <x v="246"/>
    <x v="215"/>
    <x v="232"/>
    <x v="248"/>
    <x v="200"/>
    <x v="251"/>
    <x v="252"/>
    <x v="269"/>
    <x v="215"/>
    <x v="227"/>
    <x v="261"/>
    <x v="240"/>
    <x v="237"/>
  </r>
  <r>
    <x v="0"/>
    <x v="5"/>
    <x v="8"/>
    <x v="93"/>
    <x v="170"/>
    <x v="242"/>
    <x v="233"/>
    <x v="216"/>
    <x v="199"/>
    <x v="228"/>
    <x v="260"/>
    <x v="236"/>
    <x v="97"/>
    <x v="224"/>
    <x v="212"/>
    <x v="249"/>
    <x v="219"/>
    <x v="292"/>
    <x v="264"/>
    <x v="241"/>
    <x v="237"/>
    <x v="247"/>
    <x v="216"/>
    <x v="233"/>
    <x v="249"/>
    <x v="201"/>
    <x v="252"/>
    <x v="253"/>
    <x v="270"/>
    <x v="242"/>
    <x v="228"/>
    <x v="262"/>
    <x v="241"/>
    <x v="238"/>
  </r>
  <r>
    <x v="1"/>
    <x v="5"/>
    <x v="8"/>
    <x v="93"/>
    <x v="205"/>
    <x v="243"/>
    <x v="234"/>
    <x v="215"/>
    <x v="200"/>
    <x v="229"/>
    <x v="261"/>
    <x v="237"/>
    <x v="142"/>
    <x v="225"/>
    <x v="213"/>
    <x v="250"/>
    <x v="220"/>
    <x v="293"/>
    <x v="265"/>
    <x v="244"/>
    <x v="187"/>
    <x v="248"/>
    <x v="217"/>
    <x v="234"/>
    <x v="250"/>
    <x v="186"/>
    <x v="253"/>
    <x v="254"/>
    <x v="271"/>
    <x v="243"/>
    <x v="229"/>
    <x v="263"/>
    <x v="232"/>
    <x v="237"/>
  </r>
  <r>
    <x v="2"/>
    <x v="5"/>
    <x v="8"/>
    <x v="93"/>
    <x v="206"/>
    <x v="244"/>
    <x v="235"/>
    <x v="217"/>
    <x v="201"/>
    <x v="230"/>
    <x v="262"/>
    <x v="104"/>
    <x v="100"/>
    <x v="226"/>
    <x v="201"/>
    <x v="251"/>
    <x v="221"/>
    <x v="294"/>
    <x v="266"/>
    <x v="245"/>
    <x v="238"/>
    <x v="249"/>
    <x v="218"/>
    <x v="226"/>
    <x v="251"/>
    <x v="202"/>
    <x v="254"/>
    <x v="255"/>
    <x v="272"/>
    <x v="209"/>
    <x v="230"/>
    <x v="264"/>
    <x v="242"/>
    <x v="239"/>
  </r>
  <r>
    <x v="0"/>
    <x v="6"/>
    <x v="8"/>
    <x v="94"/>
    <x v="177"/>
    <x v="245"/>
    <x v="236"/>
    <x v="218"/>
    <x v="202"/>
    <x v="231"/>
    <x v="263"/>
    <x v="238"/>
    <x v="189"/>
    <x v="221"/>
    <x v="214"/>
    <x v="252"/>
    <x v="222"/>
    <x v="295"/>
    <x v="267"/>
    <x v="246"/>
    <x v="239"/>
    <x v="250"/>
    <x v="219"/>
    <x v="235"/>
    <x v="252"/>
    <x v="203"/>
    <x v="255"/>
    <x v="256"/>
    <x v="273"/>
    <x v="244"/>
    <x v="231"/>
    <x v="265"/>
    <x v="243"/>
    <x v="240"/>
  </r>
  <r>
    <x v="1"/>
    <x v="6"/>
    <x v="8"/>
    <x v="94"/>
    <x v="207"/>
    <x v="246"/>
    <x v="237"/>
    <x v="219"/>
    <x v="203"/>
    <x v="232"/>
    <x v="264"/>
    <x v="239"/>
    <x v="186"/>
    <x v="225"/>
    <x v="195"/>
    <x v="253"/>
    <x v="223"/>
    <x v="296"/>
    <x v="268"/>
    <x v="247"/>
    <x v="146"/>
    <x v="227"/>
    <x v="220"/>
    <x v="236"/>
    <x v="253"/>
    <x v="204"/>
    <x v="256"/>
    <x v="215"/>
    <x v="274"/>
    <x v="240"/>
    <x v="232"/>
    <x v="266"/>
    <x v="244"/>
    <x v="241"/>
  </r>
  <r>
    <x v="2"/>
    <x v="6"/>
    <x v="8"/>
    <x v="94"/>
    <x v="208"/>
    <x v="247"/>
    <x v="238"/>
    <x v="220"/>
    <x v="204"/>
    <x v="233"/>
    <x v="265"/>
    <x v="240"/>
    <x v="190"/>
    <x v="227"/>
    <x v="215"/>
    <x v="254"/>
    <x v="224"/>
    <x v="297"/>
    <x v="269"/>
    <x v="248"/>
    <x v="240"/>
    <x v="251"/>
    <x v="221"/>
    <x v="237"/>
    <x v="254"/>
    <x v="205"/>
    <x v="257"/>
    <x v="257"/>
    <x v="275"/>
    <x v="245"/>
    <x v="233"/>
    <x v="267"/>
    <x v="245"/>
    <x v="242"/>
  </r>
  <r>
    <x v="0"/>
    <x v="7"/>
    <x v="8"/>
    <x v="95"/>
    <x v="168"/>
    <x v="248"/>
    <x v="239"/>
    <x v="220"/>
    <x v="205"/>
    <x v="210"/>
    <x v="266"/>
    <x v="95"/>
    <x v="143"/>
    <x v="228"/>
    <x v="216"/>
    <x v="255"/>
    <x v="225"/>
    <x v="298"/>
    <x v="249"/>
    <x v="249"/>
    <x v="241"/>
    <x v="252"/>
    <x v="222"/>
    <x v="238"/>
    <x v="255"/>
    <x v="206"/>
    <x v="258"/>
    <x v="258"/>
    <x v="276"/>
    <x v="246"/>
    <x v="234"/>
    <x v="268"/>
    <x v="246"/>
    <x v="243"/>
  </r>
  <r>
    <x v="1"/>
    <x v="7"/>
    <x v="8"/>
    <x v="95"/>
    <x v="209"/>
    <x v="249"/>
    <x v="240"/>
    <x v="221"/>
    <x v="206"/>
    <x v="234"/>
    <x v="267"/>
    <x v="241"/>
    <x v="191"/>
    <x v="229"/>
    <x v="217"/>
    <x v="256"/>
    <x v="226"/>
    <x v="299"/>
    <x v="270"/>
    <x v="250"/>
    <x v="242"/>
    <x v="244"/>
    <x v="221"/>
    <x v="239"/>
    <x v="256"/>
    <x v="207"/>
    <x v="259"/>
    <x v="259"/>
    <x v="277"/>
    <x v="247"/>
    <x v="232"/>
    <x v="269"/>
    <x v="247"/>
    <x v="244"/>
  </r>
  <r>
    <x v="2"/>
    <x v="7"/>
    <x v="8"/>
    <x v="95"/>
    <x v="210"/>
    <x v="250"/>
    <x v="241"/>
    <x v="222"/>
    <x v="207"/>
    <x v="235"/>
    <x v="94"/>
    <x v="242"/>
    <x v="192"/>
    <x v="230"/>
    <x v="218"/>
    <x v="257"/>
    <x v="224"/>
    <x v="300"/>
    <x v="271"/>
    <x v="251"/>
    <x v="243"/>
    <x v="253"/>
    <x v="223"/>
    <x v="240"/>
    <x v="257"/>
    <x v="208"/>
    <x v="260"/>
    <x v="260"/>
    <x v="278"/>
    <x v="237"/>
    <x v="235"/>
    <x v="259"/>
    <x v="248"/>
    <x v="240"/>
  </r>
  <r>
    <x v="0"/>
    <x v="8"/>
    <x v="8"/>
    <x v="93"/>
    <x v="196"/>
    <x v="251"/>
    <x v="242"/>
    <x v="223"/>
    <x v="208"/>
    <x v="236"/>
    <x v="113"/>
    <x v="243"/>
    <x v="193"/>
    <x v="231"/>
    <x v="219"/>
    <x v="258"/>
    <x v="227"/>
    <x v="301"/>
    <x v="272"/>
    <x v="252"/>
    <x v="244"/>
    <x v="254"/>
    <x v="224"/>
    <x v="241"/>
    <x v="258"/>
    <x v="209"/>
    <x v="261"/>
    <x v="261"/>
    <x v="279"/>
    <x v="248"/>
    <x v="236"/>
    <x v="270"/>
    <x v="249"/>
    <x v="245"/>
  </r>
  <r>
    <x v="1"/>
    <x v="8"/>
    <x v="8"/>
    <x v="93"/>
    <x v="209"/>
    <x v="249"/>
    <x v="240"/>
    <x v="224"/>
    <x v="206"/>
    <x v="237"/>
    <x v="26"/>
    <x v="241"/>
    <x v="191"/>
    <x v="229"/>
    <x v="217"/>
    <x v="256"/>
    <x v="226"/>
    <x v="299"/>
    <x v="270"/>
    <x v="250"/>
    <x v="242"/>
    <x v="255"/>
    <x v="225"/>
    <x v="242"/>
    <x v="256"/>
    <x v="210"/>
    <x v="262"/>
    <x v="238"/>
    <x v="280"/>
    <x v="240"/>
    <x v="232"/>
    <x v="269"/>
    <x v="247"/>
    <x v="244"/>
  </r>
  <r>
    <x v="2"/>
    <x v="8"/>
    <x v="8"/>
    <x v="93"/>
    <x v="210"/>
    <x v="250"/>
    <x v="241"/>
    <x v="222"/>
    <x v="207"/>
    <x v="238"/>
    <x v="268"/>
    <x v="242"/>
    <x v="192"/>
    <x v="230"/>
    <x v="218"/>
    <x v="257"/>
    <x v="224"/>
    <x v="300"/>
    <x v="271"/>
    <x v="253"/>
    <x v="243"/>
    <x v="256"/>
    <x v="223"/>
    <x v="240"/>
    <x v="257"/>
    <x v="208"/>
    <x v="260"/>
    <x v="262"/>
    <x v="281"/>
    <x v="249"/>
    <x v="235"/>
    <x v="259"/>
    <x v="248"/>
    <x v="240"/>
  </r>
  <r>
    <x v="0"/>
    <x v="9"/>
    <x v="8"/>
    <x v="96"/>
    <x v="211"/>
    <x v="237"/>
    <x v="243"/>
    <x v="222"/>
    <x v="209"/>
    <x v="216"/>
    <x v="269"/>
    <x v="244"/>
    <x v="194"/>
    <x v="232"/>
    <x v="220"/>
    <x v="259"/>
    <x v="228"/>
    <x v="302"/>
    <x v="269"/>
    <x v="254"/>
    <x v="245"/>
    <x v="257"/>
    <x v="226"/>
    <x v="243"/>
    <x v="259"/>
    <x v="211"/>
    <x v="263"/>
    <x v="263"/>
    <x v="282"/>
    <x v="250"/>
    <x v="237"/>
    <x v="271"/>
    <x v="250"/>
    <x v="246"/>
  </r>
  <r>
    <x v="1"/>
    <x v="9"/>
    <x v="8"/>
    <x v="96"/>
    <x v="212"/>
    <x v="252"/>
    <x v="231"/>
    <x v="221"/>
    <x v="210"/>
    <x v="239"/>
    <x v="270"/>
    <x v="85"/>
    <x v="133"/>
    <x v="233"/>
    <x v="221"/>
    <x v="260"/>
    <x v="229"/>
    <x v="303"/>
    <x v="273"/>
    <x v="255"/>
    <x v="211"/>
    <x v="258"/>
    <x v="227"/>
    <x v="244"/>
    <x v="260"/>
    <x v="212"/>
    <x v="264"/>
    <x v="241"/>
    <x v="283"/>
    <x v="240"/>
    <x v="234"/>
    <x v="272"/>
    <x v="251"/>
    <x v="247"/>
  </r>
  <r>
    <x v="2"/>
    <x v="9"/>
    <x v="8"/>
    <x v="96"/>
    <x v="213"/>
    <x v="253"/>
    <x v="244"/>
    <x v="225"/>
    <x v="211"/>
    <x v="210"/>
    <x v="271"/>
    <x v="244"/>
    <x v="136"/>
    <x v="234"/>
    <x v="222"/>
    <x v="261"/>
    <x v="230"/>
    <x v="304"/>
    <x v="274"/>
    <x v="256"/>
    <x v="246"/>
    <x v="259"/>
    <x v="228"/>
    <x v="245"/>
    <x v="247"/>
    <x v="213"/>
    <x v="265"/>
    <x v="250"/>
    <x v="284"/>
    <x v="251"/>
    <x v="238"/>
    <x v="273"/>
    <x v="252"/>
    <x v="248"/>
  </r>
  <r>
    <x v="0"/>
    <x v="11"/>
    <x v="8"/>
    <x v="97"/>
    <x v="190"/>
    <x v="254"/>
    <x v="245"/>
    <x v="224"/>
    <x v="212"/>
    <x v="164"/>
    <x v="272"/>
    <x v="81"/>
    <x v="127"/>
    <x v="235"/>
    <x v="223"/>
    <x v="262"/>
    <x v="231"/>
    <x v="305"/>
    <x v="275"/>
    <x v="257"/>
    <x v="247"/>
    <x v="260"/>
    <x v="229"/>
    <x v="246"/>
    <x v="261"/>
    <x v="214"/>
    <x v="266"/>
    <x v="264"/>
    <x v="285"/>
    <x v="252"/>
    <x v="239"/>
    <x v="274"/>
    <x v="253"/>
    <x v="249"/>
  </r>
  <r>
    <x v="1"/>
    <x v="11"/>
    <x v="8"/>
    <x v="97"/>
    <x v="214"/>
    <x v="255"/>
    <x v="246"/>
    <x v="226"/>
    <x v="213"/>
    <x v="240"/>
    <x v="273"/>
    <x v="234"/>
    <x v="195"/>
    <x v="236"/>
    <x v="198"/>
    <x v="263"/>
    <x v="232"/>
    <x v="306"/>
    <x v="273"/>
    <x v="258"/>
    <x v="248"/>
    <x v="261"/>
    <x v="230"/>
    <x v="247"/>
    <x v="262"/>
    <x v="215"/>
    <x v="267"/>
    <x v="265"/>
    <x v="286"/>
    <x v="204"/>
    <x v="240"/>
    <x v="275"/>
    <x v="233"/>
    <x v="250"/>
  </r>
  <r>
    <x v="2"/>
    <x v="11"/>
    <x v="8"/>
    <x v="97"/>
    <x v="184"/>
    <x v="256"/>
    <x v="231"/>
    <x v="227"/>
    <x v="214"/>
    <x v="241"/>
    <x v="274"/>
    <x v="85"/>
    <x v="129"/>
    <x v="237"/>
    <x v="224"/>
    <x v="264"/>
    <x v="233"/>
    <x v="307"/>
    <x v="276"/>
    <x v="259"/>
    <x v="249"/>
    <x v="262"/>
    <x v="231"/>
    <x v="248"/>
    <x v="263"/>
    <x v="216"/>
    <x v="268"/>
    <x v="266"/>
    <x v="287"/>
    <x v="253"/>
    <x v="241"/>
    <x v="270"/>
    <x v="254"/>
    <x v="251"/>
  </r>
  <r>
    <x v="0"/>
    <x v="12"/>
    <x v="8"/>
    <x v="98"/>
    <x v="213"/>
    <x v="212"/>
    <x v="239"/>
    <x v="228"/>
    <x v="215"/>
    <x v="242"/>
    <x v="275"/>
    <x v="241"/>
    <x v="196"/>
    <x v="238"/>
    <x v="225"/>
    <x v="256"/>
    <x v="234"/>
    <x v="308"/>
    <x v="266"/>
    <x v="260"/>
    <x v="250"/>
    <x v="263"/>
    <x v="232"/>
    <x v="249"/>
    <x v="264"/>
    <x v="217"/>
    <x v="269"/>
    <x v="267"/>
    <x v="288"/>
    <x v="254"/>
    <x v="242"/>
    <x v="276"/>
    <x v="255"/>
    <x v="252"/>
  </r>
  <r>
    <x v="1"/>
    <x v="12"/>
    <x v="8"/>
    <x v="98"/>
    <x v="188"/>
    <x v="257"/>
    <x v="247"/>
    <x v="229"/>
    <x v="216"/>
    <x v="243"/>
    <x v="276"/>
    <x v="245"/>
    <x v="136"/>
    <x v="223"/>
    <x v="205"/>
    <x v="265"/>
    <x v="235"/>
    <x v="309"/>
    <x v="277"/>
    <x v="261"/>
    <x v="188"/>
    <x v="249"/>
    <x v="214"/>
    <x v="250"/>
    <x v="265"/>
    <x v="218"/>
    <x v="270"/>
    <x v="260"/>
    <x v="289"/>
    <x v="255"/>
    <x v="239"/>
    <x v="277"/>
    <x v="256"/>
    <x v="253"/>
  </r>
  <r>
    <x v="2"/>
    <x v="12"/>
    <x v="8"/>
    <x v="98"/>
    <x v="180"/>
    <x v="258"/>
    <x v="248"/>
    <x v="230"/>
    <x v="217"/>
    <x v="244"/>
    <x v="277"/>
    <x v="246"/>
    <x v="119"/>
    <x v="239"/>
    <x v="226"/>
    <x v="266"/>
    <x v="236"/>
    <x v="310"/>
    <x v="278"/>
    <x v="262"/>
    <x v="251"/>
    <x v="264"/>
    <x v="233"/>
    <x v="251"/>
    <x v="266"/>
    <x v="213"/>
    <x v="271"/>
    <x v="268"/>
    <x v="290"/>
    <x v="256"/>
    <x v="243"/>
    <x v="278"/>
    <x v="257"/>
    <x v="254"/>
  </r>
  <r>
    <x v="0"/>
    <x v="0"/>
    <x v="9"/>
    <x v="99"/>
    <x v="215"/>
    <x v="259"/>
    <x v="249"/>
    <x v="231"/>
    <x v="218"/>
    <x v="211"/>
    <x v="180"/>
    <x v="240"/>
    <x v="193"/>
    <x v="240"/>
    <x v="227"/>
    <x v="267"/>
    <x v="237"/>
    <x v="311"/>
    <x v="279"/>
    <x v="263"/>
    <x v="252"/>
    <x v="265"/>
    <x v="234"/>
    <x v="252"/>
    <x v="267"/>
    <x v="219"/>
    <x v="272"/>
    <x v="269"/>
    <x v="291"/>
    <x v="257"/>
    <x v="244"/>
    <x v="279"/>
    <x v="258"/>
    <x v="255"/>
  </r>
  <r>
    <x v="1"/>
    <x v="0"/>
    <x v="9"/>
    <x v="99"/>
    <x v="216"/>
    <x v="251"/>
    <x v="250"/>
    <x v="232"/>
    <x v="219"/>
    <x v="241"/>
    <x v="278"/>
    <x v="92"/>
    <x v="197"/>
    <x v="228"/>
    <x v="228"/>
    <x v="268"/>
    <x v="238"/>
    <x v="312"/>
    <x v="280"/>
    <x v="264"/>
    <x v="233"/>
    <x v="266"/>
    <x v="230"/>
    <x v="253"/>
    <x v="268"/>
    <x v="220"/>
    <x v="273"/>
    <x v="270"/>
    <x v="281"/>
    <x v="258"/>
    <x v="242"/>
    <x v="280"/>
    <x v="259"/>
    <x v="256"/>
  </r>
  <r>
    <x v="2"/>
    <x v="0"/>
    <x v="9"/>
    <x v="99"/>
    <x v="217"/>
    <x v="260"/>
    <x v="251"/>
    <x v="231"/>
    <x v="220"/>
    <x v="221"/>
    <x v="24"/>
    <x v="243"/>
    <x v="124"/>
    <x v="241"/>
    <x v="229"/>
    <x v="269"/>
    <x v="239"/>
    <x v="302"/>
    <x v="281"/>
    <x v="265"/>
    <x v="253"/>
    <x v="267"/>
    <x v="228"/>
    <x v="254"/>
    <x v="269"/>
    <x v="221"/>
    <x v="274"/>
    <x v="271"/>
    <x v="292"/>
    <x v="259"/>
    <x v="245"/>
    <x v="281"/>
    <x v="260"/>
    <x v="257"/>
  </r>
  <r>
    <x v="0"/>
    <x v="1"/>
    <x v="9"/>
    <x v="100"/>
    <x v="203"/>
    <x v="261"/>
    <x v="252"/>
    <x v="233"/>
    <x v="218"/>
    <x v="203"/>
    <x v="97"/>
    <x v="243"/>
    <x v="183"/>
    <x v="242"/>
    <x v="230"/>
    <x v="270"/>
    <x v="240"/>
    <x v="313"/>
    <x v="282"/>
    <x v="266"/>
    <x v="254"/>
    <x v="268"/>
    <x v="235"/>
    <x v="255"/>
    <x v="270"/>
    <x v="222"/>
    <x v="275"/>
    <x v="272"/>
    <x v="293"/>
    <x v="260"/>
    <x v="246"/>
    <x v="282"/>
    <x v="261"/>
    <x v="251"/>
  </r>
  <r>
    <x v="1"/>
    <x v="1"/>
    <x v="9"/>
    <x v="100"/>
    <x v="218"/>
    <x v="262"/>
    <x v="253"/>
    <x v="234"/>
    <x v="221"/>
    <x v="156"/>
    <x v="279"/>
    <x v="247"/>
    <x v="196"/>
    <x v="243"/>
    <x v="231"/>
    <x v="271"/>
    <x v="241"/>
    <x v="314"/>
    <x v="270"/>
    <x v="256"/>
    <x v="255"/>
    <x v="269"/>
    <x v="236"/>
    <x v="256"/>
    <x v="271"/>
    <x v="205"/>
    <x v="276"/>
    <x v="273"/>
    <x v="294"/>
    <x v="261"/>
    <x v="247"/>
    <x v="268"/>
    <x v="262"/>
    <x v="248"/>
  </r>
  <r>
    <x v="2"/>
    <x v="1"/>
    <x v="9"/>
    <x v="100"/>
    <x v="219"/>
    <x v="263"/>
    <x v="254"/>
    <x v="233"/>
    <x v="222"/>
    <x v="221"/>
    <x v="280"/>
    <x v="248"/>
    <x v="121"/>
    <x v="244"/>
    <x v="232"/>
    <x v="272"/>
    <x v="220"/>
    <x v="315"/>
    <x v="283"/>
    <x v="267"/>
    <x v="256"/>
    <x v="270"/>
    <x v="237"/>
    <x v="257"/>
    <x v="272"/>
    <x v="223"/>
    <x v="277"/>
    <x v="274"/>
    <x v="295"/>
    <x v="262"/>
    <x v="248"/>
    <x v="283"/>
    <x v="263"/>
    <x v="258"/>
  </r>
  <r>
    <x v="0"/>
    <x v="2"/>
    <x v="9"/>
    <x v="101"/>
    <x v="220"/>
    <x v="264"/>
    <x v="255"/>
    <x v="235"/>
    <x v="223"/>
    <x v="245"/>
    <x v="281"/>
    <x v="245"/>
    <x v="183"/>
    <x v="245"/>
    <x v="233"/>
    <x v="273"/>
    <x v="242"/>
    <x v="316"/>
    <x v="284"/>
    <x v="268"/>
    <x v="257"/>
    <x v="271"/>
    <x v="238"/>
    <x v="258"/>
    <x v="273"/>
    <x v="224"/>
    <x v="278"/>
    <x v="275"/>
    <x v="296"/>
    <x v="263"/>
    <x v="249"/>
    <x v="284"/>
    <x v="264"/>
    <x v="259"/>
  </r>
  <r>
    <x v="1"/>
    <x v="2"/>
    <x v="9"/>
    <x v="101"/>
    <x v="221"/>
    <x v="265"/>
    <x v="256"/>
    <x v="236"/>
    <x v="224"/>
    <x v="246"/>
    <x v="217"/>
    <x v="249"/>
    <x v="113"/>
    <x v="246"/>
    <x v="234"/>
    <x v="274"/>
    <x v="229"/>
    <x v="317"/>
    <x v="285"/>
    <x v="269"/>
    <x v="258"/>
    <x v="272"/>
    <x v="239"/>
    <x v="259"/>
    <x v="274"/>
    <x v="201"/>
    <x v="268"/>
    <x v="276"/>
    <x v="297"/>
    <x v="224"/>
    <x v="250"/>
    <x v="285"/>
    <x v="265"/>
    <x v="260"/>
  </r>
  <r>
    <x v="2"/>
    <x v="2"/>
    <x v="9"/>
    <x v="101"/>
    <x v="222"/>
    <x v="266"/>
    <x v="257"/>
    <x v="237"/>
    <x v="225"/>
    <x v="247"/>
    <x v="282"/>
    <x v="243"/>
    <x v="138"/>
    <x v="247"/>
    <x v="235"/>
    <x v="275"/>
    <x v="243"/>
    <x v="318"/>
    <x v="286"/>
    <x v="270"/>
    <x v="259"/>
    <x v="273"/>
    <x v="240"/>
    <x v="260"/>
    <x v="275"/>
    <x v="225"/>
    <x v="279"/>
    <x v="277"/>
    <x v="298"/>
    <x v="264"/>
    <x v="251"/>
    <x v="286"/>
    <x v="266"/>
    <x v="261"/>
  </r>
  <r>
    <x v="0"/>
    <x v="3"/>
    <x v="9"/>
    <x v="102"/>
    <x v="179"/>
    <x v="267"/>
    <x v="258"/>
    <x v="238"/>
    <x v="226"/>
    <x v="248"/>
    <x v="89"/>
    <x v="234"/>
    <x v="198"/>
    <x v="248"/>
    <x v="236"/>
    <x v="276"/>
    <x v="244"/>
    <x v="319"/>
    <x v="283"/>
    <x v="271"/>
    <x v="260"/>
    <x v="274"/>
    <x v="241"/>
    <x v="261"/>
    <x v="276"/>
    <x v="226"/>
    <x v="280"/>
    <x v="278"/>
    <x v="299"/>
    <x v="265"/>
    <x v="252"/>
    <x v="287"/>
    <x v="267"/>
    <x v="262"/>
  </r>
  <r>
    <x v="1"/>
    <x v="3"/>
    <x v="9"/>
    <x v="102"/>
    <x v="223"/>
    <x v="265"/>
    <x v="229"/>
    <x v="239"/>
    <x v="227"/>
    <x v="249"/>
    <x v="283"/>
    <x v="240"/>
    <x v="126"/>
    <x v="249"/>
    <x v="237"/>
    <x v="277"/>
    <x v="245"/>
    <x v="320"/>
    <x v="287"/>
    <x v="272"/>
    <x v="261"/>
    <x v="252"/>
    <x v="242"/>
    <x v="262"/>
    <x v="277"/>
    <x v="227"/>
    <x v="281"/>
    <x v="279"/>
    <x v="276"/>
    <x v="266"/>
    <x v="253"/>
    <x v="288"/>
    <x v="268"/>
    <x v="263"/>
  </r>
  <r>
    <x v="2"/>
    <x v="3"/>
    <x v="9"/>
    <x v="102"/>
    <x v="224"/>
    <x v="268"/>
    <x v="258"/>
    <x v="240"/>
    <x v="228"/>
    <x v="250"/>
    <x v="284"/>
    <x v="239"/>
    <x v="199"/>
    <x v="250"/>
    <x v="214"/>
    <x v="278"/>
    <x v="246"/>
    <x v="321"/>
    <x v="288"/>
    <x v="273"/>
    <x v="262"/>
    <x v="275"/>
    <x v="243"/>
    <x v="263"/>
    <x v="264"/>
    <x v="228"/>
    <x v="282"/>
    <x v="280"/>
    <x v="288"/>
    <x v="267"/>
    <x v="254"/>
    <x v="289"/>
    <x v="269"/>
    <x v="264"/>
  </r>
  <r>
    <x v="0"/>
    <x v="4"/>
    <x v="9"/>
    <x v="103"/>
    <x v="224"/>
    <x v="269"/>
    <x v="213"/>
    <x v="241"/>
    <x v="229"/>
    <x v="251"/>
    <x v="96"/>
    <x v="250"/>
    <x v="121"/>
    <x v="251"/>
    <x v="238"/>
    <x v="279"/>
    <x v="246"/>
    <x v="322"/>
    <x v="276"/>
    <x v="274"/>
    <x v="263"/>
    <x v="276"/>
    <x v="244"/>
    <x v="264"/>
    <x v="278"/>
    <x v="229"/>
    <x v="283"/>
    <x v="281"/>
    <x v="300"/>
    <x v="268"/>
    <x v="255"/>
    <x v="290"/>
    <x v="270"/>
    <x v="265"/>
  </r>
  <r>
    <x v="1"/>
    <x v="4"/>
    <x v="9"/>
    <x v="103"/>
    <x v="225"/>
    <x v="270"/>
    <x v="259"/>
    <x v="242"/>
    <x v="230"/>
    <x v="252"/>
    <x v="285"/>
    <x v="242"/>
    <x v="128"/>
    <x v="252"/>
    <x v="239"/>
    <x v="280"/>
    <x v="247"/>
    <x v="323"/>
    <x v="285"/>
    <x v="275"/>
    <x v="264"/>
    <x v="277"/>
    <x v="245"/>
    <x v="254"/>
    <x v="279"/>
    <x v="230"/>
    <x v="284"/>
    <x v="263"/>
    <x v="301"/>
    <x v="269"/>
    <x v="256"/>
    <x v="291"/>
    <x v="249"/>
    <x v="262"/>
  </r>
  <r>
    <x v="2"/>
    <x v="4"/>
    <x v="9"/>
    <x v="103"/>
    <x v="226"/>
    <x v="271"/>
    <x v="260"/>
    <x v="243"/>
    <x v="231"/>
    <x v="253"/>
    <x v="286"/>
    <x v="239"/>
    <x v="192"/>
    <x v="253"/>
    <x v="240"/>
    <x v="281"/>
    <x v="248"/>
    <x v="324"/>
    <x v="289"/>
    <x v="276"/>
    <x v="265"/>
    <x v="278"/>
    <x v="246"/>
    <x v="265"/>
    <x v="280"/>
    <x v="231"/>
    <x v="285"/>
    <x v="282"/>
    <x v="302"/>
    <x v="270"/>
    <x v="253"/>
    <x v="292"/>
    <x v="271"/>
    <x v="266"/>
  </r>
  <r>
    <x v="0"/>
    <x v="5"/>
    <x v="9"/>
    <x v="104"/>
    <x v="227"/>
    <x v="272"/>
    <x v="261"/>
    <x v="242"/>
    <x v="232"/>
    <x v="254"/>
    <x v="287"/>
    <x v="251"/>
    <x v="200"/>
    <x v="254"/>
    <x v="241"/>
    <x v="282"/>
    <x v="249"/>
    <x v="325"/>
    <x v="276"/>
    <x v="277"/>
    <x v="266"/>
    <x v="279"/>
    <x v="247"/>
    <x v="266"/>
    <x v="281"/>
    <x v="232"/>
    <x v="286"/>
    <x v="283"/>
    <x v="303"/>
    <x v="271"/>
    <x v="257"/>
    <x v="293"/>
    <x v="272"/>
    <x v="267"/>
  </r>
  <r>
    <x v="1"/>
    <x v="5"/>
    <x v="9"/>
    <x v="104"/>
    <x v="228"/>
    <x v="273"/>
    <x v="241"/>
    <x v="244"/>
    <x v="233"/>
    <x v="255"/>
    <x v="288"/>
    <x v="238"/>
    <x v="130"/>
    <x v="255"/>
    <x v="242"/>
    <x v="283"/>
    <x v="250"/>
    <x v="326"/>
    <x v="290"/>
    <x v="278"/>
    <x v="249"/>
    <x v="280"/>
    <x v="248"/>
    <x v="267"/>
    <x v="282"/>
    <x v="233"/>
    <x v="287"/>
    <x v="284"/>
    <x v="304"/>
    <x v="272"/>
    <x v="258"/>
    <x v="294"/>
    <x v="249"/>
    <x v="268"/>
  </r>
  <r>
    <x v="2"/>
    <x v="5"/>
    <x v="9"/>
    <x v="104"/>
    <x v="229"/>
    <x v="274"/>
    <x v="262"/>
    <x v="245"/>
    <x v="234"/>
    <x v="248"/>
    <x v="289"/>
    <x v="100"/>
    <x v="201"/>
    <x v="256"/>
    <x v="243"/>
    <x v="284"/>
    <x v="251"/>
    <x v="327"/>
    <x v="291"/>
    <x v="279"/>
    <x v="267"/>
    <x v="281"/>
    <x v="249"/>
    <x v="268"/>
    <x v="283"/>
    <x v="234"/>
    <x v="288"/>
    <x v="285"/>
    <x v="305"/>
    <x v="250"/>
    <x v="259"/>
    <x v="295"/>
    <x v="271"/>
    <x v="269"/>
  </r>
  <r>
    <x v="0"/>
    <x v="6"/>
    <x v="9"/>
    <x v="105"/>
    <x v="230"/>
    <x v="275"/>
    <x v="263"/>
    <x v="246"/>
    <x v="235"/>
    <x v="256"/>
    <x v="58"/>
    <x v="246"/>
    <x v="202"/>
    <x v="257"/>
    <x v="244"/>
    <x v="285"/>
    <x v="252"/>
    <x v="328"/>
    <x v="292"/>
    <x v="280"/>
    <x v="268"/>
    <x v="282"/>
    <x v="250"/>
    <x v="269"/>
    <x v="284"/>
    <x v="235"/>
    <x v="289"/>
    <x v="286"/>
    <x v="306"/>
    <x v="273"/>
    <x v="260"/>
    <x v="296"/>
    <x v="273"/>
    <x v="270"/>
  </r>
  <r>
    <x v="1"/>
    <x v="6"/>
    <x v="9"/>
    <x v="105"/>
    <x v="231"/>
    <x v="276"/>
    <x v="264"/>
    <x v="247"/>
    <x v="236"/>
    <x v="257"/>
    <x v="290"/>
    <x v="240"/>
    <x v="125"/>
    <x v="258"/>
    <x v="245"/>
    <x v="286"/>
    <x v="253"/>
    <x v="329"/>
    <x v="293"/>
    <x v="281"/>
    <x v="251"/>
    <x v="283"/>
    <x v="251"/>
    <x v="270"/>
    <x v="285"/>
    <x v="236"/>
    <x v="290"/>
    <x v="287"/>
    <x v="307"/>
    <x v="274"/>
    <x v="261"/>
    <x v="297"/>
    <x v="250"/>
    <x v="271"/>
  </r>
  <r>
    <x v="2"/>
    <x v="6"/>
    <x v="9"/>
    <x v="105"/>
    <x v="232"/>
    <x v="277"/>
    <x v="265"/>
    <x v="248"/>
    <x v="215"/>
    <x v="258"/>
    <x v="291"/>
    <x v="100"/>
    <x v="124"/>
    <x v="259"/>
    <x v="246"/>
    <x v="287"/>
    <x v="254"/>
    <x v="330"/>
    <x v="294"/>
    <x v="282"/>
    <x v="269"/>
    <x v="284"/>
    <x v="250"/>
    <x v="271"/>
    <x v="286"/>
    <x v="237"/>
    <x v="291"/>
    <x v="288"/>
    <x v="308"/>
    <x v="275"/>
    <x v="260"/>
    <x v="298"/>
    <x v="274"/>
    <x v="272"/>
  </r>
  <r>
    <x v="0"/>
    <x v="7"/>
    <x v="9"/>
    <x v="106"/>
    <x v="233"/>
    <x v="278"/>
    <x v="266"/>
    <x v="249"/>
    <x v="237"/>
    <x v="259"/>
    <x v="292"/>
    <x v="252"/>
    <x v="203"/>
    <x v="260"/>
    <x v="247"/>
    <x v="288"/>
    <x v="255"/>
    <x v="331"/>
    <x v="286"/>
    <x v="283"/>
    <x v="270"/>
    <x v="285"/>
    <x v="252"/>
    <x v="272"/>
    <x v="287"/>
    <x v="238"/>
    <x v="292"/>
    <x v="289"/>
    <x v="309"/>
    <x v="276"/>
    <x v="262"/>
    <x v="299"/>
    <x v="275"/>
    <x v="273"/>
  </r>
  <r>
    <x v="1"/>
    <x v="7"/>
    <x v="9"/>
    <x v="106"/>
    <x v="234"/>
    <x v="246"/>
    <x v="267"/>
    <x v="250"/>
    <x v="238"/>
    <x v="260"/>
    <x v="293"/>
    <x v="253"/>
    <x v="204"/>
    <x v="261"/>
    <x v="248"/>
    <x v="289"/>
    <x v="256"/>
    <x v="332"/>
    <x v="295"/>
    <x v="284"/>
    <x v="271"/>
    <x v="286"/>
    <x v="253"/>
    <x v="273"/>
    <x v="288"/>
    <x v="206"/>
    <x v="293"/>
    <x v="282"/>
    <x v="310"/>
    <x v="257"/>
    <x v="263"/>
    <x v="300"/>
    <x v="276"/>
    <x v="274"/>
  </r>
  <r>
    <x v="2"/>
    <x v="7"/>
    <x v="9"/>
    <x v="106"/>
    <x v="235"/>
    <x v="279"/>
    <x v="268"/>
    <x v="251"/>
    <x v="239"/>
    <x v="261"/>
    <x v="240"/>
    <x v="254"/>
    <x v="122"/>
    <x v="262"/>
    <x v="220"/>
    <x v="283"/>
    <x v="257"/>
    <x v="333"/>
    <x v="296"/>
    <x v="285"/>
    <x v="272"/>
    <x v="287"/>
    <x v="254"/>
    <x v="274"/>
    <x v="289"/>
    <x v="239"/>
    <x v="294"/>
    <x v="290"/>
    <x v="311"/>
    <x v="277"/>
    <x v="264"/>
    <x v="301"/>
    <x v="277"/>
    <x v="270"/>
  </r>
  <r>
    <x v="0"/>
    <x v="8"/>
    <x v="9"/>
    <x v="107"/>
    <x v="236"/>
    <x v="280"/>
    <x v="269"/>
    <x v="252"/>
    <x v="240"/>
    <x v="262"/>
    <x v="294"/>
    <x v="254"/>
    <x v="205"/>
    <x v="263"/>
    <x v="249"/>
    <x v="290"/>
    <x v="258"/>
    <x v="334"/>
    <x v="297"/>
    <x v="286"/>
    <x v="273"/>
    <x v="288"/>
    <x v="255"/>
    <x v="275"/>
    <x v="290"/>
    <x v="240"/>
    <x v="295"/>
    <x v="291"/>
    <x v="312"/>
    <x v="278"/>
    <x v="265"/>
    <x v="302"/>
    <x v="278"/>
    <x v="275"/>
  </r>
  <r>
    <x v="1"/>
    <x v="8"/>
    <x v="9"/>
    <x v="107"/>
    <x v="237"/>
    <x v="281"/>
    <x v="270"/>
    <x v="253"/>
    <x v="241"/>
    <x v="263"/>
    <x v="295"/>
    <x v="255"/>
    <x v="130"/>
    <x v="264"/>
    <x v="250"/>
    <x v="291"/>
    <x v="259"/>
    <x v="335"/>
    <x v="270"/>
    <x v="287"/>
    <x v="274"/>
    <x v="289"/>
    <x v="256"/>
    <x v="276"/>
    <x v="291"/>
    <x v="241"/>
    <x v="296"/>
    <x v="292"/>
    <x v="313"/>
    <x v="279"/>
    <x v="266"/>
    <x v="303"/>
    <x v="279"/>
    <x v="276"/>
  </r>
  <r>
    <x v="2"/>
    <x v="8"/>
    <x v="9"/>
    <x v="107"/>
    <x v="238"/>
    <x v="282"/>
    <x v="271"/>
    <x v="254"/>
    <x v="242"/>
    <x v="264"/>
    <x v="296"/>
    <x v="256"/>
    <x v="206"/>
    <x v="265"/>
    <x v="251"/>
    <x v="292"/>
    <x v="260"/>
    <x v="336"/>
    <x v="298"/>
    <x v="288"/>
    <x v="275"/>
    <x v="290"/>
    <x v="257"/>
    <x v="277"/>
    <x v="292"/>
    <x v="242"/>
    <x v="297"/>
    <x v="293"/>
    <x v="314"/>
    <x v="280"/>
    <x v="267"/>
    <x v="304"/>
    <x v="280"/>
    <x v="277"/>
  </r>
  <r>
    <x v="0"/>
    <x v="8"/>
    <x v="9"/>
    <x v="104"/>
    <x v="239"/>
    <x v="283"/>
    <x v="272"/>
    <x v="255"/>
    <x v="243"/>
    <x v="265"/>
    <x v="297"/>
    <x v="257"/>
    <x v="116"/>
    <x v="266"/>
    <x v="252"/>
    <x v="293"/>
    <x v="261"/>
    <x v="337"/>
    <x v="299"/>
    <x v="289"/>
    <x v="276"/>
    <x v="291"/>
    <x v="258"/>
    <x v="278"/>
    <x v="293"/>
    <x v="243"/>
    <x v="298"/>
    <x v="294"/>
    <x v="315"/>
    <x v="281"/>
    <x v="268"/>
    <x v="305"/>
    <x v="281"/>
    <x v="278"/>
  </r>
  <r>
    <x v="1"/>
    <x v="8"/>
    <x v="9"/>
    <x v="104"/>
    <x v="240"/>
    <x v="284"/>
    <x v="273"/>
    <x v="256"/>
    <x v="244"/>
    <x v="266"/>
    <x v="298"/>
    <x v="107"/>
    <x v="195"/>
    <x v="262"/>
    <x v="253"/>
    <x v="294"/>
    <x v="262"/>
    <x v="338"/>
    <x v="300"/>
    <x v="290"/>
    <x v="277"/>
    <x v="292"/>
    <x v="259"/>
    <x v="279"/>
    <x v="294"/>
    <x v="244"/>
    <x v="299"/>
    <x v="285"/>
    <x v="316"/>
    <x v="265"/>
    <x v="262"/>
    <x v="306"/>
    <x v="282"/>
    <x v="279"/>
  </r>
  <r>
    <x v="2"/>
    <x v="8"/>
    <x v="9"/>
    <x v="104"/>
    <x v="241"/>
    <x v="285"/>
    <x v="274"/>
    <x v="257"/>
    <x v="202"/>
    <x v="267"/>
    <x v="299"/>
    <x v="258"/>
    <x v="194"/>
    <x v="267"/>
    <x v="254"/>
    <x v="295"/>
    <x v="263"/>
    <x v="339"/>
    <x v="301"/>
    <x v="291"/>
    <x v="278"/>
    <x v="293"/>
    <x v="251"/>
    <x v="280"/>
    <x v="295"/>
    <x v="245"/>
    <x v="300"/>
    <x v="281"/>
    <x v="317"/>
    <x v="282"/>
    <x v="269"/>
    <x v="307"/>
    <x v="283"/>
    <x v="273"/>
  </r>
  <r>
    <x v="0"/>
    <x v="9"/>
    <x v="9"/>
    <x v="108"/>
    <x v="242"/>
    <x v="286"/>
    <x v="232"/>
    <x v="258"/>
    <x v="245"/>
    <x v="268"/>
    <x v="300"/>
    <x v="259"/>
    <x v="205"/>
    <x v="268"/>
    <x v="255"/>
    <x v="296"/>
    <x v="264"/>
    <x v="340"/>
    <x v="302"/>
    <x v="292"/>
    <x v="279"/>
    <x v="294"/>
    <x v="260"/>
    <x v="281"/>
    <x v="296"/>
    <x v="246"/>
    <x v="301"/>
    <x v="295"/>
    <x v="318"/>
    <x v="283"/>
    <x v="270"/>
    <x v="308"/>
    <x v="284"/>
    <x v="280"/>
  </r>
  <r>
    <x v="1"/>
    <x v="9"/>
    <x v="9"/>
    <x v="108"/>
    <x v="243"/>
    <x v="287"/>
    <x v="275"/>
    <x v="259"/>
    <x v="246"/>
    <x v="267"/>
    <x v="301"/>
    <x v="260"/>
    <x v="207"/>
    <x v="269"/>
    <x v="256"/>
    <x v="297"/>
    <x v="265"/>
    <x v="341"/>
    <x v="303"/>
    <x v="293"/>
    <x v="241"/>
    <x v="295"/>
    <x v="261"/>
    <x v="282"/>
    <x v="267"/>
    <x v="247"/>
    <x v="302"/>
    <x v="288"/>
    <x v="319"/>
    <x v="284"/>
    <x v="271"/>
    <x v="309"/>
    <x v="269"/>
    <x v="273"/>
  </r>
  <r>
    <x v="2"/>
    <x v="9"/>
    <x v="9"/>
    <x v="108"/>
    <x v="244"/>
    <x v="246"/>
    <x v="273"/>
    <x v="258"/>
    <x v="247"/>
    <x v="269"/>
    <x v="302"/>
    <x v="261"/>
    <x v="136"/>
    <x v="270"/>
    <x v="257"/>
    <x v="298"/>
    <x v="266"/>
    <x v="342"/>
    <x v="304"/>
    <x v="294"/>
    <x v="280"/>
    <x v="296"/>
    <x v="262"/>
    <x v="283"/>
    <x v="297"/>
    <x v="248"/>
    <x v="303"/>
    <x v="296"/>
    <x v="320"/>
    <x v="285"/>
    <x v="272"/>
    <x v="310"/>
    <x v="285"/>
    <x v="281"/>
  </r>
  <r>
    <x v="0"/>
    <x v="11"/>
    <x v="9"/>
    <x v="109"/>
    <x v="245"/>
    <x v="288"/>
    <x v="276"/>
    <x v="260"/>
    <x v="248"/>
    <x v="270"/>
    <x v="303"/>
    <x v="118"/>
    <x v="125"/>
    <x v="271"/>
    <x v="258"/>
    <x v="299"/>
    <x v="267"/>
    <x v="343"/>
    <x v="268"/>
    <x v="295"/>
    <x v="281"/>
    <x v="297"/>
    <x v="263"/>
    <x v="284"/>
    <x v="298"/>
    <x v="249"/>
    <x v="304"/>
    <x v="297"/>
    <x v="321"/>
    <x v="286"/>
    <x v="273"/>
    <x v="311"/>
    <x v="286"/>
    <x v="282"/>
  </r>
  <r>
    <x v="1"/>
    <x v="11"/>
    <x v="9"/>
    <x v="109"/>
    <x v="246"/>
    <x v="289"/>
    <x v="277"/>
    <x v="260"/>
    <x v="224"/>
    <x v="271"/>
    <x v="304"/>
    <x v="262"/>
    <x v="207"/>
    <x v="272"/>
    <x v="259"/>
    <x v="300"/>
    <x v="268"/>
    <x v="344"/>
    <x v="305"/>
    <x v="296"/>
    <x v="282"/>
    <x v="298"/>
    <x v="264"/>
    <x v="285"/>
    <x v="299"/>
    <x v="214"/>
    <x v="305"/>
    <x v="298"/>
    <x v="322"/>
    <x v="287"/>
    <x v="274"/>
    <x v="312"/>
    <x v="287"/>
    <x v="279"/>
  </r>
  <r>
    <x v="2"/>
    <x v="11"/>
    <x v="9"/>
    <x v="109"/>
    <x v="247"/>
    <x v="290"/>
    <x v="278"/>
    <x v="260"/>
    <x v="249"/>
    <x v="272"/>
    <x v="30"/>
    <x v="263"/>
    <x v="127"/>
    <x v="273"/>
    <x v="260"/>
    <x v="301"/>
    <x v="269"/>
    <x v="345"/>
    <x v="306"/>
    <x v="297"/>
    <x v="283"/>
    <x v="299"/>
    <x v="265"/>
    <x v="286"/>
    <x v="300"/>
    <x v="231"/>
    <x v="306"/>
    <x v="299"/>
    <x v="306"/>
    <x v="288"/>
    <x v="275"/>
    <x v="313"/>
    <x v="288"/>
    <x v="283"/>
  </r>
  <r>
    <x v="0"/>
    <x v="12"/>
    <x v="9"/>
    <x v="110"/>
    <x v="248"/>
    <x v="291"/>
    <x v="279"/>
    <x v="261"/>
    <x v="250"/>
    <x v="238"/>
    <x v="305"/>
    <x v="263"/>
    <x v="128"/>
    <x v="274"/>
    <x v="261"/>
    <x v="286"/>
    <x v="270"/>
    <x v="346"/>
    <x v="301"/>
    <x v="298"/>
    <x v="284"/>
    <x v="300"/>
    <x v="266"/>
    <x v="287"/>
    <x v="301"/>
    <x v="250"/>
    <x v="307"/>
    <x v="300"/>
    <x v="323"/>
    <x v="289"/>
    <x v="276"/>
    <x v="314"/>
    <x v="289"/>
    <x v="284"/>
  </r>
  <r>
    <x v="1"/>
    <x v="12"/>
    <x v="9"/>
    <x v="110"/>
    <x v="249"/>
    <x v="292"/>
    <x v="280"/>
    <x v="262"/>
    <x v="251"/>
    <x v="273"/>
    <x v="306"/>
    <x v="264"/>
    <x v="195"/>
    <x v="275"/>
    <x v="262"/>
    <x v="302"/>
    <x v="271"/>
    <x v="347"/>
    <x v="307"/>
    <x v="299"/>
    <x v="285"/>
    <x v="301"/>
    <x v="267"/>
    <x v="288"/>
    <x v="302"/>
    <x v="230"/>
    <x v="308"/>
    <x v="291"/>
    <x v="324"/>
    <x v="268"/>
    <x v="277"/>
    <x v="308"/>
    <x v="290"/>
    <x v="279"/>
  </r>
  <r>
    <x v="2"/>
    <x v="12"/>
    <x v="9"/>
    <x v="110"/>
    <x v="250"/>
    <x v="293"/>
    <x v="281"/>
    <x v="263"/>
    <x v="252"/>
    <x v="274"/>
    <x v="307"/>
    <x v="265"/>
    <x v="132"/>
    <x v="276"/>
    <x v="263"/>
    <x v="303"/>
    <x v="272"/>
    <x v="348"/>
    <x v="308"/>
    <x v="300"/>
    <x v="286"/>
    <x v="285"/>
    <x v="268"/>
    <x v="289"/>
    <x v="303"/>
    <x v="251"/>
    <x v="309"/>
    <x v="301"/>
    <x v="325"/>
    <x v="290"/>
    <x v="278"/>
    <x v="315"/>
    <x v="291"/>
    <x v="285"/>
  </r>
  <r>
    <x v="0"/>
    <x v="0"/>
    <x v="10"/>
    <x v="111"/>
    <x v="251"/>
    <x v="294"/>
    <x v="282"/>
    <x v="264"/>
    <x v="218"/>
    <x v="275"/>
    <x v="308"/>
    <x v="94"/>
    <x v="113"/>
    <x v="277"/>
    <x v="264"/>
    <x v="304"/>
    <x v="254"/>
    <x v="349"/>
    <x v="306"/>
    <x v="301"/>
    <x v="287"/>
    <x v="302"/>
    <x v="269"/>
    <x v="290"/>
    <x v="304"/>
    <x v="252"/>
    <x v="310"/>
    <x v="302"/>
    <x v="326"/>
    <x v="291"/>
    <x v="279"/>
    <x v="316"/>
    <x v="292"/>
    <x v="282"/>
  </r>
  <r>
    <x v="1"/>
    <x v="0"/>
    <x v="10"/>
    <x v="111"/>
    <x v="252"/>
    <x v="295"/>
    <x v="283"/>
    <x v="265"/>
    <x v="253"/>
    <x v="276"/>
    <x v="309"/>
    <x v="88"/>
    <x v="208"/>
    <x v="278"/>
    <x v="224"/>
    <x v="305"/>
    <x v="273"/>
    <x v="350"/>
    <x v="309"/>
    <x v="302"/>
    <x v="288"/>
    <x v="303"/>
    <x v="270"/>
    <x v="291"/>
    <x v="305"/>
    <x v="211"/>
    <x v="311"/>
    <x v="303"/>
    <x v="327"/>
    <x v="268"/>
    <x v="280"/>
    <x v="317"/>
    <x v="293"/>
    <x v="286"/>
  </r>
  <r>
    <x v="2"/>
    <x v="0"/>
    <x v="10"/>
    <x v="111"/>
    <x v="253"/>
    <x v="266"/>
    <x v="284"/>
    <x v="266"/>
    <x v="254"/>
    <x v="243"/>
    <x v="266"/>
    <x v="266"/>
    <x v="205"/>
    <x v="279"/>
    <x v="265"/>
    <x v="306"/>
    <x v="274"/>
    <x v="351"/>
    <x v="262"/>
    <x v="303"/>
    <x v="289"/>
    <x v="304"/>
    <x v="268"/>
    <x v="292"/>
    <x v="298"/>
    <x v="253"/>
    <x v="312"/>
    <x v="304"/>
    <x v="328"/>
    <x v="292"/>
    <x v="281"/>
    <x v="318"/>
    <x v="294"/>
    <x v="283"/>
  </r>
  <r>
    <x v="0"/>
    <x v="1"/>
    <x v="10"/>
    <x v="112"/>
    <x v="254"/>
    <x v="262"/>
    <x v="285"/>
    <x v="267"/>
    <x v="255"/>
    <x v="277"/>
    <x v="310"/>
    <x v="116"/>
    <x v="200"/>
    <x v="280"/>
    <x v="266"/>
    <x v="307"/>
    <x v="275"/>
    <x v="352"/>
    <x v="290"/>
    <x v="304"/>
    <x v="290"/>
    <x v="305"/>
    <x v="271"/>
    <x v="293"/>
    <x v="306"/>
    <x v="254"/>
    <x v="307"/>
    <x v="305"/>
    <x v="329"/>
    <x v="293"/>
    <x v="282"/>
    <x v="319"/>
    <x v="295"/>
    <x v="287"/>
  </r>
  <r>
    <x v="1"/>
    <x v="1"/>
    <x v="10"/>
    <x v="112"/>
    <x v="255"/>
    <x v="296"/>
    <x v="286"/>
    <x v="268"/>
    <x v="200"/>
    <x v="278"/>
    <x v="311"/>
    <x v="113"/>
    <x v="136"/>
    <x v="271"/>
    <x v="267"/>
    <x v="308"/>
    <x v="276"/>
    <x v="353"/>
    <x v="310"/>
    <x v="305"/>
    <x v="291"/>
    <x v="306"/>
    <x v="266"/>
    <x v="294"/>
    <x v="307"/>
    <x v="255"/>
    <x v="313"/>
    <x v="306"/>
    <x v="330"/>
    <x v="294"/>
    <x v="283"/>
    <x v="320"/>
    <x v="296"/>
    <x v="288"/>
  </r>
  <r>
    <x v="2"/>
    <x v="1"/>
    <x v="10"/>
    <x v="112"/>
    <x v="256"/>
    <x v="297"/>
    <x v="265"/>
    <x v="269"/>
    <x v="244"/>
    <x v="279"/>
    <x v="312"/>
    <x v="262"/>
    <x v="124"/>
    <x v="281"/>
    <x v="268"/>
    <x v="309"/>
    <x v="277"/>
    <x v="354"/>
    <x v="311"/>
    <x v="306"/>
    <x v="266"/>
    <x v="307"/>
    <x v="272"/>
    <x v="295"/>
    <x v="308"/>
    <x v="256"/>
    <x v="314"/>
    <x v="307"/>
    <x v="331"/>
    <x v="295"/>
    <x v="284"/>
    <x v="321"/>
    <x v="297"/>
    <x v="289"/>
  </r>
  <r>
    <x v="0"/>
    <x v="2"/>
    <x v="10"/>
    <x v="113"/>
    <x v="257"/>
    <x v="262"/>
    <x v="285"/>
    <x v="267"/>
    <x v="256"/>
    <x v="277"/>
    <x v="310"/>
    <x v="263"/>
    <x v="200"/>
    <x v="280"/>
    <x v="266"/>
    <x v="307"/>
    <x v="275"/>
    <x v="355"/>
    <x v="312"/>
    <x v="304"/>
    <x v="290"/>
    <x v="305"/>
    <x v="273"/>
    <x v="293"/>
    <x v="306"/>
    <x v="254"/>
    <x v="315"/>
    <x v="305"/>
    <x v="329"/>
    <x v="293"/>
    <x v="282"/>
    <x v="319"/>
    <x v="295"/>
    <x v="287"/>
  </r>
  <r>
    <x v="1"/>
    <x v="2"/>
    <x v="10"/>
    <x v="113"/>
    <x v="255"/>
    <x v="296"/>
    <x v="286"/>
    <x v="268"/>
    <x v="200"/>
    <x v="278"/>
    <x v="313"/>
    <x v="113"/>
    <x v="136"/>
    <x v="271"/>
    <x v="267"/>
    <x v="308"/>
    <x v="278"/>
    <x v="356"/>
    <x v="310"/>
    <x v="307"/>
    <x v="291"/>
    <x v="306"/>
    <x v="274"/>
    <x v="294"/>
    <x v="307"/>
    <x v="255"/>
    <x v="283"/>
    <x v="306"/>
    <x v="330"/>
    <x v="294"/>
    <x v="285"/>
    <x v="322"/>
    <x v="296"/>
    <x v="288"/>
  </r>
  <r>
    <x v="2"/>
    <x v="2"/>
    <x v="10"/>
    <x v="113"/>
    <x v="256"/>
    <x v="297"/>
    <x v="265"/>
    <x v="269"/>
    <x v="257"/>
    <x v="279"/>
    <x v="263"/>
    <x v="267"/>
    <x v="124"/>
    <x v="281"/>
    <x v="268"/>
    <x v="309"/>
    <x v="277"/>
    <x v="357"/>
    <x v="311"/>
    <x v="292"/>
    <x v="266"/>
    <x v="307"/>
    <x v="263"/>
    <x v="295"/>
    <x v="308"/>
    <x v="256"/>
    <x v="316"/>
    <x v="307"/>
    <x v="331"/>
    <x v="295"/>
    <x v="284"/>
    <x v="321"/>
    <x v="297"/>
    <x v="289"/>
  </r>
  <r>
    <x v="0"/>
    <x v="3"/>
    <x v="10"/>
    <x v="114"/>
    <x v="252"/>
    <x v="291"/>
    <x v="255"/>
    <x v="270"/>
    <x v="258"/>
    <x v="280"/>
    <x v="314"/>
    <x v="268"/>
    <x v="191"/>
    <x v="282"/>
    <x v="269"/>
    <x v="310"/>
    <x v="261"/>
    <x v="358"/>
    <x v="311"/>
    <x v="308"/>
    <x v="292"/>
    <x v="308"/>
    <x v="275"/>
    <x v="296"/>
    <x v="309"/>
    <x v="257"/>
    <x v="317"/>
    <x v="308"/>
    <x v="332"/>
    <x v="296"/>
    <x v="286"/>
    <x v="323"/>
    <x v="298"/>
    <x v="290"/>
  </r>
  <r>
    <x v="1"/>
    <x v="3"/>
    <x v="10"/>
    <x v="114"/>
    <x v="258"/>
    <x v="284"/>
    <x v="287"/>
    <x v="271"/>
    <x v="259"/>
    <x v="281"/>
    <x v="315"/>
    <x v="269"/>
    <x v="195"/>
    <x v="283"/>
    <x v="212"/>
    <x v="311"/>
    <x v="279"/>
    <x v="359"/>
    <x v="313"/>
    <x v="309"/>
    <x v="293"/>
    <x v="309"/>
    <x v="272"/>
    <x v="297"/>
    <x v="310"/>
    <x v="217"/>
    <x v="286"/>
    <x v="309"/>
    <x v="333"/>
    <x v="297"/>
    <x v="287"/>
    <x v="324"/>
    <x v="270"/>
    <x v="291"/>
  </r>
  <r>
    <x v="2"/>
    <x v="3"/>
    <x v="10"/>
    <x v="114"/>
    <x v="253"/>
    <x v="298"/>
    <x v="261"/>
    <x v="272"/>
    <x v="260"/>
    <x v="282"/>
    <x v="262"/>
    <x v="270"/>
    <x v="197"/>
    <x v="284"/>
    <x v="270"/>
    <x v="312"/>
    <x v="280"/>
    <x v="360"/>
    <x v="305"/>
    <x v="310"/>
    <x v="294"/>
    <x v="310"/>
    <x v="276"/>
    <x v="298"/>
    <x v="311"/>
    <x v="258"/>
    <x v="318"/>
    <x v="310"/>
    <x v="334"/>
    <x v="298"/>
    <x v="288"/>
    <x v="325"/>
    <x v="299"/>
    <x v="292"/>
  </r>
  <r>
    <x v="0"/>
    <x v="4"/>
    <x v="10"/>
    <x v="115"/>
    <x v="259"/>
    <x v="299"/>
    <x v="288"/>
    <x v="273"/>
    <x v="261"/>
    <x v="283"/>
    <x v="316"/>
    <x v="122"/>
    <x v="136"/>
    <x v="285"/>
    <x v="271"/>
    <x v="313"/>
    <x v="281"/>
    <x v="361"/>
    <x v="314"/>
    <x v="311"/>
    <x v="295"/>
    <x v="311"/>
    <x v="277"/>
    <x v="299"/>
    <x v="312"/>
    <x v="259"/>
    <x v="319"/>
    <x v="311"/>
    <x v="335"/>
    <x v="299"/>
    <x v="289"/>
    <x v="326"/>
    <x v="300"/>
    <x v="293"/>
  </r>
  <r>
    <x v="1"/>
    <x v="4"/>
    <x v="10"/>
    <x v="115"/>
    <x v="255"/>
    <x v="274"/>
    <x v="289"/>
    <x v="274"/>
    <x v="262"/>
    <x v="284"/>
    <x v="317"/>
    <x v="102"/>
    <x v="209"/>
    <x v="286"/>
    <x v="272"/>
    <x v="314"/>
    <x v="282"/>
    <x v="362"/>
    <x v="315"/>
    <x v="312"/>
    <x v="296"/>
    <x v="312"/>
    <x v="278"/>
    <x v="300"/>
    <x v="313"/>
    <x v="260"/>
    <x v="320"/>
    <x v="312"/>
    <x v="336"/>
    <x v="300"/>
    <x v="290"/>
    <x v="327"/>
    <x v="301"/>
    <x v="294"/>
  </r>
  <r>
    <x v="2"/>
    <x v="4"/>
    <x v="10"/>
    <x v="115"/>
    <x v="260"/>
    <x v="300"/>
    <x v="290"/>
    <x v="275"/>
    <x v="263"/>
    <x v="285"/>
    <x v="162"/>
    <x v="115"/>
    <x v="208"/>
    <x v="287"/>
    <x v="273"/>
    <x v="315"/>
    <x v="283"/>
    <x v="363"/>
    <x v="316"/>
    <x v="313"/>
    <x v="297"/>
    <x v="313"/>
    <x v="266"/>
    <x v="301"/>
    <x v="314"/>
    <x v="261"/>
    <x v="321"/>
    <x v="300"/>
    <x v="337"/>
    <x v="301"/>
    <x v="291"/>
    <x v="328"/>
    <x v="302"/>
    <x v="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I8" firstHeaderRow="0" firstDataRow="1" firstDataCol="2"/>
  <pivotFields count="9">
    <pivotField axis="axisRow" compact="0" showAll="0">
      <items count="4">
        <item x="0"/>
        <item x="2"/>
        <item x="1"/>
        <item t="default"/>
      </items>
    </pivotField>
    <pivotField axis="axisRow" compact="0" multipleItemSelectionAllowed="1" numFmtId="181" showAll="0">
      <items count="115">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x="113"/>
        <item t="default"/>
      </items>
    </pivotField>
    <pivotField dataField="1" compact="0" numFmtId="177" showAll="0">
      <items count="359">
        <item x="0"/>
        <item x="2"/>
        <item x="1"/>
        <item x="3"/>
        <item x="6"/>
        <item x="8"/>
        <item x="5"/>
        <item x="9"/>
        <item x="7"/>
        <item x="11"/>
        <item x="4"/>
        <item x="12"/>
        <item x="10"/>
        <item x="14"/>
        <item x="13"/>
        <item x="15"/>
        <item x="17"/>
        <item x="18"/>
        <item x="20"/>
        <item x="21"/>
        <item x="16"/>
        <item x="40"/>
        <item x="23"/>
        <item x="41"/>
        <item x="39"/>
        <item x="43"/>
        <item x="37"/>
        <item x="38"/>
        <item x="36"/>
        <item x="44"/>
        <item x="24"/>
        <item x="19"/>
        <item x="42"/>
        <item x="26"/>
        <item x="25"/>
        <item x="46"/>
        <item x="45"/>
        <item x="34"/>
        <item x="22"/>
        <item x="35"/>
        <item x="27"/>
        <item x="33"/>
        <item x="29"/>
        <item x="47"/>
        <item x="28"/>
        <item x="49"/>
        <item x="48"/>
        <item x="50"/>
        <item x="52"/>
        <item x="30"/>
        <item x="32"/>
        <item x="31"/>
        <item x="51"/>
        <item x="53"/>
        <item x="77"/>
        <item x="70"/>
        <item x="78"/>
        <item x="72"/>
        <item x="75"/>
        <item x="67"/>
        <item x="73"/>
        <item x="74"/>
        <item x="76"/>
        <item x="69"/>
        <item x="71"/>
        <item x="80"/>
        <item x="79"/>
        <item x="55"/>
        <item x="68"/>
        <item x="62"/>
        <item x="65"/>
        <item x="56"/>
        <item x="64"/>
        <item x="59"/>
        <item x="61"/>
        <item x="63"/>
        <item x="81"/>
        <item x="66"/>
        <item x="83"/>
        <item x="60"/>
        <item x="58"/>
        <item x="82"/>
        <item x="54"/>
        <item x="57"/>
        <item x="84"/>
        <item x="86"/>
        <item x="87"/>
        <item x="89"/>
        <item x="85"/>
        <item x="88"/>
        <item x="90"/>
        <item x="92"/>
        <item x="93"/>
        <item x="95"/>
        <item x="91"/>
        <item x="94"/>
        <item x="112"/>
        <item x="96"/>
        <item x="113"/>
        <item x="109"/>
        <item x="110"/>
        <item x="98"/>
        <item x="102"/>
        <item x="108"/>
        <item x="111"/>
        <item x="104"/>
        <item x="99"/>
        <item x="105"/>
        <item x="107"/>
        <item x="101"/>
        <item x="97"/>
        <item x="103"/>
        <item x="116"/>
        <item x="106"/>
        <item x="114"/>
        <item x="145"/>
        <item x="148"/>
        <item x="115"/>
        <item x="151"/>
        <item x="100"/>
        <item x="154"/>
        <item x="142"/>
        <item x="184"/>
        <item x="152"/>
        <item x="149"/>
        <item x="155"/>
        <item x="187"/>
        <item x="146"/>
        <item x="190"/>
        <item x="117"/>
        <item x="150"/>
        <item x="143"/>
        <item x="153"/>
        <item x="181"/>
        <item x="147"/>
        <item x="139"/>
        <item x="119"/>
        <item x="157"/>
        <item x="144"/>
        <item x="158"/>
        <item x="141"/>
        <item x="156"/>
        <item x="140"/>
        <item x="213"/>
        <item x="210"/>
        <item x="118"/>
        <item x="192"/>
        <item x="178"/>
        <item x="201"/>
        <item x="120"/>
        <item x="138"/>
        <item x="166"/>
        <item x="214"/>
        <item x="204"/>
        <item x="215"/>
        <item x="136"/>
        <item x="185"/>
        <item x="130"/>
        <item x="188"/>
        <item x="207"/>
        <item x="212"/>
        <item x="137"/>
        <item x="182"/>
        <item x="122"/>
        <item x="216"/>
        <item x="211"/>
        <item x="133"/>
        <item x="131"/>
        <item x="135"/>
        <item x="169"/>
        <item x="134"/>
        <item x="175"/>
        <item x="198"/>
        <item x="160"/>
        <item x="217"/>
        <item x="161"/>
        <item x="167"/>
        <item x="123"/>
        <item x="129"/>
        <item x="195"/>
        <item x="132"/>
        <item x="159"/>
        <item x="163"/>
        <item x="209"/>
        <item x="193"/>
        <item x="208"/>
        <item x="205"/>
        <item x="126"/>
        <item x="128"/>
        <item x="202"/>
        <item x="170"/>
        <item x="179"/>
        <item x="186"/>
        <item x="180"/>
        <item x="183"/>
        <item x="218"/>
        <item x="203"/>
        <item x="189"/>
        <item x="125"/>
        <item x="164"/>
        <item x="127"/>
        <item x="165"/>
        <item x="121"/>
        <item x="206"/>
        <item x="191"/>
        <item x="168"/>
        <item x="219"/>
        <item x="162"/>
        <item x="176"/>
        <item x="196"/>
        <item x="172"/>
        <item x="199"/>
        <item x="200"/>
        <item x="177"/>
        <item x="220"/>
        <item x="173"/>
        <item x="194"/>
        <item x="124"/>
        <item x="174"/>
        <item x="222"/>
        <item x="171"/>
        <item x="197"/>
        <item x="223"/>
        <item x="221"/>
        <item x="226"/>
        <item x="225"/>
        <item x="228"/>
        <item x="229"/>
        <item x="224"/>
        <item x="231"/>
        <item x="227"/>
        <item x="230"/>
        <item x="232"/>
        <item x="234"/>
        <item x="247"/>
        <item x="249"/>
        <item x="248"/>
        <item x="233"/>
        <item x="235"/>
        <item x="244"/>
        <item x="237"/>
        <item x="246"/>
        <item x="245"/>
        <item x="236"/>
        <item x="241"/>
        <item x="243"/>
        <item x="238"/>
        <item x="250"/>
        <item x="242"/>
        <item x="240"/>
        <item x="252"/>
        <item x="255"/>
        <item x="256"/>
        <item x="253"/>
        <item x="254"/>
        <item x="239"/>
        <item x="251"/>
        <item x="258"/>
        <item x="259"/>
        <item x="262"/>
        <item x="257"/>
        <item x="261"/>
        <item x="264"/>
        <item x="260"/>
        <item x="277"/>
        <item x="280"/>
        <item x="265"/>
        <item x="279"/>
        <item x="282"/>
        <item x="263"/>
        <item x="267"/>
        <item x="283"/>
        <item x="285"/>
        <item x="281"/>
        <item x="274"/>
        <item x="278"/>
        <item x="276"/>
        <item x="266"/>
        <item x="268"/>
        <item x="284"/>
        <item x="286"/>
        <item x="270"/>
        <item x="275"/>
        <item x="271"/>
        <item x="288"/>
        <item x="273"/>
        <item x="269"/>
        <item x="289"/>
        <item x="287"/>
        <item x="272"/>
        <item x="295"/>
        <item x="292"/>
        <item x="298"/>
        <item x="291"/>
        <item x="297"/>
        <item x="294"/>
        <item x="310"/>
        <item x="308"/>
        <item x="290"/>
        <item x="296"/>
        <item x="312"/>
        <item x="299"/>
        <item x="305"/>
        <item x="293"/>
        <item x="301"/>
        <item x="313"/>
        <item x="307"/>
        <item x="302"/>
        <item x="311"/>
        <item x="315"/>
        <item x="309"/>
        <item x="304"/>
        <item x="314"/>
        <item x="300"/>
        <item x="306"/>
        <item x="316"/>
        <item x="318"/>
        <item x="303"/>
        <item x="319"/>
        <item x="317"/>
        <item x="321"/>
        <item x="322"/>
        <item x="325"/>
        <item x="328"/>
        <item x="324"/>
        <item x="320"/>
        <item x="346"/>
        <item x="349"/>
        <item x="327"/>
        <item x="331"/>
        <item x="330"/>
        <item x="352"/>
        <item x="340"/>
        <item x="348"/>
        <item x="351"/>
        <item x="333"/>
        <item x="343"/>
        <item x="342"/>
        <item x="334"/>
        <item x="323"/>
        <item x="337"/>
        <item x="354"/>
        <item x="355"/>
        <item x="326"/>
        <item x="345"/>
        <item x="329"/>
        <item x="341"/>
        <item x="339"/>
        <item x="336"/>
        <item x="347"/>
        <item x="350"/>
        <item x="332"/>
        <item x="357"/>
        <item x="344"/>
        <item x="338"/>
        <item x="353"/>
        <item x="335"/>
        <item x="356"/>
        <item t="default"/>
      </items>
    </pivotField>
    <pivotField dataField="1" compact="0" showAll="0">
      <items count="313">
        <item x="0"/>
        <item x="1"/>
        <item x="2"/>
        <item x="4"/>
        <item x="3"/>
        <item x="5"/>
        <item x="7"/>
        <item x="6"/>
        <item x="8"/>
        <item x="10"/>
        <item x="11"/>
        <item x="9"/>
        <item x="13"/>
        <item x="14"/>
        <item x="16"/>
        <item x="12"/>
        <item x="18"/>
        <item x="19"/>
        <item x="15"/>
        <item x="21"/>
        <item x="17"/>
        <item x="23"/>
        <item x="24"/>
        <item x="20"/>
        <item x="26"/>
        <item x="27"/>
        <item x="22"/>
        <item x="29"/>
        <item x="25"/>
        <item x="30"/>
        <item x="32"/>
        <item x="28"/>
        <item x="35"/>
        <item x="34"/>
        <item x="38"/>
        <item x="37"/>
        <item x="31"/>
        <item x="40"/>
        <item x="41"/>
        <item x="33"/>
        <item x="43"/>
        <item x="36"/>
        <item x="44"/>
        <item x="39"/>
        <item x="46"/>
        <item x="47"/>
        <item x="42"/>
        <item x="49"/>
        <item x="50"/>
        <item x="45"/>
        <item x="52"/>
        <item x="48"/>
        <item x="55"/>
        <item x="54"/>
        <item x="58"/>
        <item x="57"/>
        <item x="51"/>
        <item x="59"/>
        <item x="62"/>
        <item x="61"/>
        <item x="64"/>
        <item x="53"/>
        <item x="66"/>
        <item x="67"/>
        <item x="56"/>
        <item x="70"/>
        <item x="69"/>
        <item x="72"/>
        <item x="60"/>
        <item x="63"/>
        <item x="75"/>
        <item x="74"/>
        <item x="65"/>
        <item x="77"/>
        <item x="68"/>
        <item x="78"/>
        <item x="71"/>
        <item x="80"/>
        <item x="81"/>
        <item x="73"/>
        <item x="83"/>
        <item x="86"/>
        <item x="85"/>
        <item x="76"/>
        <item x="89"/>
        <item x="88"/>
        <item x="79"/>
        <item x="92"/>
        <item x="91"/>
        <item x="82"/>
        <item x="94"/>
        <item x="84"/>
        <item x="99"/>
        <item x="96"/>
        <item x="87"/>
        <item x="102"/>
        <item x="98"/>
        <item x="90"/>
        <item x="105"/>
        <item x="101"/>
        <item x="108"/>
        <item x="104"/>
        <item x="107"/>
        <item x="111"/>
        <item x="93"/>
        <item x="110"/>
        <item x="114"/>
        <item x="95"/>
        <item x="113"/>
        <item x="117"/>
        <item x="116"/>
        <item x="97"/>
        <item x="120"/>
        <item x="100"/>
        <item x="119"/>
        <item x="103"/>
        <item x="123"/>
        <item x="122"/>
        <item x="126"/>
        <item x="106"/>
        <item x="125"/>
        <item x="127"/>
        <item x="109"/>
        <item x="128"/>
        <item x="112"/>
        <item x="115"/>
        <item x="130"/>
        <item x="118"/>
        <item x="133"/>
        <item x="132"/>
        <item x="121"/>
        <item x="136"/>
        <item x="124"/>
        <item x="135"/>
        <item x="129"/>
        <item x="138"/>
        <item x="140"/>
        <item x="141"/>
        <item x="131"/>
        <item x="144"/>
        <item x="143"/>
        <item x="134"/>
        <item x="146"/>
        <item x="147"/>
        <item x="137"/>
        <item x="139"/>
        <item x="149"/>
        <item x="142"/>
        <item x="145"/>
        <item x="150"/>
        <item x="152"/>
        <item x="148"/>
        <item x="154"/>
        <item x="156"/>
        <item x="151"/>
        <item x="158"/>
        <item x="163"/>
        <item x="153"/>
        <item x="160"/>
        <item x="155"/>
        <item x="162"/>
        <item x="165"/>
        <item x="166"/>
        <item x="169"/>
        <item x="157"/>
        <item x="168"/>
        <item x="179"/>
        <item x="171"/>
        <item x="159"/>
        <item x="174"/>
        <item x="178"/>
        <item x="161"/>
        <item x="173"/>
        <item x="176"/>
        <item x="170"/>
        <item x="164"/>
        <item x="182"/>
        <item x="167"/>
        <item x="172"/>
        <item x="175"/>
        <item x="177"/>
        <item x="185"/>
        <item x="180"/>
        <item x="187"/>
        <item x="184"/>
        <item x="190"/>
        <item x="193"/>
        <item x="196"/>
        <item x="189"/>
        <item x="192"/>
        <item x="181"/>
        <item x="195"/>
        <item x="198"/>
        <item x="183"/>
        <item x="200"/>
        <item x="201"/>
        <item x="186"/>
        <item x="203"/>
        <item x="188"/>
        <item x="191"/>
        <item x="194"/>
        <item x="206"/>
        <item x="205"/>
        <item x="197"/>
        <item x="209"/>
        <item x="208"/>
        <item x="199"/>
        <item x="212"/>
        <item x="211"/>
        <item x="202"/>
        <item x="214"/>
        <item x="204"/>
        <item x="216"/>
        <item x="207"/>
        <item x="218"/>
        <item x="210"/>
        <item x="220"/>
        <item x="213"/>
        <item x="221"/>
        <item x="215"/>
        <item x="223"/>
        <item x="217"/>
        <item x="224"/>
        <item x="219"/>
        <item x="226"/>
        <item x="227"/>
        <item x="229"/>
        <item x="230"/>
        <item x="222"/>
        <item x="228"/>
        <item x="225"/>
        <item x="234"/>
        <item x="231"/>
        <item x="236"/>
        <item x="240"/>
        <item x="237"/>
        <item x="242"/>
        <item x="233"/>
        <item x="245"/>
        <item x="241"/>
        <item x="239"/>
        <item x="248"/>
        <item x="244"/>
        <item x="247"/>
        <item x="253"/>
        <item x="250"/>
        <item x="232"/>
        <item x="256"/>
        <item x="235"/>
        <item x="255"/>
        <item x="252"/>
        <item x="238"/>
        <item x="243"/>
        <item x="261"/>
        <item x="258"/>
        <item x="264"/>
        <item x="246"/>
        <item x="269"/>
        <item x="276"/>
        <item x="263"/>
        <item x="266"/>
        <item x="272"/>
        <item x="279"/>
        <item x="249"/>
        <item x="260"/>
        <item x="268"/>
        <item x="278"/>
        <item x="281"/>
        <item x="275"/>
        <item x="271"/>
        <item x="280"/>
        <item x="273"/>
        <item x="289"/>
        <item x="251"/>
        <item x="254"/>
        <item x="283"/>
        <item x="285"/>
        <item x="286"/>
        <item x="288"/>
        <item x="257"/>
        <item x="294"/>
        <item x="291"/>
        <item x="297"/>
        <item x="293"/>
        <item x="265"/>
        <item x="262"/>
        <item x="296"/>
        <item x="299"/>
        <item x="277"/>
        <item x="267"/>
        <item x="274"/>
        <item x="301"/>
        <item x="270"/>
        <item x="284"/>
        <item x="303"/>
        <item x="282"/>
        <item x="259"/>
        <item x="287"/>
        <item x="307"/>
        <item x="290"/>
        <item x="292"/>
        <item x="306"/>
        <item x="295"/>
        <item x="309"/>
        <item x="298"/>
        <item x="300"/>
        <item x="311"/>
        <item x="302"/>
        <item x="304"/>
        <item x="305"/>
        <item x="308"/>
        <item x="310"/>
        <item t="default"/>
      </items>
    </pivotField>
    <pivotField dataField="1" compact="0" numFmtId="177" showAll="0">
      <items count="333">
        <item x="1"/>
        <item x="2"/>
        <item x="0"/>
        <item x="4"/>
        <item x="5"/>
        <item x="3"/>
        <item x="7"/>
        <item x="6"/>
        <item x="9"/>
        <item x="8"/>
        <item x="11"/>
        <item x="10"/>
        <item x="13"/>
        <item x="14"/>
        <item x="12"/>
        <item x="16"/>
        <item x="17"/>
        <item x="15"/>
        <item x="19"/>
        <item x="20"/>
        <item x="18"/>
        <item x="22"/>
        <item x="23"/>
        <item x="21"/>
        <item x="25"/>
        <item x="26"/>
        <item x="24"/>
        <item x="28"/>
        <item x="29"/>
        <item x="27"/>
        <item x="31"/>
        <item x="32"/>
        <item x="30"/>
        <item x="34"/>
        <item x="35"/>
        <item x="33"/>
        <item x="36"/>
        <item x="37"/>
        <item x="38"/>
        <item x="40"/>
        <item x="39"/>
        <item x="41"/>
        <item x="43"/>
        <item x="42"/>
        <item x="44"/>
        <item x="46"/>
        <item x="45"/>
        <item x="48"/>
        <item x="49"/>
        <item x="47"/>
        <item x="50"/>
        <item x="51"/>
        <item x="52"/>
        <item x="53"/>
        <item x="55"/>
        <item x="56"/>
        <item x="54"/>
        <item x="58"/>
        <item x="59"/>
        <item x="61"/>
        <item x="57"/>
        <item x="62"/>
        <item x="64"/>
        <item x="60"/>
        <item x="63"/>
        <item x="66"/>
        <item x="67"/>
        <item x="69"/>
        <item x="65"/>
        <item x="72"/>
        <item x="70"/>
        <item x="75"/>
        <item x="68"/>
        <item x="73"/>
        <item x="78"/>
        <item x="81"/>
        <item x="76"/>
        <item x="71"/>
        <item x="84"/>
        <item x="79"/>
        <item x="74"/>
        <item x="87"/>
        <item x="90"/>
        <item x="82"/>
        <item x="77"/>
        <item x="93"/>
        <item x="85"/>
        <item x="96"/>
        <item x="99"/>
        <item x="88"/>
        <item x="102"/>
        <item x="105"/>
        <item x="80"/>
        <item x="91"/>
        <item x="83"/>
        <item x="108"/>
        <item x="94"/>
        <item x="86"/>
        <item x="111"/>
        <item x="97"/>
        <item x="114"/>
        <item x="117"/>
        <item x="100"/>
        <item x="120"/>
        <item x="103"/>
        <item x="89"/>
        <item x="123"/>
        <item x="106"/>
        <item x="126"/>
        <item x="92"/>
        <item x="109"/>
        <item x="131"/>
        <item x="95"/>
        <item x="112"/>
        <item x="134"/>
        <item x="135"/>
        <item x="115"/>
        <item x="98"/>
        <item x="101"/>
        <item x="118"/>
        <item x="142"/>
        <item x="121"/>
        <item x="104"/>
        <item x="147"/>
        <item x="124"/>
        <item x="107"/>
        <item x="150"/>
        <item x="127"/>
        <item x="110"/>
        <item x="153"/>
        <item x="129"/>
        <item x="113"/>
        <item x="132"/>
        <item x="158"/>
        <item x="116"/>
        <item x="136"/>
        <item x="161"/>
        <item x="138"/>
        <item x="164"/>
        <item x="140"/>
        <item x="119"/>
        <item x="143"/>
        <item x="167"/>
        <item x="122"/>
        <item x="170"/>
        <item x="145"/>
        <item x="125"/>
        <item x="148"/>
        <item x="173"/>
        <item x="128"/>
        <item x="151"/>
        <item x="130"/>
        <item x="176"/>
        <item x="154"/>
        <item x="133"/>
        <item x="179"/>
        <item x="156"/>
        <item x="137"/>
        <item x="182"/>
        <item x="159"/>
        <item x="139"/>
        <item x="141"/>
        <item x="162"/>
        <item x="165"/>
        <item x="187"/>
        <item x="144"/>
        <item x="168"/>
        <item x="146"/>
        <item x="171"/>
        <item x="191"/>
        <item x="174"/>
        <item x="149"/>
        <item x="194"/>
        <item x="177"/>
        <item x="197"/>
        <item x="152"/>
        <item x="180"/>
        <item x="202"/>
        <item x="155"/>
        <item x="183"/>
        <item x="204"/>
        <item x="157"/>
        <item x="185"/>
        <item x="209"/>
        <item x="163"/>
        <item x="188"/>
        <item x="160"/>
        <item x="212"/>
        <item x="166"/>
        <item x="169"/>
        <item x="217"/>
        <item x="172"/>
        <item x="220"/>
        <item x="223"/>
        <item x="175"/>
        <item x="226"/>
        <item x="229"/>
        <item x="178"/>
        <item x="192"/>
        <item x="181"/>
        <item x="198"/>
        <item x="200"/>
        <item x="184"/>
        <item x="186"/>
        <item x="205"/>
        <item x="207"/>
        <item x="189"/>
        <item x="210"/>
        <item x="240"/>
        <item x="213"/>
        <item x="243"/>
        <item x="215"/>
        <item x="234"/>
        <item x="218"/>
        <item x="248"/>
        <item x="246"/>
        <item x="221"/>
        <item x="190"/>
        <item x="237"/>
        <item x="224"/>
        <item x="238"/>
        <item x="236"/>
        <item x="227"/>
        <item x="235"/>
        <item x="251"/>
        <item x="230"/>
        <item x="254"/>
        <item x="232"/>
        <item x="233"/>
        <item x="193"/>
        <item x="195"/>
        <item x="196"/>
        <item x="199"/>
        <item x="201"/>
        <item x="244"/>
        <item x="241"/>
        <item x="249"/>
        <item x="247"/>
        <item x="203"/>
        <item x="260"/>
        <item x="206"/>
        <item x="263"/>
        <item x="208"/>
        <item x="252"/>
        <item x="211"/>
        <item x="214"/>
        <item x="216"/>
        <item x="256"/>
        <item x="219"/>
        <item x="268"/>
        <item x="222"/>
        <item x="225"/>
        <item x="271"/>
        <item x="228"/>
        <item x="258"/>
        <item x="231"/>
        <item x="261"/>
        <item x="242"/>
        <item x="245"/>
        <item x="239"/>
        <item x="264"/>
        <item x="250"/>
        <item x="274"/>
        <item x="277"/>
        <item x="253"/>
        <item x="255"/>
        <item x="280"/>
        <item x="269"/>
        <item x="266"/>
        <item x="272"/>
        <item x="257"/>
        <item x="283"/>
        <item x="259"/>
        <item x="286"/>
        <item x="262"/>
        <item x="275"/>
        <item x="278"/>
        <item x="291"/>
        <item x="281"/>
        <item x="265"/>
        <item x="284"/>
        <item x="294"/>
        <item x="267"/>
        <item x="287"/>
        <item x="270"/>
        <item x="273"/>
        <item x="289"/>
        <item x="292"/>
        <item x="276"/>
        <item x="298"/>
        <item x="279"/>
        <item x="295"/>
        <item x="301"/>
        <item x="282"/>
        <item x="304"/>
        <item x="285"/>
        <item x="307"/>
        <item x="288"/>
        <item x="299"/>
        <item x="310"/>
        <item x="290"/>
        <item x="302"/>
        <item x="313"/>
        <item x="293"/>
        <item x="316"/>
        <item x="305"/>
        <item x="318"/>
        <item x="296"/>
        <item x="308"/>
        <item x="321"/>
        <item x="297"/>
        <item x="311"/>
        <item x="324"/>
        <item x="300"/>
        <item x="327"/>
        <item x="314"/>
        <item x="330"/>
        <item x="303"/>
        <item x="319"/>
        <item x="306"/>
        <item x="322"/>
        <item x="309"/>
        <item x="325"/>
        <item x="312"/>
        <item x="328"/>
        <item x="315"/>
        <item x="331"/>
        <item x="317"/>
        <item x="320"/>
        <item x="323"/>
        <item x="326"/>
        <item x="329"/>
        <item t="default"/>
      </items>
    </pivotField>
    <pivotField dataField="1" compact="0" numFmtId="177" showAll="0">
      <items count="317">
        <item x="1"/>
        <item x="2"/>
        <item x="0"/>
        <item x="3"/>
        <item x="4"/>
        <item x="5"/>
        <item x="8"/>
        <item x="11"/>
        <item x="7"/>
        <item x="9"/>
        <item x="6"/>
        <item x="10"/>
        <item x="13"/>
        <item x="14"/>
        <item x="12"/>
        <item x="16"/>
        <item x="15"/>
        <item x="18"/>
        <item x="17"/>
        <item x="22"/>
        <item x="24"/>
        <item x="20"/>
        <item x="27"/>
        <item x="19"/>
        <item x="60"/>
        <item x="21"/>
        <item x="25"/>
        <item x="57"/>
        <item x="28"/>
        <item x="30"/>
        <item x="37"/>
        <item x="23"/>
        <item x="53"/>
        <item x="33"/>
        <item x="35"/>
        <item x="26"/>
        <item x="63"/>
        <item x="31"/>
        <item x="48"/>
        <item x="66"/>
        <item x="93"/>
        <item x="29"/>
        <item x="38"/>
        <item x="40"/>
        <item x="36"/>
        <item x="32"/>
        <item x="79"/>
        <item x="46"/>
        <item x="83"/>
        <item x="34"/>
        <item x="39"/>
        <item x="42"/>
        <item x="90"/>
        <item x="76"/>
        <item x="85"/>
        <item x="69"/>
        <item x="55"/>
        <item x="58"/>
        <item x="49"/>
        <item x="61"/>
        <item x="51"/>
        <item x="41"/>
        <item x="47"/>
        <item x="44"/>
        <item x="101"/>
        <item x="99"/>
        <item x="108"/>
        <item x="64"/>
        <item x="43"/>
        <item x="45"/>
        <item x="67"/>
        <item x="54"/>
        <item x="50"/>
        <item x="52"/>
        <item x="56"/>
        <item x="111"/>
        <item x="59"/>
        <item x="70"/>
        <item x="114"/>
        <item x="80"/>
        <item x="62"/>
        <item x="77"/>
        <item x="72"/>
        <item x="74"/>
        <item x="129"/>
        <item x="65"/>
        <item x="117"/>
        <item x="94"/>
        <item x="86"/>
        <item x="88"/>
        <item x="95"/>
        <item x="91"/>
        <item x="120"/>
        <item x="68"/>
        <item x="97"/>
        <item x="125"/>
        <item x="134"/>
        <item x="123"/>
        <item x="104"/>
        <item x="71"/>
        <item x="73"/>
        <item x="102"/>
        <item x="75"/>
        <item x="78"/>
        <item x="137"/>
        <item x="81"/>
        <item x="106"/>
        <item x="109"/>
        <item x="82"/>
        <item x="84"/>
        <item x="87"/>
        <item x="92"/>
        <item x="112"/>
        <item x="140"/>
        <item x="89"/>
        <item x="143"/>
        <item x="96"/>
        <item x="115"/>
        <item x="155"/>
        <item x="146"/>
        <item x="118"/>
        <item x="152"/>
        <item x="98"/>
        <item x="158"/>
        <item x="100"/>
        <item x="149"/>
        <item x="103"/>
        <item x="121"/>
        <item x="130"/>
        <item x="128"/>
        <item x="183"/>
        <item x="126"/>
        <item x="105"/>
        <item x="161"/>
        <item x="132"/>
        <item x="180"/>
        <item x="107"/>
        <item x="196"/>
        <item x="164"/>
        <item x="110"/>
        <item x="186"/>
        <item x="135"/>
        <item x="189"/>
        <item x="138"/>
        <item x="191"/>
        <item x="199"/>
        <item x="167"/>
        <item x="113"/>
        <item x="116"/>
        <item x="119"/>
        <item x="141"/>
        <item x="170"/>
        <item x="201"/>
        <item x="122"/>
        <item x="124"/>
        <item x="127"/>
        <item x="144"/>
        <item x="147"/>
        <item x="131"/>
        <item x="150"/>
        <item x="153"/>
        <item x="175"/>
        <item x="156"/>
        <item x="133"/>
        <item x="204"/>
        <item x="136"/>
        <item x="159"/>
        <item x="207"/>
        <item x="162"/>
        <item x="184"/>
        <item x="139"/>
        <item x="181"/>
        <item x="165"/>
        <item x="210"/>
        <item x="187"/>
        <item x="142"/>
        <item x="193"/>
        <item x="145"/>
        <item x="168"/>
        <item x="197"/>
        <item x="148"/>
        <item x="192"/>
        <item x="213"/>
        <item x="178"/>
        <item x="219"/>
        <item x="200"/>
        <item x="151"/>
        <item x="171"/>
        <item x="202"/>
        <item x="154"/>
        <item x="216"/>
        <item x="176"/>
        <item x="157"/>
        <item x="173"/>
        <item x="222"/>
        <item x="225"/>
        <item x="215"/>
        <item x="160"/>
        <item x="217"/>
        <item x="232"/>
        <item x="205"/>
        <item x="163"/>
        <item x="182"/>
        <item x="179"/>
        <item x="208"/>
        <item x="166"/>
        <item x="185"/>
        <item x="220"/>
        <item x="188"/>
        <item x="211"/>
        <item x="194"/>
        <item x="177"/>
        <item x="190"/>
        <item x="195"/>
        <item x="214"/>
        <item x="169"/>
        <item x="198"/>
        <item x="235"/>
        <item x="172"/>
        <item x="174"/>
        <item x="223"/>
        <item x="226"/>
        <item x="228"/>
        <item x="230"/>
        <item x="203"/>
        <item x="233"/>
        <item x="218"/>
        <item x="206"/>
        <item x="209"/>
        <item x="212"/>
        <item x="221"/>
        <item x="238"/>
        <item x="236"/>
        <item x="224"/>
        <item x="227"/>
        <item x="229"/>
        <item x="231"/>
        <item x="241"/>
        <item x="244"/>
        <item x="239"/>
        <item x="234"/>
        <item x="247"/>
        <item x="242"/>
        <item x="245"/>
        <item x="250"/>
        <item x="237"/>
        <item x="253"/>
        <item x="240"/>
        <item x="243"/>
        <item x="248"/>
        <item x="251"/>
        <item x="256"/>
        <item x="259"/>
        <item x="264"/>
        <item x="267"/>
        <item x="254"/>
        <item x="270"/>
        <item x="261"/>
        <item x="246"/>
        <item x="273"/>
        <item x="249"/>
        <item x="257"/>
        <item x="265"/>
        <item x="252"/>
        <item x="268"/>
        <item x="262"/>
        <item x="271"/>
        <item x="255"/>
        <item x="258"/>
        <item x="274"/>
        <item x="263"/>
        <item x="260"/>
        <item x="276"/>
        <item x="266"/>
        <item x="269"/>
        <item x="272"/>
        <item x="278"/>
        <item x="275"/>
        <item x="284"/>
        <item x="281"/>
        <item x="279"/>
        <item x="290"/>
        <item x="287"/>
        <item x="285"/>
        <item x="293"/>
        <item x="282"/>
        <item x="296"/>
        <item x="299"/>
        <item x="277"/>
        <item x="305"/>
        <item x="302"/>
        <item x="291"/>
        <item x="288"/>
        <item x="294"/>
        <item x="283"/>
        <item x="280"/>
        <item x="307"/>
        <item x="297"/>
        <item x="314"/>
        <item x="300"/>
        <item x="303"/>
        <item x="306"/>
        <item x="289"/>
        <item x="286"/>
        <item x="310"/>
        <item x="312"/>
        <item x="308"/>
        <item x="292"/>
        <item x="315"/>
        <item x="295"/>
        <item x="298"/>
        <item x="309"/>
        <item x="301"/>
        <item x="311"/>
        <item x="304"/>
        <item x="313"/>
        <item t="default"/>
      </items>
    </pivotField>
    <pivotField dataField="1" compact="0" numFmtId="177" showAll="0">
      <items count="324">
        <item x="6"/>
        <item x="8"/>
        <item x="1"/>
        <item x="2"/>
        <item x="0"/>
        <item x="9"/>
        <item x="7"/>
        <item x="3"/>
        <item x="5"/>
        <item x="4"/>
        <item x="10"/>
        <item x="11"/>
        <item x="12"/>
        <item x="14"/>
        <item x="13"/>
        <item x="16"/>
        <item x="17"/>
        <item x="15"/>
        <item x="19"/>
        <item x="20"/>
        <item x="18"/>
        <item x="22"/>
        <item x="25"/>
        <item x="23"/>
        <item x="26"/>
        <item x="28"/>
        <item x="21"/>
        <item x="24"/>
        <item x="29"/>
        <item x="27"/>
        <item x="31"/>
        <item x="32"/>
        <item x="30"/>
        <item x="34"/>
        <item x="37"/>
        <item x="35"/>
        <item x="33"/>
        <item x="38"/>
        <item x="42"/>
        <item x="36"/>
        <item x="41"/>
        <item x="40"/>
        <item x="39"/>
        <item x="44"/>
        <item x="45"/>
        <item x="43"/>
        <item x="50"/>
        <item x="54"/>
        <item x="47"/>
        <item x="48"/>
        <item x="46"/>
        <item x="49"/>
        <item x="52"/>
        <item x="51"/>
        <item x="53"/>
        <item x="56"/>
        <item x="58"/>
        <item x="55"/>
        <item x="61"/>
        <item x="59"/>
        <item x="66"/>
        <item x="57"/>
        <item x="69"/>
        <item x="62"/>
        <item x="64"/>
        <item x="72"/>
        <item x="60"/>
        <item x="76"/>
        <item x="67"/>
        <item x="63"/>
        <item x="70"/>
        <item x="65"/>
        <item x="80"/>
        <item x="73"/>
        <item x="83"/>
        <item x="68"/>
        <item x="86"/>
        <item x="88"/>
        <item x="78"/>
        <item x="71"/>
        <item x="74"/>
        <item x="75"/>
        <item x="81"/>
        <item x="84"/>
        <item x="77"/>
        <item x="91"/>
        <item x="79"/>
        <item x="89"/>
        <item x="82"/>
        <item x="85"/>
        <item x="96"/>
        <item x="87"/>
        <item x="99"/>
        <item x="92"/>
        <item x="102"/>
        <item x="94"/>
        <item x="105"/>
        <item x="90"/>
        <item x="97"/>
        <item x="108"/>
        <item x="93"/>
        <item x="111"/>
        <item x="100"/>
        <item x="116"/>
        <item x="103"/>
        <item x="95"/>
        <item x="122"/>
        <item x="125"/>
        <item x="106"/>
        <item x="98"/>
        <item x="128"/>
        <item x="101"/>
        <item x="109"/>
        <item x="135"/>
        <item x="112"/>
        <item x="104"/>
        <item x="118"/>
        <item x="114"/>
        <item x="120"/>
        <item x="107"/>
        <item x="123"/>
        <item x="126"/>
        <item x="139"/>
        <item x="110"/>
        <item x="129"/>
        <item x="131"/>
        <item x="117"/>
        <item x="113"/>
        <item x="133"/>
        <item x="119"/>
        <item x="144"/>
        <item x="115"/>
        <item x="146"/>
        <item x="136"/>
        <item x="121"/>
        <item x="124"/>
        <item x="149"/>
        <item x="127"/>
        <item x="130"/>
        <item x="132"/>
        <item x="152"/>
        <item x="140"/>
        <item x="134"/>
        <item x="155"/>
        <item x="142"/>
        <item x="137"/>
        <item x="158"/>
        <item x="145"/>
        <item x="147"/>
        <item x="138"/>
        <item x="150"/>
        <item x="163"/>
        <item x="153"/>
        <item x="141"/>
        <item x="166"/>
        <item x="156"/>
        <item x="169"/>
        <item x="143"/>
        <item x="159"/>
        <item x="148"/>
        <item x="151"/>
        <item x="161"/>
        <item x="154"/>
        <item x="164"/>
        <item x="174"/>
        <item x="167"/>
        <item x="177"/>
        <item x="170"/>
        <item x="157"/>
        <item x="179"/>
        <item x="172"/>
        <item x="182"/>
        <item x="160"/>
        <item x="162"/>
        <item x="165"/>
        <item x="168"/>
        <item x="185"/>
        <item x="188"/>
        <item x="171"/>
        <item x="191"/>
        <item x="194"/>
        <item x="175"/>
        <item x="197"/>
        <item x="180"/>
        <item x="183"/>
        <item x="176"/>
        <item x="173"/>
        <item x="200"/>
        <item x="189"/>
        <item x="186"/>
        <item x="192"/>
        <item x="203"/>
        <item x="195"/>
        <item x="206"/>
        <item x="209"/>
        <item x="178"/>
        <item x="181"/>
        <item x="212"/>
        <item x="198"/>
        <item x="187"/>
        <item x="184"/>
        <item x="190"/>
        <item x="215"/>
        <item x="193"/>
        <item x="201"/>
        <item x="218"/>
        <item x="196"/>
        <item x="204"/>
        <item x="207"/>
        <item x="224"/>
        <item x="210"/>
        <item x="221"/>
        <item x="213"/>
        <item x="199"/>
        <item x="216"/>
        <item x="202"/>
        <item x="227"/>
        <item x="205"/>
        <item x="208"/>
        <item x="228"/>
        <item x="219"/>
        <item x="226"/>
        <item x="211"/>
        <item x="225"/>
        <item x="222"/>
        <item x="214"/>
        <item x="223"/>
        <item x="217"/>
        <item x="230"/>
        <item x="220"/>
        <item x="233"/>
        <item x="231"/>
        <item x="239"/>
        <item x="234"/>
        <item x="229"/>
        <item x="236"/>
        <item x="242"/>
        <item x="245"/>
        <item x="248"/>
        <item x="232"/>
        <item x="251"/>
        <item x="240"/>
        <item x="237"/>
        <item x="243"/>
        <item x="246"/>
        <item x="254"/>
        <item x="238"/>
        <item x="249"/>
        <item x="235"/>
        <item x="241"/>
        <item x="252"/>
        <item x="253"/>
        <item x="257"/>
        <item x="244"/>
        <item x="247"/>
        <item x="260"/>
        <item x="250"/>
        <item x="255"/>
        <item x="263"/>
        <item x="266"/>
        <item x="269"/>
        <item x="258"/>
        <item x="261"/>
        <item x="272"/>
        <item x="264"/>
        <item x="274"/>
        <item x="256"/>
        <item x="277"/>
        <item x="259"/>
        <item x="270"/>
        <item x="262"/>
        <item x="265"/>
        <item x="267"/>
        <item x="275"/>
        <item x="268"/>
        <item x="278"/>
        <item x="282"/>
        <item x="271"/>
        <item x="280"/>
        <item x="273"/>
        <item x="285"/>
        <item x="276"/>
        <item x="288"/>
        <item x="279"/>
        <item x="291"/>
        <item x="283"/>
        <item x="294"/>
        <item x="286"/>
        <item x="289"/>
        <item x="281"/>
        <item x="297"/>
        <item x="292"/>
        <item x="300"/>
        <item x="295"/>
        <item x="284"/>
        <item x="287"/>
        <item x="303"/>
        <item x="290"/>
        <item x="298"/>
        <item x="293"/>
        <item x="301"/>
        <item x="306"/>
        <item x="296"/>
        <item x="304"/>
        <item x="299"/>
        <item x="302"/>
        <item x="307"/>
        <item x="305"/>
        <item x="309"/>
        <item x="311"/>
        <item x="308"/>
        <item x="312"/>
        <item x="314"/>
        <item x="316"/>
        <item x="310"/>
        <item x="315"/>
        <item x="318"/>
        <item x="313"/>
        <item x="321"/>
        <item x="319"/>
        <item x="322"/>
        <item x="317"/>
        <item x="320"/>
        <item t="default"/>
      </items>
    </pivotField>
    <pivotField dataField="1" compact="0" showAll="0">
      <items count="297">
        <item x="1"/>
        <item x="2"/>
        <item x="4"/>
        <item x="0"/>
        <item x="5"/>
        <item x="7"/>
        <item x="3"/>
        <item x="6"/>
        <item x="8"/>
        <item x="10"/>
        <item x="9"/>
        <item x="11"/>
        <item x="13"/>
        <item x="12"/>
        <item x="14"/>
        <item x="16"/>
        <item x="17"/>
        <item x="15"/>
        <item x="20"/>
        <item x="19"/>
        <item x="23"/>
        <item x="22"/>
        <item x="18"/>
        <item x="26"/>
        <item x="25"/>
        <item x="21"/>
        <item x="28"/>
        <item x="24"/>
        <item x="27"/>
        <item x="30"/>
        <item x="31"/>
        <item x="29"/>
        <item x="32"/>
        <item x="33"/>
        <item x="34"/>
        <item x="36"/>
        <item x="37"/>
        <item x="39"/>
        <item x="35"/>
        <item x="38"/>
        <item x="40"/>
        <item x="42"/>
        <item x="41"/>
        <item x="43"/>
        <item x="46"/>
        <item x="49"/>
        <item x="45"/>
        <item x="52"/>
        <item x="55"/>
        <item x="58"/>
        <item x="44"/>
        <item x="48"/>
        <item x="61"/>
        <item x="51"/>
        <item x="64"/>
        <item x="54"/>
        <item x="57"/>
        <item x="47"/>
        <item x="66"/>
        <item x="60"/>
        <item x="63"/>
        <item x="69"/>
        <item x="50"/>
        <item x="68"/>
        <item x="53"/>
        <item x="56"/>
        <item x="65"/>
        <item x="72"/>
        <item x="67"/>
        <item x="59"/>
        <item x="62"/>
        <item x="71"/>
        <item x="74"/>
        <item x="70"/>
        <item x="73"/>
        <item x="77"/>
        <item x="76"/>
        <item x="80"/>
        <item x="75"/>
        <item x="79"/>
        <item x="83"/>
        <item x="82"/>
        <item x="78"/>
        <item x="90"/>
        <item x="85"/>
        <item x="87"/>
        <item x="86"/>
        <item x="81"/>
        <item x="89"/>
        <item x="91"/>
        <item x="84"/>
        <item x="88"/>
        <item x="94"/>
        <item x="92"/>
        <item x="93"/>
        <item x="96"/>
        <item x="97"/>
        <item x="95"/>
        <item x="99"/>
        <item x="100"/>
        <item x="98"/>
        <item x="102"/>
        <item x="103"/>
        <item x="101"/>
        <item x="104"/>
        <item x="106"/>
        <item x="109"/>
        <item x="107"/>
        <item x="110"/>
        <item x="105"/>
        <item x="114"/>
        <item x="108"/>
        <item x="117"/>
        <item x="112"/>
        <item x="115"/>
        <item x="111"/>
        <item x="118"/>
        <item x="120"/>
        <item x="122"/>
        <item x="126"/>
        <item x="113"/>
        <item x="124"/>
        <item x="116"/>
        <item x="131"/>
        <item x="127"/>
        <item x="119"/>
        <item x="129"/>
        <item x="121"/>
        <item x="123"/>
        <item x="132"/>
        <item x="134"/>
        <item x="125"/>
        <item x="139"/>
        <item x="128"/>
        <item x="144"/>
        <item x="146"/>
        <item x="135"/>
        <item x="130"/>
        <item x="149"/>
        <item x="151"/>
        <item x="140"/>
        <item x="137"/>
        <item x="153"/>
        <item x="142"/>
        <item x="147"/>
        <item x="133"/>
        <item x="150"/>
        <item x="138"/>
        <item x="156"/>
        <item x="154"/>
        <item x="141"/>
        <item x="136"/>
        <item x="159"/>
        <item x="145"/>
        <item x="162"/>
        <item x="157"/>
        <item x="143"/>
        <item x="148"/>
        <item x="160"/>
        <item x="152"/>
        <item x="163"/>
        <item x="155"/>
        <item x="165"/>
        <item x="158"/>
        <item x="166"/>
        <item x="161"/>
        <item x="171"/>
        <item x="168"/>
        <item x="174"/>
        <item x="164"/>
        <item x="169"/>
        <item x="177"/>
        <item x="172"/>
        <item x="179"/>
        <item x="182"/>
        <item x="185"/>
        <item x="167"/>
        <item x="170"/>
        <item x="175"/>
        <item x="173"/>
        <item x="189"/>
        <item x="180"/>
        <item x="176"/>
        <item x="184"/>
        <item x="192"/>
        <item x="195"/>
        <item x="187"/>
        <item x="199"/>
        <item x="202"/>
        <item x="204"/>
        <item x="207"/>
        <item x="210"/>
        <item x="190"/>
        <item x="193"/>
        <item x="196"/>
        <item x="214"/>
        <item x="178"/>
        <item x="181"/>
        <item x="200"/>
        <item x="183"/>
        <item x="217"/>
        <item x="205"/>
        <item x="218"/>
        <item x="216"/>
        <item x="215"/>
        <item x="208"/>
        <item x="211"/>
        <item x="220"/>
        <item x="213"/>
        <item x="186"/>
        <item x="228"/>
        <item x="223"/>
        <item x="235"/>
        <item x="188"/>
        <item x="240"/>
        <item x="222"/>
        <item x="226"/>
        <item x="191"/>
        <item x="231"/>
        <item x="229"/>
        <item x="233"/>
        <item x="194"/>
        <item x="197"/>
        <item x="237"/>
        <item x="244"/>
        <item x="252"/>
        <item x="198"/>
        <item x="201"/>
        <item x="255"/>
        <item x="203"/>
        <item x="212"/>
        <item x="225"/>
        <item x="206"/>
        <item x="219"/>
        <item x="209"/>
        <item x="258"/>
        <item x="224"/>
        <item x="221"/>
        <item x="227"/>
        <item x="242"/>
        <item x="230"/>
        <item x="232"/>
        <item x="246"/>
        <item x="234"/>
        <item x="248"/>
        <item x="263"/>
        <item x="236"/>
        <item x="250"/>
        <item x="253"/>
        <item x="256"/>
        <item x="266"/>
        <item x="259"/>
        <item x="261"/>
        <item x="269"/>
        <item x="239"/>
        <item x="264"/>
        <item x="241"/>
        <item x="243"/>
        <item x="238"/>
        <item x="267"/>
        <item x="245"/>
        <item x="247"/>
        <item x="271"/>
        <item x="249"/>
        <item x="251"/>
        <item x="254"/>
        <item x="257"/>
        <item x="260"/>
        <item x="262"/>
        <item x="278"/>
        <item x="272"/>
        <item x="281"/>
        <item x="265"/>
        <item x="274"/>
        <item x="288"/>
        <item x="268"/>
        <item x="276"/>
        <item x="279"/>
        <item x="282"/>
        <item x="284"/>
        <item x="291"/>
        <item x="286"/>
        <item x="270"/>
        <item x="294"/>
        <item x="289"/>
        <item x="273"/>
        <item x="275"/>
        <item x="292"/>
        <item x="277"/>
        <item x="280"/>
        <item x="295"/>
        <item x="283"/>
        <item x="285"/>
        <item x="287"/>
        <item x="290"/>
        <item x="293"/>
        <item t="default"/>
      </items>
    </pivotField>
    <pivotField dataField="1" compact="0" showAll="0">
      <items count="309">
        <item x="1"/>
        <item x="2"/>
        <item x="0"/>
        <item x="4"/>
        <item x="3"/>
        <item x="6"/>
        <item x="5"/>
        <item x="8"/>
        <item x="9"/>
        <item x="7"/>
        <item x="11"/>
        <item x="12"/>
        <item x="10"/>
        <item x="14"/>
        <item x="15"/>
        <item x="13"/>
        <item x="17"/>
        <item x="19"/>
        <item x="16"/>
        <item x="20"/>
        <item x="18"/>
        <item x="22"/>
        <item x="24"/>
        <item x="21"/>
        <item x="25"/>
        <item x="27"/>
        <item x="23"/>
        <item x="30"/>
        <item x="28"/>
        <item x="33"/>
        <item x="26"/>
        <item x="36"/>
        <item x="31"/>
        <item x="39"/>
        <item x="34"/>
        <item x="29"/>
        <item x="42"/>
        <item x="37"/>
        <item x="32"/>
        <item x="40"/>
        <item x="35"/>
        <item x="43"/>
        <item x="38"/>
        <item x="49"/>
        <item x="45"/>
        <item x="41"/>
        <item x="52"/>
        <item x="47"/>
        <item x="55"/>
        <item x="44"/>
        <item x="58"/>
        <item x="50"/>
        <item x="46"/>
        <item x="61"/>
        <item x="53"/>
        <item x="64"/>
        <item x="56"/>
        <item x="67"/>
        <item x="48"/>
        <item x="70"/>
        <item x="51"/>
        <item x="72"/>
        <item x="59"/>
        <item x="54"/>
        <item x="62"/>
        <item x="65"/>
        <item x="57"/>
        <item x="68"/>
        <item x="81"/>
        <item x="60"/>
        <item x="86"/>
        <item x="63"/>
        <item x="89"/>
        <item x="73"/>
        <item x="66"/>
        <item x="75"/>
        <item x="92"/>
        <item x="95"/>
        <item x="77"/>
        <item x="97"/>
        <item x="69"/>
        <item x="100"/>
        <item x="71"/>
        <item x="79"/>
        <item x="105"/>
        <item x="74"/>
        <item x="82"/>
        <item x="108"/>
        <item x="84"/>
        <item x="76"/>
        <item x="113"/>
        <item x="87"/>
        <item x="116"/>
        <item x="119"/>
        <item x="90"/>
        <item x="78"/>
        <item x="80"/>
        <item x="123"/>
        <item x="93"/>
        <item x="126"/>
        <item x="83"/>
        <item x="130"/>
        <item x="98"/>
        <item x="133"/>
        <item x="85"/>
        <item x="136"/>
        <item x="101"/>
        <item x="143"/>
        <item x="103"/>
        <item x="88"/>
        <item x="106"/>
        <item x="109"/>
        <item x="91"/>
        <item x="94"/>
        <item x="111"/>
        <item x="96"/>
        <item x="114"/>
        <item x="117"/>
        <item x="99"/>
        <item x="150"/>
        <item x="102"/>
        <item x="152"/>
        <item x="104"/>
        <item x="121"/>
        <item x="156"/>
        <item x="107"/>
        <item x="124"/>
        <item x="159"/>
        <item x="127"/>
        <item x="110"/>
        <item x="131"/>
        <item x="162"/>
        <item x="134"/>
        <item x="112"/>
        <item x="137"/>
        <item x="115"/>
        <item x="139"/>
        <item x="167"/>
        <item x="141"/>
        <item x="118"/>
        <item x="169"/>
        <item x="144"/>
        <item x="120"/>
        <item x="173"/>
        <item x="122"/>
        <item x="146"/>
        <item x="125"/>
        <item x="128"/>
        <item x="129"/>
        <item x="177"/>
        <item x="132"/>
        <item x="180"/>
        <item x="182"/>
        <item x="135"/>
        <item x="138"/>
        <item x="153"/>
        <item x="185"/>
        <item x="140"/>
        <item x="186"/>
        <item x="157"/>
        <item x="189"/>
        <item x="192"/>
        <item x="160"/>
        <item x="195"/>
        <item x="142"/>
        <item x="196"/>
        <item x="163"/>
        <item x="199"/>
        <item x="145"/>
        <item x="202"/>
        <item x="165"/>
        <item x="205"/>
        <item x="147"/>
        <item x="170"/>
        <item x="172"/>
        <item x="148"/>
        <item x="181"/>
        <item x="174"/>
        <item x="178"/>
        <item x="175"/>
        <item x="151"/>
        <item x="149"/>
        <item x="187"/>
        <item x="154"/>
        <item x="190"/>
        <item x="155"/>
        <item x="193"/>
        <item x="221"/>
        <item x="197"/>
        <item x="211"/>
        <item x="158"/>
        <item x="200"/>
        <item x="214"/>
        <item x="225"/>
        <item x="213"/>
        <item x="215"/>
        <item x="203"/>
        <item x="161"/>
        <item x="212"/>
        <item x="206"/>
        <item x="210"/>
        <item x="208"/>
        <item x="228"/>
        <item x="164"/>
        <item x="179"/>
        <item x="183"/>
        <item x="231"/>
        <item x="166"/>
        <item x="168"/>
        <item x="184"/>
        <item x="176"/>
        <item x="188"/>
        <item x="194"/>
        <item x="191"/>
        <item x="171"/>
        <item x="217"/>
        <item x="198"/>
        <item x="219"/>
        <item x="234"/>
        <item x="201"/>
        <item x="222"/>
        <item x="204"/>
        <item x="207"/>
        <item x="209"/>
        <item x="237"/>
        <item x="226"/>
        <item x="240"/>
        <item x="229"/>
        <item x="216"/>
        <item x="232"/>
        <item x="218"/>
        <item x="220"/>
        <item x="245"/>
        <item x="223"/>
        <item x="224"/>
        <item x="235"/>
        <item x="227"/>
        <item x="238"/>
        <item x="230"/>
        <item x="241"/>
        <item x="252"/>
        <item x="255"/>
        <item x="233"/>
        <item x="236"/>
        <item x="258"/>
        <item x="239"/>
        <item x="243"/>
        <item x="246"/>
        <item x="248"/>
        <item x="263"/>
        <item x="250"/>
        <item x="253"/>
        <item x="266"/>
        <item x="256"/>
        <item x="242"/>
        <item x="244"/>
        <item x="269"/>
        <item x="247"/>
        <item x="259"/>
        <item x="249"/>
        <item x="261"/>
        <item x="251"/>
        <item x="274"/>
        <item x="254"/>
        <item x="264"/>
        <item x="277"/>
        <item x="267"/>
        <item x="257"/>
        <item x="280"/>
        <item x="270"/>
        <item x="260"/>
        <item x="283"/>
        <item x="262"/>
        <item x="272"/>
        <item x="286"/>
        <item x="289"/>
        <item x="265"/>
        <item x="275"/>
        <item x="292"/>
        <item x="268"/>
        <item x="295"/>
        <item x="278"/>
        <item x="297"/>
        <item x="271"/>
        <item x="281"/>
        <item x="300"/>
        <item x="284"/>
        <item x="303"/>
        <item x="273"/>
        <item x="306"/>
        <item x="287"/>
        <item x="276"/>
        <item x="290"/>
        <item x="279"/>
        <item x="293"/>
        <item x="282"/>
        <item x="298"/>
        <item x="285"/>
        <item x="301"/>
        <item x="304"/>
        <item x="288"/>
        <item x="307"/>
        <item x="291"/>
        <item x="294"/>
        <item x="296"/>
        <item x="299"/>
        <item x="302"/>
        <item x="305"/>
        <item t="default"/>
      </items>
    </pivotField>
  </pivotFields>
  <rowFields count="2">
    <field x="1"/>
    <field x="0"/>
  </rowFields>
  <rowItems count="5">
    <i>
      <x v="113"/>
    </i>
    <i r="1">
      <x/>
    </i>
    <i r="1">
      <x v="1"/>
    </i>
    <i r="1">
      <x v="2"/>
    </i>
    <i t="grand">
      <x/>
    </i>
  </rowItems>
  <colFields count="1">
    <field x="-2"/>
  </colFields>
  <colItems count="7">
    <i>
      <x/>
    </i>
    <i i="1">
      <x v="1"/>
    </i>
    <i i="2">
      <x v="2"/>
    </i>
    <i i="3">
      <x v="3"/>
    </i>
    <i i="4">
      <x v="4"/>
    </i>
    <i i="5">
      <x v="5"/>
    </i>
    <i i="6">
      <x v="6"/>
    </i>
  </colItems>
  <dataFields count="7">
    <dataField name="Average of Food Items(Overall)" fld="2" subtotal="average" baseField="0" baseItem="0"/>
    <dataField name="Average of Pan, tobacco and intoxicants" fld="3" subtotal="average" baseField="0" baseItem="0"/>
    <dataField name="Average of Fuel and Transportation" fld="5" subtotal="average" baseField="0" baseItem="0"/>
    <dataField name="Average of Goods and Services(Household and Leisure)" fld="4" subtotal="average" baseField="0" baseItem="0"/>
    <dataField name="Average of Education" fld="7" subtotal="average" baseField="0" baseItem="0"/>
    <dataField name="Average of Clothing and footwear" fld="8" subtotal="average" baseField="0" baseItem="0"/>
    <dataField name="Average of Overall HealthCare" fld="6" subtotal="average"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N16" firstHeaderRow="1" firstDataRow="2" firstDataCol="1" rowPageCount="1" colPageCount="1"/>
  <pivotFields count="34">
    <pivotField axis="axisPage" compact="0" multipleItemSelectionAllowed="1" showAll="0">
      <items count="4">
        <item h="1" x="0"/>
        <item x="2"/>
        <item h="1" x="1"/>
        <item t="default"/>
      </items>
    </pivotField>
    <pivotField axis="axisCol" compact="0" showAll="0">
      <items count="14">
        <item x="0"/>
        <item x="1"/>
        <item x="2"/>
        <item x="3"/>
        <item x="4"/>
        <item x="5"/>
        <item x="6"/>
        <item x="7"/>
        <item x="8"/>
        <item x="9"/>
        <item x="11"/>
        <item x="12"/>
        <item x="10"/>
        <item t="default"/>
      </items>
    </pivotField>
    <pivotField axis="axisRow" compact="0" showAll="0">
      <items count="12">
        <item x="0"/>
        <item x="1"/>
        <item x="2"/>
        <item x="3"/>
        <item x="4"/>
        <item x="5"/>
        <item x="6"/>
        <item x="7"/>
        <item x="8"/>
        <item x="9"/>
        <item x="10"/>
        <item t="default"/>
      </items>
    </pivotField>
    <pivotField compact="0" numFmtId="176" showAl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compact="0" showAll="0">
      <items count="2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t="default"/>
      </items>
    </pivotField>
    <pivotField compact="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showAll="0">
      <items count="2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t="default"/>
      </items>
    </pivotField>
    <pivotField compact="0" showAl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t="default"/>
      </items>
    </pivotField>
    <pivotField compact="0" showAll="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t="default"/>
      </items>
    </pivotField>
    <pivotField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compact="0" showAll="0">
      <items count="2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compact="0" showAll="0">
      <items count="2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t="default"/>
      </items>
    </pivotField>
    <pivotField compact="0" showAll="0">
      <items count="2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t="default"/>
      </items>
    </pivotField>
    <pivotField compact="0"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compact="0" showAll="0">
      <items count="2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compact="0" numFmtId="177" showAll="0">
      <items count="3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showAll="0">
      <items count="2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t="default"/>
      </items>
    </pivotField>
    <pivotField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showAll="0">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compact="0" showAll="0">
      <items count="3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compact="0"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compact="0" showAll="0">
      <items count="2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t="default"/>
      </items>
    </pivotField>
    <pivotField compact="0" numFmtId="177"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numFmtId="177" showAll="0">
      <items count="3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t="default"/>
      </items>
    </pivotField>
    <pivotField compact="0" showAll="0">
      <items count="3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compact="0" showAll="0">
      <items count="2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compact="0" numFmtId="177" showAll="0">
      <items count="3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t="default"/>
      </items>
    </pivotField>
    <pivotField compact="0" showAll="0">
      <items count="3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dataField="1" compact="0"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s>
  <rowFields count="1">
    <field x="2"/>
  </rowFields>
  <rowItems count="12">
    <i>
      <x/>
    </i>
    <i>
      <x v="1"/>
    </i>
    <i>
      <x v="2"/>
    </i>
    <i>
      <x v="3"/>
    </i>
    <i>
      <x v="4"/>
    </i>
    <i>
      <x v="5"/>
    </i>
    <i>
      <x v="6"/>
    </i>
    <i>
      <x v="7"/>
    </i>
    <i>
      <x v="8"/>
    </i>
    <i>
      <x v="9"/>
    </i>
    <i>
      <x v="10"/>
    </i>
    <i t="grand">
      <x/>
    </i>
  </rowItems>
  <colFields count="1">
    <field x="1"/>
  </colFields>
  <colItems count="13">
    <i>
      <x/>
    </i>
    <i>
      <x v="1"/>
    </i>
    <i>
      <x v="2"/>
    </i>
    <i>
      <x v="3"/>
    </i>
    <i>
      <x v="4"/>
    </i>
    <i>
      <x v="5"/>
    </i>
    <i>
      <x v="6"/>
    </i>
    <i>
      <x v="7"/>
    </i>
    <i>
      <x v="8"/>
    </i>
    <i>
      <x v="9"/>
    </i>
    <i>
      <x v="10"/>
    </i>
    <i>
      <x v="11"/>
    </i>
    <i t="grand">
      <x/>
    </i>
  </colItems>
  <pageFields count="1">
    <pageField fld="0"/>
  </pageFields>
  <dataFields count="1">
    <dataField name="Average of General index" fld="33" subtotal="average" baseField="0" baseItem="0"/>
  </dataFields>
  <formats count="8">
    <format dxfId="0">
      <pivotArea collapsedLevelsAreSubtotals="1" fieldPosition="0"/>
    </format>
    <format dxfId="1">
      <pivotArea collapsedLevelsAreSubtotals="1" fieldPosition="0"/>
    </format>
    <format dxfId="2">
      <pivotArea collapsedLevelsAreSubtotals="1" fieldPosition="0"/>
    </format>
    <format dxfId="3">
      <pivotArea collapsedLevelsAreSubtotals="1" fieldPosition="0"/>
    </format>
    <format dxfId="4">
      <pivotArea collapsedLevelsAreSubtotals="1" fieldPosition="0"/>
    </format>
    <format dxfId="5">
      <pivotArea collapsedLevelsAreSubtotals="1" fieldPosition="0"/>
    </format>
    <format dxfId="6">
      <pivotArea collapsedLevelsAreSubtotals="1" fieldPosition="0"/>
    </format>
    <format dxfId="7">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60:I172" firstHeaderRow="0" firstDataRow="1" firstDataCol="1"/>
  <pivotFields count="34">
    <pivotField compact="0" multipleItemSelectionAllowed="1" showAll="0">
      <items count="4">
        <item h="1" x="0"/>
        <item x="2"/>
        <item h="1" x="1"/>
        <item t="default"/>
      </items>
    </pivotField>
    <pivotField compact="0" showAll="0">
      <items count="14">
        <item x="0"/>
        <item x="1"/>
        <item x="2"/>
        <item x="3"/>
        <item x="4"/>
        <item x="5"/>
        <item x="6"/>
        <item x="7"/>
        <item x="8"/>
        <item x="9"/>
        <item x="11"/>
        <item x="12"/>
        <item x="10"/>
        <item t="default"/>
      </items>
    </pivotField>
    <pivotField axis="axisRow" compact="0" multipleItemSelectionAllowed="1" showAll="0">
      <items count="12">
        <item x="0"/>
        <item x="1"/>
        <item x="2"/>
        <item x="3"/>
        <item x="4"/>
        <item x="5"/>
        <item x="6"/>
        <item x="7"/>
        <item x="8"/>
        <item x="9"/>
        <item x="10"/>
        <item t="default"/>
      </items>
    </pivotField>
    <pivotField compact="0" numFmtId="176" showAl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compact="0" showAll="0">
      <items count="2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t="default"/>
      </items>
    </pivotField>
    <pivotField compact="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showAll="0">
      <items count="2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t="default"/>
      </items>
    </pivotField>
    <pivotField compact="0" showAll="0">
      <items count="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t="default"/>
      </items>
    </pivotField>
    <pivotField compact="0" showAll="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t="default"/>
      </items>
    </pivotField>
    <pivotField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2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t="default"/>
      </items>
    </pivotField>
    <pivotField compact="0" showAll="0">
      <items count="2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compact="0" showAll="0">
      <items count="2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t="default"/>
      </items>
    </pivotField>
    <pivotField compact="0" showAll="0">
      <items count="2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t="default"/>
      </items>
    </pivotField>
    <pivotField compact="0"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compact="0" showAll="0">
      <items count="2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t="default"/>
      </items>
    </pivotField>
    <pivotField dataField="1" compact="0" numFmtId="177" showAll="0">
      <items count="3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dataField="1"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showAll="0">
      <items count="2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t="default"/>
      </items>
    </pivotField>
    <pivotField dataField="1"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showAll="0">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compact="0" showAll="0">
      <items count="3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compact="0" showAll="0">
      <items count="3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t="default"/>
      </items>
    </pivotField>
    <pivotField compact="0" showAll="0">
      <items count="2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t="default"/>
      </items>
    </pivotField>
    <pivotField dataField="1" compact="0" numFmtId="177"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compact="0" showAll="0">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dataField="1" compact="0" numFmtId="177" showAll="0">
      <items count="3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t="default"/>
      </items>
    </pivotField>
    <pivotField dataField="1" compact="0" showAll="0">
      <items count="3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compact="0" showAll="0">
      <items count="2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dataField="1" compact="0" numFmtId="177" showAll="0">
      <items count="3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t="default"/>
      </items>
    </pivotField>
    <pivotField dataField="1" compact="0" showAll="0">
      <items count="3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compact="0" showAll="0">
      <items count="2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s>
  <rowFields count="1">
    <field x="2"/>
  </rowFields>
  <rowItems count="12">
    <i>
      <x/>
    </i>
    <i>
      <x v="1"/>
    </i>
    <i>
      <x v="2"/>
    </i>
    <i>
      <x v="3"/>
    </i>
    <i>
      <x v="4"/>
    </i>
    <i>
      <x v="5"/>
    </i>
    <i>
      <x v="6"/>
    </i>
    <i>
      <x v="7"/>
    </i>
    <i>
      <x v="8"/>
    </i>
    <i>
      <x v="9"/>
    </i>
    <i>
      <x v="10"/>
    </i>
    <i t="grand">
      <x/>
    </i>
  </rowItems>
  <colFields count="1">
    <field x="-2"/>
  </colFields>
  <colItems count="8">
    <i>
      <x/>
    </i>
    <i i="1">
      <x v="1"/>
    </i>
    <i i="2">
      <x v="2"/>
    </i>
    <i i="3">
      <x v="3"/>
    </i>
    <i i="4">
      <x v="4"/>
    </i>
    <i i="5">
      <x v="5"/>
    </i>
    <i i="6">
      <x v="6"/>
    </i>
    <i i="7">
      <x v="7"/>
    </i>
  </colItems>
  <dataFields count="8">
    <dataField name="Average of Food Items(Overall)" fld="17" subtotal="average" baseField="0" baseItem="0"/>
    <dataField name="Average of Pan, tobacco and intoxicants" fld="18" subtotal="average" baseField="0" baseItem="0"/>
    <dataField name="Average of Clothing and footwear" fld="21" subtotal="average" baseField="0" baseItem="0"/>
    <dataField name="Average of Goods and Services(Household and Leisure)" fld="28" subtotal="average" baseField="0" baseItem="0"/>
    <dataField name="Average of Education" fld="29" subtotal="average" baseField="0" baseItem="0"/>
    <dataField name="Average of Overall HealthCare" fld="31" subtotal="average" baseField="0" baseItem="0"/>
    <dataField name="Average of Fuel and Transportation" fld="26" subtotal="average" baseField="0" baseItem="0"/>
    <dataField name="Average of Miscellaneous" fld="32" subtotal="average" baseField="0" baseItem="0"/>
  </dataFields>
  <formats count="8">
    <format dxfId="8">
      <pivotArea collapsedLevelsAreSubtotals="1" fieldPosition="0"/>
    </format>
    <format dxfId="9">
      <pivotArea collapsedLevelsAreSubtotals="1" fieldPosition="0"/>
    </format>
    <format dxfId="10">
      <pivotArea collapsedLevelsAreSubtotals="1" fieldPosition="0"/>
    </format>
    <format dxfId="11">
      <pivotArea collapsedLevelsAreSubtotals="1" fieldPosition="0"/>
    </format>
    <format dxfId="12">
      <pivotArea collapsedLevelsAreSubtotals="1" fieldPosition="0"/>
    </format>
    <format dxfId="13">
      <pivotArea collapsedLevelsAreSubtotals="1" fieldPosition="0"/>
    </format>
    <format dxfId="14">
      <pivotArea collapsedLevelsAreSubtotals="1" fieldPosition="0"/>
    </format>
    <format dxfId="15">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5:B38" firstHeaderRow="1" firstDataRow="1" firstDataCol="1"/>
  <pivotFields count="34">
    <pivotField compact="0" showAll="0">
      <items count="4">
        <item x="0"/>
        <item x="1"/>
        <item x="2"/>
        <item t="default"/>
      </items>
    </pivotField>
    <pivotField compact="0" showAll="0">
      <items count="14">
        <item x="0"/>
        <item x="1"/>
        <item x="2"/>
        <item x="3"/>
        <item x="4"/>
        <item x="5"/>
        <item x="6"/>
        <item x="7"/>
        <item x="8"/>
        <item x="9"/>
        <item x="10"/>
        <item x="11"/>
        <item x="12"/>
        <item t="default"/>
      </items>
    </pivotField>
    <pivotField compact="0" showAll="0">
      <items count="12">
        <item x="0"/>
        <item x="1"/>
        <item x="2"/>
        <item x="3"/>
        <item x="4"/>
        <item x="5"/>
        <item x="6"/>
        <item x="7"/>
        <item x="8"/>
        <item x="9"/>
        <item x="10"/>
        <item t="default"/>
      </items>
    </pivotField>
    <pivotField axis="axisRow" compact="0" multipleItemSelectionAllowed="1" numFmtId="176" showAll="0">
      <items count="11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h="1" x="105"/>
        <item h="1" x="106"/>
        <item h="1" x="107"/>
        <item h="1" x="108"/>
        <item h="1" x="109"/>
        <item h="1" x="110"/>
        <item h="1" x="111"/>
        <item h="1" x="112"/>
        <item h="1" x="113"/>
        <item h="1" x="114"/>
        <item x="115"/>
        <item t="default"/>
      </items>
    </pivotField>
    <pivotField compact="0" showAll="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compact="0"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compact="0" showAll="0">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compact="0" showAll="0">
      <items count="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t="default"/>
      </items>
    </pivotField>
    <pivotField compact="0" showAll="0">
      <items count="2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t="default"/>
      </items>
    </pivotField>
    <pivotField compact="0"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compact="0" showAll="0">
      <items count="2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t="default"/>
      </items>
    </pivotField>
    <pivotField compact="0" showAll="0">
      <items count="2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compact="0" showAll="0">
      <items count="2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t="default"/>
      </items>
    </pivotField>
    <pivotField compact="0"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compact="0" showAll="0">
      <items count="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t="default"/>
      </items>
    </pivotField>
    <pivotField dataField="1" compact="0" showAll="0">
      <items count="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compact="0" numFmtId="177" showAll="0">
      <items count="3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t="default"/>
      </items>
    </pivotField>
    <pivotField compact="0" showAll="0">
      <items count="3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compact="0" showAll="0">
      <items count="3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compact="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showAll="0">
      <items count="3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compact="0" showAll="0">
      <items count="2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compact="0" showAll="0">
      <items count="3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t="default"/>
      </items>
    </pivotField>
    <pivotField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compact="0" numFmtId="177" showAll="0">
      <items count="3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compact="0"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compact="0" numFmtId="177" showAll="0">
      <items count="3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t="default"/>
      </items>
    </pivotField>
    <pivotField compact="0" showAll="0">
      <items count="3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t="default"/>
      </items>
    </pivotField>
    <pivotField compact="0" showAll="0">
      <items count="2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compact="0" numFmtId="177" showAl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t="default"/>
      </items>
    </pivotField>
    <pivotField compact="0" showAll="0">
      <items count="3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t="default"/>
      </items>
    </pivotField>
    <pivotField compact="0" showAll="0">
      <items count="2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t="default"/>
      </items>
    </pivotField>
  </pivotFields>
  <rowFields count="1">
    <field x="3"/>
  </rowFields>
  <rowItems count="3">
    <i>
      <x v="104"/>
    </i>
    <i>
      <x v="115"/>
    </i>
    <i t="grand">
      <x/>
    </i>
  </rowItems>
  <colItems count="1">
    <i/>
  </colItems>
  <dataFields count="1">
    <dataField name="Average of Food and beverages" fld="16" subtotal="average" baseField="0" baseItem="0"/>
  </dataFields>
  <formats count="2">
    <format dxfId="16">
      <pivotArea collapsedLevelsAreSubtotals="1" fieldPosition="0"/>
    </format>
    <format dxfId="17">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1:B15" firstHeaderRow="1" firstDataRow="1" firstDataCol="1"/>
  <pivotFields count="34">
    <pivotField compact="0" showAll="0">
      <items count="4">
        <item x="0"/>
        <item x="2"/>
        <item x="1"/>
        <item t="default"/>
      </items>
    </pivotField>
    <pivotField compact="0" showAll="0">
      <items count="14">
        <item x="0"/>
        <item x="1"/>
        <item x="2"/>
        <item x="3"/>
        <item x="4"/>
        <item x="5"/>
        <item x="6"/>
        <item x="7"/>
        <item x="8"/>
        <item x="9"/>
        <item x="10"/>
        <item x="11"/>
        <item x="12"/>
        <item t="default"/>
      </items>
    </pivotField>
    <pivotField compact="0" showAll="0">
      <items count="12">
        <item x="0"/>
        <item x="1"/>
        <item x="2"/>
        <item x="3"/>
        <item x="4"/>
        <item x="5"/>
        <item x="6"/>
        <item x="7"/>
        <item x="8"/>
        <item x="9"/>
        <item x="10"/>
        <item t="default"/>
      </items>
    </pivotField>
    <pivotField axis="axisRow" compact="0" multipleItemSelectionAllowed="1" numFmtId="176" showAll="0">
      <items count="11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x="103"/>
        <item x="104"/>
        <item x="105"/>
        <item x="106"/>
        <item x="107"/>
        <item x="108"/>
        <item x="109"/>
        <item x="110"/>
        <item x="111"/>
        <item x="112"/>
        <item x="113"/>
        <item x="114"/>
        <item x="115"/>
        <item t="default"/>
      </items>
    </pivotField>
    <pivotField compact="0" showAll="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compact="0"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compact="0" showAll="0">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compact="0" showAll="0">
      <items count="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t="default"/>
      </items>
    </pivotField>
    <pivotField compact="0" showAll="0">
      <items count="2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t="default"/>
      </items>
    </pivotField>
    <pivotField compact="0"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compact="0" showAll="0">
      <items count="2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t="default"/>
      </items>
    </pivotField>
    <pivotField compact="0" showAll="0">
      <items count="2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compact="0" showAll="0">
      <items count="2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t="default"/>
      </items>
    </pivotField>
    <pivotField compact="0"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compact="0" showAll="0">
      <items count="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t="default"/>
      </items>
    </pivotField>
    <pivotField compact="0" showAll="0">
      <items count="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dataField="1" compact="0" numFmtId="177" showAll="0">
      <items count="3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t="default"/>
      </items>
    </pivotField>
    <pivotField compact="0" showAll="0">
      <items count="3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compact="0" showAll="0">
      <items count="3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compact="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showAll="0">
      <items count="3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compact="0" showAll="0">
      <items count="2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t="default"/>
      </items>
    </pivotField>
    <pivotField compact="0" showAll="0">
      <items count="3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t="default"/>
      </items>
    </pivotField>
    <pivotField compact="0" showAll="0">
      <items count="3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t="default"/>
      </items>
    </pivotField>
    <pivotField compact="0"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compact="0" numFmtId="177" showAll="0">
      <items count="3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compact="0" showAll="0">
      <items count="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t="default"/>
      </items>
    </pivotField>
    <pivotField compact="0" numFmtId="177" showAll="0">
      <items count="3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t="default"/>
      </items>
    </pivotField>
    <pivotField compact="0" showAll="0">
      <items count="3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t="default"/>
      </items>
    </pivotField>
    <pivotField compact="0" showAll="0">
      <items count="2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compact="0" numFmtId="177" showAl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t="default"/>
      </items>
    </pivotField>
    <pivotField compact="0" showAll="0">
      <items count="3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t="default"/>
      </items>
    </pivotField>
    <pivotField compact="0" showAll="0">
      <items count="2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t="default"/>
      </items>
    </pivotField>
  </pivotFields>
  <rowFields count="1">
    <field x="3"/>
  </rowFields>
  <rowItems count="14">
    <i>
      <x v="103"/>
    </i>
    <i>
      <x v="104"/>
    </i>
    <i>
      <x v="105"/>
    </i>
    <i>
      <x v="106"/>
    </i>
    <i>
      <x v="107"/>
    </i>
    <i>
      <x v="108"/>
    </i>
    <i>
      <x v="109"/>
    </i>
    <i>
      <x v="110"/>
    </i>
    <i>
      <x v="111"/>
    </i>
    <i>
      <x v="112"/>
    </i>
    <i>
      <x v="113"/>
    </i>
    <i>
      <x v="114"/>
    </i>
    <i>
      <x v="115"/>
    </i>
    <i t="grand">
      <x/>
    </i>
  </rowItems>
  <colItems count="1">
    <i/>
  </colItems>
  <dataFields count="1">
    <dataField name="Average of Food Items(Overall)" fld="17" subtotal="average" baseField="0" baseItem="0"/>
  </dataFields>
  <formats count="2">
    <format dxfId="18">
      <pivotArea collapsedLevelsAreSubtotals="1" fieldPosition="0"/>
    </format>
    <format dxfId="19">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F9" firstHeaderRow="0" firstDataRow="1" firstDataCol="1"/>
  <pivotFields count="34">
    <pivotField compact="0" showAll="0">
      <items count="4">
        <item x="0"/>
        <item x="2"/>
        <item x="1"/>
        <item t="default"/>
      </items>
    </pivotField>
    <pivotField compact="0" showAll="0"/>
    <pivotField compact="0" showAll="0"/>
    <pivotField axis="axisRow" compact="0" multipleItemSelectionAllowed="1" numFmtId="176" showAll="0">
      <items count="11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x="69"/>
        <item h="1" x="70"/>
        <item h="1" x="71"/>
        <item h="1" x="72"/>
        <item h="1" x="73"/>
        <item h="1" x="74"/>
        <item h="1" x="75"/>
        <item h="1" x="76"/>
        <item h="1" x="77"/>
        <item h="1" x="78"/>
        <item x="79"/>
        <item h="1" x="80"/>
        <item h="1" x="81"/>
        <item h="1" x="82"/>
        <item h="1" x="83"/>
        <item h="1" x="84"/>
        <item h="1" x="85"/>
        <item h="1" x="86"/>
        <item h="1" x="87"/>
        <item h="1" x="88"/>
        <item x="89"/>
        <item x="90"/>
        <item h="1" x="91"/>
        <item h="1" x="92"/>
        <item h="1" x="93"/>
        <item h="1" x="94"/>
        <item h="1" x="95"/>
        <item h="1" x="96"/>
        <item h="1" x="97"/>
        <item h="1" x="98"/>
        <item h="1" x="99"/>
        <item x="100"/>
        <item h="1" x="101"/>
        <item h="1" x="102"/>
        <item h="1" x="103"/>
        <item h="1" x="104"/>
        <item h="1" x="105"/>
        <item h="1" x="106"/>
        <item h="1" x="107"/>
        <item h="1" x="108"/>
        <item h="1" x="109"/>
        <item h="1" x="110"/>
        <item h="1" x="111"/>
        <item h="1" x="112"/>
        <item h="1" x="113"/>
        <item h="1" x="114"/>
        <item h="1" x="11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numFmtId="177" showAll="0">
      <items count="365">
        <item x="0"/>
        <item x="2"/>
        <item x="1"/>
        <item x="3"/>
        <item x="6"/>
        <item x="8"/>
        <item x="5"/>
        <item x="9"/>
        <item x="7"/>
        <item x="11"/>
        <item x="4"/>
        <item x="12"/>
        <item x="10"/>
        <item x="14"/>
        <item x="13"/>
        <item x="15"/>
        <item x="17"/>
        <item x="18"/>
        <item x="20"/>
        <item x="21"/>
        <item x="16"/>
        <item x="40"/>
        <item x="23"/>
        <item x="41"/>
        <item x="39"/>
        <item x="43"/>
        <item x="37"/>
        <item x="38"/>
        <item x="36"/>
        <item x="44"/>
        <item x="24"/>
        <item x="19"/>
        <item x="42"/>
        <item x="26"/>
        <item x="25"/>
        <item x="46"/>
        <item x="45"/>
        <item x="34"/>
        <item x="22"/>
        <item x="35"/>
        <item x="27"/>
        <item x="33"/>
        <item x="29"/>
        <item x="47"/>
        <item x="28"/>
        <item x="49"/>
        <item x="48"/>
        <item x="50"/>
        <item x="52"/>
        <item x="30"/>
        <item x="32"/>
        <item x="31"/>
        <item x="51"/>
        <item x="53"/>
        <item x="77"/>
        <item x="70"/>
        <item x="78"/>
        <item x="72"/>
        <item x="75"/>
        <item x="67"/>
        <item x="73"/>
        <item x="74"/>
        <item x="76"/>
        <item x="69"/>
        <item x="71"/>
        <item x="80"/>
        <item x="79"/>
        <item x="55"/>
        <item x="68"/>
        <item x="62"/>
        <item x="65"/>
        <item x="56"/>
        <item x="64"/>
        <item x="59"/>
        <item x="61"/>
        <item x="63"/>
        <item x="81"/>
        <item x="66"/>
        <item x="83"/>
        <item x="60"/>
        <item x="58"/>
        <item x="82"/>
        <item x="54"/>
        <item x="57"/>
        <item x="84"/>
        <item x="86"/>
        <item x="87"/>
        <item x="89"/>
        <item x="85"/>
        <item x="88"/>
        <item x="90"/>
        <item x="92"/>
        <item x="93"/>
        <item x="95"/>
        <item x="91"/>
        <item x="94"/>
        <item x="112"/>
        <item x="96"/>
        <item x="113"/>
        <item x="109"/>
        <item x="110"/>
        <item x="98"/>
        <item x="102"/>
        <item x="108"/>
        <item x="111"/>
        <item x="104"/>
        <item x="99"/>
        <item x="105"/>
        <item x="107"/>
        <item x="101"/>
        <item x="97"/>
        <item x="103"/>
        <item x="116"/>
        <item x="106"/>
        <item x="114"/>
        <item x="145"/>
        <item x="148"/>
        <item x="115"/>
        <item x="151"/>
        <item x="100"/>
        <item x="154"/>
        <item x="142"/>
        <item x="184"/>
        <item x="152"/>
        <item x="149"/>
        <item x="155"/>
        <item x="187"/>
        <item x="146"/>
        <item x="190"/>
        <item x="117"/>
        <item x="150"/>
        <item x="143"/>
        <item x="153"/>
        <item x="181"/>
        <item x="147"/>
        <item x="139"/>
        <item x="119"/>
        <item x="157"/>
        <item x="144"/>
        <item x="158"/>
        <item x="141"/>
        <item x="156"/>
        <item x="140"/>
        <item x="213"/>
        <item x="210"/>
        <item x="118"/>
        <item x="192"/>
        <item x="178"/>
        <item x="201"/>
        <item x="120"/>
        <item x="138"/>
        <item x="166"/>
        <item x="214"/>
        <item x="204"/>
        <item x="215"/>
        <item x="136"/>
        <item x="185"/>
        <item x="130"/>
        <item x="188"/>
        <item x="207"/>
        <item x="212"/>
        <item x="137"/>
        <item x="182"/>
        <item x="122"/>
        <item x="216"/>
        <item x="211"/>
        <item x="133"/>
        <item x="131"/>
        <item x="220"/>
        <item x="218"/>
        <item x="135"/>
        <item x="219"/>
        <item x="169"/>
        <item x="134"/>
        <item x="175"/>
        <item x="198"/>
        <item x="160"/>
        <item x="217"/>
        <item x="161"/>
        <item x="167"/>
        <item x="123"/>
        <item x="129"/>
        <item x="195"/>
        <item x="132"/>
        <item x="159"/>
        <item x="163"/>
        <item x="209"/>
        <item x="193"/>
        <item x="208"/>
        <item x="205"/>
        <item x="126"/>
        <item x="128"/>
        <item x="202"/>
        <item x="170"/>
        <item x="179"/>
        <item x="186"/>
        <item x="180"/>
        <item x="183"/>
        <item x="221"/>
        <item x="203"/>
        <item x="189"/>
        <item x="125"/>
        <item x="164"/>
        <item x="127"/>
        <item x="165"/>
        <item x="121"/>
        <item x="206"/>
        <item x="191"/>
        <item x="168"/>
        <item x="222"/>
        <item x="162"/>
        <item x="176"/>
        <item x="196"/>
        <item x="172"/>
        <item x="199"/>
        <item x="200"/>
        <item x="177"/>
        <item x="223"/>
        <item x="173"/>
        <item x="194"/>
        <item x="124"/>
        <item x="174"/>
        <item x="225"/>
        <item x="171"/>
        <item x="197"/>
        <item x="226"/>
        <item x="224"/>
        <item x="229"/>
        <item x="228"/>
        <item x="231"/>
        <item x="232"/>
        <item x="227"/>
        <item x="234"/>
        <item x="230"/>
        <item x="233"/>
        <item x="235"/>
        <item x="237"/>
        <item x="250"/>
        <item x="252"/>
        <item x="251"/>
        <item x="236"/>
        <item x="238"/>
        <item x="247"/>
        <item x="240"/>
        <item x="249"/>
        <item x="248"/>
        <item x="239"/>
        <item x="244"/>
        <item x="246"/>
        <item x="241"/>
        <item x="253"/>
        <item x="245"/>
        <item x="243"/>
        <item x="255"/>
        <item x="258"/>
        <item x="259"/>
        <item x="256"/>
        <item x="257"/>
        <item x="242"/>
        <item x="254"/>
        <item x="261"/>
        <item x="262"/>
        <item x="265"/>
        <item x="260"/>
        <item x="264"/>
        <item x="267"/>
        <item x="263"/>
        <item x="280"/>
        <item x="283"/>
        <item x="268"/>
        <item x="282"/>
        <item x="285"/>
        <item x="266"/>
        <item x="270"/>
        <item x="286"/>
        <item x="288"/>
        <item x="284"/>
        <item x="277"/>
        <item x="281"/>
        <item x="279"/>
        <item x="269"/>
        <item x="271"/>
        <item x="287"/>
        <item x="289"/>
        <item x="273"/>
        <item x="278"/>
        <item x="274"/>
        <item x="291"/>
        <item x="276"/>
        <item x="272"/>
        <item x="292"/>
        <item x="290"/>
        <item x="275"/>
        <item x="298"/>
        <item x="295"/>
        <item x="301"/>
        <item x="294"/>
        <item x="300"/>
        <item x="297"/>
        <item x="313"/>
        <item x="311"/>
        <item x="293"/>
        <item x="299"/>
        <item x="315"/>
        <item x="302"/>
        <item x="308"/>
        <item x="296"/>
        <item x="304"/>
        <item x="316"/>
        <item x="310"/>
        <item x="305"/>
        <item x="314"/>
        <item x="318"/>
        <item x="312"/>
        <item x="307"/>
        <item x="317"/>
        <item x="303"/>
        <item x="309"/>
        <item x="319"/>
        <item x="321"/>
        <item x="306"/>
        <item x="322"/>
        <item x="320"/>
        <item x="324"/>
        <item x="325"/>
        <item x="328"/>
        <item x="331"/>
        <item x="327"/>
        <item x="323"/>
        <item x="352"/>
        <item x="355"/>
        <item x="330"/>
        <item x="337"/>
        <item x="333"/>
        <item x="334"/>
        <item x="336"/>
        <item x="358"/>
        <item x="346"/>
        <item x="335"/>
        <item x="354"/>
        <item x="357"/>
        <item x="339"/>
        <item x="349"/>
        <item x="348"/>
        <item x="340"/>
        <item x="326"/>
        <item x="343"/>
        <item x="360"/>
        <item x="361"/>
        <item x="329"/>
        <item x="351"/>
        <item x="332"/>
        <item x="347"/>
        <item x="345"/>
        <item x="342"/>
        <item x="353"/>
        <item x="356"/>
        <item x="338"/>
        <item x="363"/>
        <item x="350"/>
        <item x="344"/>
        <item x="359"/>
        <item x="341"/>
        <item x="362"/>
        <item t="default"/>
      </items>
    </pivotField>
    <pivotField compact="0" showAll="0"/>
    <pivotField compact="0" showAll="0"/>
    <pivotField compact="0" showAll="0"/>
    <pivotField compact="0" showAll="0"/>
    <pivotField compact="0" showAll="0"/>
    <pivotField compact="0" showAll="0"/>
    <pivotField compact="0" showAll="0"/>
    <pivotField compact="0" showAll="0"/>
    <pivotField dataField="1" compact="0" numFmtId="177" showAll="0">
      <items count="323">
        <item x="1"/>
        <item x="2"/>
        <item x="0"/>
        <item x="3"/>
        <item x="4"/>
        <item x="5"/>
        <item x="8"/>
        <item x="11"/>
        <item x="7"/>
        <item x="9"/>
        <item x="6"/>
        <item x="10"/>
        <item x="13"/>
        <item x="14"/>
        <item x="12"/>
        <item x="16"/>
        <item x="15"/>
        <item x="18"/>
        <item x="17"/>
        <item x="22"/>
        <item x="24"/>
        <item x="20"/>
        <item x="27"/>
        <item x="19"/>
        <item x="60"/>
        <item x="21"/>
        <item x="25"/>
        <item x="57"/>
        <item x="28"/>
        <item x="30"/>
        <item x="37"/>
        <item x="23"/>
        <item x="53"/>
        <item x="33"/>
        <item x="35"/>
        <item x="26"/>
        <item x="63"/>
        <item x="31"/>
        <item x="48"/>
        <item x="66"/>
        <item x="93"/>
        <item x="29"/>
        <item x="38"/>
        <item x="40"/>
        <item x="36"/>
        <item x="32"/>
        <item x="79"/>
        <item x="46"/>
        <item x="83"/>
        <item x="34"/>
        <item x="39"/>
        <item x="42"/>
        <item x="90"/>
        <item x="76"/>
        <item x="85"/>
        <item x="69"/>
        <item x="55"/>
        <item x="58"/>
        <item x="49"/>
        <item x="61"/>
        <item x="51"/>
        <item x="41"/>
        <item x="47"/>
        <item x="44"/>
        <item x="101"/>
        <item x="99"/>
        <item x="108"/>
        <item x="64"/>
        <item x="43"/>
        <item x="45"/>
        <item x="67"/>
        <item x="54"/>
        <item x="50"/>
        <item x="52"/>
        <item x="56"/>
        <item x="111"/>
        <item x="59"/>
        <item x="70"/>
        <item x="114"/>
        <item x="80"/>
        <item x="62"/>
        <item x="77"/>
        <item x="72"/>
        <item x="74"/>
        <item x="129"/>
        <item x="65"/>
        <item x="117"/>
        <item x="94"/>
        <item x="86"/>
        <item x="88"/>
        <item x="95"/>
        <item x="91"/>
        <item x="120"/>
        <item x="68"/>
        <item x="97"/>
        <item x="125"/>
        <item x="134"/>
        <item x="123"/>
        <item x="104"/>
        <item x="71"/>
        <item x="73"/>
        <item x="102"/>
        <item x="75"/>
        <item x="78"/>
        <item x="137"/>
        <item x="81"/>
        <item x="106"/>
        <item x="109"/>
        <item x="82"/>
        <item x="84"/>
        <item x="87"/>
        <item x="92"/>
        <item x="112"/>
        <item x="140"/>
        <item x="89"/>
        <item x="143"/>
        <item x="96"/>
        <item x="115"/>
        <item x="155"/>
        <item x="146"/>
        <item x="118"/>
        <item x="152"/>
        <item x="98"/>
        <item x="158"/>
        <item x="100"/>
        <item x="149"/>
        <item x="103"/>
        <item x="121"/>
        <item x="130"/>
        <item x="128"/>
        <item x="183"/>
        <item x="126"/>
        <item x="105"/>
        <item x="161"/>
        <item x="132"/>
        <item x="180"/>
        <item x="107"/>
        <item x="199"/>
        <item x="164"/>
        <item x="110"/>
        <item x="186"/>
        <item x="135"/>
        <item x="192"/>
        <item x="138"/>
        <item x="194"/>
        <item x="202"/>
        <item x="167"/>
        <item x="113"/>
        <item x="116"/>
        <item x="119"/>
        <item x="141"/>
        <item x="170"/>
        <item x="204"/>
        <item x="122"/>
        <item x="124"/>
        <item x="127"/>
        <item x="144"/>
        <item x="147"/>
        <item x="131"/>
        <item x="150"/>
        <item x="153"/>
        <item x="175"/>
        <item x="156"/>
        <item x="133"/>
        <item x="189"/>
        <item x="207"/>
        <item x="136"/>
        <item x="159"/>
        <item x="210"/>
        <item x="162"/>
        <item x="190"/>
        <item x="184"/>
        <item x="139"/>
        <item x="181"/>
        <item x="188"/>
        <item x="165"/>
        <item x="213"/>
        <item x="187"/>
        <item x="142"/>
        <item x="196"/>
        <item x="145"/>
        <item x="168"/>
        <item x="200"/>
        <item x="148"/>
        <item x="195"/>
        <item x="216"/>
        <item x="178"/>
        <item x="222"/>
        <item x="203"/>
        <item x="151"/>
        <item x="171"/>
        <item x="205"/>
        <item x="154"/>
        <item x="219"/>
        <item x="176"/>
        <item x="157"/>
        <item x="173"/>
        <item x="225"/>
        <item x="228"/>
        <item x="218"/>
        <item x="160"/>
        <item x="220"/>
        <item x="235"/>
        <item x="208"/>
        <item x="163"/>
        <item x="182"/>
        <item x="179"/>
        <item x="211"/>
        <item x="166"/>
        <item x="185"/>
        <item x="223"/>
        <item x="191"/>
        <item x="214"/>
        <item x="197"/>
        <item x="177"/>
        <item x="193"/>
        <item x="198"/>
        <item x="217"/>
        <item x="169"/>
        <item x="201"/>
        <item x="238"/>
        <item x="172"/>
        <item x="174"/>
        <item x="226"/>
        <item x="229"/>
        <item x="231"/>
        <item x="233"/>
        <item x="206"/>
        <item x="236"/>
        <item x="221"/>
        <item x="209"/>
        <item x="212"/>
        <item x="215"/>
        <item x="224"/>
        <item x="241"/>
        <item x="239"/>
        <item x="227"/>
        <item x="230"/>
        <item x="232"/>
        <item x="234"/>
        <item x="244"/>
        <item x="247"/>
        <item x="242"/>
        <item x="237"/>
        <item x="250"/>
        <item x="245"/>
        <item x="248"/>
        <item x="253"/>
        <item x="240"/>
        <item x="256"/>
        <item x="243"/>
        <item x="246"/>
        <item x="251"/>
        <item x="254"/>
        <item x="259"/>
        <item x="262"/>
        <item x="267"/>
        <item x="270"/>
        <item x="257"/>
        <item x="273"/>
        <item x="264"/>
        <item x="249"/>
        <item x="276"/>
        <item x="252"/>
        <item x="260"/>
        <item x="268"/>
        <item x="255"/>
        <item x="271"/>
        <item x="265"/>
        <item x="274"/>
        <item x="258"/>
        <item x="261"/>
        <item x="277"/>
        <item x="266"/>
        <item x="263"/>
        <item x="279"/>
        <item x="269"/>
        <item x="272"/>
        <item x="275"/>
        <item x="281"/>
        <item x="278"/>
        <item x="287"/>
        <item x="284"/>
        <item x="282"/>
        <item x="293"/>
        <item x="290"/>
        <item x="288"/>
        <item x="299"/>
        <item x="285"/>
        <item x="302"/>
        <item x="305"/>
        <item x="296"/>
        <item x="280"/>
        <item x="311"/>
        <item x="308"/>
        <item x="297"/>
        <item x="294"/>
        <item x="295"/>
        <item x="291"/>
        <item x="300"/>
        <item x="286"/>
        <item x="283"/>
        <item x="313"/>
        <item x="303"/>
        <item x="320"/>
        <item x="306"/>
        <item x="309"/>
        <item x="312"/>
        <item x="292"/>
        <item x="289"/>
        <item x="316"/>
        <item x="318"/>
        <item x="314"/>
        <item x="298"/>
        <item x="321"/>
        <item x="301"/>
        <item x="304"/>
        <item x="315"/>
        <item x="307"/>
        <item x="317"/>
        <item x="310"/>
        <item x="319"/>
        <item t="default"/>
      </items>
    </pivotField>
    <pivotField compact="0" showAll="0"/>
    <pivotField dataField="1" compact="0" numFmtId="177" showAll="0">
      <items count="339">
        <item x="1"/>
        <item x="2"/>
        <item x="0"/>
        <item x="4"/>
        <item x="5"/>
        <item x="3"/>
        <item x="7"/>
        <item x="6"/>
        <item x="9"/>
        <item x="8"/>
        <item x="11"/>
        <item x="10"/>
        <item x="13"/>
        <item x="14"/>
        <item x="12"/>
        <item x="16"/>
        <item x="17"/>
        <item x="15"/>
        <item x="19"/>
        <item x="20"/>
        <item x="18"/>
        <item x="22"/>
        <item x="23"/>
        <item x="21"/>
        <item x="25"/>
        <item x="26"/>
        <item x="24"/>
        <item x="28"/>
        <item x="29"/>
        <item x="27"/>
        <item x="31"/>
        <item x="32"/>
        <item x="30"/>
        <item x="34"/>
        <item x="35"/>
        <item x="33"/>
        <item x="36"/>
        <item x="37"/>
        <item x="38"/>
        <item x="40"/>
        <item x="39"/>
        <item x="41"/>
        <item x="43"/>
        <item x="42"/>
        <item x="44"/>
        <item x="46"/>
        <item x="45"/>
        <item x="48"/>
        <item x="49"/>
        <item x="47"/>
        <item x="50"/>
        <item x="51"/>
        <item x="52"/>
        <item x="53"/>
        <item x="55"/>
        <item x="56"/>
        <item x="54"/>
        <item x="58"/>
        <item x="59"/>
        <item x="61"/>
        <item x="57"/>
        <item x="62"/>
        <item x="64"/>
        <item x="60"/>
        <item x="63"/>
        <item x="66"/>
        <item x="67"/>
        <item x="69"/>
        <item x="65"/>
        <item x="72"/>
        <item x="70"/>
        <item x="75"/>
        <item x="68"/>
        <item x="73"/>
        <item x="78"/>
        <item x="81"/>
        <item x="76"/>
        <item x="71"/>
        <item x="84"/>
        <item x="79"/>
        <item x="74"/>
        <item x="87"/>
        <item x="90"/>
        <item x="82"/>
        <item x="77"/>
        <item x="93"/>
        <item x="85"/>
        <item x="96"/>
        <item x="99"/>
        <item x="88"/>
        <item x="102"/>
        <item x="105"/>
        <item x="80"/>
        <item x="91"/>
        <item x="83"/>
        <item x="108"/>
        <item x="94"/>
        <item x="86"/>
        <item x="111"/>
        <item x="97"/>
        <item x="114"/>
        <item x="117"/>
        <item x="100"/>
        <item x="120"/>
        <item x="103"/>
        <item x="89"/>
        <item x="123"/>
        <item x="106"/>
        <item x="126"/>
        <item x="92"/>
        <item x="109"/>
        <item x="131"/>
        <item x="95"/>
        <item x="112"/>
        <item x="134"/>
        <item x="135"/>
        <item x="115"/>
        <item x="98"/>
        <item x="101"/>
        <item x="118"/>
        <item x="142"/>
        <item x="121"/>
        <item x="104"/>
        <item x="147"/>
        <item x="124"/>
        <item x="107"/>
        <item x="150"/>
        <item x="127"/>
        <item x="110"/>
        <item x="153"/>
        <item x="129"/>
        <item x="113"/>
        <item x="132"/>
        <item x="158"/>
        <item x="116"/>
        <item x="136"/>
        <item x="161"/>
        <item x="138"/>
        <item x="164"/>
        <item x="140"/>
        <item x="119"/>
        <item x="143"/>
        <item x="167"/>
        <item x="122"/>
        <item x="170"/>
        <item x="145"/>
        <item x="125"/>
        <item x="148"/>
        <item x="173"/>
        <item x="128"/>
        <item x="151"/>
        <item x="130"/>
        <item x="176"/>
        <item x="154"/>
        <item x="133"/>
        <item x="179"/>
        <item x="156"/>
        <item x="137"/>
        <item x="182"/>
        <item x="159"/>
        <item x="139"/>
        <item x="141"/>
        <item x="162"/>
        <item x="165"/>
        <item x="187"/>
        <item x="144"/>
        <item x="168"/>
        <item x="146"/>
        <item x="171"/>
        <item x="191"/>
        <item x="174"/>
        <item x="149"/>
        <item x="194"/>
        <item x="177"/>
        <item x="197"/>
        <item x="152"/>
        <item x="180"/>
        <item x="202"/>
        <item x="155"/>
        <item x="183"/>
        <item x="207"/>
        <item x="157"/>
        <item x="185"/>
        <item x="212"/>
        <item x="163"/>
        <item x="188"/>
        <item x="160"/>
        <item x="215"/>
        <item x="166"/>
        <item x="169"/>
        <item x="220"/>
        <item x="172"/>
        <item x="223"/>
        <item x="226"/>
        <item x="175"/>
        <item x="229"/>
        <item x="204"/>
        <item x="232"/>
        <item x="178"/>
        <item x="192"/>
        <item x="181"/>
        <item x="205"/>
        <item x="198"/>
        <item x="200"/>
        <item x="184"/>
        <item x="203"/>
        <item x="186"/>
        <item x="208"/>
        <item x="210"/>
        <item x="189"/>
        <item x="213"/>
        <item x="243"/>
        <item x="216"/>
        <item x="246"/>
        <item x="218"/>
        <item x="237"/>
        <item x="221"/>
        <item x="251"/>
        <item x="249"/>
        <item x="224"/>
        <item x="190"/>
        <item x="240"/>
        <item x="227"/>
        <item x="241"/>
        <item x="239"/>
        <item x="230"/>
        <item x="238"/>
        <item x="254"/>
        <item x="233"/>
        <item x="257"/>
        <item x="235"/>
        <item x="236"/>
        <item x="193"/>
        <item x="195"/>
        <item x="196"/>
        <item x="199"/>
        <item x="201"/>
        <item x="247"/>
        <item x="244"/>
        <item x="252"/>
        <item x="250"/>
        <item x="206"/>
        <item x="263"/>
        <item x="209"/>
        <item x="266"/>
        <item x="211"/>
        <item x="255"/>
        <item x="214"/>
        <item x="217"/>
        <item x="219"/>
        <item x="259"/>
        <item x="222"/>
        <item x="271"/>
        <item x="225"/>
        <item x="228"/>
        <item x="274"/>
        <item x="231"/>
        <item x="261"/>
        <item x="234"/>
        <item x="264"/>
        <item x="245"/>
        <item x="248"/>
        <item x="242"/>
        <item x="267"/>
        <item x="253"/>
        <item x="277"/>
        <item x="280"/>
        <item x="256"/>
        <item x="258"/>
        <item x="283"/>
        <item x="272"/>
        <item x="269"/>
        <item x="275"/>
        <item x="260"/>
        <item x="286"/>
        <item x="262"/>
        <item x="289"/>
        <item x="265"/>
        <item x="278"/>
        <item x="281"/>
        <item x="294"/>
        <item x="284"/>
        <item x="268"/>
        <item x="287"/>
        <item x="297"/>
        <item x="270"/>
        <item x="290"/>
        <item x="273"/>
        <item x="276"/>
        <item x="292"/>
        <item x="295"/>
        <item x="279"/>
        <item x="301"/>
        <item x="282"/>
        <item x="298"/>
        <item x="304"/>
        <item x="285"/>
        <item x="307"/>
        <item x="288"/>
        <item x="310"/>
        <item x="291"/>
        <item x="302"/>
        <item x="316"/>
        <item x="293"/>
        <item x="305"/>
        <item x="319"/>
        <item x="296"/>
        <item x="313"/>
        <item x="322"/>
        <item x="308"/>
        <item x="324"/>
        <item x="314"/>
        <item x="299"/>
        <item x="311"/>
        <item x="312"/>
        <item x="327"/>
        <item x="300"/>
        <item x="317"/>
        <item x="330"/>
        <item x="303"/>
        <item x="333"/>
        <item x="320"/>
        <item x="336"/>
        <item x="306"/>
        <item x="325"/>
        <item x="309"/>
        <item x="328"/>
        <item x="315"/>
        <item x="331"/>
        <item x="318"/>
        <item x="334"/>
        <item x="321"/>
        <item x="337"/>
        <item x="323"/>
        <item x="326"/>
        <item x="329"/>
        <item x="332"/>
        <item x="335"/>
        <item t="default"/>
      </items>
    </pivotField>
    <pivotField dataField="1" compact="0" showAll="0">
      <items count="303">
        <item x="1"/>
        <item x="2"/>
        <item x="4"/>
        <item x="0"/>
        <item x="5"/>
        <item x="7"/>
        <item x="3"/>
        <item x="6"/>
        <item x="8"/>
        <item x="10"/>
        <item x="9"/>
        <item x="11"/>
        <item x="13"/>
        <item x="12"/>
        <item x="14"/>
        <item x="16"/>
        <item x="17"/>
        <item x="15"/>
        <item x="20"/>
        <item x="19"/>
        <item x="23"/>
        <item x="22"/>
        <item x="18"/>
        <item x="26"/>
        <item x="25"/>
        <item x="21"/>
        <item x="28"/>
        <item x="24"/>
        <item x="27"/>
        <item x="30"/>
        <item x="31"/>
        <item x="29"/>
        <item x="32"/>
        <item x="33"/>
        <item x="34"/>
        <item x="36"/>
        <item x="37"/>
        <item x="39"/>
        <item x="35"/>
        <item x="38"/>
        <item x="40"/>
        <item x="42"/>
        <item x="41"/>
        <item x="43"/>
        <item x="46"/>
        <item x="49"/>
        <item x="45"/>
        <item x="52"/>
        <item x="55"/>
        <item x="58"/>
        <item x="44"/>
        <item x="48"/>
        <item x="61"/>
        <item x="51"/>
        <item x="64"/>
        <item x="54"/>
        <item x="57"/>
        <item x="47"/>
        <item x="66"/>
        <item x="60"/>
        <item x="63"/>
        <item x="69"/>
        <item x="50"/>
        <item x="68"/>
        <item x="53"/>
        <item x="56"/>
        <item x="65"/>
        <item x="72"/>
        <item x="67"/>
        <item x="59"/>
        <item x="62"/>
        <item x="71"/>
        <item x="74"/>
        <item x="70"/>
        <item x="73"/>
        <item x="77"/>
        <item x="76"/>
        <item x="80"/>
        <item x="75"/>
        <item x="79"/>
        <item x="83"/>
        <item x="82"/>
        <item x="78"/>
        <item x="90"/>
        <item x="85"/>
        <item x="87"/>
        <item x="86"/>
        <item x="81"/>
        <item x="89"/>
        <item x="91"/>
        <item x="84"/>
        <item x="88"/>
        <item x="94"/>
        <item x="92"/>
        <item x="93"/>
        <item x="96"/>
        <item x="97"/>
        <item x="95"/>
        <item x="99"/>
        <item x="100"/>
        <item x="98"/>
        <item x="102"/>
        <item x="103"/>
        <item x="101"/>
        <item x="104"/>
        <item x="106"/>
        <item x="109"/>
        <item x="107"/>
        <item x="110"/>
        <item x="105"/>
        <item x="114"/>
        <item x="108"/>
        <item x="117"/>
        <item x="112"/>
        <item x="115"/>
        <item x="111"/>
        <item x="118"/>
        <item x="120"/>
        <item x="122"/>
        <item x="126"/>
        <item x="113"/>
        <item x="124"/>
        <item x="116"/>
        <item x="131"/>
        <item x="127"/>
        <item x="119"/>
        <item x="129"/>
        <item x="121"/>
        <item x="123"/>
        <item x="132"/>
        <item x="134"/>
        <item x="125"/>
        <item x="139"/>
        <item x="128"/>
        <item x="144"/>
        <item x="146"/>
        <item x="135"/>
        <item x="130"/>
        <item x="149"/>
        <item x="151"/>
        <item x="140"/>
        <item x="137"/>
        <item x="153"/>
        <item x="142"/>
        <item x="147"/>
        <item x="133"/>
        <item x="150"/>
        <item x="138"/>
        <item x="156"/>
        <item x="154"/>
        <item x="141"/>
        <item x="136"/>
        <item x="159"/>
        <item x="145"/>
        <item x="162"/>
        <item x="157"/>
        <item x="143"/>
        <item x="148"/>
        <item x="160"/>
        <item x="152"/>
        <item x="163"/>
        <item x="155"/>
        <item x="165"/>
        <item x="158"/>
        <item x="166"/>
        <item x="161"/>
        <item x="171"/>
        <item x="168"/>
        <item x="174"/>
        <item x="164"/>
        <item x="169"/>
        <item x="177"/>
        <item x="172"/>
        <item x="179"/>
        <item x="182"/>
        <item x="185"/>
        <item x="167"/>
        <item x="170"/>
        <item x="175"/>
        <item x="173"/>
        <item x="192"/>
        <item x="187"/>
        <item x="180"/>
        <item x="188"/>
        <item x="176"/>
        <item x="184"/>
        <item x="195"/>
        <item x="186"/>
        <item x="198"/>
        <item x="190"/>
        <item x="202"/>
        <item x="205"/>
        <item x="207"/>
        <item x="210"/>
        <item x="213"/>
        <item x="193"/>
        <item x="196"/>
        <item x="199"/>
        <item x="217"/>
        <item x="178"/>
        <item x="181"/>
        <item x="203"/>
        <item x="183"/>
        <item x="220"/>
        <item x="208"/>
        <item x="221"/>
        <item x="219"/>
        <item x="218"/>
        <item x="211"/>
        <item x="214"/>
        <item x="223"/>
        <item x="216"/>
        <item x="189"/>
        <item x="231"/>
        <item x="226"/>
        <item x="238"/>
        <item x="191"/>
        <item x="243"/>
        <item x="225"/>
        <item x="229"/>
        <item x="194"/>
        <item x="234"/>
        <item x="232"/>
        <item x="236"/>
        <item x="197"/>
        <item x="200"/>
        <item x="240"/>
        <item x="247"/>
        <item x="255"/>
        <item x="201"/>
        <item x="204"/>
        <item x="258"/>
        <item x="206"/>
        <item x="215"/>
        <item x="228"/>
        <item x="209"/>
        <item x="222"/>
        <item x="212"/>
        <item x="261"/>
        <item x="227"/>
        <item x="224"/>
        <item x="230"/>
        <item x="245"/>
        <item x="233"/>
        <item x="235"/>
        <item x="249"/>
        <item x="237"/>
        <item x="251"/>
        <item x="266"/>
        <item x="239"/>
        <item x="253"/>
        <item x="256"/>
        <item x="259"/>
        <item x="269"/>
        <item x="262"/>
        <item x="264"/>
        <item x="272"/>
        <item x="242"/>
        <item x="267"/>
        <item x="244"/>
        <item x="246"/>
        <item x="241"/>
        <item x="270"/>
        <item x="248"/>
        <item x="250"/>
        <item x="274"/>
        <item x="252"/>
        <item x="254"/>
        <item x="257"/>
        <item x="260"/>
        <item x="263"/>
        <item x="265"/>
        <item x="284"/>
        <item x="275"/>
        <item x="287"/>
        <item x="279"/>
        <item x="268"/>
        <item x="280"/>
        <item x="277"/>
        <item x="294"/>
        <item x="271"/>
        <item x="278"/>
        <item x="282"/>
        <item x="285"/>
        <item x="288"/>
        <item x="290"/>
        <item x="297"/>
        <item x="292"/>
        <item x="273"/>
        <item x="300"/>
        <item x="295"/>
        <item x="276"/>
        <item x="281"/>
        <item x="298"/>
        <item x="283"/>
        <item x="286"/>
        <item x="301"/>
        <item x="289"/>
        <item x="291"/>
        <item x="293"/>
        <item x="296"/>
        <item x="299"/>
        <item t="default"/>
      </items>
    </pivotField>
    <pivotField compact="0" showAll="0"/>
    <pivotField dataField="1" compact="0" numFmtId="177" showAll="0">
      <items count="330">
        <item x="6"/>
        <item x="8"/>
        <item x="1"/>
        <item x="2"/>
        <item x="0"/>
        <item x="9"/>
        <item x="7"/>
        <item x="3"/>
        <item x="5"/>
        <item x="4"/>
        <item x="10"/>
        <item x="11"/>
        <item x="12"/>
        <item x="14"/>
        <item x="13"/>
        <item x="16"/>
        <item x="17"/>
        <item x="15"/>
        <item x="19"/>
        <item x="20"/>
        <item x="18"/>
        <item x="22"/>
        <item x="25"/>
        <item x="23"/>
        <item x="26"/>
        <item x="28"/>
        <item x="21"/>
        <item x="24"/>
        <item x="29"/>
        <item x="27"/>
        <item x="31"/>
        <item x="32"/>
        <item x="30"/>
        <item x="34"/>
        <item x="37"/>
        <item x="35"/>
        <item x="33"/>
        <item x="38"/>
        <item x="42"/>
        <item x="36"/>
        <item x="41"/>
        <item x="40"/>
        <item x="39"/>
        <item x="44"/>
        <item x="45"/>
        <item x="43"/>
        <item x="50"/>
        <item x="54"/>
        <item x="47"/>
        <item x="48"/>
        <item x="46"/>
        <item x="49"/>
        <item x="52"/>
        <item x="51"/>
        <item x="53"/>
        <item x="56"/>
        <item x="58"/>
        <item x="55"/>
        <item x="61"/>
        <item x="59"/>
        <item x="66"/>
        <item x="57"/>
        <item x="69"/>
        <item x="62"/>
        <item x="64"/>
        <item x="72"/>
        <item x="60"/>
        <item x="76"/>
        <item x="67"/>
        <item x="63"/>
        <item x="70"/>
        <item x="65"/>
        <item x="80"/>
        <item x="73"/>
        <item x="83"/>
        <item x="68"/>
        <item x="86"/>
        <item x="88"/>
        <item x="78"/>
        <item x="71"/>
        <item x="74"/>
        <item x="75"/>
        <item x="81"/>
        <item x="84"/>
        <item x="77"/>
        <item x="91"/>
        <item x="79"/>
        <item x="89"/>
        <item x="82"/>
        <item x="85"/>
        <item x="96"/>
        <item x="87"/>
        <item x="99"/>
        <item x="92"/>
        <item x="102"/>
        <item x="94"/>
        <item x="105"/>
        <item x="90"/>
        <item x="97"/>
        <item x="108"/>
        <item x="93"/>
        <item x="111"/>
        <item x="100"/>
        <item x="116"/>
        <item x="103"/>
        <item x="95"/>
        <item x="122"/>
        <item x="125"/>
        <item x="106"/>
        <item x="98"/>
        <item x="128"/>
        <item x="101"/>
        <item x="109"/>
        <item x="135"/>
        <item x="112"/>
        <item x="104"/>
        <item x="118"/>
        <item x="114"/>
        <item x="120"/>
        <item x="107"/>
        <item x="123"/>
        <item x="126"/>
        <item x="139"/>
        <item x="110"/>
        <item x="129"/>
        <item x="131"/>
        <item x="117"/>
        <item x="113"/>
        <item x="133"/>
        <item x="119"/>
        <item x="144"/>
        <item x="115"/>
        <item x="146"/>
        <item x="136"/>
        <item x="121"/>
        <item x="124"/>
        <item x="149"/>
        <item x="127"/>
        <item x="130"/>
        <item x="132"/>
        <item x="152"/>
        <item x="140"/>
        <item x="134"/>
        <item x="155"/>
        <item x="142"/>
        <item x="137"/>
        <item x="158"/>
        <item x="145"/>
        <item x="147"/>
        <item x="138"/>
        <item x="150"/>
        <item x="163"/>
        <item x="153"/>
        <item x="141"/>
        <item x="166"/>
        <item x="156"/>
        <item x="169"/>
        <item x="143"/>
        <item x="159"/>
        <item x="148"/>
        <item x="151"/>
        <item x="161"/>
        <item x="154"/>
        <item x="164"/>
        <item x="174"/>
        <item x="167"/>
        <item x="177"/>
        <item x="170"/>
        <item x="157"/>
        <item x="179"/>
        <item x="172"/>
        <item x="182"/>
        <item x="160"/>
        <item x="162"/>
        <item x="165"/>
        <item x="168"/>
        <item x="185"/>
        <item x="188"/>
        <item x="171"/>
        <item x="194"/>
        <item x="197"/>
        <item x="175"/>
        <item x="200"/>
        <item x="191"/>
        <item x="180"/>
        <item x="183"/>
        <item x="192"/>
        <item x="176"/>
        <item x="190"/>
        <item x="173"/>
        <item x="203"/>
        <item x="189"/>
        <item x="186"/>
        <item x="195"/>
        <item x="206"/>
        <item x="198"/>
        <item x="209"/>
        <item x="212"/>
        <item x="178"/>
        <item x="181"/>
        <item x="215"/>
        <item x="201"/>
        <item x="187"/>
        <item x="184"/>
        <item x="193"/>
        <item x="218"/>
        <item x="196"/>
        <item x="204"/>
        <item x="221"/>
        <item x="199"/>
        <item x="207"/>
        <item x="210"/>
        <item x="227"/>
        <item x="213"/>
        <item x="224"/>
        <item x="216"/>
        <item x="202"/>
        <item x="219"/>
        <item x="205"/>
        <item x="230"/>
        <item x="208"/>
        <item x="211"/>
        <item x="231"/>
        <item x="222"/>
        <item x="229"/>
        <item x="214"/>
        <item x="228"/>
        <item x="225"/>
        <item x="217"/>
        <item x="226"/>
        <item x="220"/>
        <item x="233"/>
        <item x="223"/>
        <item x="236"/>
        <item x="234"/>
        <item x="242"/>
        <item x="237"/>
        <item x="232"/>
        <item x="239"/>
        <item x="245"/>
        <item x="248"/>
        <item x="251"/>
        <item x="235"/>
        <item x="254"/>
        <item x="243"/>
        <item x="240"/>
        <item x="246"/>
        <item x="249"/>
        <item x="257"/>
        <item x="241"/>
        <item x="252"/>
        <item x="238"/>
        <item x="244"/>
        <item x="255"/>
        <item x="256"/>
        <item x="260"/>
        <item x="247"/>
        <item x="250"/>
        <item x="263"/>
        <item x="253"/>
        <item x="258"/>
        <item x="266"/>
        <item x="269"/>
        <item x="272"/>
        <item x="261"/>
        <item x="264"/>
        <item x="275"/>
        <item x="267"/>
        <item x="277"/>
        <item x="259"/>
        <item x="280"/>
        <item x="262"/>
        <item x="273"/>
        <item x="265"/>
        <item x="268"/>
        <item x="270"/>
        <item x="278"/>
        <item x="271"/>
        <item x="281"/>
        <item x="285"/>
        <item x="274"/>
        <item x="283"/>
        <item x="276"/>
        <item x="288"/>
        <item x="279"/>
        <item x="291"/>
        <item x="282"/>
        <item x="294"/>
        <item x="286"/>
        <item x="297"/>
        <item x="289"/>
        <item x="292"/>
        <item x="284"/>
        <item x="300"/>
        <item x="295"/>
        <item x="306"/>
        <item x="298"/>
        <item x="287"/>
        <item x="290"/>
        <item x="303"/>
        <item x="309"/>
        <item x="304"/>
        <item x="302"/>
        <item x="293"/>
        <item x="301"/>
        <item x="296"/>
        <item x="307"/>
        <item x="312"/>
        <item x="299"/>
        <item x="310"/>
        <item x="305"/>
        <item x="308"/>
        <item x="313"/>
        <item x="311"/>
        <item x="315"/>
        <item x="317"/>
        <item x="314"/>
        <item x="318"/>
        <item x="320"/>
        <item x="322"/>
        <item x="316"/>
        <item x="321"/>
        <item x="324"/>
        <item x="319"/>
        <item x="327"/>
        <item x="325"/>
        <item x="328"/>
        <item x="323"/>
        <item x="326"/>
        <item t="default"/>
      </items>
    </pivotField>
    <pivotField compact="0" showAll="0"/>
    <pivotField compact="0" showAll="0"/>
  </pivotFields>
  <rowFields count="1">
    <field x="3"/>
  </rowFields>
  <rowItems count="6">
    <i>
      <x v="69"/>
    </i>
    <i>
      <x v="79"/>
    </i>
    <i>
      <x v="89"/>
    </i>
    <i>
      <x v="90"/>
    </i>
    <i>
      <x v="100"/>
    </i>
    <i t="grand">
      <x/>
    </i>
  </rowItems>
  <colFields count="1">
    <field x="-2"/>
  </colFields>
  <colItems count="5">
    <i>
      <x/>
    </i>
    <i i="1">
      <x v="1"/>
    </i>
    <i i="2">
      <x v="2"/>
    </i>
    <i i="3">
      <x v="3"/>
    </i>
    <i i="4">
      <x v="4"/>
    </i>
  </colItems>
  <dataFields count="5">
    <dataField name="Average of Education" fld="29" subtotal="average" baseField="0" baseItem="0"/>
    <dataField name="Average of Food Items(Overall)" fld="17" subtotal="average" baseField="0" baseItem="0"/>
    <dataField name="Average of Overall HealthCare" fld="31" subtotal="average" baseField="0" baseItem="0"/>
    <dataField name="Average of Fuel and Transportation" fld="26" subtotal="average" baseField="0" baseItem="0"/>
    <dataField name="Average of Goods and Services(Household and Leisure)" fld="28" subtotal="average" baseField="0" baseItem="0"/>
  </dataFields>
  <formats count="5">
    <format dxfId="20">
      <pivotArea collapsedLevelsAreSubtotals="1" fieldPosition="0"/>
    </format>
    <format dxfId="21">
      <pivotArea collapsedLevelsAreSubtotals="1" fieldPosition="0"/>
    </format>
    <format dxfId="22">
      <pivotArea collapsedLevelsAreSubtotals="1" fieldPosition="0"/>
    </format>
    <format dxfId="23">
      <pivotArea collapsedLevelsAreSubtotals="1" fieldPosition="0"/>
    </format>
    <format dxfId="24">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D373"/>
  <sheetViews>
    <sheetView zoomScaleSheetLayoutView="60" workbookViewId="0">
      <selection activeCell="A1" sqref="A$1:AD$1048576"/>
    </sheetView>
  </sheetViews>
  <sheetFormatPr defaultColWidth="8.4375" defaultRowHeight="16.8"/>
  <cols>
    <col min="1" max="1" width="11.625" customWidth="1"/>
    <col min="2" max="2" width="10.25" customWidth="1"/>
    <col min="3" max="3" width="5.5" customWidth="1"/>
    <col min="4" max="4" width="19.3125" customWidth="1"/>
    <col min="5" max="5" width="12.4375" customWidth="1"/>
    <col min="6" max="6" width="6.5" customWidth="1"/>
    <col min="7" max="7" width="16.375" customWidth="1"/>
    <col min="8" max="8" width="11.4375" customWidth="1"/>
    <col min="9" max="9" width="6.5" customWidth="1"/>
    <col min="10" max="10" width="10.25" customWidth="1"/>
    <col min="11" max="11" width="18.5625" customWidth="1"/>
    <col min="12" max="12" width="22.25" customWidth="1"/>
    <col min="13" max="13" width="6.8125" customWidth="1"/>
    <col min="14" max="14" width="22.1875" customWidth="1"/>
    <col min="15" max="15" width="32.4375" customWidth="1"/>
    <col min="16" max="16" width="18.5" customWidth="1"/>
    <col min="17" max="17" width="26.125" customWidth="1"/>
    <col min="18" max="18" width="8.0625" customWidth="1"/>
    <col min="19" max="19" width="8.8125" customWidth="1"/>
    <col min="20" max="20" width="19.8125" customWidth="1"/>
    <col min="21" max="21" width="8" customWidth="1"/>
    <col min="22" max="22" width="12.375" customWidth="1"/>
    <col min="23" max="23" width="27.5" customWidth="1"/>
    <col min="24" max="24" width="6.5625" customWidth="1"/>
    <col min="25" max="25" width="26.8125" customWidth="1"/>
    <col min="26" max="26" width="24.5625" customWidth="1"/>
    <col min="27" max="27" width="9.4375" customWidth="1"/>
    <col min="28" max="28" width="22.625" customWidth="1"/>
    <col min="29" max="29" width="12.9375" customWidth="1"/>
    <col min="30" max="30" width="12.625" customWidth="1"/>
  </cols>
  <sheetData>
    <row r="1" spans="1:30">
      <c r="A1" s="72" t="s">
        <v>0</v>
      </c>
      <c r="B1" s="72" t="s">
        <v>1</v>
      </c>
      <c r="C1" s="72" t="s">
        <v>2</v>
      </c>
      <c r="D1" s="72" t="s">
        <v>3</v>
      </c>
      <c r="E1" s="72" t="s">
        <v>4</v>
      </c>
      <c r="F1" s="72" t="s">
        <v>5</v>
      </c>
      <c r="G1" s="72" t="s">
        <v>6</v>
      </c>
      <c r="H1" s="72"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2" t="s">
        <v>22</v>
      </c>
      <c r="X1" s="72" t="s">
        <v>23</v>
      </c>
      <c r="Y1" s="72" t="s">
        <v>24</v>
      </c>
      <c r="Z1" s="72" t="s">
        <v>25</v>
      </c>
      <c r="AA1" s="72" t="s">
        <v>26</v>
      </c>
      <c r="AB1" s="72" t="s">
        <v>27</v>
      </c>
      <c r="AC1" s="72" t="s">
        <v>28</v>
      </c>
      <c r="AD1" s="72" t="s">
        <v>29</v>
      </c>
    </row>
    <row r="2" hidden="1" spans="1:30">
      <c r="A2" t="s">
        <v>30</v>
      </c>
      <c r="B2" t="s">
        <v>31</v>
      </c>
      <c r="C2">
        <v>2013</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hidden="1" spans="1:30">
      <c r="A3" t="s">
        <v>33</v>
      </c>
      <c r="B3" t="s">
        <v>31</v>
      </c>
      <c r="C3">
        <v>2013</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hidden="1" spans="1:30">
      <c r="A4" t="s">
        <v>34</v>
      </c>
      <c r="B4" t="s">
        <v>31</v>
      </c>
      <c r="C4">
        <v>2013</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hidden="1" spans="1:30">
      <c r="A5" t="s">
        <v>30</v>
      </c>
      <c r="B5" t="s">
        <v>35</v>
      </c>
      <c r="C5">
        <v>2013</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hidden="1" spans="1:30">
      <c r="A6" t="s">
        <v>33</v>
      </c>
      <c r="B6" t="s">
        <v>35</v>
      </c>
      <c r="C6">
        <v>2013</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hidden="1" spans="1:30">
      <c r="A7" t="s">
        <v>34</v>
      </c>
      <c r="B7" t="s">
        <v>35</v>
      </c>
      <c r="C7">
        <v>2013</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hidden="1" spans="1:30">
      <c r="A8" t="s">
        <v>30</v>
      </c>
      <c r="B8" t="s">
        <v>36</v>
      </c>
      <c r="C8">
        <v>2013</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hidden="1" spans="1:30">
      <c r="A9" t="s">
        <v>33</v>
      </c>
      <c r="B9" t="s">
        <v>36</v>
      </c>
      <c r="C9">
        <v>2013</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hidden="1" spans="1:30">
      <c r="A10" t="s">
        <v>34</v>
      </c>
      <c r="B10" t="s">
        <v>36</v>
      </c>
      <c r="C10">
        <v>2013</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hidden="1" spans="1:30">
      <c r="A11" t="s">
        <v>30</v>
      </c>
      <c r="B11" t="s">
        <v>37</v>
      </c>
      <c r="C11">
        <v>2013</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hidden="1" spans="1:30">
      <c r="A12" t="s">
        <v>33</v>
      </c>
      <c r="B12" t="s">
        <v>37</v>
      </c>
      <c r="C12">
        <v>2013</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hidden="1" spans="1:30">
      <c r="A13" t="s">
        <v>34</v>
      </c>
      <c r="B13" t="s">
        <v>37</v>
      </c>
      <c r="C13">
        <v>2013</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hidden="1" spans="1:30">
      <c r="A14" t="s">
        <v>30</v>
      </c>
      <c r="B14" t="s">
        <v>38</v>
      </c>
      <c r="C14">
        <v>2013</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hidden="1" spans="1:30">
      <c r="A15" t="s">
        <v>33</v>
      </c>
      <c r="B15" t="s">
        <v>38</v>
      </c>
      <c r="C15">
        <v>2013</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hidden="1" spans="1:30">
      <c r="A16" t="s">
        <v>34</v>
      </c>
      <c r="B16" t="s">
        <v>38</v>
      </c>
      <c r="C16">
        <v>2013</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hidden="1" spans="1:30">
      <c r="A17" t="s">
        <v>30</v>
      </c>
      <c r="B17" t="s">
        <v>39</v>
      </c>
      <c r="C17">
        <v>2013</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hidden="1" spans="1:30">
      <c r="A18" t="s">
        <v>33</v>
      </c>
      <c r="B18" t="s">
        <v>39</v>
      </c>
      <c r="C18">
        <v>2013</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hidden="1" spans="1:30">
      <c r="A19" t="s">
        <v>34</v>
      </c>
      <c r="B19" t="s">
        <v>39</v>
      </c>
      <c r="C19">
        <v>2013</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hidden="1" spans="1:30">
      <c r="A20" t="s">
        <v>30</v>
      </c>
      <c r="B20" t="s">
        <v>40</v>
      </c>
      <c r="C20">
        <v>2013</v>
      </c>
      <c r="D20">
        <v>113.4</v>
      </c>
      <c r="E20">
        <v>114.9</v>
      </c>
      <c r="F20">
        <v>110.5</v>
      </c>
      <c r="G20">
        <v>109.3</v>
      </c>
      <c r="H20">
        <v>106.2</v>
      </c>
      <c r="I20">
        <v>110.3</v>
      </c>
      <c r="J20">
        <v>129.2</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hidden="1" spans="1:30">
      <c r="A21" t="s">
        <v>33</v>
      </c>
      <c r="B21" t="s">
        <v>40</v>
      </c>
      <c r="C21">
        <v>2013</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hidden="1" spans="1:30">
      <c r="A22" t="s">
        <v>34</v>
      </c>
      <c r="B22" t="s">
        <v>40</v>
      </c>
      <c r="C22">
        <v>2013</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hidden="1" spans="1:30">
      <c r="A23" t="s">
        <v>30</v>
      </c>
      <c r="B23" t="s">
        <v>41</v>
      </c>
      <c r="C23">
        <v>2013</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hidden="1" spans="1:30">
      <c r="A24" t="s">
        <v>33</v>
      </c>
      <c r="B24" t="s">
        <v>41</v>
      </c>
      <c r="C24">
        <v>2013</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hidden="1" spans="1:30">
      <c r="A25" t="s">
        <v>34</v>
      </c>
      <c r="B25" t="s">
        <v>41</v>
      </c>
      <c r="C25">
        <v>2013</v>
      </c>
      <c r="D25">
        <v>115.6</v>
      </c>
      <c r="E25">
        <v>117.2</v>
      </c>
      <c r="F25">
        <v>111.7</v>
      </c>
      <c r="G25">
        <v>109.6</v>
      </c>
      <c r="H25">
        <v>104.5</v>
      </c>
      <c r="I25">
        <v>109.8</v>
      </c>
      <c r="J25">
        <v>151.8</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hidden="1" spans="1:30">
      <c r="A26" t="s">
        <v>30</v>
      </c>
      <c r="B26" t="s">
        <v>42</v>
      </c>
      <c r="C26">
        <v>2013</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hidden="1" spans="1:30">
      <c r="A27" t="s">
        <v>33</v>
      </c>
      <c r="B27" t="s">
        <v>42</v>
      </c>
      <c r="C27">
        <v>2013</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hidden="1" spans="1:30">
      <c r="A28" t="s">
        <v>34</v>
      </c>
      <c r="B28" t="s">
        <v>42</v>
      </c>
      <c r="C28">
        <v>2013</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hidden="1" spans="1:30">
      <c r="A29" t="s">
        <v>30</v>
      </c>
      <c r="B29" t="s">
        <v>43</v>
      </c>
      <c r="C29">
        <v>2013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hidden="1" spans="1:30">
      <c r="A30" t="s">
        <v>33</v>
      </c>
      <c r="B30" t="s">
        <v>43</v>
      </c>
      <c r="C30">
        <v>2013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hidden="1" spans="1:30">
      <c r="A31" t="s">
        <v>34</v>
      </c>
      <c r="B31" t="s">
        <v>43</v>
      </c>
      <c r="C31">
        <v>2013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hidden="1" spans="1:30">
      <c r="A32" t="s">
        <v>30</v>
      </c>
      <c r="B32" t="s">
        <v>44</v>
      </c>
      <c r="C32">
        <v>2013</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hidden="1" spans="1:30">
      <c r="A33" t="s">
        <v>33</v>
      </c>
      <c r="B33" t="s">
        <v>45</v>
      </c>
      <c r="C33">
        <v>2013</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hidden="1" spans="1:30">
      <c r="A34" t="s">
        <v>34</v>
      </c>
      <c r="B34" t="s">
        <v>45</v>
      </c>
      <c r="C34">
        <v>2013</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hidden="1" spans="1:30">
      <c r="A35" t="s">
        <v>30</v>
      </c>
      <c r="B35" t="s">
        <v>46</v>
      </c>
      <c r="C35">
        <v>2013</v>
      </c>
      <c r="D35">
        <v>118.4</v>
      </c>
      <c r="E35">
        <v>115.9</v>
      </c>
      <c r="F35">
        <v>120.4</v>
      </c>
      <c r="G35">
        <v>113.8</v>
      </c>
      <c r="H35">
        <v>109.5</v>
      </c>
      <c r="I35">
        <v>115.5</v>
      </c>
      <c r="J35">
        <v>145.7</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hidden="1" spans="1:30">
      <c r="A36" t="s">
        <v>33</v>
      </c>
      <c r="B36" t="s">
        <v>46</v>
      </c>
      <c r="C36">
        <v>2013</v>
      </c>
      <c r="D36">
        <v>120.5</v>
      </c>
      <c r="E36">
        <v>118.1</v>
      </c>
      <c r="F36">
        <v>128.5</v>
      </c>
      <c r="G36">
        <v>112.8</v>
      </c>
      <c r="H36">
        <v>103.4</v>
      </c>
      <c r="I36">
        <v>110.7</v>
      </c>
      <c r="J36">
        <v>144.8</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hidden="1" spans="1:30">
      <c r="A37" t="s">
        <v>34</v>
      </c>
      <c r="B37" t="s">
        <v>46</v>
      </c>
      <c r="C37">
        <v>2013</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hidden="1" spans="1:30">
      <c r="A38" t="s">
        <v>30</v>
      </c>
      <c r="B38" t="s">
        <v>31</v>
      </c>
      <c r="C38">
        <v>2014</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hidden="1" spans="1:30">
      <c r="A39" t="s">
        <v>33</v>
      </c>
      <c r="B39" t="s">
        <v>31</v>
      </c>
      <c r="C39">
        <v>2014</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hidden="1" spans="1:30">
      <c r="A40" t="s">
        <v>34</v>
      </c>
      <c r="B40" t="s">
        <v>31</v>
      </c>
      <c r="C40">
        <v>2014</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hidden="1" spans="1:30">
      <c r="A41" t="s">
        <v>30</v>
      </c>
      <c r="B41" t="s">
        <v>35</v>
      </c>
      <c r="C41">
        <v>2014</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hidden="1" spans="1:30">
      <c r="A42" t="s">
        <v>33</v>
      </c>
      <c r="B42" t="s">
        <v>35</v>
      </c>
      <c r="C42">
        <v>2014</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hidden="1" spans="1:30">
      <c r="A43" t="s">
        <v>34</v>
      </c>
      <c r="B43" t="s">
        <v>35</v>
      </c>
      <c r="C43">
        <v>2014</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hidden="1" spans="1:30">
      <c r="A44" t="s">
        <v>30</v>
      </c>
      <c r="B44" t="s">
        <v>36</v>
      </c>
      <c r="C44">
        <v>2014</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hidden="1" spans="1:30">
      <c r="A45" t="s">
        <v>33</v>
      </c>
      <c r="B45" t="s">
        <v>36</v>
      </c>
      <c r="C45">
        <v>2014</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hidden="1" spans="1:30">
      <c r="A46" t="s">
        <v>34</v>
      </c>
      <c r="B46" t="s">
        <v>47</v>
      </c>
      <c r="C46">
        <v>2014</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hidden="1" spans="1:30">
      <c r="A47" t="s">
        <v>30</v>
      </c>
      <c r="B47" t="s">
        <v>37</v>
      </c>
      <c r="C47">
        <v>2014</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hidden="1" spans="1:30">
      <c r="A48" t="s">
        <v>33</v>
      </c>
      <c r="B48" t="s">
        <v>37</v>
      </c>
      <c r="C48">
        <v>2014</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hidden="1" spans="1:30">
      <c r="A49" t="s">
        <v>34</v>
      </c>
      <c r="B49" t="s">
        <v>37</v>
      </c>
      <c r="C49">
        <v>2014</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hidden="1" spans="1:30">
      <c r="A50" t="s">
        <v>30</v>
      </c>
      <c r="B50" t="s">
        <v>38</v>
      </c>
      <c r="C50">
        <v>2014</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hidden="1" spans="1:30">
      <c r="A51" t="s">
        <v>33</v>
      </c>
      <c r="B51" t="s">
        <v>38</v>
      </c>
      <c r="C51">
        <v>2014</v>
      </c>
      <c r="D51">
        <v>122.7</v>
      </c>
      <c r="E51">
        <v>124.1</v>
      </c>
      <c r="F51">
        <v>114.2</v>
      </c>
      <c r="G51">
        <v>119.1</v>
      </c>
      <c r="H51">
        <v>103.5</v>
      </c>
      <c r="I51">
        <v>129.2</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hidden="1" spans="1:30">
      <c r="A52" t="s">
        <v>34</v>
      </c>
      <c r="B52" t="s">
        <v>38</v>
      </c>
      <c r="C52">
        <v>2014</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hidden="1" spans="1:30">
      <c r="A53" t="s">
        <v>30</v>
      </c>
      <c r="B53" t="s">
        <v>39</v>
      </c>
      <c r="C53">
        <v>2014</v>
      </c>
      <c r="D53">
        <v>120.7</v>
      </c>
      <c r="E53">
        <v>121.6</v>
      </c>
      <c r="F53">
        <v>116.1</v>
      </c>
      <c r="G53">
        <v>119.3</v>
      </c>
      <c r="H53">
        <v>110.3</v>
      </c>
      <c r="I53">
        <v>125.8</v>
      </c>
      <c r="J53">
        <v>129.3</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hidden="1" spans="1:30">
      <c r="A54" t="s">
        <v>33</v>
      </c>
      <c r="B54" t="s">
        <v>39</v>
      </c>
      <c r="C54">
        <v>2014</v>
      </c>
      <c r="D54">
        <v>123.1</v>
      </c>
      <c r="E54">
        <v>125.9</v>
      </c>
      <c r="F54">
        <v>115.4</v>
      </c>
      <c r="G54">
        <v>120.4</v>
      </c>
      <c r="H54">
        <v>103.4</v>
      </c>
      <c r="I54">
        <v>131.2</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hidden="1" spans="1:30">
      <c r="A55" t="s">
        <v>34</v>
      </c>
      <c r="B55" t="s">
        <v>39</v>
      </c>
      <c r="C55">
        <v>2014</v>
      </c>
      <c r="D55">
        <v>121.5</v>
      </c>
      <c r="E55">
        <v>123.1</v>
      </c>
      <c r="F55">
        <v>115.8</v>
      </c>
      <c r="G55">
        <v>119.7</v>
      </c>
      <c r="H55">
        <v>107.8</v>
      </c>
      <c r="I55">
        <v>128.3</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hidden="1" spans="1:30">
      <c r="A56" t="s">
        <v>30</v>
      </c>
      <c r="B56" t="s">
        <v>40</v>
      </c>
      <c r="C56">
        <v>2014</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hidden="1" spans="1:30">
      <c r="A57" t="s">
        <v>33</v>
      </c>
      <c r="B57" t="s">
        <v>40</v>
      </c>
      <c r="C57">
        <v>2014</v>
      </c>
      <c r="D57">
        <v>123.8</v>
      </c>
      <c r="E57">
        <v>126.4</v>
      </c>
      <c r="F57">
        <v>118</v>
      </c>
      <c r="G57">
        <v>121.6</v>
      </c>
      <c r="H57">
        <v>103.5</v>
      </c>
      <c r="I57">
        <v>133.7</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hidden="1" spans="1:30">
      <c r="A58" t="s">
        <v>34</v>
      </c>
      <c r="B58" t="s">
        <v>40</v>
      </c>
      <c r="C58">
        <v>2014</v>
      </c>
      <c r="D58">
        <v>122.4</v>
      </c>
      <c r="E58">
        <v>123.9</v>
      </c>
      <c r="F58">
        <v>117.8</v>
      </c>
      <c r="G58">
        <v>121</v>
      </c>
      <c r="H58">
        <v>107.9</v>
      </c>
      <c r="I58">
        <v>131.2</v>
      </c>
      <c r="J58">
        <v>157.7</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hidden="1" spans="1:30">
      <c r="A59" t="s">
        <v>30</v>
      </c>
      <c r="B59" t="s">
        <v>41</v>
      </c>
      <c r="C59">
        <v>2014</v>
      </c>
      <c r="D59">
        <v>121.8</v>
      </c>
      <c r="E59">
        <v>122.8</v>
      </c>
      <c r="F59">
        <v>117.8</v>
      </c>
      <c r="G59">
        <v>121.9</v>
      </c>
      <c r="H59">
        <v>110.6</v>
      </c>
      <c r="I59">
        <v>129.7</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hidden="1" spans="1:30">
      <c r="A60" t="s">
        <v>33</v>
      </c>
      <c r="B60" t="s">
        <v>41</v>
      </c>
      <c r="C60">
        <v>2014</v>
      </c>
      <c r="D60">
        <v>124.8</v>
      </c>
      <c r="E60">
        <v>127.3</v>
      </c>
      <c r="F60">
        <v>116.5</v>
      </c>
      <c r="G60">
        <v>122.2</v>
      </c>
      <c r="H60">
        <v>103.6</v>
      </c>
      <c r="I60">
        <v>132.7</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hidden="1" spans="1:30">
      <c r="A61" t="s">
        <v>34</v>
      </c>
      <c r="B61" t="s">
        <v>41</v>
      </c>
      <c r="C61">
        <v>2014</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hidden="1" spans="1:30">
      <c r="A62" t="s">
        <v>30</v>
      </c>
      <c r="B62" t="s">
        <v>42</v>
      </c>
      <c r="C62">
        <v>2014</v>
      </c>
      <c r="D62">
        <v>122.3</v>
      </c>
      <c r="E62">
        <v>122.4</v>
      </c>
      <c r="F62">
        <v>117.8</v>
      </c>
      <c r="G62">
        <v>122.7</v>
      </c>
      <c r="H62">
        <v>110.4</v>
      </c>
      <c r="I62">
        <v>129.8</v>
      </c>
      <c r="J62">
        <v>158.8</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hidden="1" spans="1:30">
      <c r="A63" t="s">
        <v>33</v>
      </c>
      <c r="B63" t="s">
        <v>42</v>
      </c>
      <c r="C63">
        <v>2014</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hidden="1" spans="1:30">
      <c r="A64" t="s">
        <v>34</v>
      </c>
      <c r="B64" t="s">
        <v>42</v>
      </c>
      <c r="C64">
        <v>2014</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hidden="1" spans="1:30">
      <c r="A65" t="s">
        <v>30</v>
      </c>
      <c r="B65" t="s">
        <v>43</v>
      </c>
      <c r="C65">
        <v>2014</v>
      </c>
      <c r="D65">
        <v>122.6</v>
      </c>
      <c r="E65">
        <v>122.5</v>
      </c>
      <c r="F65">
        <v>118.3</v>
      </c>
      <c r="G65">
        <v>123.2</v>
      </c>
      <c r="H65">
        <v>110.5</v>
      </c>
      <c r="I65">
        <v>128.9</v>
      </c>
      <c r="J65">
        <v>155.3</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hidden="1" spans="1:30">
      <c r="A66" t="s">
        <v>33</v>
      </c>
      <c r="B66" t="s">
        <v>43</v>
      </c>
      <c r="C66">
        <v>2014</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hidden="1" spans="1:30">
      <c r="A67" t="s">
        <v>34</v>
      </c>
      <c r="B67" t="s">
        <v>43</v>
      </c>
      <c r="C67">
        <v>2014</v>
      </c>
      <c r="D67">
        <v>123.2</v>
      </c>
      <c r="E67">
        <v>123.8</v>
      </c>
      <c r="F67">
        <v>118.1</v>
      </c>
      <c r="G67">
        <v>123.2</v>
      </c>
      <c r="H67">
        <v>107.9</v>
      </c>
      <c r="I67">
        <v>126.4</v>
      </c>
      <c r="J67">
        <v>156.8</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hidden="1" spans="1:30">
      <c r="A68" t="s">
        <v>30</v>
      </c>
      <c r="B68" t="s">
        <v>45</v>
      </c>
      <c r="C68">
        <v>2014</v>
      </c>
      <c r="D68">
        <v>122.7</v>
      </c>
      <c r="E68">
        <v>122.6</v>
      </c>
      <c r="F68">
        <v>119.9</v>
      </c>
      <c r="G68">
        <v>124</v>
      </c>
      <c r="H68">
        <v>110.5</v>
      </c>
      <c r="I68">
        <v>128.8</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hidden="1" spans="1:30">
      <c r="A69" t="s">
        <v>33</v>
      </c>
      <c r="B69" t="s">
        <v>45</v>
      </c>
      <c r="C69">
        <v>2014</v>
      </c>
      <c r="D69">
        <v>124.5</v>
      </c>
      <c r="E69">
        <v>125.6</v>
      </c>
      <c r="F69">
        <v>122.7</v>
      </c>
      <c r="G69">
        <v>124.6</v>
      </c>
      <c r="H69">
        <v>103.2</v>
      </c>
      <c r="I69">
        <v>122.2</v>
      </c>
      <c r="J69">
        <v>153.2</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hidden="1" spans="1:30">
      <c r="A70" t="s">
        <v>34</v>
      </c>
      <c r="B70" t="s">
        <v>45</v>
      </c>
      <c r="C70">
        <v>2014</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hidden="1" spans="1:30">
      <c r="A71" t="s">
        <v>30</v>
      </c>
      <c r="B71" t="s">
        <v>46</v>
      </c>
      <c r="C71">
        <v>2014</v>
      </c>
      <c r="D71">
        <v>122.4</v>
      </c>
      <c r="E71">
        <v>122.4</v>
      </c>
      <c r="F71">
        <v>121.8</v>
      </c>
      <c r="G71">
        <v>124.2</v>
      </c>
      <c r="H71">
        <v>110.2</v>
      </c>
      <c r="I71">
        <v>128.6</v>
      </c>
      <c r="J71">
        <v>140.3</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hidden="1" spans="1:30">
      <c r="A72" t="s">
        <v>33</v>
      </c>
      <c r="B72" t="s">
        <v>46</v>
      </c>
      <c r="C72">
        <v>2014</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hidden="1" spans="1:30">
      <c r="A73" t="s">
        <v>34</v>
      </c>
      <c r="B73" t="s">
        <v>46</v>
      </c>
      <c r="C73">
        <v>2014</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hidden="1" spans="1:30">
      <c r="A74" t="s">
        <v>30</v>
      </c>
      <c r="B74" t="s">
        <v>31</v>
      </c>
      <c r="C74">
        <v>2015</v>
      </c>
      <c r="D74">
        <v>123.1</v>
      </c>
      <c r="E74">
        <v>123.1</v>
      </c>
      <c r="F74">
        <v>122.1</v>
      </c>
      <c r="G74">
        <v>124.9</v>
      </c>
      <c r="H74">
        <v>111</v>
      </c>
      <c r="I74">
        <v>130.4</v>
      </c>
      <c r="J74">
        <v>132.3</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hidden="1" spans="1:30">
      <c r="A75" t="s">
        <v>33</v>
      </c>
      <c r="B75" t="s">
        <v>31</v>
      </c>
      <c r="C75">
        <v>2015</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hidden="1" spans="1:30">
      <c r="A76" t="s">
        <v>34</v>
      </c>
      <c r="B76" t="s">
        <v>31</v>
      </c>
      <c r="C76">
        <v>2015</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hidden="1" spans="1:30">
      <c r="A77" t="s">
        <v>30</v>
      </c>
      <c r="B77" t="s">
        <v>35</v>
      </c>
      <c r="C77">
        <v>2015</v>
      </c>
      <c r="D77">
        <v>123.4</v>
      </c>
      <c r="E77">
        <v>124.4</v>
      </c>
      <c r="F77">
        <v>122.1</v>
      </c>
      <c r="G77">
        <v>125.8</v>
      </c>
      <c r="H77">
        <v>111.5</v>
      </c>
      <c r="I77">
        <v>129.4</v>
      </c>
      <c r="J77">
        <v>128.2</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hidden="1" spans="1:30">
      <c r="A78" t="s">
        <v>33</v>
      </c>
      <c r="B78" t="s">
        <v>35</v>
      </c>
      <c r="C78">
        <v>2015</v>
      </c>
      <c r="D78">
        <v>124.3</v>
      </c>
      <c r="E78">
        <v>126.5</v>
      </c>
      <c r="F78">
        <v>119.5</v>
      </c>
      <c r="G78">
        <v>125.6</v>
      </c>
      <c r="H78">
        <v>104.9</v>
      </c>
      <c r="I78">
        <v>121.6</v>
      </c>
      <c r="J78">
        <v>131.8</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hidden="1" spans="1:30">
      <c r="A79" t="s">
        <v>34</v>
      </c>
      <c r="B79" t="s">
        <v>35</v>
      </c>
      <c r="C79">
        <v>2015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hidden="1" spans="1:30">
      <c r="A80" t="s">
        <v>30</v>
      </c>
      <c r="B80" t="s">
        <v>36</v>
      </c>
      <c r="C80">
        <v>2015</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hidden="1" spans="1:30">
      <c r="A81" t="s">
        <v>33</v>
      </c>
      <c r="B81" t="s">
        <v>36</v>
      </c>
      <c r="C81">
        <v>2015</v>
      </c>
      <c r="D81">
        <v>124</v>
      </c>
      <c r="E81">
        <v>126.7</v>
      </c>
      <c r="F81">
        <v>113.5</v>
      </c>
      <c r="G81">
        <v>125.9</v>
      </c>
      <c r="H81">
        <v>104.8</v>
      </c>
      <c r="I81">
        <v>123.8</v>
      </c>
      <c r="J81">
        <v>131.4</v>
      </c>
      <c r="K81">
        <v>127.2</v>
      </c>
      <c r="L81">
        <v>93.2</v>
      </c>
      <c r="M81">
        <v>127.4</v>
      </c>
      <c r="N81">
        <v>117</v>
      </c>
      <c r="O81">
        <v>129.2</v>
      </c>
      <c r="P81">
        <v>123.9</v>
      </c>
      <c r="Q81">
        <v>128.8</v>
      </c>
      <c r="R81">
        <v>121.7</v>
      </c>
      <c r="S81">
        <v>116.9</v>
      </c>
      <c r="T81">
        <v>120.9</v>
      </c>
      <c r="U81">
        <v>118.6</v>
      </c>
      <c r="V81">
        <v>114.4</v>
      </c>
      <c r="W81">
        <v>118</v>
      </c>
      <c r="X81">
        <v>114.3</v>
      </c>
      <c r="Y81">
        <v>108.4</v>
      </c>
      <c r="Z81">
        <v>115.4</v>
      </c>
      <c r="AA81">
        <v>120.6</v>
      </c>
      <c r="AB81">
        <v>111.3</v>
      </c>
      <c r="AC81">
        <v>113.8</v>
      </c>
      <c r="AD81">
        <v>119.1</v>
      </c>
    </row>
    <row r="82" hidden="1" spans="1:30">
      <c r="A82" t="s">
        <v>34</v>
      </c>
      <c r="B82" t="s">
        <v>36</v>
      </c>
      <c r="C82">
        <v>2015</v>
      </c>
      <c r="D82">
        <v>123.5</v>
      </c>
      <c r="E82">
        <v>125.4</v>
      </c>
      <c r="F82">
        <v>116.8</v>
      </c>
      <c r="G82">
        <v>126</v>
      </c>
      <c r="H82">
        <v>109.2</v>
      </c>
      <c r="I82">
        <v>127.6</v>
      </c>
      <c r="J82">
        <v>129.2</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hidden="1" spans="1:30">
      <c r="A83" t="s">
        <v>30</v>
      </c>
      <c r="B83" t="s">
        <v>37</v>
      </c>
      <c r="C83">
        <v>2015</v>
      </c>
      <c r="D83">
        <v>123.3</v>
      </c>
      <c r="E83">
        <v>125.5</v>
      </c>
      <c r="F83">
        <v>117.2</v>
      </c>
      <c r="G83">
        <v>126.8</v>
      </c>
      <c r="H83">
        <v>111.9</v>
      </c>
      <c r="I83">
        <v>134.2</v>
      </c>
      <c r="J83">
        <v>127.5</v>
      </c>
      <c r="K83">
        <v>121.5</v>
      </c>
      <c r="L83">
        <v>97.8</v>
      </c>
      <c r="M83">
        <v>119.8</v>
      </c>
      <c r="N83">
        <v>119.4</v>
      </c>
      <c r="O83">
        <v>128.7</v>
      </c>
      <c r="P83">
        <v>123.6</v>
      </c>
      <c r="Q83">
        <v>125.7</v>
      </c>
      <c r="R83">
        <v>126.4</v>
      </c>
      <c r="S83">
        <v>123.3</v>
      </c>
      <c r="T83">
        <v>126</v>
      </c>
      <c r="U83" t="s">
        <v>32</v>
      </c>
      <c r="V83">
        <v>121.2</v>
      </c>
      <c r="W83">
        <v>120.9</v>
      </c>
      <c r="X83">
        <v>118.6</v>
      </c>
      <c r="Y83">
        <v>111.9</v>
      </c>
      <c r="Z83">
        <v>116.2</v>
      </c>
      <c r="AA83">
        <v>119.9</v>
      </c>
      <c r="AB83">
        <v>111.6</v>
      </c>
      <c r="AC83">
        <v>116</v>
      </c>
      <c r="AD83">
        <v>121.5</v>
      </c>
    </row>
    <row r="84" hidden="1" spans="1:30">
      <c r="A84" t="s">
        <v>33</v>
      </c>
      <c r="B84" t="s">
        <v>37</v>
      </c>
      <c r="C84">
        <v>2015</v>
      </c>
      <c r="D84">
        <v>123.8</v>
      </c>
      <c r="E84">
        <v>128.2</v>
      </c>
      <c r="F84">
        <v>110</v>
      </c>
      <c r="G84">
        <v>126.3</v>
      </c>
      <c r="H84">
        <v>104.5</v>
      </c>
      <c r="I84">
        <v>130.6</v>
      </c>
      <c r="J84">
        <v>130.8</v>
      </c>
      <c r="K84">
        <v>131.3</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hidden="1" spans="1:30">
      <c r="A85" t="s">
        <v>34</v>
      </c>
      <c r="B85" t="s">
        <v>37</v>
      </c>
      <c r="C85">
        <v>2015</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hidden="1" spans="1:30">
      <c r="A86" t="s">
        <v>30</v>
      </c>
      <c r="B86" t="s">
        <v>38</v>
      </c>
      <c r="C86">
        <v>2015</v>
      </c>
      <c r="D86">
        <v>123.5</v>
      </c>
      <c r="E86">
        <v>127.1</v>
      </c>
      <c r="F86">
        <v>117.3</v>
      </c>
      <c r="G86">
        <v>127.7</v>
      </c>
      <c r="H86">
        <v>112.5</v>
      </c>
      <c r="I86">
        <v>134.1</v>
      </c>
      <c r="J86">
        <v>128.5</v>
      </c>
      <c r="K86">
        <v>124.3</v>
      </c>
      <c r="L86">
        <v>97.6</v>
      </c>
      <c r="M86">
        <v>120.7</v>
      </c>
      <c r="N86">
        <v>120.2</v>
      </c>
      <c r="O86">
        <v>129.8</v>
      </c>
      <c r="P86">
        <v>124.4</v>
      </c>
      <c r="Q86">
        <v>126.7</v>
      </c>
      <c r="R86">
        <v>127.3</v>
      </c>
      <c r="S86">
        <v>124.1</v>
      </c>
      <c r="T86">
        <v>126.8</v>
      </c>
      <c r="U86" t="s">
        <v>32</v>
      </c>
      <c r="V86">
        <v>121.9</v>
      </c>
      <c r="W86">
        <v>121.5</v>
      </c>
      <c r="X86">
        <v>119.4</v>
      </c>
      <c r="Y86">
        <v>113.3</v>
      </c>
      <c r="Z86">
        <v>116.7</v>
      </c>
      <c r="AA86">
        <v>120.5</v>
      </c>
      <c r="AB86">
        <v>112.3</v>
      </c>
      <c r="AC86">
        <v>116.9</v>
      </c>
      <c r="AD86">
        <v>122.4</v>
      </c>
    </row>
    <row r="87" hidden="1" spans="1:30">
      <c r="A87" t="s">
        <v>33</v>
      </c>
      <c r="B87" t="s">
        <v>38</v>
      </c>
      <c r="C87">
        <v>2015</v>
      </c>
      <c r="D87">
        <v>123.8</v>
      </c>
      <c r="E87">
        <v>129.7</v>
      </c>
      <c r="F87">
        <v>111.3</v>
      </c>
      <c r="G87">
        <v>126.6</v>
      </c>
      <c r="H87">
        <v>105.2</v>
      </c>
      <c r="I87">
        <v>130.8</v>
      </c>
      <c r="J87">
        <v>135.6</v>
      </c>
      <c r="K87">
        <v>142.6</v>
      </c>
      <c r="L87">
        <v>90.8</v>
      </c>
      <c r="M87">
        <v>128.8</v>
      </c>
      <c r="N87">
        <v>117.7</v>
      </c>
      <c r="O87">
        <v>129.9</v>
      </c>
      <c r="P87">
        <v>126.1</v>
      </c>
      <c r="Q87">
        <v>131.3</v>
      </c>
      <c r="R87">
        <v>122.4</v>
      </c>
      <c r="S87">
        <v>117.4</v>
      </c>
      <c r="T87">
        <v>121.6</v>
      </c>
      <c r="U87">
        <v>119.6</v>
      </c>
      <c r="V87">
        <v>114.9</v>
      </c>
      <c r="W87">
        <v>118.7</v>
      </c>
      <c r="X87">
        <v>114.9</v>
      </c>
      <c r="Y87">
        <v>110.8</v>
      </c>
      <c r="Z87">
        <v>116</v>
      </c>
      <c r="AA87">
        <v>122</v>
      </c>
      <c r="AB87">
        <v>112.4</v>
      </c>
      <c r="AC87">
        <v>115.2</v>
      </c>
      <c r="AD87">
        <v>120.7</v>
      </c>
    </row>
    <row r="88" hidden="1" spans="1:30">
      <c r="A88" t="s">
        <v>34</v>
      </c>
      <c r="B88" t="s">
        <v>38</v>
      </c>
      <c r="C88">
        <v>2015</v>
      </c>
      <c r="D88">
        <v>123.6</v>
      </c>
      <c r="E88">
        <v>128</v>
      </c>
      <c r="F88">
        <v>115</v>
      </c>
      <c r="G88">
        <v>127.3</v>
      </c>
      <c r="H88">
        <v>109.8</v>
      </c>
      <c r="I88">
        <v>132.6</v>
      </c>
      <c r="J88">
        <v>130.9</v>
      </c>
      <c r="K88">
        <v>130.5</v>
      </c>
      <c r="L88">
        <v>95.3</v>
      </c>
      <c r="M88">
        <v>123.4</v>
      </c>
      <c r="N88">
        <v>119.2</v>
      </c>
      <c r="O88">
        <v>129.8</v>
      </c>
      <c r="P88">
        <v>125</v>
      </c>
      <c r="Q88">
        <v>127.9</v>
      </c>
      <c r="R88">
        <v>125.4</v>
      </c>
      <c r="S88">
        <v>121.3</v>
      </c>
      <c r="T88">
        <v>124.7</v>
      </c>
      <c r="U88">
        <v>119.6</v>
      </c>
      <c r="V88">
        <v>119.2</v>
      </c>
      <c r="W88">
        <v>120.2</v>
      </c>
      <c r="X88">
        <v>117.7</v>
      </c>
      <c r="Y88">
        <v>112</v>
      </c>
      <c r="Z88">
        <v>116.3</v>
      </c>
      <c r="AA88">
        <v>121.4</v>
      </c>
      <c r="AB88">
        <v>112.3</v>
      </c>
      <c r="AC88">
        <v>116.1</v>
      </c>
      <c r="AD88">
        <v>121.6</v>
      </c>
    </row>
    <row r="89" hidden="1" spans="1:30">
      <c r="A89" t="s">
        <v>30</v>
      </c>
      <c r="B89" t="s">
        <v>39</v>
      </c>
      <c r="C89">
        <v>2015</v>
      </c>
      <c r="D89">
        <v>124.1</v>
      </c>
      <c r="E89">
        <v>130.4</v>
      </c>
      <c r="F89">
        <v>122.1</v>
      </c>
      <c r="G89">
        <v>128.7</v>
      </c>
      <c r="H89">
        <v>114.1</v>
      </c>
      <c r="I89">
        <v>133.2</v>
      </c>
      <c r="J89">
        <v>135.2</v>
      </c>
      <c r="K89">
        <v>131.9</v>
      </c>
      <c r="L89">
        <v>96.3</v>
      </c>
      <c r="M89">
        <v>123</v>
      </c>
      <c r="N89">
        <v>121.1</v>
      </c>
      <c r="O89">
        <v>131.2</v>
      </c>
      <c r="P89">
        <v>126.6</v>
      </c>
      <c r="Q89">
        <v>128.2</v>
      </c>
      <c r="R89">
        <v>128.4</v>
      </c>
      <c r="S89">
        <v>125.1</v>
      </c>
      <c r="T89">
        <v>128</v>
      </c>
      <c r="U89" t="s">
        <v>32</v>
      </c>
      <c r="V89">
        <v>122.6</v>
      </c>
      <c r="W89">
        <v>122.8</v>
      </c>
      <c r="X89">
        <v>120.4</v>
      </c>
      <c r="Y89">
        <v>114.2</v>
      </c>
      <c r="Z89">
        <v>117.9</v>
      </c>
      <c r="AA89">
        <v>122</v>
      </c>
      <c r="AB89">
        <v>113</v>
      </c>
      <c r="AC89">
        <v>117.9</v>
      </c>
      <c r="AD89">
        <v>124.1</v>
      </c>
    </row>
    <row r="90" hidden="1" spans="1:30">
      <c r="A90" t="s">
        <v>33</v>
      </c>
      <c r="B90" t="s">
        <v>39</v>
      </c>
      <c r="C90">
        <v>2015</v>
      </c>
      <c r="D90">
        <v>123.6</v>
      </c>
      <c r="E90">
        <v>134.4</v>
      </c>
      <c r="F90">
        <v>120.9</v>
      </c>
      <c r="G90">
        <v>127.3</v>
      </c>
      <c r="H90">
        <v>106</v>
      </c>
      <c r="I90">
        <v>132.3</v>
      </c>
      <c r="J90">
        <v>146.7</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hidden="1" spans="1:30">
      <c r="A91" t="s">
        <v>34</v>
      </c>
      <c r="B91" t="s">
        <v>39</v>
      </c>
      <c r="C91">
        <v>2015</v>
      </c>
      <c r="D91">
        <v>123.9</v>
      </c>
      <c r="E91">
        <v>131.8</v>
      </c>
      <c r="F91">
        <v>121.6</v>
      </c>
      <c r="G91">
        <v>128.2</v>
      </c>
      <c r="H91">
        <v>111.1</v>
      </c>
      <c r="I91">
        <v>132.8</v>
      </c>
      <c r="J91">
        <v>139.1</v>
      </c>
      <c r="K91">
        <v>137.4</v>
      </c>
      <c r="L91">
        <v>94.1</v>
      </c>
      <c r="M91">
        <v>125.5</v>
      </c>
      <c r="N91">
        <v>119.8</v>
      </c>
      <c r="O91">
        <v>130.9</v>
      </c>
      <c r="P91">
        <v>127.3</v>
      </c>
      <c r="Q91">
        <v>129.2</v>
      </c>
      <c r="R91">
        <v>126.4</v>
      </c>
      <c r="S91">
        <v>122</v>
      </c>
      <c r="T91">
        <v>125.7</v>
      </c>
      <c r="U91">
        <v>119</v>
      </c>
      <c r="V91">
        <v>119.8</v>
      </c>
      <c r="W91">
        <v>121.1</v>
      </c>
      <c r="X91">
        <v>118.5</v>
      </c>
      <c r="Y91">
        <v>112.9</v>
      </c>
      <c r="Z91">
        <v>116.9</v>
      </c>
      <c r="AA91">
        <v>123.1</v>
      </c>
      <c r="AB91">
        <v>112.8</v>
      </c>
      <c r="AC91">
        <v>117</v>
      </c>
      <c r="AD91">
        <v>123</v>
      </c>
    </row>
    <row r="92" hidden="1" spans="1:30">
      <c r="A92" t="s">
        <v>30</v>
      </c>
      <c r="B92" t="s">
        <v>40</v>
      </c>
      <c r="C92">
        <v>2015</v>
      </c>
      <c r="D92">
        <v>124</v>
      </c>
      <c r="E92">
        <v>131.5</v>
      </c>
      <c r="F92">
        <v>122</v>
      </c>
      <c r="G92">
        <v>128.7</v>
      </c>
      <c r="H92">
        <v>113.5</v>
      </c>
      <c r="I92">
        <v>133.3</v>
      </c>
      <c r="J92">
        <v>140.8</v>
      </c>
      <c r="K92">
        <v>133.8</v>
      </c>
      <c r="L92">
        <v>94.1</v>
      </c>
      <c r="M92">
        <v>123.4</v>
      </c>
      <c r="N92">
        <v>121</v>
      </c>
      <c r="O92">
        <v>131.7</v>
      </c>
      <c r="P92">
        <v>127.5</v>
      </c>
      <c r="Q92">
        <v>129.4</v>
      </c>
      <c r="R92">
        <v>128.8</v>
      </c>
      <c r="S92">
        <v>125.5</v>
      </c>
      <c r="T92">
        <v>128.3</v>
      </c>
      <c r="U92" t="s">
        <v>32</v>
      </c>
      <c r="V92">
        <v>123</v>
      </c>
      <c r="W92">
        <v>123</v>
      </c>
      <c r="X92">
        <v>120.8</v>
      </c>
      <c r="Y92">
        <v>114.1</v>
      </c>
      <c r="Z92">
        <v>118</v>
      </c>
      <c r="AA92">
        <v>122.9</v>
      </c>
      <c r="AB92">
        <v>112.7</v>
      </c>
      <c r="AC92">
        <v>118.1</v>
      </c>
      <c r="AD92">
        <v>124.7</v>
      </c>
    </row>
    <row r="93" hidden="1" spans="1:30">
      <c r="A93" t="s">
        <v>33</v>
      </c>
      <c r="B93" t="s">
        <v>40</v>
      </c>
      <c r="C93">
        <v>2015</v>
      </c>
      <c r="D93">
        <v>123.2</v>
      </c>
      <c r="E93">
        <v>134.3</v>
      </c>
      <c r="F93">
        <v>119.5</v>
      </c>
      <c r="G93">
        <v>127.7</v>
      </c>
      <c r="H93">
        <v>106.3</v>
      </c>
      <c r="I93">
        <v>132.8</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hidden="1" spans="1:30">
      <c r="A94" t="s">
        <v>34</v>
      </c>
      <c r="B94" t="s">
        <v>40</v>
      </c>
      <c r="C94">
        <v>2015</v>
      </c>
      <c r="D94">
        <v>123.7</v>
      </c>
      <c r="E94">
        <v>132.5</v>
      </c>
      <c r="F94">
        <v>121</v>
      </c>
      <c r="G94">
        <v>128.3</v>
      </c>
      <c r="H94">
        <v>110.9</v>
      </c>
      <c r="I94">
        <v>133.1</v>
      </c>
      <c r="J94">
        <v>145.1</v>
      </c>
      <c r="K94">
        <v>139.1</v>
      </c>
      <c r="L94">
        <v>91.3</v>
      </c>
      <c r="M94">
        <v>126.1</v>
      </c>
      <c r="N94">
        <v>119.9</v>
      </c>
      <c r="O94">
        <v>131.4</v>
      </c>
      <c r="P94">
        <v>128.2</v>
      </c>
      <c r="Q94">
        <v>130.4</v>
      </c>
      <c r="R94">
        <v>126.7</v>
      </c>
      <c r="S94">
        <v>122.3</v>
      </c>
      <c r="T94">
        <v>126.1</v>
      </c>
      <c r="U94">
        <v>119.9</v>
      </c>
      <c r="V94">
        <v>120.1</v>
      </c>
      <c r="W94">
        <v>121.3</v>
      </c>
      <c r="X94">
        <v>119</v>
      </c>
      <c r="Y94">
        <v>112.7</v>
      </c>
      <c r="Z94">
        <v>117.2</v>
      </c>
      <c r="AA94">
        <v>124.4</v>
      </c>
      <c r="AB94">
        <v>112.3</v>
      </c>
      <c r="AC94">
        <v>117.2</v>
      </c>
      <c r="AD94">
        <v>123.6</v>
      </c>
    </row>
    <row r="95" hidden="1" spans="1:30">
      <c r="A95" t="s">
        <v>30</v>
      </c>
      <c r="B95" t="s">
        <v>41</v>
      </c>
      <c r="C95">
        <v>2015</v>
      </c>
      <c r="D95">
        <v>124.7</v>
      </c>
      <c r="E95">
        <v>131.3</v>
      </c>
      <c r="F95">
        <v>121.3</v>
      </c>
      <c r="G95">
        <v>128.8</v>
      </c>
      <c r="H95">
        <v>114</v>
      </c>
      <c r="I95">
        <v>134.2</v>
      </c>
      <c r="J95">
        <v>153.6</v>
      </c>
      <c r="K95">
        <v>137.9</v>
      </c>
      <c r="L95">
        <v>93.1</v>
      </c>
      <c r="M95">
        <v>123.9</v>
      </c>
      <c r="N95">
        <v>121.5</v>
      </c>
      <c r="O95">
        <v>132.5</v>
      </c>
      <c r="P95">
        <v>129.8</v>
      </c>
      <c r="Q95">
        <v>130.1</v>
      </c>
      <c r="R95">
        <v>129.5</v>
      </c>
      <c r="S95">
        <v>126.3</v>
      </c>
      <c r="T95">
        <v>129</v>
      </c>
      <c r="U95" t="s">
        <v>32</v>
      </c>
      <c r="V95">
        <v>123.8</v>
      </c>
      <c r="W95">
        <v>123.7</v>
      </c>
      <c r="X95">
        <v>121.1</v>
      </c>
      <c r="Y95">
        <v>113.6</v>
      </c>
      <c r="Z95">
        <v>118.5</v>
      </c>
      <c r="AA95">
        <v>123.6</v>
      </c>
      <c r="AB95">
        <v>112.5</v>
      </c>
      <c r="AC95">
        <v>118.2</v>
      </c>
      <c r="AD95">
        <v>126.1</v>
      </c>
    </row>
    <row r="96" hidden="1" spans="1:30">
      <c r="A96" t="s">
        <v>33</v>
      </c>
      <c r="B96" t="s">
        <v>41</v>
      </c>
      <c r="C96">
        <v>2015</v>
      </c>
      <c r="D96">
        <v>123.1</v>
      </c>
      <c r="E96">
        <v>131.7</v>
      </c>
      <c r="F96">
        <v>118.1</v>
      </c>
      <c r="G96">
        <v>128</v>
      </c>
      <c r="H96">
        <v>106.8</v>
      </c>
      <c r="I96">
        <v>130.1</v>
      </c>
      <c r="J96">
        <v>165.5</v>
      </c>
      <c r="K96">
        <v>156</v>
      </c>
      <c r="L96">
        <v>85.3</v>
      </c>
      <c r="M96">
        <v>132.7</v>
      </c>
      <c r="N96">
        <v>118.8</v>
      </c>
      <c r="O96">
        <v>131.7</v>
      </c>
      <c r="P96">
        <v>131.1</v>
      </c>
      <c r="Q96">
        <v>134.2</v>
      </c>
      <c r="R96">
        <v>123.7</v>
      </c>
      <c r="S96">
        <v>118.2</v>
      </c>
      <c r="T96">
        <v>122.9</v>
      </c>
      <c r="U96">
        <v>120.9</v>
      </c>
      <c r="V96">
        <v>115.3</v>
      </c>
      <c r="W96">
        <v>120</v>
      </c>
      <c r="X96">
        <v>116.6</v>
      </c>
      <c r="Y96">
        <v>109.9</v>
      </c>
      <c r="Z96">
        <v>117.2</v>
      </c>
      <c r="AA96">
        <v>126.2</v>
      </c>
      <c r="AB96">
        <v>112</v>
      </c>
      <c r="AC96">
        <v>116.2</v>
      </c>
      <c r="AD96">
        <v>123.2</v>
      </c>
    </row>
    <row r="97" hidden="1" spans="1:30">
      <c r="A97" t="s">
        <v>34</v>
      </c>
      <c r="B97" t="s">
        <v>41</v>
      </c>
      <c r="C97">
        <v>2015</v>
      </c>
      <c r="D97">
        <v>124.2</v>
      </c>
      <c r="E97">
        <v>131.4</v>
      </c>
      <c r="F97">
        <v>120.1</v>
      </c>
      <c r="G97">
        <v>128.5</v>
      </c>
      <c r="H97">
        <v>111.4</v>
      </c>
      <c r="I97">
        <v>132.3</v>
      </c>
      <c r="J97">
        <v>157.6</v>
      </c>
      <c r="K97">
        <v>144</v>
      </c>
      <c r="L97">
        <v>90.5</v>
      </c>
      <c r="M97">
        <v>126.8</v>
      </c>
      <c r="N97">
        <v>120.4</v>
      </c>
      <c r="O97">
        <v>132.1</v>
      </c>
      <c r="P97">
        <v>130.3</v>
      </c>
      <c r="Q97">
        <v>131.2</v>
      </c>
      <c r="R97">
        <v>127.2</v>
      </c>
      <c r="S97">
        <v>122.9</v>
      </c>
      <c r="T97">
        <v>126.6</v>
      </c>
      <c r="U97">
        <v>120.9</v>
      </c>
      <c r="V97">
        <v>120.6</v>
      </c>
      <c r="W97">
        <v>122</v>
      </c>
      <c r="X97">
        <v>119.4</v>
      </c>
      <c r="Y97">
        <v>111.7</v>
      </c>
      <c r="Z97">
        <v>117.8</v>
      </c>
      <c r="AA97">
        <v>125.1</v>
      </c>
      <c r="AB97">
        <v>112.3</v>
      </c>
      <c r="AC97">
        <v>117.2</v>
      </c>
      <c r="AD97">
        <v>124.8</v>
      </c>
    </row>
    <row r="98" hidden="1" spans="1:30">
      <c r="A98" t="s">
        <v>30</v>
      </c>
      <c r="B98" t="s">
        <v>42</v>
      </c>
      <c r="C98">
        <v>2015</v>
      </c>
      <c r="D98">
        <v>125.1</v>
      </c>
      <c r="E98">
        <v>131.1</v>
      </c>
      <c r="F98">
        <v>120.7</v>
      </c>
      <c r="G98">
        <v>129.2</v>
      </c>
      <c r="H98">
        <v>114.7</v>
      </c>
      <c r="I98">
        <v>132.3</v>
      </c>
      <c r="J98">
        <v>158.9</v>
      </c>
      <c r="K98">
        <v>142.1</v>
      </c>
      <c r="L98">
        <v>92.5</v>
      </c>
      <c r="M98">
        <v>125.4</v>
      </c>
      <c r="N98">
        <v>121.9</v>
      </c>
      <c r="O98">
        <v>132.7</v>
      </c>
      <c r="P98">
        <v>131</v>
      </c>
      <c r="Q98">
        <v>131</v>
      </c>
      <c r="R98">
        <v>130.4</v>
      </c>
      <c r="S98">
        <v>126.8</v>
      </c>
      <c r="T98">
        <v>129.9</v>
      </c>
      <c r="U98" t="s">
        <v>32</v>
      </c>
      <c r="V98">
        <v>123.7</v>
      </c>
      <c r="W98">
        <v>124.5</v>
      </c>
      <c r="X98">
        <v>121.4</v>
      </c>
      <c r="Y98">
        <v>113.8</v>
      </c>
      <c r="Z98">
        <v>119.6</v>
      </c>
      <c r="AA98">
        <v>124.5</v>
      </c>
      <c r="AB98">
        <v>113.7</v>
      </c>
      <c r="AC98">
        <v>118.8</v>
      </c>
      <c r="AD98">
        <v>127</v>
      </c>
    </row>
    <row r="99" hidden="1" spans="1:30">
      <c r="A99" t="s">
        <v>33</v>
      </c>
      <c r="B99" t="s">
        <v>42</v>
      </c>
      <c r="C99">
        <v>2015</v>
      </c>
      <c r="D99">
        <v>123.4</v>
      </c>
      <c r="E99">
        <v>129</v>
      </c>
      <c r="F99">
        <v>115.6</v>
      </c>
      <c r="G99">
        <v>128.3</v>
      </c>
      <c r="H99">
        <v>107</v>
      </c>
      <c r="I99">
        <v>124</v>
      </c>
      <c r="J99">
        <v>168.5</v>
      </c>
      <c r="K99">
        <v>165.4</v>
      </c>
      <c r="L99">
        <v>86.3</v>
      </c>
      <c r="M99">
        <v>134.4</v>
      </c>
      <c r="N99">
        <v>119.1</v>
      </c>
      <c r="O99">
        <v>132.3</v>
      </c>
      <c r="P99">
        <v>131.5</v>
      </c>
      <c r="Q99">
        <v>134.7</v>
      </c>
      <c r="R99">
        <v>124</v>
      </c>
      <c r="S99">
        <v>118.6</v>
      </c>
      <c r="T99">
        <v>123.2</v>
      </c>
      <c r="U99">
        <v>121.6</v>
      </c>
      <c r="V99">
        <v>115.1</v>
      </c>
      <c r="W99">
        <v>120.4</v>
      </c>
      <c r="X99">
        <v>117.1</v>
      </c>
      <c r="Y99">
        <v>109.1</v>
      </c>
      <c r="Z99">
        <v>117.3</v>
      </c>
      <c r="AA99">
        <v>126.5</v>
      </c>
      <c r="AB99">
        <v>112.9</v>
      </c>
      <c r="AC99">
        <v>116.2</v>
      </c>
      <c r="AD99">
        <v>123.5</v>
      </c>
    </row>
    <row r="100" hidden="1" spans="1:30">
      <c r="A100" t="s">
        <v>34</v>
      </c>
      <c r="B100" t="s">
        <v>42</v>
      </c>
      <c r="C100">
        <v>2015</v>
      </c>
      <c r="D100">
        <v>124.6</v>
      </c>
      <c r="E100">
        <v>130.4</v>
      </c>
      <c r="F100">
        <v>118.7</v>
      </c>
      <c r="G100">
        <v>128.9</v>
      </c>
      <c r="H100">
        <v>111.9</v>
      </c>
      <c r="I100">
        <v>128.4</v>
      </c>
      <c r="J100">
        <v>162.2</v>
      </c>
      <c r="K100">
        <v>150</v>
      </c>
      <c r="L100">
        <v>90.4</v>
      </c>
      <c r="M100">
        <v>128.4</v>
      </c>
      <c r="N100">
        <v>120.7</v>
      </c>
      <c r="O100">
        <v>132.5</v>
      </c>
      <c r="P100">
        <v>131.2</v>
      </c>
      <c r="Q100">
        <v>132</v>
      </c>
      <c r="R100">
        <v>127.9</v>
      </c>
      <c r="S100">
        <v>123.4</v>
      </c>
      <c r="T100">
        <v>127.2</v>
      </c>
      <c r="U100">
        <v>121.6</v>
      </c>
      <c r="V100">
        <v>120.4</v>
      </c>
      <c r="W100">
        <v>122.6</v>
      </c>
      <c r="X100">
        <v>119.8</v>
      </c>
      <c r="Y100">
        <v>111.3</v>
      </c>
      <c r="Z100">
        <v>118.3</v>
      </c>
      <c r="AA100">
        <v>125.7</v>
      </c>
      <c r="AB100">
        <v>113.4</v>
      </c>
      <c r="AC100">
        <v>117.5</v>
      </c>
      <c r="AD100">
        <v>125.4</v>
      </c>
    </row>
    <row r="101" hidden="1" spans="1:30">
      <c r="A101" t="s">
        <v>30</v>
      </c>
      <c r="B101" t="s">
        <v>43</v>
      </c>
      <c r="C101">
        <v>2015</v>
      </c>
      <c r="D101">
        <v>125.6</v>
      </c>
      <c r="E101">
        <v>130.4</v>
      </c>
      <c r="F101">
        <v>120.8</v>
      </c>
      <c r="G101">
        <v>129.4</v>
      </c>
      <c r="H101">
        <v>115.8</v>
      </c>
      <c r="I101">
        <v>133.2</v>
      </c>
      <c r="J101">
        <v>157.7</v>
      </c>
      <c r="K101">
        <v>154.2</v>
      </c>
      <c r="L101">
        <v>93.7</v>
      </c>
      <c r="M101">
        <v>126.6</v>
      </c>
      <c r="N101">
        <v>122.3</v>
      </c>
      <c r="O101">
        <v>133.1</v>
      </c>
      <c r="P101">
        <v>131.8</v>
      </c>
      <c r="Q101">
        <v>131.5</v>
      </c>
      <c r="R101">
        <v>131.1</v>
      </c>
      <c r="S101">
        <v>127.3</v>
      </c>
      <c r="T101">
        <v>130.6</v>
      </c>
      <c r="U101" t="s">
        <v>32</v>
      </c>
      <c r="V101">
        <v>124.4</v>
      </c>
      <c r="W101">
        <v>125.1</v>
      </c>
      <c r="X101">
        <v>122</v>
      </c>
      <c r="Y101">
        <v>113.8</v>
      </c>
      <c r="Z101">
        <v>120.1</v>
      </c>
      <c r="AA101">
        <v>125.1</v>
      </c>
      <c r="AB101">
        <v>114.2</v>
      </c>
      <c r="AC101">
        <v>119.2</v>
      </c>
      <c r="AD101">
        <v>127.7</v>
      </c>
    </row>
    <row r="102" hidden="1" spans="1:30">
      <c r="A102" t="s">
        <v>33</v>
      </c>
      <c r="B102" t="s">
        <v>43</v>
      </c>
      <c r="C102">
        <v>2015</v>
      </c>
      <c r="D102">
        <v>123.6</v>
      </c>
      <c r="E102">
        <v>128.6</v>
      </c>
      <c r="F102">
        <v>115.9</v>
      </c>
      <c r="G102">
        <v>128.5</v>
      </c>
      <c r="H102">
        <v>109</v>
      </c>
      <c r="I102">
        <v>124.1</v>
      </c>
      <c r="J102">
        <v>165.8</v>
      </c>
      <c r="K102">
        <v>187.2</v>
      </c>
      <c r="L102">
        <v>89.4</v>
      </c>
      <c r="M102">
        <v>135.8</v>
      </c>
      <c r="N102">
        <v>119.4</v>
      </c>
      <c r="O102">
        <v>132.9</v>
      </c>
      <c r="P102">
        <v>132.6</v>
      </c>
      <c r="Q102">
        <v>135.3</v>
      </c>
      <c r="R102">
        <v>124.4</v>
      </c>
      <c r="S102">
        <v>118.8</v>
      </c>
      <c r="T102">
        <v>123.6</v>
      </c>
      <c r="U102">
        <v>122.4</v>
      </c>
      <c r="V102">
        <v>114.9</v>
      </c>
      <c r="W102">
        <v>120.7</v>
      </c>
      <c r="X102">
        <v>117.7</v>
      </c>
      <c r="Y102">
        <v>109.3</v>
      </c>
      <c r="Z102">
        <v>117.7</v>
      </c>
      <c r="AA102">
        <v>126.5</v>
      </c>
      <c r="AB102">
        <v>113.5</v>
      </c>
      <c r="AC102">
        <v>116.5</v>
      </c>
      <c r="AD102">
        <v>124.2</v>
      </c>
    </row>
    <row r="103" hidden="1" spans="1:30">
      <c r="A103" t="s">
        <v>34</v>
      </c>
      <c r="B103" t="s">
        <v>43</v>
      </c>
      <c r="C103">
        <v>2015</v>
      </c>
      <c r="D103">
        <v>125</v>
      </c>
      <c r="E103">
        <v>129.8</v>
      </c>
      <c r="F103">
        <v>118.9</v>
      </c>
      <c r="G103">
        <v>129.1</v>
      </c>
      <c r="H103">
        <v>113.3</v>
      </c>
      <c r="I103">
        <v>129</v>
      </c>
      <c r="J103">
        <v>160.4</v>
      </c>
      <c r="K103">
        <v>165.3</v>
      </c>
      <c r="L103">
        <v>92.3</v>
      </c>
      <c r="M103">
        <v>129.7</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hidden="1" spans="1:30">
      <c r="A104" t="s">
        <v>30</v>
      </c>
      <c r="B104" t="s">
        <v>45</v>
      </c>
      <c r="C104">
        <v>2015</v>
      </c>
      <c r="D104">
        <v>126.1</v>
      </c>
      <c r="E104">
        <v>130.6</v>
      </c>
      <c r="F104">
        <v>121.7</v>
      </c>
      <c r="G104">
        <v>129.5</v>
      </c>
      <c r="H104">
        <v>117.8</v>
      </c>
      <c r="I104">
        <v>132.1</v>
      </c>
      <c r="J104">
        <v>155.2</v>
      </c>
      <c r="K104">
        <v>160.8</v>
      </c>
      <c r="L104">
        <v>94.5</v>
      </c>
      <c r="M104">
        <v>128.3</v>
      </c>
      <c r="N104">
        <v>123.1</v>
      </c>
      <c r="O104">
        <v>134.2</v>
      </c>
      <c r="P104">
        <v>132.4</v>
      </c>
      <c r="Q104">
        <v>132.2</v>
      </c>
      <c r="R104">
        <v>132.1</v>
      </c>
      <c r="S104">
        <v>128.2</v>
      </c>
      <c r="T104">
        <v>131.5</v>
      </c>
      <c r="U104" t="s">
        <v>32</v>
      </c>
      <c r="V104">
        <v>125.6</v>
      </c>
      <c r="W104">
        <v>125.6</v>
      </c>
      <c r="X104">
        <v>122.6</v>
      </c>
      <c r="Y104">
        <v>114</v>
      </c>
      <c r="Z104">
        <v>120.9</v>
      </c>
      <c r="AA104">
        <v>125.8</v>
      </c>
      <c r="AB104">
        <v>114.2</v>
      </c>
      <c r="AC104">
        <v>119.6</v>
      </c>
      <c r="AD104">
        <v>128.3</v>
      </c>
    </row>
    <row r="105" hidden="1" spans="1:30">
      <c r="A105" t="s">
        <v>33</v>
      </c>
      <c r="B105" t="s">
        <v>45</v>
      </c>
      <c r="C105">
        <v>2015</v>
      </c>
      <c r="D105">
        <v>124</v>
      </c>
      <c r="E105">
        <v>129.8</v>
      </c>
      <c r="F105">
        <v>121.5</v>
      </c>
      <c r="G105">
        <v>128.6</v>
      </c>
      <c r="H105">
        <v>110</v>
      </c>
      <c r="I105">
        <v>123.7</v>
      </c>
      <c r="J105">
        <v>164.6</v>
      </c>
      <c r="K105">
        <v>191.6</v>
      </c>
      <c r="L105">
        <v>90.8</v>
      </c>
      <c r="M105">
        <v>137.1</v>
      </c>
      <c r="N105">
        <v>119.8</v>
      </c>
      <c r="O105">
        <v>133.7</v>
      </c>
      <c r="P105">
        <v>133.3</v>
      </c>
      <c r="Q105">
        <v>137.6</v>
      </c>
      <c r="R105">
        <v>125</v>
      </c>
      <c r="S105">
        <v>119.3</v>
      </c>
      <c r="T105">
        <v>124.2</v>
      </c>
      <c r="U105">
        <v>122.9</v>
      </c>
      <c r="V105">
        <v>115.1</v>
      </c>
      <c r="W105">
        <v>121</v>
      </c>
      <c r="X105">
        <v>118.1</v>
      </c>
      <c r="Y105">
        <v>109.3</v>
      </c>
      <c r="Z105">
        <v>117.9</v>
      </c>
      <c r="AA105">
        <v>126.6</v>
      </c>
      <c r="AB105">
        <v>113.3</v>
      </c>
      <c r="AC105">
        <v>116.6</v>
      </c>
      <c r="AD105">
        <v>124.6</v>
      </c>
    </row>
    <row r="106" hidden="1" spans="1:30">
      <c r="A106" t="s">
        <v>34</v>
      </c>
      <c r="B106" t="s">
        <v>45</v>
      </c>
      <c r="C106">
        <v>2015</v>
      </c>
      <c r="D106">
        <v>125.4</v>
      </c>
      <c r="E106">
        <v>130.3</v>
      </c>
      <c r="F106">
        <v>121.6</v>
      </c>
      <c r="G106">
        <v>129.2</v>
      </c>
      <c r="H106">
        <v>114.9</v>
      </c>
      <c r="I106">
        <v>128.2</v>
      </c>
      <c r="J106">
        <v>158.4</v>
      </c>
      <c r="K106">
        <v>171.2</v>
      </c>
      <c r="L106">
        <v>93.3</v>
      </c>
      <c r="M106">
        <v>131.2</v>
      </c>
      <c r="N106">
        <v>121.7</v>
      </c>
      <c r="O106">
        <v>134</v>
      </c>
      <c r="P106">
        <v>132.7</v>
      </c>
      <c r="Q106">
        <v>133.6</v>
      </c>
      <c r="R106">
        <v>129.3</v>
      </c>
      <c r="S106">
        <v>124.5</v>
      </c>
      <c r="T106">
        <v>128.6</v>
      </c>
      <c r="U106">
        <v>122.9</v>
      </c>
      <c r="V106">
        <v>121.6</v>
      </c>
      <c r="W106">
        <v>123.4</v>
      </c>
      <c r="X106">
        <v>120.9</v>
      </c>
      <c r="Y106">
        <v>111.5</v>
      </c>
      <c r="Z106">
        <v>119.2</v>
      </c>
      <c r="AA106">
        <v>126.3</v>
      </c>
      <c r="AB106">
        <v>113.8</v>
      </c>
      <c r="AC106">
        <v>118.1</v>
      </c>
      <c r="AD106">
        <v>126.6</v>
      </c>
    </row>
    <row r="107" hidden="1" spans="1:30">
      <c r="A107" t="s">
        <v>30</v>
      </c>
      <c r="B107" t="s">
        <v>46</v>
      </c>
      <c r="C107">
        <v>2015</v>
      </c>
      <c r="D107">
        <v>126.3</v>
      </c>
      <c r="E107">
        <v>131.3</v>
      </c>
      <c r="F107">
        <v>123.3</v>
      </c>
      <c r="G107">
        <v>129.8</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hidden="1" spans="1:30">
      <c r="A108" t="s">
        <v>33</v>
      </c>
      <c r="B108" t="s">
        <v>46</v>
      </c>
      <c r="C108">
        <v>2015</v>
      </c>
      <c r="D108">
        <v>124.3</v>
      </c>
      <c r="E108">
        <v>131.7</v>
      </c>
      <c r="F108">
        <v>127.1</v>
      </c>
      <c r="G108">
        <v>128.6</v>
      </c>
      <c r="H108">
        <v>110</v>
      </c>
      <c r="I108">
        <v>120.8</v>
      </c>
      <c r="J108">
        <v>149</v>
      </c>
      <c r="K108">
        <v>190.1</v>
      </c>
      <c r="L108">
        <v>92.7</v>
      </c>
      <c r="M108">
        <v>138.6</v>
      </c>
      <c r="N108">
        <v>120.2</v>
      </c>
      <c r="O108">
        <v>134.2</v>
      </c>
      <c r="P108">
        <v>131.5</v>
      </c>
      <c r="Q108">
        <v>138.2</v>
      </c>
      <c r="R108">
        <v>125.4</v>
      </c>
      <c r="S108">
        <v>119.5</v>
      </c>
      <c r="T108">
        <v>124.5</v>
      </c>
      <c r="U108">
        <v>122.4</v>
      </c>
      <c r="V108">
        <v>116</v>
      </c>
      <c r="W108">
        <v>121</v>
      </c>
      <c r="X108">
        <v>118.6</v>
      </c>
      <c r="Y108">
        <v>109.3</v>
      </c>
      <c r="Z108">
        <v>118.1</v>
      </c>
      <c r="AA108">
        <v>126.6</v>
      </c>
      <c r="AB108">
        <v>113.2</v>
      </c>
      <c r="AC108">
        <v>116.7</v>
      </c>
      <c r="AD108">
        <v>124</v>
      </c>
    </row>
    <row r="109" hidden="1" spans="1:30">
      <c r="A109" t="s">
        <v>34</v>
      </c>
      <c r="B109" t="s">
        <v>46</v>
      </c>
      <c r="C109">
        <v>2015</v>
      </c>
      <c r="D109">
        <v>125.7</v>
      </c>
      <c r="E109">
        <v>131.4</v>
      </c>
      <c r="F109">
        <v>124.8</v>
      </c>
      <c r="G109">
        <v>129.4</v>
      </c>
      <c r="H109">
        <v>115.3</v>
      </c>
      <c r="I109">
        <v>126.6</v>
      </c>
      <c r="J109">
        <v>146.7</v>
      </c>
      <c r="K109">
        <v>171.5</v>
      </c>
      <c r="L109">
        <v>94.5</v>
      </c>
      <c r="M109">
        <v>132.1</v>
      </c>
      <c r="N109">
        <v>122</v>
      </c>
      <c r="O109">
        <v>134.7</v>
      </c>
      <c r="P109">
        <v>131.4</v>
      </c>
      <c r="Q109">
        <v>134.5</v>
      </c>
      <c r="R109">
        <v>129.7</v>
      </c>
      <c r="S109">
        <v>124.8</v>
      </c>
      <c r="T109">
        <v>129</v>
      </c>
      <c r="U109">
        <v>122.4</v>
      </c>
      <c r="V109">
        <v>122</v>
      </c>
      <c r="W109">
        <v>123.6</v>
      </c>
      <c r="X109">
        <v>121.4</v>
      </c>
      <c r="Y109">
        <v>111.5</v>
      </c>
      <c r="Z109">
        <v>119.6</v>
      </c>
      <c r="AA109">
        <v>126.2</v>
      </c>
      <c r="AB109">
        <v>113.7</v>
      </c>
      <c r="AC109">
        <v>118.3</v>
      </c>
      <c r="AD109">
        <v>126.1</v>
      </c>
    </row>
    <row r="110" hidden="1" spans="1:30">
      <c r="A110" t="s">
        <v>30</v>
      </c>
      <c r="B110" t="s">
        <v>31</v>
      </c>
      <c r="C110">
        <v>2016</v>
      </c>
      <c r="D110">
        <v>126.8</v>
      </c>
      <c r="E110">
        <v>133.2</v>
      </c>
      <c r="F110">
        <v>126.5</v>
      </c>
      <c r="G110">
        <v>130.3</v>
      </c>
      <c r="H110">
        <v>118.9</v>
      </c>
      <c r="I110">
        <v>131.6</v>
      </c>
      <c r="J110">
        <v>140.1</v>
      </c>
      <c r="K110">
        <v>163.8</v>
      </c>
      <c r="L110">
        <v>97.7</v>
      </c>
      <c r="M110">
        <v>129.6</v>
      </c>
      <c r="N110">
        <v>124.3</v>
      </c>
      <c r="O110">
        <v>135.9</v>
      </c>
      <c r="P110">
        <v>131.4</v>
      </c>
      <c r="Q110">
        <v>133.6</v>
      </c>
      <c r="R110">
        <v>133.2</v>
      </c>
      <c r="S110">
        <v>128.9</v>
      </c>
      <c r="T110">
        <v>132.6</v>
      </c>
      <c r="U110" t="s">
        <v>32</v>
      </c>
      <c r="V110">
        <v>126.2</v>
      </c>
      <c r="W110">
        <v>126.6</v>
      </c>
      <c r="X110">
        <v>123.7</v>
      </c>
      <c r="Y110">
        <v>113.6</v>
      </c>
      <c r="Z110">
        <v>121.4</v>
      </c>
      <c r="AA110">
        <v>126.2</v>
      </c>
      <c r="AB110">
        <v>114.9</v>
      </c>
      <c r="AC110">
        <v>120.1</v>
      </c>
      <c r="AD110">
        <v>128.1</v>
      </c>
    </row>
    <row r="111" hidden="1" spans="1:30">
      <c r="A111" t="s">
        <v>33</v>
      </c>
      <c r="B111" t="s">
        <v>31</v>
      </c>
      <c r="C111">
        <v>2016</v>
      </c>
      <c r="D111">
        <v>124.7</v>
      </c>
      <c r="E111">
        <v>135.9</v>
      </c>
      <c r="F111">
        <v>132</v>
      </c>
      <c r="G111">
        <v>129.2</v>
      </c>
      <c r="H111">
        <v>109.7</v>
      </c>
      <c r="I111">
        <v>119</v>
      </c>
      <c r="J111">
        <v>144.1</v>
      </c>
      <c r="K111">
        <v>184.2</v>
      </c>
      <c r="L111">
        <v>96.7</v>
      </c>
      <c r="M111">
        <v>139.5</v>
      </c>
      <c r="N111">
        <v>120.5</v>
      </c>
      <c r="O111">
        <v>134.7</v>
      </c>
      <c r="P111">
        <v>131.2</v>
      </c>
      <c r="Q111">
        <v>139.5</v>
      </c>
      <c r="R111">
        <v>125.8</v>
      </c>
      <c r="S111">
        <v>119.8</v>
      </c>
      <c r="T111">
        <v>124.9</v>
      </c>
      <c r="U111">
        <v>123.4</v>
      </c>
      <c r="V111">
        <v>116.9</v>
      </c>
      <c r="W111">
        <v>121.6</v>
      </c>
      <c r="X111">
        <v>119.1</v>
      </c>
      <c r="Y111">
        <v>108.9</v>
      </c>
      <c r="Z111">
        <v>118.5</v>
      </c>
      <c r="AA111">
        <v>126.4</v>
      </c>
      <c r="AB111">
        <v>114</v>
      </c>
      <c r="AC111">
        <v>116.8</v>
      </c>
      <c r="AD111">
        <v>124.2</v>
      </c>
    </row>
    <row r="112" hidden="1" spans="1:30">
      <c r="A112" t="s">
        <v>34</v>
      </c>
      <c r="B112" t="s">
        <v>31</v>
      </c>
      <c r="C112">
        <v>2016</v>
      </c>
      <c r="D112">
        <v>126.1</v>
      </c>
      <c r="E112">
        <v>134.1</v>
      </c>
      <c r="F112">
        <v>128.6</v>
      </c>
      <c r="G112">
        <v>129.9</v>
      </c>
      <c r="H112">
        <v>115.5</v>
      </c>
      <c r="I112">
        <v>125.7</v>
      </c>
      <c r="J112">
        <v>141.5</v>
      </c>
      <c r="K112">
        <v>170.7</v>
      </c>
      <c r="L112">
        <v>97.4</v>
      </c>
      <c r="M112">
        <v>132.9</v>
      </c>
      <c r="N112">
        <v>122.7</v>
      </c>
      <c r="O112">
        <v>135.3</v>
      </c>
      <c r="P112">
        <v>131.3</v>
      </c>
      <c r="Q112">
        <v>135.2</v>
      </c>
      <c r="R112">
        <v>130.3</v>
      </c>
      <c r="S112">
        <v>125.1</v>
      </c>
      <c r="T112">
        <v>129.5</v>
      </c>
      <c r="U112">
        <v>123.4</v>
      </c>
      <c r="V112">
        <v>122.7</v>
      </c>
      <c r="W112">
        <v>124.2</v>
      </c>
      <c r="X112">
        <v>122</v>
      </c>
      <c r="Y112">
        <v>111.1</v>
      </c>
      <c r="Z112">
        <v>119.8</v>
      </c>
      <c r="AA112">
        <v>126.3</v>
      </c>
      <c r="AB112">
        <v>114.5</v>
      </c>
      <c r="AC112">
        <v>118.5</v>
      </c>
      <c r="AD112">
        <v>126.3</v>
      </c>
    </row>
    <row r="113" hidden="1" spans="1:30">
      <c r="A113" t="s">
        <v>30</v>
      </c>
      <c r="B113" t="s">
        <v>35</v>
      </c>
      <c r="C113">
        <v>2016</v>
      </c>
      <c r="D113">
        <v>127.1</v>
      </c>
      <c r="E113">
        <v>133.7</v>
      </c>
      <c r="F113">
        <v>127.7</v>
      </c>
      <c r="G113">
        <v>130.7</v>
      </c>
      <c r="H113">
        <v>118.5</v>
      </c>
      <c r="I113">
        <v>130.4</v>
      </c>
      <c r="J113">
        <v>130.9</v>
      </c>
      <c r="K113">
        <v>162.8</v>
      </c>
      <c r="L113">
        <v>98.7</v>
      </c>
      <c r="M113">
        <v>130.6</v>
      </c>
      <c r="N113">
        <v>124.8</v>
      </c>
      <c r="O113">
        <v>136.4</v>
      </c>
      <c r="P113">
        <v>130.3</v>
      </c>
      <c r="Q113">
        <v>134.4</v>
      </c>
      <c r="R113">
        <v>133.9</v>
      </c>
      <c r="S113">
        <v>129.8</v>
      </c>
      <c r="T113">
        <v>133.4</v>
      </c>
      <c r="U113" t="s">
        <v>32</v>
      </c>
      <c r="V113">
        <v>127.5</v>
      </c>
      <c r="W113">
        <v>127.1</v>
      </c>
      <c r="X113">
        <v>124.3</v>
      </c>
      <c r="Y113">
        <v>113.9</v>
      </c>
      <c r="Z113">
        <v>122.3</v>
      </c>
      <c r="AA113">
        <v>127.1</v>
      </c>
      <c r="AB113">
        <v>116.8</v>
      </c>
      <c r="AC113">
        <v>120.9</v>
      </c>
      <c r="AD113">
        <v>127.9</v>
      </c>
    </row>
    <row r="114" hidden="1" spans="1:30">
      <c r="A114" t="s">
        <v>33</v>
      </c>
      <c r="B114" t="s">
        <v>35</v>
      </c>
      <c r="C114">
        <v>2016</v>
      </c>
      <c r="D114">
        <v>124.8</v>
      </c>
      <c r="E114">
        <v>135.1</v>
      </c>
      <c r="F114">
        <v>130.3</v>
      </c>
      <c r="G114">
        <v>129.6</v>
      </c>
      <c r="H114">
        <v>108.4</v>
      </c>
      <c r="I114">
        <v>118.6</v>
      </c>
      <c r="J114">
        <v>129.2</v>
      </c>
      <c r="K114">
        <v>176.4</v>
      </c>
      <c r="L114">
        <v>99.1</v>
      </c>
      <c r="M114">
        <v>139.7</v>
      </c>
      <c r="N114">
        <v>120.6</v>
      </c>
      <c r="O114">
        <v>135.2</v>
      </c>
      <c r="P114">
        <v>129.1</v>
      </c>
      <c r="Q114">
        <v>140</v>
      </c>
      <c r="R114">
        <v>126.2</v>
      </c>
      <c r="S114">
        <v>120.1</v>
      </c>
      <c r="T114">
        <v>125.3</v>
      </c>
      <c r="U114">
        <v>124.4</v>
      </c>
      <c r="V114">
        <v>116</v>
      </c>
      <c r="W114">
        <v>121.8</v>
      </c>
      <c r="X114">
        <v>119.5</v>
      </c>
      <c r="Y114">
        <v>109.1</v>
      </c>
      <c r="Z114">
        <v>118.8</v>
      </c>
      <c r="AA114">
        <v>126.3</v>
      </c>
      <c r="AB114">
        <v>116.2</v>
      </c>
      <c r="AC114">
        <v>117.2</v>
      </c>
      <c r="AD114">
        <v>123.8</v>
      </c>
    </row>
    <row r="115" hidden="1" spans="1:30">
      <c r="A115" t="s">
        <v>34</v>
      </c>
      <c r="B115" t="s">
        <v>35</v>
      </c>
      <c r="C115">
        <v>2016</v>
      </c>
      <c r="D115">
        <v>126.4</v>
      </c>
      <c r="E115">
        <v>134.2</v>
      </c>
      <c r="F115">
        <v>128.7</v>
      </c>
      <c r="G115">
        <v>130.3</v>
      </c>
      <c r="H115">
        <v>114.8</v>
      </c>
      <c r="I115">
        <v>124.9</v>
      </c>
      <c r="J115">
        <v>130.3</v>
      </c>
      <c r="K115">
        <v>167.4</v>
      </c>
      <c r="L115">
        <v>98.8</v>
      </c>
      <c r="M115">
        <v>133.6</v>
      </c>
      <c r="N115">
        <v>123</v>
      </c>
      <c r="O115">
        <v>135.8</v>
      </c>
      <c r="P115">
        <v>129.9</v>
      </c>
      <c r="Q115">
        <v>135.9</v>
      </c>
      <c r="R115">
        <v>130.9</v>
      </c>
      <c r="S115">
        <v>125.8</v>
      </c>
      <c r="T115">
        <v>130.2</v>
      </c>
      <c r="U115">
        <v>124.4</v>
      </c>
      <c r="V115">
        <v>123.1</v>
      </c>
      <c r="W115">
        <v>124.6</v>
      </c>
      <c r="X115">
        <v>122.5</v>
      </c>
      <c r="Y115">
        <v>111.4</v>
      </c>
      <c r="Z115">
        <v>120.3</v>
      </c>
      <c r="AA115">
        <v>126.6</v>
      </c>
      <c r="AB115">
        <v>116.6</v>
      </c>
      <c r="AC115">
        <v>119.1</v>
      </c>
      <c r="AD115">
        <v>126</v>
      </c>
    </row>
    <row r="116" hidden="1" spans="1:30">
      <c r="A116" t="s">
        <v>30</v>
      </c>
      <c r="B116" t="s">
        <v>36</v>
      </c>
      <c r="C116">
        <v>2016</v>
      </c>
      <c r="D116">
        <v>127.3</v>
      </c>
      <c r="E116">
        <v>134.4</v>
      </c>
      <c r="F116">
        <v>125.1</v>
      </c>
      <c r="G116">
        <v>130.5</v>
      </c>
      <c r="H116">
        <v>118.3</v>
      </c>
      <c r="I116">
        <v>131.7</v>
      </c>
      <c r="J116">
        <v>130.7</v>
      </c>
      <c r="K116">
        <v>161.2</v>
      </c>
      <c r="L116">
        <v>100.4</v>
      </c>
      <c r="M116">
        <v>130.8</v>
      </c>
      <c r="N116">
        <v>124.9</v>
      </c>
      <c r="O116">
        <v>137</v>
      </c>
      <c r="P116">
        <v>130.4</v>
      </c>
      <c r="Q116">
        <v>135</v>
      </c>
      <c r="R116">
        <v>134.4</v>
      </c>
      <c r="S116">
        <v>130.2</v>
      </c>
      <c r="T116">
        <v>133.8</v>
      </c>
      <c r="U116" t="s">
        <v>32</v>
      </c>
      <c r="V116">
        <v>127</v>
      </c>
      <c r="W116">
        <v>127.7</v>
      </c>
      <c r="X116">
        <v>124.8</v>
      </c>
      <c r="Y116">
        <v>113.6</v>
      </c>
      <c r="Z116">
        <v>122.5</v>
      </c>
      <c r="AA116">
        <v>127.5</v>
      </c>
      <c r="AB116">
        <v>117.4</v>
      </c>
      <c r="AC116">
        <v>121.1</v>
      </c>
      <c r="AD116">
        <v>128</v>
      </c>
    </row>
    <row r="117" hidden="1" spans="1:30">
      <c r="A117" t="s">
        <v>33</v>
      </c>
      <c r="B117" t="s">
        <v>36</v>
      </c>
      <c r="C117">
        <v>2016</v>
      </c>
      <c r="D117">
        <v>124.8</v>
      </c>
      <c r="E117">
        <v>136.3</v>
      </c>
      <c r="F117">
        <v>123.7</v>
      </c>
      <c r="G117">
        <v>129.7</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hidden="1" spans="1:30">
      <c r="A118" t="s">
        <v>34</v>
      </c>
      <c r="B118" t="s">
        <v>36</v>
      </c>
      <c r="C118">
        <v>2016</v>
      </c>
      <c r="D118">
        <v>126.5</v>
      </c>
      <c r="E118">
        <v>135.1</v>
      </c>
      <c r="F118">
        <v>124.6</v>
      </c>
      <c r="G118">
        <v>130.2</v>
      </c>
      <c r="H118">
        <v>114.5</v>
      </c>
      <c r="I118">
        <v>126.2</v>
      </c>
      <c r="J118">
        <v>129.8</v>
      </c>
      <c r="K118">
        <v>164.3</v>
      </c>
      <c r="L118">
        <v>100.9</v>
      </c>
      <c r="M118">
        <v>133.9</v>
      </c>
      <c r="N118">
        <v>123.1</v>
      </c>
      <c r="O118">
        <v>136.3</v>
      </c>
      <c r="P118">
        <v>129.8</v>
      </c>
      <c r="Q118">
        <v>136.5</v>
      </c>
      <c r="R118">
        <v>131.3</v>
      </c>
      <c r="S118">
        <v>126.1</v>
      </c>
      <c r="T118">
        <v>130.5</v>
      </c>
      <c r="U118">
        <v>124.9</v>
      </c>
      <c r="V118">
        <v>122.4</v>
      </c>
      <c r="W118">
        <v>125.1</v>
      </c>
      <c r="X118">
        <v>122.9</v>
      </c>
      <c r="Y118">
        <v>110.9</v>
      </c>
      <c r="Z118">
        <v>120.6</v>
      </c>
      <c r="AA118">
        <v>126.9</v>
      </c>
      <c r="AB118">
        <v>117.3</v>
      </c>
      <c r="AC118">
        <v>119.3</v>
      </c>
      <c r="AD118">
        <v>126</v>
      </c>
    </row>
    <row r="119" hidden="1" spans="1:30">
      <c r="A119" t="s">
        <v>30</v>
      </c>
      <c r="B119" t="s">
        <v>37</v>
      </c>
      <c r="C119">
        <v>2016</v>
      </c>
      <c r="D119">
        <v>127.4</v>
      </c>
      <c r="E119">
        <v>135.4</v>
      </c>
      <c r="F119">
        <v>123.4</v>
      </c>
      <c r="G119">
        <v>131.3</v>
      </c>
      <c r="H119">
        <v>118.2</v>
      </c>
      <c r="I119">
        <v>138.1</v>
      </c>
      <c r="J119">
        <v>134.1</v>
      </c>
      <c r="K119">
        <v>162.7</v>
      </c>
      <c r="L119">
        <v>105</v>
      </c>
      <c r="M119">
        <v>131.4</v>
      </c>
      <c r="N119">
        <v>125.4</v>
      </c>
      <c r="O119">
        <v>137.4</v>
      </c>
      <c r="P119">
        <v>131.8</v>
      </c>
      <c r="Q119">
        <v>135.5</v>
      </c>
      <c r="R119">
        <v>135</v>
      </c>
      <c r="S119">
        <v>130.6</v>
      </c>
      <c r="T119">
        <v>134.4</v>
      </c>
      <c r="U119" t="s">
        <v>32</v>
      </c>
      <c r="V119">
        <v>127</v>
      </c>
      <c r="W119">
        <v>128</v>
      </c>
      <c r="X119">
        <v>125.2</v>
      </c>
      <c r="Y119">
        <v>114.4</v>
      </c>
      <c r="Z119">
        <v>123.2</v>
      </c>
      <c r="AA119">
        <v>127.9</v>
      </c>
      <c r="AB119">
        <v>118.4</v>
      </c>
      <c r="AC119">
        <v>121.7</v>
      </c>
      <c r="AD119">
        <v>129</v>
      </c>
    </row>
    <row r="120" hidden="1" spans="1:30">
      <c r="A120" t="s">
        <v>33</v>
      </c>
      <c r="B120" t="s">
        <v>37</v>
      </c>
      <c r="C120">
        <v>2016</v>
      </c>
      <c r="D120">
        <v>124.9</v>
      </c>
      <c r="E120">
        <v>139.3</v>
      </c>
      <c r="F120">
        <v>119.9</v>
      </c>
      <c r="G120">
        <v>130.2</v>
      </c>
      <c r="H120">
        <v>108.9</v>
      </c>
      <c r="I120">
        <v>131.1</v>
      </c>
      <c r="J120">
        <v>136.8</v>
      </c>
      <c r="K120">
        <v>176.9</v>
      </c>
      <c r="L120">
        <v>109.1</v>
      </c>
      <c r="M120">
        <v>140.4</v>
      </c>
      <c r="N120">
        <v>121.1</v>
      </c>
      <c r="O120">
        <v>135.9</v>
      </c>
      <c r="P120">
        <v>131.8</v>
      </c>
      <c r="Q120">
        <v>141.5</v>
      </c>
      <c r="R120">
        <v>126.8</v>
      </c>
      <c r="S120">
        <v>120.5</v>
      </c>
      <c r="T120">
        <v>125.8</v>
      </c>
      <c r="U120">
        <v>125.6</v>
      </c>
      <c r="V120">
        <v>114.6</v>
      </c>
      <c r="W120">
        <v>122.8</v>
      </c>
      <c r="X120">
        <v>120</v>
      </c>
      <c r="Y120">
        <v>110</v>
      </c>
      <c r="Z120">
        <v>119.5</v>
      </c>
      <c r="AA120">
        <v>127.6</v>
      </c>
      <c r="AB120">
        <v>117.6</v>
      </c>
      <c r="AC120">
        <v>118.2</v>
      </c>
      <c r="AD120">
        <v>125.3</v>
      </c>
    </row>
    <row r="121" hidden="1" spans="1:30">
      <c r="A121" t="s">
        <v>34</v>
      </c>
      <c r="B121" t="s">
        <v>37</v>
      </c>
      <c r="C121">
        <v>2016</v>
      </c>
      <c r="D121">
        <v>126.6</v>
      </c>
      <c r="E121">
        <v>136.8</v>
      </c>
      <c r="F121">
        <v>122</v>
      </c>
      <c r="G121">
        <v>130.9</v>
      </c>
      <c r="H121">
        <v>114.8</v>
      </c>
      <c r="I121">
        <v>134.8</v>
      </c>
      <c r="J121">
        <v>135</v>
      </c>
      <c r="K121">
        <v>167.5</v>
      </c>
      <c r="L121">
        <v>106.4</v>
      </c>
      <c r="M121">
        <v>134.4</v>
      </c>
      <c r="N121">
        <v>123.6</v>
      </c>
      <c r="O121">
        <v>136.7</v>
      </c>
      <c r="P121">
        <v>131.8</v>
      </c>
      <c r="Q121">
        <v>137.1</v>
      </c>
      <c r="R121">
        <v>131.8</v>
      </c>
      <c r="S121">
        <v>126.4</v>
      </c>
      <c r="T121">
        <v>131</v>
      </c>
      <c r="U121">
        <v>125.6</v>
      </c>
      <c r="V121">
        <v>122.3</v>
      </c>
      <c r="W121">
        <v>125.5</v>
      </c>
      <c r="X121">
        <v>123.2</v>
      </c>
      <c r="Y121">
        <v>112.1</v>
      </c>
      <c r="Z121">
        <v>121.1</v>
      </c>
      <c r="AA121">
        <v>127.7</v>
      </c>
      <c r="AB121">
        <v>118.1</v>
      </c>
      <c r="AC121">
        <v>120</v>
      </c>
      <c r="AD121">
        <v>127.3</v>
      </c>
    </row>
    <row r="122" hidden="1" spans="1:30">
      <c r="A122" t="s">
        <v>30</v>
      </c>
      <c r="B122" t="s">
        <v>38</v>
      </c>
      <c r="C122">
        <v>2016</v>
      </c>
      <c r="D122">
        <v>127.6</v>
      </c>
      <c r="E122">
        <v>137.5</v>
      </c>
      <c r="F122">
        <v>124.4</v>
      </c>
      <c r="G122">
        <v>132.4</v>
      </c>
      <c r="H122">
        <v>118.2</v>
      </c>
      <c r="I122">
        <v>138.1</v>
      </c>
      <c r="J122">
        <v>141.8</v>
      </c>
      <c r="K122">
        <v>166</v>
      </c>
      <c r="L122">
        <v>107.5</v>
      </c>
      <c r="M122">
        <v>132.2</v>
      </c>
      <c r="N122">
        <v>126.1</v>
      </c>
      <c r="O122">
        <v>138.3</v>
      </c>
      <c r="P122">
        <v>133.6</v>
      </c>
      <c r="Q122">
        <v>136</v>
      </c>
      <c r="R122">
        <v>135.4</v>
      </c>
      <c r="S122">
        <v>131.1</v>
      </c>
      <c r="T122">
        <v>134.8</v>
      </c>
      <c r="U122" t="s">
        <v>32</v>
      </c>
      <c r="V122">
        <v>127.4</v>
      </c>
      <c r="W122">
        <v>128.5</v>
      </c>
      <c r="X122">
        <v>125.8</v>
      </c>
      <c r="Y122">
        <v>115.1</v>
      </c>
      <c r="Z122">
        <v>123.6</v>
      </c>
      <c r="AA122">
        <v>129.1</v>
      </c>
      <c r="AB122">
        <v>119.7</v>
      </c>
      <c r="AC122">
        <v>122.5</v>
      </c>
      <c r="AD122">
        <v>130.3</v>
      </c>
    </row>
    <row r="123" hidden="1" spans="1:30">
      <c r="A123" t="s">
        <v>33</v>
      </c>
      <c r="B123" t="s">
        <v>38</v>
      </c>
      <c r="C123">
        <v>2016</v>
      </c>
      <c r="D123">
        <v>125</v>
      </c>
      <c r="E123">
        <v>142.1</v>
      </c>
      <c r="F123">
        <v>127</v>
      </c>
      <c r="G123">
        <v>130.4</v>
      </c>
      <c r="H123">
        <v>109.6</v>
      </c>
      <c r="I123">
        <v>133.5</v>
      </c>
      <c r="J123">
        <v>151.4</v>
      </c>
      <c r="K123">
        <v>182.8</v>
      </c>
      <c r="L123">
        <v>111.1</v>
      </c>
      <c r="M123">
        <v>141.5</v>
      </c>
      <c r="N123">
        <v>121.5</v>
      </c>
      <c r="O123">
        <v>136.3</v>
      </c>
      <c r="P123">
        <v>134.6</v>
      </c>
      <c r="Q123">
        <v>142.2</v>
      </c>
      <c r="R123">
        <v>127.2</v>
      </c>
      <c r="S123">
        <v>120.7</v>
      </c>
      <c r="T123">
        <v>126.2</v>
      </c>
      <c r="U123">
        <v>126</v>
      </c>
      <c r="V123">
        <v>115</v>
      </c>
      <c r="W123">
        <v>123.2</v>
      </c>
      <c r="X123">
        <v>120.3</v>
      </c>
      <c r="Y123">
        <v>110.7</v>
      </c>
      <c r="Z123">
        <v>119.8</v>
      </c>
      <c r="AA123">
        <v>128</v>
      </c>
      <c r="AB123">
        <v>118.5</v>
      </c>
      <c r="AC123">
        <v>118.7</v>
      </c>
      <c r="AD123">
        <v>126.6</v>
      </c>
    </row>
    <row r="124" hidden="1" spans="1:30">
      <c r="A124" t="s">
        <v>34</v>
      </c>
      <c r="B124" t="s">
        <v>38</v>
      </c>
      <c r="C124">
        <v>2016</v>
      </c>
      <c r="D124">
        <v>126.8</v>
      </c>
      <c r="E124">
        <v>139.1</v>
      </c>
      <c r="F124">
        <v>125.4</v>
      </c>
      <c r="G124">
        <v>131.7</v>
      </c>
      <c r="H124">
        <v>115</v>
      </c>
      <c r="I124">
        <v>136</v>
      </c>
      <c r="J124">
        <v>145.1</v>
      </c>
      <c r="K124">
        <v>171.7</v>
      </c>
      <c r="L124">
        <v>108.7</v>
      </c>
      <c r="M124">
        <v>135.3</v>
      </c>
      <c r="N124">
        <v>124.2</v>
      </c>
      <c r="O124">
        <v>137.4</v>
      </c>
      <c r="P124">
        <v>134</v>
      </c>
      <c r="Q124">
        <v>137.7</v>
      </c>
      <c r="R124">
        <v>132.2</v>
      </c>
      <c r="S124">
        <v>126.8</v>
      </c>
      <c r="T124">
        <v>131.4</v>
      </c>
      <c r="U124">
        <v>126</v>
      </c>
      <c r="V124">
        <v>122.7</v>
      </c>
      <c r="W124">
        <v>126</v>
      </c>
      <c r="X124">
        <v>123.7</v>
      </c>
      <c r="Y124">
        <v>112.8</v>
      </c>
      <c r="Z124">
        <v>121.5</v>
      </c>
      <c r="AA124">
        <v>128.5</v>
      </c>
      <c r="AB124">
        <v>119.2</v>
      </c>
      <c r="AC124">
        <v>120.7</v>
      </c>
      <c r="AD124">
        <v>128.6</v>
      </c>
    </row>
    <row r="125" hidden="1" spans="1:30">
      <c r="A125" t="s">
        <v>30</v>
      </c>
      <c r="B125" t="s">
        <v>39</v>
      </c>
      <c r="C125">
        <v>2016</v>
      </c>
      <c r="D125">
        <v>128.6</v>
      </c>
      <c r="E125">
        <v>138.6</v>
      </c>
      <c r="F125">
        <v>126.6</v>
      </c>
      <c r="G125">
        <v>133.6</v>
      </c>
      <c r="H125">
        <v>118.6</v>
      </c>
      <c r="I125">
        <v>137.4</v>
      </c>
      <c r="J125">
        <v>152.5</v>
      </c>
      <c r="K125">
        <v>169.2</v>
      </c>
      <c r="L125">
        <v>108.8</v>
      </c>
      <c r="M125">
        <v>133.1</v>
      </c>
      <c r="N125">
        <v>126.4</v>
      </c>
      <c r="O125">
        <v>139.2</v>
      </c>
      <c r="P125">
        <v>136</v>
      </c>
      <c r="Q125">
        <v>137.2</v>
      </c>
      <c r="R125">
        <v>136.3</v>
      </c>
      <c r="S125">
        <v>131.6</v>
      </c>
      <c r="T125">
        <v>135.6</v>
      </c>
      <c r="U125" t="s">
        <v>32</v>
      </c>
      <c r="V125">
        <v>128</v>
      </c>
      <c r="W125">
        <v>129.3</v>
      </c>
      <c r="X125">
        <v>126.2</v>
      </c>
      <c r="Y125">
        <v>116.3</v>
      </c>
      <c r="Z125">
        <v>124.1</v>
      </c>
      <c r="AA125">
        <v>130.2</v>
      </c>
      <c r="AB125">
        <v>119.9</v>
      </c>
      <c r="AC125">
        <v>123.3</v>
      </c>
      <c r="AD125">
        <v>131.9</v>
      </c>
    </row>
    <row r="126" hidden="1" spans="1:30">
      <c r="A126" t="s">
        <v>33</v>
      </c>
      <c r="B126" t="s">
        <v>39</v>
      </c>
      <c r="C126">
        <v>2016</v>
      </c>
      <c r="D126">
        <v>125.9</v>
      </c>
      <c r="E126">
        <v>143.9</v>
      </c>
      <c r="F126">
        <v>130.9</v>
      </c>
      <c r="G126">
        <v>131</v>
      </c>
      <c r="H126">
        <v>110.2</v>
      </c>
      <c r="I126">
        <v>135.5</v>
      </c>
      <c r="J126">
        <v>173.7</v>
      </c>
      <c r="K126">
        <v>184.4</v>
      </c>
      <c r="L126">
        <v>112</v>
      </c>
      <c r="M126">
        <v>142.8</v>
      </c>
      <c r="N126">
        <v>121.6</v>
      </c>
      <c r="O126">
        <v>136.9</v>
      </c>
      <c r="P126">
        <v>138.2</v>
      </c>
      <c r="Q126">
        <v>142.7</v>
      </c>
      <c r="R126">
        <v>127.6</v>
      </c>
      <c r="S126">
        <v>121.1</v>
      </c>
      <c r="T126">
        <v>126.6</v>
      </c>
      <c r="U126">
        <v>125.5</v>
      </c>
      <c r="V126">
        <v>115.5</v>
      </c>
      <c r="W126">
        <v>123.2</v>
      </c>
      <c r="X126">
        <v>120.6</v>
      </c>
      <c r="Y126">
        <v>112.3</v>
      </c>
      <c r="Z126">
        <v>119.9</v>
      </c>
      <c r="AA126">
        <v>129.3</v>
      </c>
      <c r="AB126">
        <v>118.8</v>
      </c>
      <c r="AC126">
        <v>119.6</v>
      </c>
      <c r="AD126">
        <v>128.1</v>
      </c>
    </row>
    <row r="127" hidden="1" spans="1:30">
      <c r="A127" t="s">
        <v>34</v>
      </c>
      <c r="B127" t="s">
        <v>39</v>
      </c>
      <c r="C127">
        <v>2016</v>
      </c>
      <c r="D127">
        <v>127.7</v>
      </c>
      <c r="E127">
        <v>140.5</v>
      </c>
      <c r="F127">
        <v>128.3</v>
      </c>
      <c r="G127">
        <v>132.6</v>
      </c>
      <c r="H127">
        <v>115.5</v>
      </c>
      <c r="I127">
        <v>136.5</v>
      </c>
      <c r="J127">
        <v>159.7</v>
      </c>
      <c r="K127">
        <v>174.3</v>
      </c>
      <c r="L127">
        <v>109.9</v>
      </c>
      <c r="M127">
        <v>136.3</v>
      </c>
      <c r="N127">
        <v>124.4</v>
      </c>
      <c r="O127">
        <v>138.1</v>
      </c>
      <c r="P127">
        <v>136.8</v>
      </c>
      <c r="Q127">
        <v>138.7</v>
      </c>
      <c r="R127">
        <v>132.9</v>
      </c>
      <c r="S127">
        <v>127.2</v>
      </c>
      <c r="T127">
        <v>132</v>
      </c>
      <c r="U127">
        <v>125.5</v>
      </c>
      <c r="V127">
        <v>123.3</v>
      </c>
      <c r="W127">
        <v>126.4</v>
      </c>
      <c r="X127">
        <v>124.1</v>
      </c>
      <c r="Y127">
        <v>114.2</v>
      </c>
      <c r="Z127">
        <v>121.7</v>
      </c>
      <c r="AA127">
        <v>129.7</v>
      </c>
      <c r="AB127">
        <v>119.4</v>
      </c>
      <c r="AC127">
        <v>121.5</v>
      </c>
      <c r="AD127">
        <v>130.1</v>
      </c>
    </row>
    <row r="128" hidden="1" spans="1:30">
      <c r="A128" t="s">
        <v>30</v>
      </c>
      <c r="B128" t="s">
        <v>40</v>
      </c>
      <c r="C128">
        <v>2016</v>
      </c>
      <c r="D128">
        <v>129.3</v>
      </c>
      <c r="E128">
        <v>139.5</v>
      </c>
      <c r="F128">
        <v>129.6</v>
      </c>
      <c r="G128">
        <v>134.5</v>
      </c>
      <c r="H128">
        <v>119.5</v>
      </c>
      <c r="I128">
        <v>138.5</v>
      </c>
      <c r="J128">
        <v>158.2</v>
      </c>
      <c r="K128">
        <v>171.8</v>
      </c>
      <c r="L128">
        <v>110.3</v>
      </c>
      <c r="M128">
        <v>134.3</v>
      </c>
      <c r="N128">
        <v>127.3</v>
      </c>
      <c r="O128">
        <v>139.9</v>
      </c>
      <c r="P128">
        <v>137.6</v>
      </c>
      <c r="Q128">
        <v>138</v>
      </c>
      <c r="R128">
        <v>137.2</v>
      </c>
      <c r="S128">
        <v>132.2</v>
      </c>
      <c r="T128">
        <v>136.5</v>
      </c>
      <c r="U128" t="s">
        <v>32</v>
      </c>
      <c r="V128">
        <v>128.2</v>
      </c>
      <c r="W128">
        <v>130</v>
      </c>
      <c r="X128">
        <v>126.7</v>
      </c>
      <c r="Y128">
        <v>116.4</v>
      </c>
      <c r="Z128">
        <v>125.2</v>
      </c>
      <c r="AA128">
        <v>130.8</v>
      </c>
      <c r="AB128">
        <v>120.9</v>
      </c>
      <c r="AC128">
        <v>123.8</v>
      </c>
      <c r="AD128">
        <v>133</v>
      </c>
    </row>
    <row r="129" hidden="1" spans="1:30">
      <c r="A129" t="s">
        <v>33</v>
      </c>
      <c r="B129" t="s">
        <v>40</v>
      </c>
      <c r="C129">
        <v>2016</v>
      </c>
      <c r="D129">
        <v>126.8</v>
      </c>
      <c r="E129">
        <v>144.2</v>
      </c>
      <c r="F129">
        <v>136.6</v>
      </c>
      <c r="G129">
        <v>131.8</v>
      </c>
      <c r="H129">
        <v>111</v>
      </c>
      <c r="I129">
        <v>137</v>
      </c>
      <c r="J129">
        <v>179.5</v>
      </c>
      <c r="K129">
        <v>188.4</v>
      </c>
      <c r="L129">
        <v>113.3</v>
      </c>
      <c r="M129">
        <v>143.9</v>
      </c>
      <c r="N129">
        <v>121.7</v>
      </c>
      <c r="O129">
        <v>137.5</v>
      </c>
      <c r="P129">
        <v>139.8</v>
      </c>
      <c r="Q129">
        <v>142.9</v>
      </c>
      <c r="R129">
        <v>127.9</v>
      </c>
      <c r="S129">
        <v>121.1</v>
      </c>
      <c r="T129">
        <v>126.9</v>
      </c>
      <c r="U129">
        <v>126.4</v>
      </c>
      <c r="V129">
        <v>115.5</v>
      </c>
      <c r="W129">
        <v>123.5</v>
      </c>
      <c r="X129">
        <v>120.9</v>
      </c>
      <c r="Y129">
        <v>111.7</v>
      </c>
      <c r="Z129">
        <v>120.3</v>
      </c>
      <c r="AA129">
        <v>130.8</v>
      </c>
      <c r="AB129">
        <v>120</v>
      </c>
      <c r="AC129">
        <v>119.9</v>
      </c>
      <c r="AD129">
        <v>129</v>
      </c>
    </row>
    <row r="130" hidden="1" spans="1:30">
      <c r="A130" t="s">
        <v>34</v>
      </c>
      <c r="B130" t="s">
        <v>40</v>
      </c>
      <c r="C130">
        <v>2016</v>
      </c>
      <c r="D130">
        <v>128.5</v>
      </c>
      <c r="E130">
        <v>141.2</v>
      </c>
      <c r="F130">
        <v>132.3</v>
      </c>
      <c r="G130">
        <v>133.5</v>
      </c>
      <c r="H130">
        <v>116.4</v>
      </c>
      <c r="I130">
        <v>137.8</v>
      </c>
      <c r="J130">
        <v>165.4</v>
      </c>
      <c r="K130">
        <v>177.4</v>
      </c>
      <c r="L130">
        <v>111.3</v>
      </c>
      <c r="M130">
        <v>137.5</v>
      </c>
      <c r="N130">
        <v>125</v>
      </c>
      <c r="O130">
        <v>138.8</v>
      </c>
      <c r="P130">
        <v>138.4</v>
      </c>
      <c r="Q130">
        <v>139.3</v>
      </c>
      <c r="R130">
        <v>133.5</v>
      </c>
      <c r="S130">
        <v>127.6</v>
      </c>
      <c r="T130">
        <v>132.7</v>
      </c>
      <c r="U130">
        <v>126.4</v>
      </c>
      <c r="V130">
        <v>123.4</v>
      </c>
      <c r="W130">
        <v>126.9</v>
      </c>
      <c r="X130">
        <v>124.5</v>
      </c>
      <c r="Y130">
        <v>113.9</v>
      </c>
      <c r="Z130">
        <v>122.4</v>
      </c>
      <c r="AA130">
        <v>130.8</v>
      </c>
      <c r="AB130">
        <v>120.5</v>
      </c>
      <c r="AC130">
        <v>121.9</v>
      </c>
      <c r="AD130">
        <v>131.1</v>
      </c>
    </row>
    <row r="131" hidden="1" spans="1:30">
      <c r="A131" t="s">
        <v>30</v>
      </c>
      <c r="B131" t="s">
        <v>41</v>
      </c>
      <c r="C131">
        <v>2016</v>
      </c>
      <c r="D131">
        <v>130.1</v>
      </c>
      <c r="E131">
        <v>138.8</v>
      </c>
      <c r="F131">
        <v>130.3</v>
      </c>
      <c r="G131">
        <v>135.3</v>
      </c>
      <c r="H131">
        <v>119.9</v>
      </c>
      <c r="I131">
        <v>140.2</v>
      </c>
      <c r="J131">
        <v>156.9</v>
      </c>
      <c r="K131">
        <v>172.2</v>
      </c>
      <c r="L131">
        <v>112.1</v>
      </c>
      <c r="M131">
        <v>134.9</v>
      </c>
      <c r="N131">
        <v>128.1</v>
      </c>
      <c r="O131">
        <v>140.7</v>
      </c>
      <c r="P131">
        <v>138</v>
      </c>
      <c r="Q131">
        <v>138.9</v>
      </c>
      <c r="R131">
        <v>137.8</v>
      </c>
      <c r="S131">
        <v>133</v>
      </c>
      <c r="T131">
        <v>137.1</v>
      </c>
      <c r="U131" t="s">
        <v>32</v>
      </c>
      <c r="V131">
        <v>129.1</v>
      </c>
      <c r="W131">
        <v>130.6</v>
      </c>
      <c r="X131">
        <v>127</v>
      </c>
      <c r="Y131">
        <v>116</v>
      </c>
      <c r="Z131">
        <v>125.5</v>
      </c>
      <c r="AA131">
        <v>131.9</v>
      </c>
      <c r="AB131">
        <v>122</v>
      </c>
      <c r="AC131">
        <v>124.2</v>
      </c>
      <c r="AD131">
        <v>133.5</v>
      </c>
    </row>
    <row r="132" hidden="1" spans="1:30">
      <c r="A132" t="s">
        <v>33</v>
      </c>
      <c r="B132" t="s">
        <v>41</v>
      </c>
      <c r="C132">
        <v>2016</v>
      </c>
      <c r="D132">
        <v>127.6</v>
      </c>
      <c r="E132">
        <v>140.3</v>
      </c>
      <c r="F132">
        <v>133.7</v>
      </c>
      <c r="G132">
        <v>132.2</v>
      </c>
      <c r="H132">
        <v>111.8</v>
      </c>
      <c r="I132">
        <v>135.8</v>
      </c>
      <c r="J132">
        <v>163.5</v>
      </c>
      <c r="K132">
        <v>182.3</v>
      </c>
      <c r="L132">
        <v>114.6</v>
      </c>
      <c r="M132">
        <v>144.6</v>
      </c>
      <c r="N132">
        <v>121.9</v>
      </c>
      <c r="O132">
        <v>138.1</v>
      </c>
      <c r="P132">
        <v>137.6</v>
      </c>
      <c r="Q132">
        <v>143.6</v>
      </c>
      <c r="R132">
        <v>128.3</v>
      </c>
      <c r="S132">
        <v>121.4</v>
      </c>
      <c r="T132">
        <v>127.3</v>
      </c>
      <c r="U132">
        <v>127.3</v>
      </c>
      <c r="V132">
        <v>114.7</v>
      </c>
      <c r="W132">
        <v>123.9</v>
      </c>
      <c r="X132">
        <v>121.2</v>
      </c>
      <c r="Y132">
        <v>110.4</v>
      </c>
      <c r="Z132">
        <v>120.6</v>
      </c>
      <c r="AA132">
        <v>131.5</v>
      </c>
      <c r="AB132">
        <v>120.9</v>
      </c>
      <c r="AC132">
        <v>119.9</v>
      </c>
      <c r="AD132">
        <v>128.4</v>
      </c>
    </row>
    <row r="133" hidden="1" spans="1:30">
      <c r="A133" t="s">
        <v>34</v>
      </c>
      <c r="B133" t="s">
        <v>41</v>
      </c>
      <c r="C133">
        <v>2016</v>
      </c>
      <c r="D133">
        <v>129.3</v>
      </c>
      <c r="E133">
        <v>139.3</v>
      </c>
      <c r="F133">
        <v>131.6</v>
      </c>
      <c r="G133">
        <v>134.1</v>
      </c>
      <c r="H133">
        <v>116.9</v>
      </c>
      <c r="I133">
        <v>138.1</v>
      </c>
      <c r="J133">
        <v>159.1</v>
      </c>
      <c r="K133">
        <v>175.6</v>
      </c>
      <c r="L133">
        <v>112.9</v>
      </c>
      <c r="M133">
        <v>138.1</v>
      </c>
      <c r="N133">
        <v>125.5</v>
      </c>
      <c r="O133">
        <v>139.5</v>
      </c>
      <c r="P133">
        <v>137.9</v>
      </c>
      <c r="Q133">
        <v>140.2</v>
      </c>
      <c r="R133">
        <v>134.1</v>
      </c>
      <c r="S133">
        <v>128.2</v>
      </c>
      <c r="T133">
        <v>133.2</v>
      </c>
      <c r="U133">
        <v>127.3</v>
      </c>
      <c r="V133">
        <v>123.6</v>
      </c>
      <c r="W133">
        <v>127.4</v>
      </c>
      <c r="X133">
        <v>124.8</v>
      </c>
      <c r="Y133">
        <v>113.1</v>
      </c>
      <c r="Z133">
        <v>122.7</v>
      </c>
      <c r="AA133">
        <v>131.7</v>
      </c>
      <c r="AB133">
        <v>121.5</v>
      </c>
      <c r="AC133">
        <v>122.1</v>
      </c>
      <c r="AD133">
        <v>131.1</v>
      </c>
    </row>
    <row r="134" hidden="1" spans="1:30">
      <c r="A134" t="s">
        <v>30</v>
      </c>
      <c r="B134" t="s">
        <v>42</v>
      </c>
      <c r="C134">
        <v>2016</v>
      </c>
      <c r="D134">
        <v>130.8</v>
      </c>
      <c r="E134">
        <v>138.2</v>
      </c>
      <c r="F134">
        <v>130.5</v>
      </c>
      <c r="G134">
        <v>135.5</v>
      </c>
      <c r="H134">
        <v>120.2</v>
      </c>
      <c r="I134">
        <v>139.2</v>
      </c>
      <c r="J134">
        <v>149.5</v>
      </c>
      <c r="K134">
        <v>170.4</v>
      </c>
      <c r="L134">
        <v>113.1</v>
      </c>
      <c r="M134">
        <v>135.8</v>
      </c>
      <c r="N134">
        <v>128.8</v>
      </c>
      <c r="O134">
        <v>141.5</v>
      </c>
      <c r="P134">
        <v>137.2</v>
      </c>
      <c r="Q134">
        <v>139.9</v>
      </c>
      <c r="R134">
        <v>138.5</v>
      </c>
      <c r="S134">
        <v>133.5</v>
      </c>
      <c r="T134">
        <v>137.8</v>
      </c>
      <c r="U134" t="s">
        <v>32</v>
      </c>
      <c r="V134">
        <v>129.7</v>
      </c>
      <c r="W134">
        <v>131.1</v>
      </c>
      <c r="X134">
        <v>127.8</v>
      </c>
      <c r="Y134">
        <v>117</v>
      </c>
      <c r="Z134">
        <v>125.7</v>
      </c>
      <c r="AA134">
        <v>132.2</v>
      </c>
      <c r="AB134">
        <v>122.8</v>
      </c>
      <c r="AC134">
        <v>124.9</v>
      </c>
      <c r="AD134">
        <v>133.4</v>
      </c>
    </row>
    <row r="135" hidden="1" spans="1:30">
      <c r="A135" t="s">
        <v>33</v>
      </c>
      <c r="B135" t="s">
        <v>42</v>
      </c>
      <c r="C135">
        <v>2016</v>
      </c>
      <c r="D135">
        <v>128.1</v>
      </c>
      <c r="E135">
        <v>137.7</v>
      </c>
      <c r="F135">
        <v>130.6</v>
      </c>
      <c r="G135">
        <v>132.6</v>
      </c>
      <c r="H135">
        <v>111.9</v>
      </c>
      <c r="I135">
        <v>132.5</v>
      </c>
      <c r="J135">
        <v>152.9</v>
      </c>
      <c r="K135">
        <v>173.6</v>
      </c>
      <c r="L135">
        <v>115.1</v>
      </c>
      <c r="M135">
        <v>144.8</v>
      </c>
      <c r="N135">
        <v>122.1</v>
      </c>
      <c r="O135">
        <v>138.8</v>
      </c>
      <c r="P135">
        <v>135.7</v>
      </c>
      <c r="Q135">
        <v>143.9</v>
      </c>
      <c r="R135">
        <v>128.7</v>
      </c>
      <c r="S135">
        <v>121.6</v>
      </c>
      <c r="T135">
        <v>127.7</v>
      </c>
      <c r="U135">
        <v>127.9</v>
      </c>
      <c r="V135">
        <v>114.8</v>
      </c>
      <c r="W135">
        <v>124.3</v>
      </c>
      <c r="X135">
        <v>121.4</v>
      </c>
      <c r="Y135">
        <v>111.8</v>
      </c>
      <c r="Z135">
        <v>120.8</v>
      </c>
      <c r="AA135">
        <v>131.6</v>
      </c>
      <c r="AB135">
        <v>121.2</v>
      </c>
      <c r="AC135">
        <v>120.5</v>
      </c>
      <c r="AD135">
        <v>128</v>
      </c>
    </row>
    <row r="136" hidden="1" spans="1:30">
      <c r="A136" t="s">
        <v>34</v>
      </c>
      <c r="B136" t="s">
        <v>42</v>
      </c>
      <c r="C136">
        <v>2016</v>
      </c>
      <c r="D136">
        <v>129.9</v>
      </c>
      <c r="E136">
        <v>138</v>
      </c>
      <c r="F136">
        <v>130.5</v>
      </c>
      <c r="G136">
        <v>134.4</v>
      </c>
      <c r="H136">
        <v>117.2</v>
      </c>
      <c r="I136">
        <v>136.1</v>
      </c>
      <c r="J136">
        <v>150.7</v>
      </c>
      <c r="K136">
        <v>171.5</v>
      </c>
      <c r="L136">
        <v>113.8</v>
      </c>
      <c r="M136">
        <v>138.8</v>
      </c>
      <c r="N136">
        <v>126</v>
      </c>
      <c r="O136">
        <v>140.2</v>
      </c>
      <c r="P136">
        <v>136.6</v>
      </c>
      <c r="Q136">
        <v>141</v>
      </c>
      <c r="R136">
        <v>134.6</v>
      </c>
      <c r="S136">
        <v>128.6</v>
      </c>
      <c r="T136">
        <v>133.8</v>
      </c>
      <c r="U136">
        <v>127.9</v>
      </c>
      <c r="V136">
        <v>124.1</v>
      </c>
      <c r="W136">
        <v>127.9</v>
      </c>
      <c r="X136">
        <v>125.4</v>
      </c>
      <c r="Y136">
        <v>114.3</v>
      </c>
      <c r="Z136">
        <v>122.9</v>
      </c>
      <c r="AA136">
        <v>131.8</v>
      </c>
      <c r="AB136">
        <v>122.1</v>
      </c>
      <c r="AC136">
        <v>122.8</v>
      </c>
      <c r="AD136">
        <v>130.9</v>
      </c>
    </row>
    <row r="137" hidden="1" spans="1:30">
      <c r="A137" t="s">
        <v>30</v>
      </c>
      <c r="B137" t="s">
        <v>43</v>
      </c>
      <c r="C137">
        <v>2016</v>
      </c>
      <c r="D137">
        <v>131.3</v>
      </c>
      <c r="E137">
        <v>137.6</v>
      </c>
      <c r="F137">
        <v>130.1</v>
      </c>
      <c r="G137">
        <v>136</v>
      </c>
      <c r="H137">
        <v>120.8</v>
      </c>
      <c r="I137">
        <v>138.4</v>
      </c>
      <c r="J137">
        <v>149.2</v>
      </c>
      <c r="K137">
        <v>170.2</v>
      </c>
      <c r="L137">
        <v>113.4</v>
      </c>
      <c r="M137">
        <v>136.3</v>
      </c>
      <c r="N137">
        <v>128.7</v>
      </c>
      <c r="O137">
        <v>142.4</v>
      </c>
      <c r="P137">
        <v>137.4</v>
      </c>
      <c r="Q137">
        <v>140.9</v>
      </c>
      <c r="R137">
        <v>139.6</v>
      </c>
      <c r="S137">
        <v>134.3</v>
      </c>
      <c r="T137">
        <v>138.8</v>
      </c>
      <c r="U137" t="s">
        <v>32</v>
      </c>
      <c r="V137">
        <v>129.8</v>
      </c>
      <c r="W137">
        <v>131.8</v>
      </c>
      <c r="X137">
        <v>128.7</v>
      </c>
      <c r="Y137">
        <v>117.8</v>
      </c>
      <c r="Z137">
        <v>126.5</v>
      </c>
      <c r="AA137">
        <v>133</v>
      </c>
      <c r="AB137">
        <v>123</v>
      </c>
      <c r="AC137">
        <v>125.7</v>
      </c>
      <c r="AD137">
        <v>133.8</v>
      </c>
    </row>
    <row r="138" hidden="1" spans="1:30">
      <c r="A138" t="s">
        <v>33</v>
      </c>
      <c r="B138" t="s">
        <v>43</v>
      </c>
      <c r="C138">
        <v>2016</v>
      </c>
      <c r="D138">
        <v>128.7</v>
      </c>
      <c r="E138">
        <v>138.4</v>
      </c>
      <c r="F138">
        <v>130.3</v>
      </c>
      <c r="G138">
        <v>132.7</v>
      </c>
      <c r="H138">
        <v>112.5</v>
      </c>
      <c r="I138">
        <v>130.4</v>
      </c>
      <c r="J138">
        <v>155.1</v>
      </c>
      <c r="K138">
        <v>175.7</v>
      </c>
      <c r="L138">
        <v>115.4</v>
      </c>
      <c r="M138">
        <v>145.3</v>
      </c>
      <c r="N138">
        <v>122.5</v>
      </c>
      <c r="O138">
        <v>139.6</v>
      </c>
      <c r="P138">
        <v>136.3</v>
      </c>
      <c r="Q138">
        <v>144.3</v>
      </c>
      <c r="R138">
        <v>129.1</v>
      </c>
      <c r="S138">
        <v>121.9</v>
      </c>
      <c r="T138">
        <v>128</v>
      </c>
      <c r="U138">
        <v>128.7</v>
      </c>
      <c r="V138">
        <v>115.2</v>
      </c>
      <c r="W138">
        <v>124.5</v>
      </c>
      <c r="X138">
        <v>121.8</v>
      </c>
      <c r="Y138">
        <v>112.8</v>
      </c>
      <c r="Z138">
        <v>121.2</v>
      </c>
      <c r="AA138">
        <v>131.9</v>
      </c>
      <c r="AB138">
        <v>120.8</v>
      </c>
      <c r="AC138">
        <v>120.9</v>
      </c>
      <c r="AD138">
        <v>128.6</v>
      </c>
    </row>
    <row r="139" hidden="1" spans="1:30">
      <c r="A139" t="s">
        <v>34</v>
      </c>
      <c r="B139" t="s">
        <v>43</v>
      </c>
      <c r="C139">
        <v>2016</v>
      </c>
      <c r="D139">
        <v>130.5</v>
      </c>
      <c r="E139">
        <v>137.9</v>
      </c>
      <c r="F139">
        <v>130.2</v>
      </c>
      <c r="G139">
        <v>134.8</v>
      </c>
      <c r="H139">
        <v>117.8</v>
      </c>
      <c r="I139">
        <v>134.7</v>
      </c>
      <c r="J139">
        <v>151.2</v>
      </c>
      <c r="K139">
        <v>172.1</v>
      </c>
      <c r="L139">
        <v>114.1</v>
      </c>
      <c r="M139">
        <v>139.3</v>
      </c>
      <c r="N139">
        <v>126.1</v>
      </c>
      <c r="O139">
        <v>141.1</v>
      </c>
      <c r="P139">
        <v>137</v>
      </c>
      <c r="Q139">
        <v>141.8</v>
      </c>
      <c r="R139">
        <v>135.5</v>
      </c>
      <c r="S139">
        <v>129.1</v>
      </c>
      <c r="T139">
        <v>134.5</v>
      </c>
      <c r="U139">
        <v>128.7</v>
      </c>
      <c r="V139">
        <v>124.3</v>
      </c>
      <c r="W139">
        <v>128.4</v>
      </c>
      <c r="X139">
        <v>126.1</v>
      </c>
      <c r="Y139">
        <v>115.2</v>
      </c>
      <c r="Z139">
        <v>123.5</v>
      </c>
      <c r="AA139">
        <v>132.4</v>
      </c>
      <c r="AB139">
        <v>122.1</v>
      </c>
      <c r="AC139">
        <v>123.4</v>
      </c>
      <c r="AD139">
        <v>131.4</v>
      </c>
    </row>
    <row r="140" hidden="1" spans="1:30">
      <c r="A140" t="s">
        <v>30</v>
      </c>
      <c r="B140" t="s">
        <v>45</v>
      </c>
      <c r="C140">
        <v>2016</v>
      </c>
      <c r="D140">
        <v>132</v>
      </c>
      <c r="E140">
        <v>137.4</v>
      </c>
      <c r="F140">
        <v>130.6</v>
      </c>
      <c r="G140">
        <v>136.2</v>
      </c>
      <c r="H140">
        <v>121.1</v>
      </c>
      <c r="I140">
        <v>136.9</v>
      </c>
      <c r="J140">
        <v>141.8</v>
      </c>
      <c r="K140">
        <v>170</v>
      </c>
      <c r="L140">
        <v>113.4</v>
      </c>
      <c r="M140">
        <v>136.8</v>
      </c>
      <c r="N140">
        <v>128.7</v>
      </c>
      <c r="O140">
        <v>143.1</v>
      </c>
      <c r="P140">
        <v>136.6</v>
      </c>
      <c r="Q140">
        <v>141.2</v>
      </c>
      <c r="R140">
        <v>139.9</v>
      </c>
      <c r="S140">
        <v>134.5</v>
      </c>
      <c r="T140">
        <v>139.2</v>
      </c>
      <c r="U140" t="s">
        <v>32</v>
      </c>
      <c r="V140">
        <v>130.3</v>
      </c>
      <c r="W140">
        <v>132.1</v>
      </c>
      <c r="X140">
        <v>129.1</v>
      </c>
      <c r="Y140">
        <v>118.2</v>
      </c>
      <c r="Z140">
        <v>126.9</v>
      </c>
      <c r="AA140">
        <v>133.7</v>
      </c>
      <c r="AB140">
        <v>123.5</v>
      </c>
      <c r="AC140">
        <v>126.1</v>
      </c>
      <c r="AD140">
        <v>133.6</v>
      </c>
    </row>
    <row r="141" hidden="1" spans="1:30">
      <c r="A141" t="s">
        <v>33</v>
      </c>
      <c r="B141" t="s">
        <v>45</v>
      </c>
      <c r="C141">
        <v>2016</v>
      </c>
      <c r="D141">
        <v>130.2</v>
      </c>
      <c r="E141">
        <v>138.5</v>
      </c>
      <c r="F141">
        <v>134.1</v>
      </c>
      <c r="G141">
        <v>132.9</v>
      </c>
      <c r="H141">
        <v>112.6</v>
      </c>
      <c r="I141">
        <v>130.8</v>
      </c>
      <c r="J141">
        <v>142</v>
      </c>
      <c r="K141">
        <v>174.9</v>
      </c>
      <c r="L141">
        <v>115.6</v>
      </c>
      <c r="M141">
        <v>145.4</v>
      </c>
      <c r="N141">
        <v>122.7</v>
      </c>
      <c r="O141">
        <v>140.3</v>
      </c>
      <c r="P141">
        <v>135.2</v>
      </c>
      <c r="Q141">
        <v>144.3</v>
      </c>
      <c r="R141">
        <v>129.6</v>
      </c>
      <c r="S141">
        <v>122.1</v>
      </c>
      <c r="T141">
        <v>128.5</v>
      </c>
      <c r="U141">
        <v>129.1</v>
      </c>
      <c r="V141">
        <v>116.2</v>
      </c>
      <c r="W141">
        <v>124.7</v>
      </c>
      <c r="X141">
        <v>122.1</v>
      </c>
      <c r="Y141">
        <v>113.4</v>
      </c>
      <c r="Z141">
        <v>121.7</v>
      </c>
      <c r="AA141">
        <v>132.1</v>
      </c>
      <c r="AB141">
        <v>121.3</v>
      </c>
      <c r="AC141">
        <v>121.3</v>
      </c>
      <c r="AD141">
        <v>128.5</v>
      </c>
    </row>
    <row r="142" hidden="1" spans="1:30">
      <c r="A142" t="s">
        <v>34</v>
      </c>
      <c r="B142" t="s">
        <v>45</v>
      </c>
      <c r="C142">
        <v>2016</v>
      </c>
      <c r="D142">
        <v>131.4</v>
      </c>
      <c r="E142">
        <v>137.8</v>
      </c>
      <c r="F142">
        <v>132</v>
      </c>
      <c r="G142">
        <v>135</v>
      </c>
      <c r="H142">
        <v>118</v>
      </c>
      <c r="I142">
        <v>134.1</v>
      </c>
      <c r="J142">
        <v>141.9</v>
      </c>
      <c r="K142">
        <v>171.7</v>
      </c>
      <c r="L142">
        <v>114.1</v>
      </c>
      <c r="M142">
        <v>139.7</v>
      </c>
      <c r="N142">
        <v>126.2</v>
      </c>
      <c r="O142">
        <v>141.8</v>
      </c>
      <c r="P142">
        <v>136.1</v>
      </c>
      <c r="Q142">
        <v>142</v>
      </c>
      <c r="R142">
        <v>135.8</v>
      </c>
      <c r="S142">
        <v>129.3</v>
      </c>
      <c r="T142">
        <v>135</v>
      </c>
      <c r="U142">
        <v>129.1</v>
      </c>
      <c r="V142">
        <v>125</v>
      </c>
      <c r="W142">
        <v>128.6</v>
      </c>
      <c r="X142">
        <v>126.4</v>
      </c>
      <c r="Y142">
        <v>115.7</v>
      </c>
      <c r="Z142">
        <v>124</v>
      </c>
      <c r="AA142">
        <v>132.8</v>
      </c>
      <c r="AB142">
        <v>122.6</v>
      </c>
      <c r="AC142">
        <v>123.8</v>
      </c>
      <c r="AD142">
        <v>131.2</v>
      </c>
    </row>
    <row r="143" hidden="1" spans="1:30">
      <c r="A143" t="s">
        <v>30</v>
      </c>
      <c r="B143" t="s">
        <v>46</v>
      </c>
      <c r="C143">
        <v>2016</v>
      </c>
      <c r="D143">
        <v>132.6</v>
      </c>
      <c r="E143">
        <v>137.3</v>
      </c>
      <c r="F143">
        <v>131.6</v>
      </c>
      <c r="G143">
        <v>136.3</v>
      </c>
      <c r="H143">
        <v>121.6</v>
      </c>
      <c r="I143">
        <v>135.6</v>
      </c>
      <c r="J143">
        <v>127.5</v>
      </c>
      <c r="K143">
        <v>167.9</v>
      </c>
      <c r="L143">
        <v>113.8</v>
      </c>
      <c r="M143">
        <v>137.5</v>
      </c>
      <c r="N143">
        <v>129.1</v>
      </c>
      <c r="O143">
        <v>143.6</v>
      </c>
      <c r="P143">
        <v>134.7</v>
      </c>
      <c r="Q143">
        <v>142.4</v>
      </c>
      <c r="R143">
        <v>140.4</v>
      </c>
      <c r="S143">
        <v>135.2</v>
      </c>
      <c r="T143">
        <v>139.7</v>
      </c>
      <c r="U143" t="s">
        <v>32</v>
      </c>
      <c r="V143">
        <v>132</v>
      </c>
      <c r="W143">
        <v>132.9</v>
      </c>
      <c r="X143">
        <v>129.7</v>
      </c>
      <c r="Y143">
        <v>118.6</v>
      </c>
      <c r="Z143">
        <v>127.3</v>
      </c>
      <c r="AA143">
        <v>134.2</v>
      </c>
      <c r="AB143">
        <v>121.9</v>
      </c>
      <c r="AC143">
        <v>126.3</v>
      </c>
      <c r="AD143">
        <v>132.8</v>
      </c>
    </row>
    <row r="144" hidden="1" spans="1:30">
      <c r="A144" t="s">
        <v>33</v>
      </c>
      <c r="B144" t="s">
        <v>46</v>
      </c>
      <c r="C144">
        <v>2016</v>
      </c>
      <c r="D144">
        <v>131.6</v>
      </c>
      <c r="E144">
        <v>138.2</v>
      </c>
      <c r="F144">
        <v>134.9</v>
      </c>
      <c r="G144">
        <v>133.1</v>
      </c>
      <c r="H144">
        <v>113.5</v>
      </c>
      <c r="I144">
        <v>129.3</v>
      </c>
      <c r="J144">
        <v>121.1</v>
      </c>
      <c r="K144">
        <v>170.3</v>
      </c>
      <c r="L144">
        <v>115.5</v>
      </c>
      <c r="M144">
        <v>145.5</v>
      </c>
      <c r="N144">
        <v>123.1</v>
      </c>
      <c r="O144">
        <v>140.9</v>
      </c>
      <c r="P144">
        <v>132.8</v>
      </c>
      <c r="Q144">
        <v>145</v>
      </c>
      <c r="R144">
        <v>130</v>
      </c>
      <c r="S144">
        <v>122.2</v>
      </c>
      <c r="T144">
        <v>128.8</v>
      </c>
      <c r="U144">
        <v>128.5</v>
      </c>
      <c r="V144">
        <v>117.8</v>
      </c>
      <c r="W144">
        <v>125</v>
      </c>
      <c r="X144">
        <v>122.3</v>
      </c>
      <c r="Y144">
        <v>113.7</v>
      </c>
      <c r="Z144">
        <v>121.8</v>
      </c>
      <c r="AA144">
        <v>132.3</v>
      </c>
      <c r="AB144">
        <v>119.9</v>
      </c>
      <c r="AC144">
        <v>121.4</v>
      </c>
      <c r="AD144">
        <v>127.6</v>
      </c>
    </row>
    <row r="145" hidden="1" spans="1:30">
      <c r="A145" t="s">
        <v>34</v>
      </c>
      <c r="B145" t="s">
        <v>46</v>
      </c>
      <c r="C145">
        <v>2016</v>
      </c>
      <c r="D145">
        <v>132.3</v>
      </c>
      <c r="E145">
        <v>137.6</v>
      </c>
      <c r="F145">
        <v>132.9</v>
      </c>
      <c r="G145">
        <v>135.1</v>
      </c>
      <c r="H145">
        <v>118.6</v>
      </c>
      <c r="I145">
        <v>132.7</v>
      </c>
      <c r="J145">
        <v>125.3</v>
      </c>
      <c r="K145">
        <v>168.7</v>
      </c>
      <c r="L145">
        <v>114.4</v>
      </c>
      <c r="M145">
        <v>140.2</v>
      </c>
      <c r="N145">
        <v>126.6</v>
      </c>
      <c r="O145">
        <v>142.3</v>
      </c>
      <c r="P145">
        <v>134</v>
      </c>
      <c r="Q145">
        <v>143.1</v>
      </c>
      <c r="R145">
        <v>136.3</v>
      </c>
      <c r="S145">
        <v>129.8</v>
      </c>
      <c r="T145">
        <v>135.4</v>
      </c>
      <c r="U145">
        <v>128.5</v>
      </c>
      <c r="V145">
        <v>126.6</v>
      </c>
      <c r="W145">
        <v>129.2</v>
      </c>
      <c r="X145">
        <v>126.9</v>
      </c>
      <c r="Y145">
        <v>116</v>
      </c>
      <c r="Z145">
        <v>124.2</v>
      </c>
      <c r="AA145">
        <v>133.1</v>
      </c>
      <c r="AB145">
        <v>121.1</v>
      </c>
      <c r="AC145">
        <v>123.9</v>
      </c>
      <c r="AD145">
        <v>130.4</v>
      </c>
    </row>
    <row r="146" hidden="1" spans="1:30">
      <c r="A146" t="s">
        <v>30</v>
      </c>
      <c r="B146" t="s">
        <v>31</v>
      </c>
      <c r="C146">
        <v>2017</v>
      </c>
      <c r="D146">
        <v>133.1</v>
      </c>
      <c r="E146">
        <v>137.8</v>
      </c>
      <c r="F146">
        <v>131.9</v>
      </c>
      <c r="G146">
        <v>136.7</v>
      </c>
      <c r="H146">
        <v>122</v>
      </c>
      <c r="I146">
        <v>136</v>
      </c>
      <c r="J146">
        <v>119.8</v>
      </c>
      <c r="K146">
        <v>161.7</v>
      </c>
      <c r="L146">
        <v>114.8</v>
      </c>
      <c r="M146">
        <v>136.9</v>
      </c>
      <c r="N146">
        <v>129</v>
      </c>
      <c r="O146">
        <v>143.9</v>
      </c>
      <c r="P146">
        <v>133.7</v>
      </c>
      <c r="Q146">
        <v>143.1</v>
      </c>
      <c r="R146">
        <v>140.7</v>
      </c>
      <c r="S146">
        <v>135.8</v>
      </c>
      <c r="T146">
        <v>140</v>
      </c>
      <c r="U146" t="s">
        <v>32</v>
      </c>
      <c r="V146">
        <v>132.1</v>
      </c>
      <c r="W146">
        <v>133.2</v>
      </c>
      <c r="X146">
        <v>129.9</v>
      </c>
      <c r="Y146">
        <v>119.1</v>
      </c>
      <c r="Z146">
        <v>127</v>
      </c>
      <c r="AA146">
        <v>134.6</v>
      </c>
      <c r="AB146">
        <v>122.3</v>
      </c>
      <c r="AC146">
        <v>126.6</v>
      </c>
      <c r="AD146">
        <v>132.4</v>
      </c>
    </row>
    <row r="147" hidden="1" spans="1:30">
      <c r="A147" t="s">
        <v>33</v>
      </c>
      <c r="B147" t="s">
        <v>31</v>
      </c>
      <c r="C147">
        <v>2017</v>
      </c>
      <c r="D147">
        <v>132.2</v>
      </c>
      <c r="E147">
        <v>138.9</v>
      </c>
      <c r="F147">
        <v>132.6</v>
      </c>
      <c r="G147">
        <v>133.1</v>
      </c>
      <c r="H147">
        <v>114</v>
      </c>
      <c r="I147">
        <v>129.6</v>
      </c>
      <c r="J147">
        <v>118.7</v>
      </c>
      <c r="K147">
        <v>155.1</v>
      </c>
      <c r="L147">
        <v>117.3</v>
      </c>
      <c r="M147">
        <v>144.9</v>
      </c>
      <c r="N147">
        <v>123.2</v>
      </c>
      <c r="O147">
        <v>141.6</v>
      </c>
      <c r="P147">
        <v>132</v>
      </c>
      <c r="Q147">
        <v>145.6</v>
      </c>
      <c r="R147">
        <v>130.2</v>
      </c>
      <c r="S147">
        <v>122.3</v>
      </c>
      <c r="T147">
        <v>129</v>
      </c>
      <c r="U147">
        <v>129.6</v>
      </c>
      <c r="V147">
        <v>118</v>
      </c>
      <c r="W147">
        <v>125.1</v>
      </c>
      <c r="X147">
        <v>122.6</v>
      </c>
      <c r="Y147">
        <v>115.2</v>
      </c>
      <c r="Z147">
        <v>122</v>
      </c>
      <c r="AA147">
        <v>132.4</v>
      </c>
      <c r="AB147">
        <v>120.9</v>
      </c>
      <c r="AC147">
        <v>122.1</v>
      </c>
      <c r="AD147">
        <v>127.8</v>
      </c>
    </row>
    <row r="148" hidden="1" spans="1:30">
      <c r="A148" t="s">
        <v>34</v>
      </c>
      <c r="B148" t="s">
        <v>31</v>
      </c>
      <c r="C148">
        <v>2017</v>
      </c>
      <c r="D148">
        <v>132.8</v>
      </c>
      <c r="E148">
        <v>138.2</v>
      </c>
      <c r="F148">
        <v>132.2</v>
      </c>
      <c r="G148">
        <v>135.4</v>
      </c>
      <c r="H148">
        <v>119.1</v>
      </c>
      <c r="I148">
        <v>133</v>
      </c>
      <c r="J148">
        <v>119.4</v>
      </c>
      <c r="K148">
        <v>159.5</v>
      </c>
      <c r="L148">
        <v>115.6</v>
      </c>
      <c r="M148">
        <v>139.6</v>
      </c>
      <c r="N148">
        <v>126.6</v>
      </c>
      <c r="O148">
        <v>142.8</v>
      </c>
      <c r="P148">
        <v>133.1</v>
      </c>
      <c r="Q148">
        <v>143.8</v>
      </c>
      <c r="R148">
        <v>136.6</v>
      </c>
      <c r="S148">
        <v>130.2</v>
      </c>
      <c r="T148">
        <v>135.6</v>
      </c>
      <c r="U148">
        <v>129.6</v>
      </c>
      <c r="V148">
        <v>126.8</v>
      </c>
      <c r="W148">
        <v>129.4</v>
      </c>
      <c r="X148">
        <v>127.1</v>
      </c>
      <c r="Y148">
        <v>117</v>
      </c>
      <c r="Z148">
        <v>124.2</v>
      </c>
      <c r="AA148">
        <v>133.3</v>
      </c>
      <c r="AB148">
        <v>121.7</v>
      </c>
      <c r="AC148">
        <v>124.4</v>
      </c>
      <c r="AD148">
        <v>130.3</v>
      </c>
    </row>
    <row r="149" hidden="1" spans="1:30">
      <c r="A149" t="s">
        <v>30</v>
      </c>
      <c r="B149" t="s">
        <v>35</v>
      </c>
      <c r="C149">
        <v>2017</v>
      </c>
      <c r="D149">
        <v>133.3</v>
      </c>
      <c r="E149">
        <v>138.3</v>
      </c>
      <c r="F149">
        <v>129.3</v>
      </c>
      <c r="G149">
        <v>137.2</v>
      </c>
      <c r="H149">
        <v>122.1</v>
      </c>
      <c r="I149">
        <v>138.7</v>
      </c>
      <c r="J149">
        <v>119.1</v>
      </c>
      <c r="K149">
        <v>156.9</v>
      </c>
      <c r="L149">
        <v>116.2</v>
      </c>
      <c r="M149">
        <v>136</v>
      </c>
      <c r="N149">
        <v>129.4</v>
      </c>
      <c r="O149">
        <v>144.4</v>
      </c>
      <c r="P149">
        <v>133.6</v>
      </c>
      <c r="Q149">
        <v>143.7</v>
      </c>
      <c r="R149">
        <v>140.9</v>
      </c>
      <c r="S149">
        <v>135.8</v>
      </c>
      <c r="T149">
        <v>140.2</v>
      </c>
      <c r="U149" t="s">
        <v>32</v>
      </c>
      <c r="V149">
        <v>133.2</v>
      </c>
      <c r="W149">
        <v>133.6</v>
      </c>
      <c r="X149">
        <v>130.1</v>
      </c>
      <c r="Y149">
        <v>119.5</v>
      </c>
      <c r="Z149">
        <v>127.7</v>
      </c>
      <c r="AA149">
        <v>134.9</v>
      </c>
      <c r="AB149">
        <v>123.2</v>
      </c>
      <c r="AC149">
        <v>127</v>
      </c>
      <c r="AD149">
        <v>132.6</v>
      </c>
    </row>
    <row r="150" hidden="1" spans="1:30">
      <c r="A150" t="s">
        <v>33</v>
      </c>
      <c r="B150" t="s">
        <v>35</v>
      </c>
      <c r="C150">
        <v>2017</v>
      </c>
      <c r="D150">
        <v>132.8</v>
      </c>
      <c r="E150">
        <v>139.8</v>
      </c>
      <c r="F150">
        <v>129.3</v>
      </c>
      <c r="G150">
        <v>133.5</v>
      </c>
      <c r="H150">
        <v>114.3</v>
      </c>
      <c r="I150">
        <v>131.4</v>
      </c>
      <c r="J150">
        <v>120.2</v>
      </c>
      <c r="K150">
        <v>143.1</v>
      </c>
      <c r="L150">
        <v>119.5</v>
      </c>
      <c r="M150">
        <v>144</v>
      </c>
      <c r="N150">
        <v>123.4</v>
      </c>
      <c r="O150">
        <v>141.9</v>
      </c>
      <c r="P150">
        <v>132.1</v>
      </c>
      <c r="Q150">
        <v>146.3</v>
      </c>
      <c r="R150">
        <v>130.5</v>
      </c>
      <c r="S150">
        <v>122.5</v>
      </c>
      <c r="T150">
        <v>129.3</v>
      </c>
      <c r="U150">
        <v>130.5</v>
      </c>
      <c r="V150">
        <v>119.2</v>
      </c>
      <c r="W150">
        <v>125.3</v>
      </c>
      <c r="X150">
        <v>122.9</v>
      </c>
      <c r="Y150">
        <v>115.5</v>
      </c>
      <c r="Z150">
        <v>122.2</v>
      </c>
      <c r="AA150">
        <v>132.4</v>
      </c>
      <c r="AB150">
        <v>121.7</v>
      </c>
      <c r="AC150">
        <v>122.4</v>
      </c>
      <c r="AD150">
        <v>128.2</v>
      </c>
    </row>
    <row r="151" hidden="1" spans="1:30">
      <c r="A151" t="s">
        <v>34</v>
      </c>
      <c r="B151" t="s">
        <v>35</v>
      </c>
      <c r="C151">
        <v>2017</v>
      </c>
      <c r="D151">
        <v>133.1</v>
      </c>
      <c r="E151">
        <v>138.8</v>
      </c>
      <c r="F151">
        <v>129.3</v>
      </c>
      <c r="G151">
        <v>135.8</v>
      </c>
      <c r="H151">
        <v>119.2</v>
      </c>
      <c r="I151">
        <v>135.3</v>
      </c>
      <c r="J151">
        <v>119.5</v>
      </c>
      <c r="K151">
        <v>152.2</v>
      </c>
      <c r="L151">
        <v>117.3</v>
      </c>
      <c r="M151">
        <v>138.7</v>
      </c>
      <c r="N151">
        <v>126.9</v>
      </c>
      <c r="O151">
        <v>143.2</v>
      </c>
      <c r="P151">
        <v>133</v>
      </c>
      <c r="Q151">
        <v>144.4</v>
      </c>
      <c r="R151">
        <v>136.8</v>
      </c>
      <c r="S151">
        <v>130.3</v>
      </c>
      <c r="T151">
        <v>135.9</v>
      </c>
      <c r="U151">
        <v>130.5</v>
      </c>
      <c r="V151">
        <v>127.9</v>
      </c>
      <c r="W151">
        <v>129.7</v>
      </c>
      <c r="X151">
        <v>127.4</v>
      </c>
      <c r="Y151">
        <v>117.4</v>
      </c>
      <c r="Z151">
        <v>124.6</v>
      </c>
      <c r="AA151">
        <v>133.4</v>
      </c>
      <c r="AB151">
        <v>122.6</v>
      </c>
      <c r="AC151">
        <v>124.8</v>
      </c>
      <c r="AD151">
        <v>130.6</v>
      </c>
    </row>
    <row r="152" hidden="1" spans="1:30">
      <c r="A152" t="s">
        <v>30</v>
      </c>
      <c r="B152" t="s">
        <v>36</v>
      </c>
      <c r="C152">
        <v>2017</v>
      </c>
      <c r="D152">
        <v>133.6</v>
      </c>
      <c r="E152">
        <v>138.8</v>
      </c>
      <c r="F152">
        <v>128.8</v>
      </c>
      <c r="G152">
        <v>137.2</v>
      </c>
      <c r="H152">
        <v>121.6</v>
      </c>
      <c r="I152">
        <v>139.7</v>
      </c>
      <c r="J152">
        <v>119.7</v>
      </c>
      <c r="K152">
        <v>148</v>
      </c>
      <c r="L152">
        <v>116.9</v>
      </c>
      <c r="M152">
        <v>135.6</v>
      </c>
      <c r="N152">
        <v>129.8</v>
      </c>
      <c r="O152">
        <v>145.4</v>
      </c>
      <c r="P152">
        <v>133.4</v>
      </c>
      <c r="Q152">
        <v>144.2</v>
      </c>
      <c r="R152">
        <v>141.6</v>
      </c>
      <c r="S152">
        <v>136.2</v>
      </c>
      <c r="T152">
        <v>140.8</v>
      </c>
      <c r="U152" t="s">
        <v>32</v>
      </c>
      <c r="V152">
        <v>134.2</v>
      </c>
      <c r="W152">
        <v>134.1</v>
      </c>
      <c r="X152">
        <v>130.6</v>
      </c>
      <c r="Y152">
        <v>119.8</v>
      </c>
      <c r="Z152">
        <v>128.3</v>
      </c>
      <c r="AA152">
        <v>135.2</v>
      </c>
      <c r="AB152">
        <v>123.3</v>
      </c>
      <c r="AC152">
        <v>127.4</v>
      </c>
      <c r="AD152">
        <v>132.8</v>
      </c>
    </row>
    <row r="153" hidden="1" spans="1:30">
      <c r="A153" t="s">
        <v>33</v>
      </c>
      <c r="B153" t="s">
        <v>36</v>
      </c>
      <c r="C153">
        <v>2017</v>
      </c>
      <c r="D153">
        <v>132.7</v>
      </c>
      <c r="E153">
        <v>139.4</v>
      </c>
      <c r="F153">
        <v>128.4</v>
      </c>
      <c r="G153">
        <v>134.9</v>
      </c>
      <c r="H153">
        <v>114</v>
      </c>
      <c r="I153">
        <v>136.8</v>
      </c>
      <c r="J153">
        <v>122.2</v>
      </c>
      <c r="K153">
        <v>135.8</v>
      </c>
      <c r="L153">
        <v>120.3</v>
      </c>
      <c r="M153">
        <v>142.6</v>
      </c>
      <c r="N153">
        <v>123.6</v>
      </c>
      <c r="O153">
        <v>142.4</v>
      </c>
      <c r="P153">
        <v>132.6</v>
      </c>
      <c r="Q153">
        <v>147.5</v>
      </c>
      <c r="R153">
        <v>130.8</v>
      </c>
      <c r="S153">
        <v>122.8</v>
      </c>
      <c r="T153">
        <v>129.6</v>
      </c>
      <c r="U153">
        <v>131.1</v>
      </c>
      <c r="V153">
        <v>120.8</v>
      </c>
      <c r="W153">
        <v>125.6</v>
      </c>
      <c r="X153">
        <v>123.1</v>
      </c>
      <c r="Y153">
        <v>115.6</v>
      </c>
      <c r="Z153">
        <v>122.4</v>
      </c>
      <c r="AA153">
        <v>132.8</v>
      </c>
      <c r="AB153">
        <v>121.7</v>
      </c>
      <c r="AC153">
        <v>122.6</v>
      </c>
      <c r="AD153">
        <v>128.7</v>
      </c>
    </row>
    <row r="154" hidden="1" spans="1:30">
      <c r="A154" t="s">
        <v>34</v>
      </c>
      <c r="B154" t="s">
        <v>36</v>
      </c>
      <c r="C154">
        <v>2017</v>
      </c>
      <c r="D154">
        <v>133.3</v>
      </c>
      <c r="E154">
        <v>139</v>
      </c>
      <c r="F154">
        <v>128.6</v>
      </c>
      <c r="G154">
        <v>136.3</v>
      </c>
      <c r="H154">
        <v>118.8</v>
      </c>
      <c r="I154">
        <v>138.3</v>
      </c>
      <c r="J154">
        <v>120.5</v>
      </c>
      <c r="K154">
        <v>143.9</v>
      </c>
      <c r="L154">
        <v>118</v>
      </c>
      <c r="M154">
        <v>137.9</v>
      </c>
      <c r="N154">
        <v>127.2</v>
      </c>
      <c r="O154">
        <v>144</v>
      </c>
      <c r="P154">
        <v>133.1</v>
      </c>
      <c r="Q154">
        <v>145.1</v>
      </c>
      <c r="R154">
        <v>137.3</v>
      </c>
      <c r="S154">
        <v>130.6</v>
      </c>
      <c r="T154">
        <v>136.4</v>
      </c>
      <c r="U154">
        <v>131.1</v>
      </c>
      <c r="V154">
        <v>129.1</v>
      </c>
      <c r="W154">
        <v>130.1</v>
      </c>
      <c r="X154">
        <v>127.8</v>
      </c>
      <c r="Y154">
        <v>117.6</v>
      </c>
      <c r="Z154">
        <v>125</v>
      </c>
      <c r="AA154">
        <v>133.8</v>
      </c>
      <c r="AB154">
        <v>122.6</v>
      </c>
      <c r="AC154">
        <v>125.1</v>
      </c>
      <c r="AD154">
        <v>130.9</v>
      </c>
    </row>
    <row r="155" hidden="1" spans="1:30">
      <c r="A155" t="s">
        <v>30</v>
      </c>
      <c r="B155" t="s">
        <v>37</v>
      </c>
      <c r="C155">
        <v>2017</v>
      </c>
      <c r="D155">
        <v>133.2</v>
      </c>
      <c r="E155">
        <v>138.7</v>
      </c>
      <c r="F155">
        <v>127.1</v>
      </c>
      <c r="G155">
        <v>137.7</v>
      </c>
      <c r="H155">
        <v>121.3</v>
      </c>
      <c r="I155">
        <v>141.8</v>
      </c>
      <c r="J155">
        <v>121.5</v>
      </c>
      <c r="K155">
        <v>144.5</v>
      </c>
      <c r="L155">
        <v>117.4</v>
      </c>
      <c r="M155">
        <v>134.1</v>
      </c>
      <c r="N155">
        <v>130</v>
      </c>
      <c r="O155">
        <v>145.5</v>
      </c>
      <c r="P155">
        <v>133.5</v>
      </c>
      <c r="Q155">
        <v>144.4</v>
      </c>
      <c r="R155">
        <v>142.4</v>
      </c>
      <c r="S155">
        <v>136.8</v>
      </c>
      <c r="T155">
        <v>141.6</v>
      </c>
      <c r="U155" t="s">
        <v>32</v>
      </c>
      <c r="V155">
        <v>135</v>
      </c>
      <c r="W155">
        <v>134.3</v>
      </c>
      <c r="X155">
        <v>131</v>
      </c>
      <c r="Y155">
        <v>119.2</v>
      </c>
      <c r="Z155">
        <v>128.3</v>
      </c>
      <c r="AA155">
        <v>135.7</v>
      </c>
      <c r="AB155">
        <v>123.7</v>
      </c>
      <c r="AC155">
        <v>127.5</v>
      </c>
      <c r="AD155">
        <v>132.9</v>
      </c>
    </row>
    <row r="156" hidden="1" spans="1:30">
      <c r="A156" t="s">
        <v>33</v>
      </c>
      <c r="B156" t="s">
        <v>37</v>
      </c>
      <c r="C156">
        <v>2017</v>
      </c>
      <c r="D156">
        <v>132.7</v>
      </c>
      <c r="E156">
        <v>140.6</v>
      </c>
      <c r="F156">
        <v>124.5</v>
      </c>
      <c r="G156">
        <v>136.3</v>
      </c>
      <c r="H156">
        <v>113.5</v>
      </c>
      <c r="I156">
        <v>137.7</v>
      </c>
      <c r="J156">
        <v>127.1</v>
      </c>
      <c r="K156">
        <v>133.8</v>
      </c>
      <c r="L156">
        <v>120.8</v>
      </c>
      <c r="M156">
        <v>141.3</v>
      </c>
      <c r="N156">
        <v>123.8</v>
      </c>
      <c r="O156">
        <v>142.6</v>
      </c>
      <c r="P156">
        <v>133.4</v>
      </c>
      <c r="Q156">
        <v>148</v>
      </c>
      <c r="R156">
        <v>131.2</v>
      </c>
      <c r="S156">
        <v>123</v>
      </c>
      <c r="T156">
        <v>130</v>
      </c>
      <c r="U156">
        <v>131.7</v>
      </c>
      <c r="V156">
        <v>121.4</v>
      </c>
      <c r="W156">
        <v>126</v>
      </c>
      <c r="X156">
        <v>123.4</v>
      </c>
      <c r="Y156">
        <v>114.3</v>
      </c>
      <c r="Z156">
        <v>122.6</v>
      </c>
      <c r="AA156">
        <v>133.6</v>
      </c>
      <c r="AB156">
        <v>122.2</v>
      </c>
      <c r="AC156">
        <v>122.5</v>
      </c>
      <c r="AD156">
        <v>129.1</v>
      </c>
    </row>
    <row r="157" hidden="1" spans="1:30">
      <c r="A157" t="s">
        <v>34</v>
      </c>
      <c r="B157" t="s">
        <v>37</v>
      </c>
      <c r="C157">
        <v>2017</v>
      </c>
      <c r="D157">
        <v>133</v>
      </c>
      <c r="E157">
        <v>139.4</v>
      </c>
      <c r="F157">
        <v>126.1</v>
      </c>
      <c r="G157">
        <v>137.2</v>
      </c>
      <c r="H157">
        <v>118.4</v>
      </c>
      <c r="I157">
        <v>139.9</v>
      </c>
      <c r="J157">
        <v>123.4</v>
      </c>
      <c r="K157">
        <v>140.9</v>
      </c>
      <c r="L157">
        <v>118.5</v>
      </c>
      <c r="M157">
        <v>136.5</v>
      </c>
      <c r="N157">
        <v>127.4</v>
      </c>
      <c r="O157">
        <v>144.2</v>
      </c>
      <c r="P157">
        <v>133.5</v>
      </c>
      <c r="Q157">
        <v>145.4</v>
      </c>
      <c r="R157">
        <v>138</v>
      </c>
      <c r="S157">
        <v>131.1</v>
      </c>
      <c r="T157">
        <v>137</v>
      </c>
      <c r="U157">
        <v>131.7</v>
      </c>
      <c r="V157">
        <v>129.8</v>
      </c>
      <c r="W157">
        <v>130.4</v>
      </c>
      <c r="X157">
        <v>128.1</v>
      </c>
      <c r="Y157">
        <v>116.6</v>
      </c>
      <c r="Z157">
        <v>125.1</v>
      </c>
      <c r="AA157">
        <v>134.5</v>
      </c>
      <c r="AB157">
        <v>123.1</v>
      </c>
      <c r="AC157">
        <v>125.1</v>
      </c>
      <c r="AD157">
        <v>131.1</v>
      </c>
    </row>
    <row r="158" hidden="1" spans="1:30">
      <c r="A158" t="s">
        <v>30</v>
      </c>
      <c r="B158" t="s">
        <v>38</v>
      </c>
      <c r="C158">
        <v>2017</v>
      </c>
      <c r="D158">
        <v>133.1</v>
      </c>
      <c r="E158">
        <v>140.3</v>
      </c>
      <c r="F158">
        <v>126.8</v>
      </c>
      <c r="G158">
        <v>138.2</v>
      </c>
      <c r="H158">
        <v>120.8</v>
      </c>
      <c r="I158">
        <v>140.2</v>
      </c>
      <c r="J158">
        <v>123.8</v>
      </c>
      <c r="K158">
        <v>141.8</v>
      </c>
      <c r="L158">
        <v>118.6</v>
      </c>
      <c r="M158">
        <v>134</v>
      </c>
      <c r="N158">
        <v>130.3</v>
      </c>
      <c r="O158">
        <v>145.8</v>
      </c>
      <c r="P158">
        <v>133.8</v>
      </c>
      <c r="Q158">
        <v>145.5</v>
      </c>
      <c r="R158">
        <v>142.5</v>
      </c>
      <c r="S158">
        <v>137.3</v>
      </c>
      <c r="T158">
        <v>141.8</v>
      </c>
      <c r="U158" t="s">
        <v>32</v>
      </c>
      <c r="V158">
        <v>135</v>
      </c>
      <c r="W158">
        <v>134.9</v>
      </c>
      <c r="X158">
        <v>131.4</v>
      </c>
      <c r="Y158">
        <v>119.4</v>
      </c>
      <c r="Z158">
        <v>129.4</v>
      </c>
      <c r="AA158">
        <v>136.3</v>
      </c>
      <c r="AB158">
        <v>123.7</v>
      </c>
      <c r="AC158">
        <v>127.9</v>
      </c>
      <c r="AD158">
        <v>133.3</v>
      </c>
    </row>
    <row r="159" hidden="1" spans="1:30">
      <c r="A159" t="s">
        <v>33</v>
      </c>
      <c r="B159" t="s">
        <v>38</v>
      </c>
      <c r="C159">
        <v>2017</v>
      </c>
      <c r="D159">
        <v>132.6</v>
      </c>
      <c r="E159">
        <v>144.1</v>
      </c>
      <c r="F159">
        <v>125.6</v>
      </c>
      <c r="G159">
        <v>136.8</v>
      </c>
      <c r="H159">
        <v>113.4</v>
      </c>
      <c r="I159">
        <v>135.2</v>
      </c>
      <c r="J159">
        <v>129.2</v>
      </c>
      <c r="K159">
        <v>131.5</v>
      </c>
      <c r="L159">
        <v>121</v>
      </c>
      <c r="M159">
        <v>139.9</v>
      </c>
      <c r="N159">
        <v>123.8</v>
      </c>
      <c r="O159">
        <v>142.9</v>
      </c>
      <c r="P159">
        <v>133.6</v>
      </c>
      <c r="Q159">
        <v>148.3</v>
      </c>
      <c r="R159">
        <v>131.5</v>
      </c>
      <c r="S159">
        <v>123.2</v>
      </c>
      <c r="T159">
        <v>130.2</v>
      </c>
      <c r="U159">
        <v>132.1</v>
      </c>
      <c r="V159">
        <v>120.1</v>
      </c>
      <c r="W159">
        <v>126.5</v>
      </c>
      <c r="X159">
        <v>123.6</v>
      </c>
      <c r="Y159">
        <v>114.3</v>
      </c>
      <c r="Z159">
        <v>122.8</v>
      </c>
      <c r="AA159">
        <v>133.8</v>
      </c>
      <c r="AB159">
        <v>122</v>
      </c>
      <c r="AC159">
        <v>122.6</v>
      </c>
      <c r="AD159">
        <v>129.3</v>
      </c>
    </row>
    <row r="160" hidden="1" spans="1:30">
      <c r="A160" t="s">
        <v>34</v>
      </c>
      <c r="B160" t="s">
        <v>38</v>
      </c>
      <c r="C160">
        <v>2017</v>
      </c>
      <c r="D160">
        <v>132.9</v>
      </c>
      <c r="E160">
        <v>141.6</v>
      </c>
      <c r="F160">
        <v>126.3</v>
      </c>
      <c r="G160">
        <v>137.7</v>
      </c>
      <c r="H160">
        <v>118.1</v>
      </c>
      <c r="I160">
        <v>137.9</v>
      </c>
      <c r="J160">
        <v>125.6</v>
      </c>
      <c r="K160">
        <v>138.3</v>
      </c>
      <c r="L160">
        <v>119.4</v>
      </c>
      <c r="M160">
        <v>136</v>
      </c>
      <c r="N160">
        <v>127.6</v>
      </c>
      <c r="O160">
        <v>144.5</v>
      </c>
      <c r="P160">
        <v>133.7</v>
      </c>
      <c r="Q160">
        <v>146.2</v>
      </c>
      <c r="R160">
        <v>138.2</v>
      </c>
      <c r="S160">
        <v>131.4</v>
      </c>
      <c r="T160">
        <v>137.2</v>
      </c>
      <c r="U160">
        <v>132.1</v>
      </c>
      <c r="V160">
        <v>129.4</v>
      </c>
      <c r="W160">
        <v>130.9</v>
      </c>
      <c r="X160">
        <v>128.4</v>
      </c>
      <c r="Y160">
        <v>116.7</v>
      </c>
      <c r="Z160">
        <v>125.7</v>
      </c>
      <c r="AA160">
        <v>134.8</v>
      </c>
      <c r="AB160">
        <v>123</v>
      </c>
      <c r="AC160">
        <v>125.3</v>
      </c>
      <c r="AD160">
        <v>131.4</v>
      </c>
    </row>
    <row r="161" hidden="1" spans="1:30">
      <c r="A161" t="s">
        <v>30</v>
      </c>
      <c r="B161" t="s">
        <v>39</v>
      </c>
      <c r="C161">
        <v>2017</v>
      </c>
      <c r="D161">
        <v>133.5</v>
      </c>
      <c r="E161">
        <v>143.7</v>
      </c>
      <c r="F161">
        <v>128</v>
      </c>
      <c r="G161">
        <v>138.6</v>
      </c>
      <c r="H161">
        <v>120.9</v>
      </c>
      <c r="I161">
        <v>140.9</v>
      </c>
      <c r="J161">
        <v>128.8</v>
      </c>
      <c r="K161">
        <v>140.2</v>
      </c>
      <c r="L161">
        <v>118.9</v>
      </c>
      <c r="M161">
        <v>133.5</v>
      </c>
      <c r="N161">
        <v>130.4</v>
      </c>
      <c r="O161">
        <v>146.5</v>
      </c>
      <c r="P161">
        <v>134.9</v>
      </c>
      <c r="Q161">
        <v>145.8</v>
      </c>
      <c r="R161">
        <v>143.1</v>
      </c>
      <c r="S161">
        <v>137.7</v>
      </c>
      <c r="T161">
        <v>142.3</v>
      </c>
      <c r="U161" t="s">
        <v>32</v>
      </c>
      <c r="V161">
        <v>134.8</v>
      </c>
      <c r="W161">
        <v>135.2</v>
      </c>
      <c r="X161">
        <v>131.3</v>
      </c>
      <c r="Y161">
        <v>119.4</v>
      </c>
      <c r="Z161">
        <v>129.8</v>
      </c>
      <c r="AA161">
        <v>136.9</v>
      </c>
      <c r="AB161">
        <v>124.1</v>
      </c>
      <c r="AC161">
        <v>128.1</v>
      </c>
      <c r="AD161">
        <v>133.9</v>
      </c>
    </row>
    <row r="162" hidden="1" spans="1:30">
      <c r="A162" t="s">
        <v>33</v>
      </c>
      <c r="B162" t="s">
        <v>39</v>
      </c>
      <c r="C162">
        <v>2017</v>
      </c>
      <c r="D162">
        <v>132.9</v>
      </c>
      <c r="E162">
        <v>148.7</v>
      </c>
      <c r="F162">
        <v>128.3</v>
      </c>
      <c r="G162">
        <v>137.3</v>
      </c>
      <c r="H162">
        <v>113.5</v>
      </c>
      <c r="I162">
        <v>137.2</v>
      </c>
      <c r="J162">
        <v>142.2</v>
      </c>
      <c r="K162">
        <v>128.2</v>
      </c>
      <c r="L162">
        <v>120.9</v>
      </c>
      <c r="M162">
        <v>138.8</v>
      </c>
      <c r="N162">
        <v>124.2</v>
      </c>
      <c r="O162">
        <v>143.1</v>
      </c>
      <c r="P162">
        <v>135.7</v>
      </c>
      <c r="Q162">
        <v>148.6</v>
      </c>
      <c r="R162">
        <v>131.5</v>
      </c>
      <c r="S162">
        <v>123.2</v>
      </c>
      <c r="T162">
        <v>130.2</v>
      </c>
      <c r="U162">
        <v>131.4</v>
      </c>
      <c r="V162">
        <v>119</v>
      </c>
      <c r="W162">
        <v>126.8</v>
      </c>
      <c r="X162">
        <v>123.8</v>
      </c>
      <c r="Y162">
        <v>113.9</v>
      </c>
      <c r="Z162">
        <v>122.9</v>
      </c>
      <c r="AA162">
        <v>134.3</v>
      </c>
      <c r="AB162">
        <v>122.5</v>
      </c>
      <c r="AC162">
        <v>122.7</v>
      </c>
      <c r="AD162">
        <v>129.9</v>
      </c>
    </row>
    <row r="163" hidden="1" spans="1:30">
      <c r="A163" t="s">
        <v>34</v>
      </c>
      <c r="B163" t="s">
        <v>39</v>
      </c>
      <c r="C163">
        <v>2017</v>
      </c>
      <c r="D163">
        <v>133.3</v>
      </c>
      <c r="E163">
        <v>145.5</v>
      </c>
      <c r="F163">
        <v>128.1</v>
      </c>
      <c r="G163">
        <v>138.1</v>
      </c>
      <c r="H163">
        <v>118.2</v>
      </c>
      <c r="I163">
        <v>139.2</v>
      </c>
      <c r="J163">
        <v>133.3</v>
      </c>
      <c r="K163">
        <v>136.2</v>
      </c>
      <c r="L163">
        <v>119.6</v>
      </c>
      <c r="M163">
        <v>135.3</v>
      </c>
      <c r="N163">
        <v>127.8</v>
      </c>
      <c r="O163">
        <v>144.9</v>
      </c>
      <c r="P163">
        <v>135.2</v>
      </c>
      <c r="Q163">
        <v>146.5</v>
      </c>
      <c r="R163">
        <v>138.5</v>
      </c>
      <c r="S163">
        <v>131.7</v>
      </c>
      <c r="T163">
        <v>137.5</v>
      </c>
      <c r="U163">
        <v>131.4</v>
      </c>
      <c r="V163">
        <v>128.8</v>
      </c>
      <c r="W163">
        <v>131.2</v>
      </c>
      <c r="X163">
        <v>128.5</v>
      </c>
      <c r="Y163">
        <v>116.5</v>
      </c>
      <c r="Z163">
        <v>125.9</v>
      </c>
      <c r="AA163">
        <v>135.4</v>
      </c>
      <c r="AB163">
        <v>123.4</v>
      </c>
      <c r="AC163">
        <v>125.5</v>
      </c>
      <c r="AD163">
        <v>132</v>
      </c>
    </row>
    <row r="164" hidden="1" spans="1:30">
      <c r="A164" t="s">
        <v>30</v>
      </c>
      <c r="B164" t="s">
        <v>40</v>
      </c>
      <c r="C164">
        <v>2017</v>
      </c>
      <c r="D164">
        <v>134</v>
      </c>
      <c r="E164">
        <v>144.2</v>
      </c>
      <c r="F164">
        <v>129.8</v>
      </c>
      <c r="G164">
        <v>139</v>
      </c>
      <c r="H164">
        <v>120.9</v>
      </c>
      <c r="I164">
        <v>143.9</v>
      </c>
      <c r="J164">
        <v>151.5</v>
      </c>
      <c r="K164">
        <v>138.1</v>
      </c>
      <c r="L164">
        <v>120</v>
      </c>
      <c r="M164">
        <v>133.9</v>
      </c>
      <c r="N164">
        <v>131.4</v>
      </c>
      <c r="O164">
        <v>147.7</v>
      </c>
      <c r="P164">
        <v>138.5</v>
      </c>
      <c r="Q164">
        <v>147.4</v>
      </c>
      <c r="R164">
        <v>144.3</v>
      </c>
      <c r="S164">
        <v>138.1</v>
      </c>
      <c r="T164">
        <v>143.5</v>
      </c>
      <c r="U164" t="s">
        <v>32</v>
      </c>
      <c r="V164">
        <v>135.3</v>
      </c>
      <c r="W164">
        <v>136.1</v>
      </c>
      <c r="X164">
        <v>132.1</v>
      </c>
      <c r="Y164">
        <v>119.1</v>
      </c>
      <c r="Z164">
        <v>130.6</v>
      </c>
      <c r="AA164">
        <v>138.6</v>
      </c>
      <c r="AB164">
        <v>124.4</v>
      </c>
      <c r="AC164">
        <v>128.6</v>
      </c>
      <c r="AD164">
        <v>136.2</v>
      </c>
    </row>
    <row r="165" hidden="1" spans="1:30">
      <c r="A165" t="s">
        <v>33</v>
      </c>
      <c r="B165" t="s">
        <v>40</v>
      </c>
      <c r="C165">
        <v>2017</v>
      </c>
      <c r="D165">
        <v>132.8</v>
      </c>
      <c r="E165">
        <v>148.4</v>
      </c>
      <c r="F165">
        <v>129.4</v>
      </c>
      <c r="G165">
        <v>137.7</v>
      </c>
      <c r="H165">
        <v>113.4</v>
      </c>
      <c r="I165">
        <v>139.4</v>
      </c>
      <c r="J165">
        <v>175.1</v>
      </c>
      <c r="K165">
        <v>124.7</v>
      </c>
      <c r="L165">
        <v>121.5</v>
      </c>
      <c r="M165">
        <v>137.8</v>
      </c>
      <c r="N165">
        <v>124.4</v>
      </c>
      <c r="O165">
        <v>143.7</v>
      </c>
      <c r="P165">
        <v>139.8</v>
      </c>
      <c r="Q165">
        <v>150.5</v>
      </c>
      <c r="R165">
        <v>131.6</v>
      </c>
      <c r="S165">
        <v>123.7</v>
      </c>
      <c r="T165">
        <v>130.4</v>
      </c>
      <c r="U165">
        <v>132.6</v>
      </c>
      <c r="V165">
        <v>119.7</v>
      </c>
      <c r="W165">
        <v>127.2</v>
      </c>
      <c r="X165">
        <v>125</v>
      </c>
      <c r="Y165">
        <v>113.2</v>
      </c>
      <c r="Z165">
        <v>123.5</v>
      </c>
      <c r="AA165">
        <v>135.5</v>
      </c>
      <c r="AB165">
        <v>122.4</v>
      </c>
      <c r="AC165">
        <v>123</v>
      </c>
      <c r="AD165">
        <v>131.8</v>
      </c>
    </row>
    <row r="166" hidden="1" spans="1:30">
      <c r="A166" t="s">
        <v>34</v>
      </c>
      <c r="B166" t="s">
        <v>40</v>
      </c>
      <c r="C166">
        <v>2017</v>
      </c>
      <c r="D166">
        <v>133.6</v>
      </c>
      <c r="E166">
        <v>145.7</v>
      </c>
      <c r="F166">
        <v>129.6</v>
      </c>
      <c r="G166">
        <v>138.5</v>
      </c>
      <c r="H166">
        <v>118.1</v>
      </c>
      <c r="I166">
        <v>141.8</v>
      </c>
      <c r="J166">
        <v>159.5</v>
      </c>
      <c r="K166">
        <v>133.6</v>
      </c>
      <c r="L166">
        <v>120.5</v>
      </c>
      <c r="M166">
        <v>135.2</v>
      </c>
      <c r="N166">
        <v>128.5</v>
      </c>
      <c r="O166">
        <v>145.8</v>
      </c>
      <c r="P166">
        <v>139</v>
      </c>
      <c r="Q166">
        <v>148.2</v>
      </c>
      <c r="R166">
        <v>139.3</v>
      </c>
      <c r="S166">
        <v>132.1</v>
      </c>
      <c r="T166">
        <v>138.3</v>
      </c>
      <c r="U166">
        <v>132.6</v>
      </c>
      <c r="V166">
        <v>129.4</v>
      </c>
      <c r="W166">
        <v>131.9</v>
      </c>
      <c r="X166">
        <v>129.4</v>
      </c>
      <c r="Y166">
        <v>116</v>
      </c>
      <c r="Z166">
        <v>126.6</v>
      </c>
      <c r="AA166">
        <v>136.8</v>
      </c>
      <c r="AB166">
        <v>123.6</v>
      </c>
      <c r="AC166">
        <v>125.9</v>
      </c>
      <c r="AD166">
        <v>134.2</v>
      </c>
    </row>
    <row r="167" hidden="1" spans="1:30">
      <c r="A167" t="s">
        <v>30</v>
      </c>
      <c r="B167" t="s">
        <v>41</v>
      </c>
      <c r="C167">
        <v>2017</v>
      </c>
      <c r="D167">
        <v>134.8</v>
      </c>
      <c r="E167">
        <v>143.1</v>
      </c>
      <c r="F167">
        <v>130</v>
      </c>
      <c r="G167">
        <v>139.4</v>
      </c>
      <c r="H167">
        <v>120.5</v>
      </c>
      <c r="I167">
        <v>148</v>
      </c>
      <c r="J167">
        <v>162.9</v>
      </c>
      <c r="K167">
        <v>137.4</v>
      </c>
      <c r="L167">
        <v>120.8</v>
      </c>
      <c r="M167">
        <v>134.7</v>
      </c>
      <c r="N167">
        <v>131.6</v>
      </c>
      <c r="O167">
        <v>148.7</v>
      </c>
      <c r="P167">
        <v>140.6</v>
      </c>
      <c r="Q167">
        <v>149</v>
      </c>
      <c r="R167">
        <v>145.3</v>
      </c>
      <c r="S167">
        <v>139.2</v>
      </c>
      <c r="T167">
        <v>144.5</v>
      </c>
      <c r="U167" t="s">
        <v>32</v>
      </c>
      <c r="V167">
        <v>136.4</v>
      </c>
      <c r="W167">
        <v>137.3</v>
      </c>
      <c r="X167">
        <v>133</v>
      </c>
      <c r="Y167">
        <v>120.3</v>
      </c>
      <c r="Z167">
        <v>131.5</v>
      </c>
      <c r="AA167">
        <v>140.2</v>
      </c>
      <c r="AB167">
        <v>125.4</v>
      </c>
      <c r="AC167">
        <v>129.7</v>
      </c>
      <c r="AD167">
        <v>137.8</v>
      </c>
    </row>
    <row r="168" hidden="1" spans="1:30">
      <c r="A168" t="s">
        <v>33</v>
      </c>
      <c r="B168" t="s">
        <v>41</v>
      </c>
      <c r="C168">
        <v>2017</v>
      </c>
      <c r="D168">
        <v>133.2</v>
      </c>
      <c r="E168">
        <v>143.9</v>
      </c>
      <c r="F168">
        <v>128.3</v>
      </c>
      <c r="G168">
        <v>138.3</v>
      </c>
      <c r="H168">
        <v>114.1</v>
      </c>
      <c r="I168">
        <v>142.7</v>
      </c>
      <c r="J168">
        <v>179.8</v>
      </c>
      <c r="K168">
        <v>123.5</v>
      </c>
      <c r="L168">
        <v>122.1</v>
      </c>
      <c r="M168">
        <v>137.5</v>
      </c>
      <c r="N168">
        <v>124.6</v>
      </c>
      <c r="O168">
        <v>144.5</v>
      </c>
      <c r="P168">
        <v>140.5</v>
      </c>
      <c r="Q168">
        <v>152.1</v>
      </c>
      <c r="R168">
        <v>132.7</v>
      </c>
      <c r="S168">
        <v>124.3</v>
      </c>
      <c r="T168">
        <v>131.4</v>
      </c>
      <c r="U168">
        <v>134.4</v>
      </c>
      <c r="V168">
        <v>118.9</v>
      </c>
      <c r="W168">
        <v>127.7</v>
      </c>
      <c r="X168">
        <v>125.7</v>
      </c>
      <c r="Y168">
        <v>114.6</v>
      </c>
      <c r="Z168">
        <v>124.1</v>
      </c>
      <c r="AA168">
        <v>135.7</v>
      </c>
      <c r="AB168">
        <v>123.3</v>
      </c>
      <c r="AC168">
        <v>123.8</v>
      </c>
      <c r="AD168">
        <v>132.7</v>
      </c>
    </row>
    <row r="169" hidden="1" spans="1:30">
      <c r="A169" t="s">
        <v>34</v>
      </c>
      <c r="B169" t="s">
        <v>41</v>
      </c>
      <c r="C169">
        <v>2017</v>
      </c>
      <c r="D169">
        <v>134.3</v>
      </c>
      <c r="E169">
        <v>143.4</v>
      </c>
      <c r="F169">
        <v>129.3</v>
      </c>
      <c r="G169">
        <v>139</v>
      </c>
      <c r="H169">
        <v>118.1</v>
      </c>
      <c r="I169">
        <v>145.5</v>
      </c>
      <c r="J169">
        <v>168.6</v>
      </c>
      <c r="K169">
        <v>132.7</v>
      </c>
      <c r="L169">
        <v>121.2</v>
      </c>
      <c r="M169">
        <v>135.6</v>
      </c>
      <c r="N169">
        <v>128.7</v>
      </c>
      <c r="O169">
        <v>146.8</v>
      </c>
      <c r="P169">
        <v>140.6</v>
      </c>
      <c r="Q169">
        <v>149.8</v>
      </c>
      <c r="R169">
        <v>140.3</v>
      </c>
      <c r="S169">
        <v>133</v>
      </c>
      <c r="T169">
        <v>139.3</v>
      </c>
      <c r="U169">
        <v>134.4</v>
      </c>
      <c r="V169">
        <v>129.8</v>
      </c>
      <c r="W169">
        <v>132.8</v>
      </c>
      <c r="X169">
        <v>130.2</v>
      </c>
      <c r="Y169">
        <v>117.3</v>
      </c>
      <c r="Z169">
        <v>127.3</v>
      </c>
      <c r="AA169">
        <v>137.6</v>
      </c>
      <c r="AB169">
        <v>124.5</v>
      </c>
      <c r="AC169">
        <v>126.8</v>
      </c>
      <c r="AD169">
        <v>135.4</v>
      </c>
    </row>
    <row r="170" hidden="1" spans="1:30">
      <c r="A170" t="s">
        <v>30</v>
      </c>
      <c r="B170" t="s">
        <v>42</v>
      </c>
      <c r="C170">
        <v>2017</v>
      </c>
      <c r="D170">
        <v>135.2</v>
      </c>
      <c r="E170">
        <v>142</v>
      </c>
      <c r="F170">
        <v>130.5</v>
      </c>
      <c r="G170">
        <v>140.2</v>
      </c>
      <c r="H170">
        <v>120.7</v>
      </c>
      <c r="I170">
        <v>147.8</v>
      </c>
      <c r="J170">
        <v>154.5</v>
      </c>
      <c r="K170">
        <v>137.1</v>
      </c>
      <c r="L170">
        <v>121</v>
      </c>
      <c r="M170">
        <v>134.7</v>
      </c>
      <c r="N170">
        <v>131.7</v>
      </c>
      <c r="O170">
        <v>149.3</v>
      </c>
      <c r="P170">
        <v>139.6</v>
      </c>
      <c r="Q170">
        <v>149.8</v>
      </c>
      <c r="R170">
        <v>146.1</v>
      </c>
      <c r="S170">
        <v>139.7</v>
      </c>
      <c r="T170">
        <v>145.2</v>
      </c>
      <c r="U170" t="s">
        <v>32</v>
      </c>
      <c r="V170">
        <v>137.4</v>
      </c>
      <c r="W170">
        <v>137.9</v>
      </c>
      <c r="X170">
        <v>133.4</v>
      </c>
      <c r="Y170">
        <v>121.2</v>
      </c>
      <c r="Z170">
        <v>132.3</v>
      </c>
      <c r="AA170">
        <v>139.6</v>
      </c>
      <c r="AB170">
        <v>126.7</v>
      </c>
      <c r="AC170">
        <v>130.3</v>
      </c>
      <c r="AD170">
        <v>137.6</v>
      </c>
    </row>
    <row r="171" hidden="1" spans="1:30">
      <c r="A171" t="s">
        <v>33</v>
      </c>
      <c r="B171" t="s">
        <v>42</v>
      </c>
      <c r="C171">
        <v>2017</v>
      </c>
      <c r="D171">
        <v>133.6</v>
      </c>
      <c r="E171">
        <v>143</v>
      </c>
      <c r="F171">
        <v>129.7</v>
      </c>
      <c r="G171">
        <v>138.7</v>
      </c>
      <c r="H171">
        <v>114.5</v>
      </c>
      <c r="I171">
        <v>137.5</v>
      </c>
      <c r="J171">
        <v>160.7</v>
      </c>
      <c r="K171">
        <v>124.5</v>
      </c>
      <c r="L171">
        <v>122.4</v>
      </c>
      <c r="M171">
        <v>137.3</v>
      </c>
      <c r="N171">
        <v>124.8</v>
      </c>
      <c r="O171">
        <v>145</v>
      </c>
      <c r="P171">
        <v>138</v>
      </c>
      <c r="Q171">
        <v>153.6</v>
      </c>
      <c r="R171">
        <v>133.3</v>
      </c>
      <c r="S171">
        <v>124.6</v>
      </c>
      <c r="T171">
        <v>132</v>
      </c>
      <c r="U171">
        <v>135.7</v>
      </c>
      <c r="V171">
        <v>120.6</v>
      </c>
      <c r="W171">
        <v>128.1</v>
      </c>
      <c r="X171">
        <v>126.1</v>
      </c>
      <c r="Y171">
        <v>115.7</v>
      </c>
      <c r="Z171">
        <v>124.5</v>
      </c>
      <c r="AA171">
        <v>135.9</v>
      </c>
      <c r="AB171">
        <v>124.4</v>
      </c>
      <c r="AC171">
        <v>124.5</v>
      </c>
      <c r="AD171">
        <v>132.4</v>
      </c>
    </row>
    <row r="172" hidden="1" spans="1:30">
      <c r="A172" t="s">
        <v>34</v>
      </c>
      <c r="B172" t="s">
        <v>42</v>
      </c>
      <c r="C172">
        <v>2017</v>
      </c>
      <c r="D172">
        <v>134.7</v>
      </c>
      <c r="E172">
        <v>142.4</v>
      </c>
      <c r="F172">
        <v>130.2</v>
      </c>
      <c r="G172">
        <v>139.6</v>
      </c>
      <c r="H172">
        <v>118.4</v>
      </c>
      <c r="I172">
        <v>143</v>
      </c>
      <c r="J172">
        <v>156.6</v>
      </c>
      <c r="K172">
        <v>132.9</v>
      </c>
      <c r="L172">
        <v>121.5</v>
      </c>
      <c r="M172">
        <v>135.6</v>
      </c>
      <c r="N172">
        <v>128.8</v>
      </c>
      <c r="O172">
        <v>147.3</v>
      </c>
      <c r="P172">
        <v>139</v>
      </c>
      <c r="Q172">
        <v>150.8</v>
      </c>
      <c r="R172">
        <v>141.1</v>
      </c>
      <c r="S172">
        <v>133.4</v>
      </c>
      <c r="T172">
        <v>140</v>
      </c>
      <c r="U172">
        <v>135.7</v>
      </c>
      <c r="V172">
        <v>131</v>
      </c>
      <c r="W172">
        <v>133.3</v>
      </c>
      <c r="X172">
        <v>130.6</v>
      </c>
      <c r="Y172">
        <v>118.3</v>
      </c>
      <c r="Z172">
        <v>127.9</v>
      </c>
      <c r="AA172">
        <v>137.4</v>
      </c>
      <c r="AB172">
        <v>125.7</v>
      </c>
      <c r="AC172">
        <v>127.5</v>
      </c>
      <c r="AD172">
        <v>135.2</v>
      </c>
    </row>
    <row r="173" hidden="1" spans="1:30">
      <c r="A173" t="s">
        <v>30</v>
      </c>
      <c r="B173" t="s">
        <v>43</v>
      </c>
      <c r="C173">
        <v>2017</v>
      </c>
      <c r="D173">
        <v>135.9</v>
      </c>
      <c r="E173">
        <v>141.9</v>
      </c>
      <c r="F173">
        <v>131</v>
      </c>
      <c r="G173">
        <v>141.5</v>
      </c>
      <c r="H173">
        <v>121.4</v>
      </c>
      <c r="I173">
        <v>146.7</v>
      </c>
      <c r="J173">
        <v>157.1</v>
      </c>
      <c r="K173">
        <v>136.4</v>
      </c>
      <c r="L173">
        <v>121.4</v>
      </c>
      <c r="M173">
        <v>135.6</v>
      </c>
      <c r="N173">
        <v>131.3</v>
      </c>
      <c r="O173">
        <v>150.3</v>
      </c>
      <c r="P173">
        <v>140.4</v>
      </c>
      <c r="Q173">
        <v>150.5</v>
      </c>
      <c r="R173">
        <v>147.2</v>
      </c>
      <c r="S173">
        <v>140.6</v>
      </c>
      <c r="T173">
        <v>146.2</v>
      </c>
      <c r="U173" t="s">
        <v>32</v>
      </c>
      <c r="V173">
        <v>138.1</v>
      </c>
      <c r="W173">
        <v>138.4</v>
      </c>
      <c r="X173">
        <v>134.2</v>
      </c>
      <c r="Y173">
        <v>121</v>
      </c>
      <c r="Z173">
        <v>133</v>
      </c>
      <c r="AA173">
        <v>140.1</v>
      </c>
      <c r="AB173">
        <v>127.4</v>
      </c>
      <c r="AC173">
        <v>130.7</v>
      </c>
      <c r="AD173">
        <v>138.3</v>
      </c>
    </row>
    <row r="174" hidden="1" spans="1:30">
      <c r="A174" t="s">
        <v>33</v>
      </c>
      <c r="B174" t="s">
        <v>43</v>
      </c>
      <c r="C174">
        <v>2017</v>
      </c>
      <c r="D174">
        <v>133.9</v>
      </c>
      <c r="E174">
        <v>142.8</v>
      </c>
      <c r="F174">
        <v>131.4</v>
      </c>
      <c r="G174">
        <v>139.1</v>
      </c>
      <c r="H174">
        <v>114.9</v>
      </c>
      <c r="I174">
        <v>135.6</v>
      </c>
      <c r="J174">
        <v>173.2</v>
      </c>
      <c r="K174">
        <v>124.1</v>
      </c>
      <c r="L174">
        <v>122.6</v>
      </c>
      <c r="M174">
        <v>137.8</v>
      </c>
      <c r="N174">
        <v>125.1</v>
      </c>
      <c r="O174">
        <v>145.5</v>
      </c>
      <c r="P174">
        <v>139.7</v>
      </c>
      <c r="Q174">
        <v>154.6</v>
      </c>
      <c r="R174">
        <v>134</v>
      </c>
      <c r="S174">
        <v>124.9</v>
      </c>
      <c r="T174">
        <v>132.6</v>
      </c>
      <c r="U174">
        <v>137.3</v>
      </c>
      <c r="V174">
        <v>122.6</v>
      </c>
      <c r="W174">
        <v>128.3</v>
      </c>
      <c r="X174">
        <v>126.6</v>
      </c>
      <c r="Y174">
        <v>115</v>
      </c>
      <c r="Z174">
        <v>124.8</v>
      </c>
      <c r="AA174">
        <v>136.3</v>
      </c>
      <c r="AB174">
        <v>124.6</v>
      </c>
      <c r="AC174">
        <v>124.5</v>
      </c>
      <c r="AD174">
        <v>133.5</v>
      </c>
    </row>
    <row r="175" hidden="1" spans="1:30">
      <c r="A175" t="s">
        <v>34</v>
      </c>
      <c r="B175" t="s">
        <v>43</v>
      </c>
      <c r="C175">
        <v>2017</v>
      </c>
      <c r="D175">
        <v>135.3</v>
      </c>
      <c r="E175">
        <v>142.2</v>
      </c>
      <c r="F175">
        <v>131.2</v>
      </c>
      <c r="G175">
        <v>140.6</v>
      </c>
      <c r="H175">
        <v>119</v>
      </c>
      <c r="I175">
        <v>141.5</v>
      </c>
      <c r="J175">
        <v>162.6</v>
      </c>
      <c r="K175">
        <v>132.3</v>
      </c>
      <c r="L175">
        <v>121.8</v>
      </c>
      <c r="M175">
        <v>136.3</v>
      </c>
      <c r="N175">
        <v>128.7</v>
      </c>
      <c r="O175">
        <v>148.1</v>
      </c>
      <c r="P175">
        <v>140.1</v>
      </c>
      <c r="Q175">
        <v>151.6</v>
      </c>
      <c r="R175">
        <v>142</v>
      </c>
      <c r="S175">
        <v>134.1</v>
      </c>
      <c r="T175">
        <v>140.8</v>
      </c>
      <c r="U175">
        <v>137.3</v>
      </c>
      <c r="V175">
        <v>132.2</v>
      </c>
      <c r="W175">
        <v>133.6</v>
      </c>
      <c r="X175">
        <v>131.3</v>
      </c>
      <c r="Y175">
        <v>117.8</v>
      </c>
      <c r="Z175">
        <v>128.4</v>
      </c>
      <c r="AA175">
        <v>137.9</v>
      </c>
      <c r="AB175">
        <v>126.2</v>
      </c>
      <c r="AC175">
        <v>127.7</v>
      </c>
      <c r="AD175">
        <v>136.1</v>
      </c>
    </row>
    <row r="176" hidden="1" spans="1:30">
      <c r="A176" t="s">
        <v>30</v>
      </c>
      <c r="B176" t="s">
        <v>45</v>
      </c>
      <c r="C176">
        <v>2017</v>
      </c>
      <c r="D176">
        <v>136.3</v>
      </c>
      <c r="E176">
        <v>142.5</v>
      </c>
      <c r="F176">
        <v>140.5</v>
      </c>
      <c r="G176">
        <v>141.5</v>
      </c>
      <c r="H176">
        <v>121.6</v>
      </c>
      <c r="I176">
        <v>147.3</v>
      </c>
      <c r="J176">
        <v>168</v>
      </c>
      <c r="K176">
        <v>135.8</v>
      </c>
      <c r="L176">
        <v>122.5</v>
      </c>
      <c r="M176">
        <v>136</v>
      </c>
      <c r="N176">
        <v>131.9</v>
      </c>
      <c r="O176">
        <v>151.4</v>
      </c>
      <c r="P176">
        <v>142.4</v>
      </c>
      <c r="Q176">
        <v>152.1</v>
      </c>
      <c r="R176">
        <v>148.2</v>
      </c>
      <c r="S176">
        <v>141.5</v>
      </c>
      <c r="T176">
        <v>147.3</v>
      </c>
      <c r="U176" t="s">
        <v>32</v>
      </c>
      <c r="V176">
        <v>141.1</v>
      </c>
      <c r="W176">
        <v>139.4</v>
      </c>
      <c r="X176">
        <v>135.8</v>
      </c>
      <c r="Y176">
        <v>121.6</v>
      </c>
      <c r="Z176">
        <v>133.7</v>
      </c>
      <c r="AA176">
        <v>141.5</v>
      </c>
      <c r="AB176">
        <v>128.1</v>
      </c>
      <c r="AC176">
        <v>131.7</v>
      </c>
      <c r="AD176">
        <v>140</v>
      </c>
    </row>
    <row r="177" hidden="1" spans="1:30">
      <c r="A177" t="s">
        <v>33</v>
      </c>
      <c r="B177" t="s">
        <v>45</v>
      </c>
      <c r="C177">
        <v>2017</v>
      </c>
      <c r="D177">
        <v>134.3</v>
      </c>
      <c r="E177">
        <v>142.1</v>
      </c>
      <c r="F177">
        <v>146.7</v>
      </c>
      <c r="G177">
        <v>139.5</v>
      </c>
      <c r="H177">
        <v>115.2</v>
      </c>
      <c r="I177">
        <v>136.4</v>
      </c>
      <c r="J177">
        <v>185.2</v>
      </c>
      <c r="K177">
        <v>122.2</v>
      </c>
      <c r="L177">
        <v>123.9</v>
      </c>
      <c r="M177">
        <v>138.3</v>
      </c>
      <c r="N177">
        <v>125.4</v>
      </c>
      <c r="O177">
        <v>146</v>
      </c>
      <c r="P177">
        <v>141.5</v>
      </c>
      <c r="Q177">
        <v>156.2</v>
      </c>
      <c r="R177">
        <v>135</v>
      </c>
      <c r="S177">
        <v>125.4</v>
      </c>
      <c r="T177">
        <v>133.5</v>
      </c>
      <c r="U177">
        <v>138.6</v>
      </c>
      <c r="V177">
        <v>125.7</v>
      </c>
      <c r="W177">
        <v>128.8</v>
      </c>
      <c r="X177">
        <v>127.4</v>
      </c>
      <c r="Y177">
        <v>115.3</v>
      </c>
      <c r="Z177">
        <v>125.1</v>
      </c>
      <c r="AA177">
        <v>136.6</v>
      </c>
      <c r="AB177">
        <v>124.9</v>
      </c>
      <c r="AC177">
        <v>124.9</v>
      </c>
      <c r="AD177">
        <v>134.8</v>
      </c>
    </row>
    <row r="178" hidden="1" spans="1:30">
      <c r="A178" t="s">
        <v>34</v>
      </c>
      <c r="B178" t="s">
        <v>45</v>
      </c>
      <c r="C178">
        <v>2017</v>
      </c>
      <c r="D178">
        <v>135.7</v>
      </c>
      <c r="E178">
        <v>142.4</v>
      </c>
      <c r="F178">
        <v>142.9</v>
      </c>
      <c r="G178">
        <v>140.8</v>
      </c>
      <c r="H178">
        <v>119.2</v>
      </c>
      <c r="I178">
        <v>142.2</v>
      </c>
      <c r="J178">
        <v>173.8</v>
      </c>
      <c r="K178">
        <v>131.2</v>
      </c>
      <c r="L178">
        <v>123</v>
      </c>
      <c r="M178">
        <v>136.8</v>
      </c>
      <c r="N178">
        <v>129.2</v>
      </c>
      <c r="O178">
        <v>148.9</v>
      </c>
      <c r="P178">
        <v>142.1</v>
      </c>
      <c r="Q178">
        <v>153.2</v>
      </c>
      <c r="R178">
        <v>143</v>
      </c>
      <c r="S178">
        <v>134.8</v>
      </c>
      <c r="T178">
        <v>141.8</v>
      </c>
      <c r="U178">
        <v>138.6</v>
      </c>
      <c r="V178">
        <v>135.3</v>
      </c>
      <c r="W178">
        <v>134.4</v>
      </c>
      <c r="X178">
        <v>132.6</v>
      </c>
      <c r="Y178">
        <v>118.3</v>
      </c>
      <c r="Z178">
        <v>128.9</v>
      </c>
      <c r="AA178">
        <v>138.6</v>
      </c>
      <c r="AB178">
        <v>126.8</v>
      </c>
      <c r="AC178">
        <v>128.4</v>
      </c>
      <c r="AD178">
        <v>137.6</v>
      </c>
    </row>
    <row r="179" hidden="1" spans="1:30">
      <c r="A179" t="s">
        <v>30</v>
      </c>
      <c r="B179" t="s">
        <v>46</v>
      </c>
      <c r="C179">
        <v>2017</v>
      </c>
      <c r="D179">
        <v>136.4</v>
      </c>
      <c r="E179">
        <v>143.7</v>
      </c>
      <c r="F179">
        <v>144.8</v>
      </c>
      <c r="G179">
        <v>141.9</v>
      </c>
      <c r="H179">
        <v>123.1</v>
      </c>
      <c r="I179">
        <v>147.2</v>
      </c>
      <c r="J179">
        <v>161</v>
      </c>
      <c r="K179">
        <v>133.8</v>
      </c>
      <c r="L179">
        <v>121.9</v>
      </c>
      <c r="M179">
        <v>135.8</v>
      </c>
      <c r="N179">
        <v>131.1</v>
      </c>
      <c r="O179">
        <v>151.4</v>
      </c>
      <c r="P179">
        <v>141.5</v>
      </c>
      <c r="Q179">
        <v>153.2</v>
      </c>
      <c r="R179">
        <v>148</v>
      </c>
      <c r="S179">
        <v>141.9</v>
      </c>
      <c r="T179">
        <v>147.2</v>
      </c>
      <c r="U179" t="s">
        <v>32</v>
      </c>
      <c r="V179">
        <v>142.6</v>
      </c>
      <c r="W179">
        <v>139.5</v>
      </c>
      <c r="X179">
        <v>136.1</v>
      </c>
      <c r="Y179">
        <v>122</v>
      </c>
      <c r="Z179">
        <v>133.4</v>
      </c>
      <c r="AA179">
        <v>141.1</v>
      </c>
      <c r="AB179">
        <v>127.8</v>
      </c>
      <c r="AC179">
        <v>131.9</v>
      </c>
      <c r="AD179">
        <v>139.8</v>
      </c>
    </row>
    <row r="180" hidden="1" spans="1:30">
      <c r="A180" t="s">
        <v>33</v>
      </c>
      <c r="B180" t="s">
        <v>46</v>
      </c>
      <c r="C180">
        <v>2017</v>
      </c>
      <c r="D180">
        <v>134.4</v>
      </c>
      <c r="E180">
        <v>142.6</v>
      </c>
      <c r="F180">
        <v>145.9</v>
      </c>
      <c r="G180">
        <v>139.5</v>
      </c>
      <c r="H180">
        <v>115.9</v>
      </c>
      <c r="I180">
        <v>135</v>
      </c>
      <c r="J180">
        <v>163.2</v>
      </c>
      <c r="K180">
        <v>119.8</v>
      </c>
      <c r="L180">
        <v>120.7</v>
      </c>
      <c r="M180">
        <v>139.7</v>
      </c>
      <c r="N180">
        <v>125.7</v>
      </c>
      <c r="O180">
        <v>146.3</v>
      </c>
      <c r="P180">
        <v>138.8</v>
      </c>
      <c r="Q180">
        <v>157</v>
      </c>
      <c r="R180">
        <v>135.6</v>
      </c>
      <c r="S180">
        <v>125.6</v>
      </c>
      <c r="T180">
        <v>134</v>
      </c>
      <c r="U180">
        <v>139.1</v>
      </c>
      <c r="V180">
        <v>126.8</v>
      </c>
      <c r="W180">
        <v>129.3</v>
      </c>
      <c r="X180">
        <v>128.2</v>
      </c>
      <c r="Y180">
        <v>115.3</v>
      </c>
      <c r="Z180">
        <v>125.6</v>
      </c>
      <c r="AA180">
        <v>136.7</v>
      </c>
      <c r="AB180">
        <v>124.6</v>
      </c>
      <c r="AC180">
        <v>125.1</v>
      </c>
      <c r="AD180">
        <v>134.1</v>
      </c>
    </row>
    <row r="181" hidden="1" spans="1:30">
      <c r="A181" t="s">
        <v>34</v>
      </c>
      <c r="B181" t="s">
        <v>46</v>
      </c>
      <c r="C181">
        <v>2017</v>
      </c>
      <c r="D181">
        <v>135.8</v>
      </c>
      <c r="E181">
        <v>143.3</v>
      </c>
      <c r="F181">
        <v>145.2</v>
      </c>
      <c r="G181">
        <v>141</v>
      </c>
      <c r="H181">
        <v>120.5</v>
      </c>
      <c r="I181">
        <v>141.5</v>
      </c>
      <c r="J181">
        <v>161.7</v>
      </c>
      <c r="K181">
        <v>129.1</v>
      </c>
      <c r="L181">
        <v>121.5</v>
      </c>
      <c r="M181">
        <v>137.1</v>
      </c>
      <c r="N181">
        <v>128.8</v>
      </c>
      <c r="O181">
        <v>149</v>
      </c>
      <c r="P181">
        <v>140.5</v>
      </c>
      <c r="Q181">
        <v>154.2</v>
      </c>
      <c r="R181">
        <v>143.1</v>
      </c>
      <c r="S181">
        <v>135.1</v>
      </c>
      <c r="T181">
        <v>142</v>
      </c>
      <c r="U181">
        <v>139.1</v>
      </c>
      <c r="V181">
        <v>136.6</v>
      </c>
      <c r="W181">
        <v>134.7</v>
      </c>
      <c r="X181">
        <v>133.1</v>
      </c>
      <c r="Y181">
        <v>118.5</v>
      </c>
      <c r="Z181">
        <v>129</v>
      </c>
      <c r="AA181">
        <v>138.5</v>
      </c>
      <c r="AB181">
        <v>126.5</v>
      </c>
      <c r="AC181">
        <v>128.6</v>
      </c>
      <c r="AD181">
        <v>137.2</v>
      </c>
    </row>
    <row r="182" hidden="1" spans="1:30">
      <c r="A182" t="s">
        <v>30</v>
      </c>
      <c r="B182" t="s">
        <v>31</v>
      </c>
      <c r="C182">
        <v>2018</v>
      </c>
      <c r="D182">
        <v>136.6</v>
      </c>
      <c r="E182">
        <v>144.4</v>
      </c>
      <c r="F182">
        <v>143.8</v>
      </c>
      <c r="G182">
        <v>142</v>
      </c>
      <c r="H182">
        <v>123.2</v>
      </c>
      <c r="I182">
        <v>147.9</v>
      </c>
      <c r="J182">
        <v>152.1</v>
      </c>
      <c r="K182">
        <v>131.8</v>
      </c>
      <c r="L182">
        <v>119.5</v>
      </c>
      <c r="M182">
        <v>136</v>
      </c>
      <c r="N182">
        <v>131.2</v>
      </c>
      <c r="O182">
        <v>151.8</v>
      </c>
      <c r="P182">
        <v>140.4</v>
      </c>
      <c r="Q182">
        <v>153.6</v>
      </c>
      <c r="R182">
        <v>148.3</v>
      </c>
      <c r="S182">
        <v>142.3</v>
      </c>
      <c r="T182">
        <v>147.5</v>
      </c>
      <c r="U182" t="s">
        <v>32</v>
      </c>
      <c r="V182">
        <v>142.3</v>
      </c>
      <c r="W182">
        <v>139.8</v>
      </c>
      <c r="X182">
        <v>136</v>
      </c>
      <c r="Y182">
        <v>122.7</v>
      </c>
      <c r="Z182">
        <v>134.3</v>
      </c>
      <c r="AA182">
        <v>141.6</v>
      </c>
      <c r="AB182">
        <v>128.6</v>
      </c>
      <c r="AC182">
        <v>132.3</v>
      </c>
      <c r="AD182">
        <v>139.3</v>
      </c>
    </row>
    <row r="183" hidden="1" spans="1:30">
      <c r="A183" t="s">
        <v>33</v>
      </c>
      <c r="B183" t="s">
        <v>31</v>
      </c>
      <c r="C183">
        <v>2018</v>
      </c>
      <c r="D183">
        <v>134.6</v>
      </c>
      <c r="E183">
        <v>143.7</v>
      </c>
      <c r="F183">
        <v>143.6</v>
      </c>
      <c r="G183">
        <v>139.6</v>
      </c>
      <c r="H183">
        <v>116.4</v>
      </c>
      <c r="I183">
        <v>133.8</v>
      </c>
      <c r="J183">
        <v>150.5</v>
      </c>
      <c r="K183">
        <v>118.4</v>
      </c>
      <c r="L183">
        <v>117.3</v>
      </c>
      <c r="M183">
        <v>140.5</v>
      </c>
      <c r="N183">
        <v>125.9</v>
      </c>
      <c r="O183">
        <v>146.8</v>
      </c>
      <c r="P183">
        <v>137.2</v>
      </c>
      <c r="Q183">
        <v>157.7</v>
      </c>
      <c r="R183">
        <v>136</v>
      </c>
      <c r="S183">
        <v>125.9</v>
      </c>
      <c r="T183">
        <v>134.4</v>
      </c>
      <c r="U183">
        <v>140.4</v>
      </c>
      <c r="V183">
        <v>127.3</v>
      </c>
      <c r="W183">
        <v>129.5</v>
      </c>
      <c r="X183">
        <v>129</v>
      </c>
      <c r="Y183">
        <v>116.3</v>
      </c>
      <c r="Z183">
        <v>126.2</v>
      </c>
      <c r="AA183">
        <v>137.1</v>
      </c>
      <c r="AB183">
        <v>125.5</v>
      </c>
      <c r="AC183">
        <v>125.8</v>
      </c>
      <c r="AD183">
        <v>134.1</v>
      </c>
    </row>
    <row r="184" hidden="1" spans="1:30">
      <c r="A184" t="s">
        <v>34</v>
      </c>
      <c r="B184" t="s">
        <v>31</v>
      </c>
      <c r="C184">
        <v>2018</v>
      </c>
      <c r="D184">
        <v>136</v>
      </c>
      <c r="E184">
        <v>144.2</v>
      </c>
      <c r="F184">
        <v>143.7</v>
      </c>
      <c r="G184">
        <v>141.1</v>
      </c>
      <c r="H184">
        <v>120.7</v>
      </c>
      <c r="I184">
        <v>141.3</v>
      </c>
      <c r="J184">
        <v>151.6</v>
      </c>
      <c r="K184">
        <v>127.3</v>
      </c>
      <c r="L184">
        <v>118.8</v>
      </c>
      <c r="M184">
        <v>137.5</v>
      </c>
      <c r="N184">
        <v>129</v>
      </c>
      <c r="O184">
        <v>149.5</v>
      </c>
      <c r="P184">
        <v>139.2</v>
      </c>
      <c r="Q184">
        <v>154.7</v>
      </c>
      <c r="R184">
        <v>143.5</v>
      </c>
      <c r="S184">
        <v>135.5</v>
      </c>
      <c r="T184">
        <v>142.3</v>
      </c>
      <c r="U184">
        <v>140.4</v>
      </c>
      <c r="V184">
        <v>136.6</v>
      </c>
      <c r="W184">
        <v>134.9</v>
      </c>
      <c r="X184">
        <v>133.3</v>
      </c>
      <c r="Y184">
        <v>119.3</v>
      </c>
      <c r="Z184">
        <v>129.7</v>
      </c>
      <c r="AA184">
        <v>139</v>
      </c>
      <c r="AB184">
        <v>127.3</v>
      </c>
      <c r="AC184">
        <v>129.1</v>
      </c>
      <c r="AD184">
        <v>136.9</v>
      </c>
    </row>
    <row r="185" hidden="1" spans="1:30">
      <c r="A185" t="s">
        <v>30</v>
      </c>
      <c r="B185" t="s">
        <v>35</v>
      </c>
      <c r="C185">
        <v>2018</v>
      </c>
      <c r="D185">
        <v>136.4</v>
      </c>
      <c r="E185">
        <v>143.7</v>
      </c>
      <c r="F185">
        <v>140.6</v>
      </c>
      <c r="G185">
        <v>141.5</v>
      </c>
      <c r="H185">
        <v>122.9</v>
      </c>
      <c r="I185">
        <v>149.4</v>
      </c>
      <c r="J185">
        <v>142.4</v>
      </c>
      <c r="K185">
        <v>130.2</v>
      </c>
      <c r="L185">
        <v>117.9</v>
      </c>
      <c r="M185">
        <v>135.6</v>
      </c>
      <c r="N185">
        <v>130.5</v>
      </c>
      <c r="O185">
        <v>151.7</v>
      </c>
      <c r="P185">
        <v>138.7</v>
      </c>
      <c r="Q185">
        <v>153.3</v>
      </c>
      <c r="R185">
        <v>148.7</v>
      </c>
      <c r="S185">
        <v>142.4</v>
      </c>
      <c r="T185">
        <v>147.8</v>
      </c>
      <c r="U185" t="s">
        <v>32</v>
      </c>
      <c r="V185">
        <v>142.4</v>
      </c>
      <c r="W185">
        <v>139.9</v>
      </c>
      <c r="X185">
        <v>136.2</v>
      </c>
      <c r="Y185">
        <v>123.3</v>
      </c>
      <c r="Z185">
        <v>134.3</v>
      </c>
      <c r="AA185">
        <v>141.5</v>
      </c>
      <c r="AB185">
        <v>128.8</v>
      </c>
      <c r="AC185">
        <v>132.5</v>
      </c>
      <c r="AD185">
        <v>138.5</v>
      </c>
    </row>
    <row r="186" hidden="1" spans="1:30">
      <c r="A186" t="s">
        <v>33</v>
      </c>
      <c r="B186" t="s">
        <v>35</v>
      </c>
      <c r="C186">
        <v>2018</v>
      </c>
      <c r="D186">
        <v>134.8</v>
      </c>
      <c r="E186">
        <v>143</v>
      </c>
      <c r="F186">
        <v>139.9</v>
      </c>
      <c r="G186">
        <v>139.9</v>
      </c>
      <c r="H186">
        <v>116.2</v>
      </c>
      <c r="I186">
        <v>135.5</v>
      </c>
      <c r="J186">
        <v>136.9</v>
      </c>
      <c r="K186">
        <v>117</v>
      </c>
      <c r="L186">
        <v>115.4</v>
      </c>
      <c r="M186">
        <v>140.7</v>
      </c>
      <c r="N186">
        <v>125.9</v>
      </c>
      <c r="O186">
        <v>147.1</v>
      </c>
      <c r="P186">
        <v>135.6</v>
      </c>
      <c r="Q186">
        <v>159.3</v>
      </c>
      <c r="R186">
        <v>136.3</v>
      </c>
      <c r="S186">
        <v>126.1</v>
      </c>
      <c r="T186">
        <v>134.7</v>
      </c>
      <c r="U186">
        <v>141.3</v>
      </c>
      <c r="V186">
        <v>127.3</v>
      </c>
      <c r="W186">
        <v>129.9</v>
      </c>
      <c r="X186">
        <v>129.8</v>
      </c>
      <c r="Y186">
        <v>117.4</v>
      </c>
      <c r="Z186">
        <v>126.5</v>
      </c>
      <c r="AA186">
        <v>137.2</v>
      </c>
      <c r="AB186">
        <v>126.2</v>
      </c>
      <c r="AC186">
        <v>126.5</v>
      </c>
      <c r="AD186">
        <v>134</v>
      </c>
    </row>
    <row r="187" hidden="1" spans="1:30">
      <c r="A187" t="s">
        <v>34</v>
      </c>
      <c r="B187" t="s">
        <v>35</v>
      </c>
      <c r="C187">
        <v>2018</v>
      </c>
      <c r="D187">
        <v>135.9</v>
      </c>
      <c r="E187">
        <v>143.5</v>
      </c>
      <c r="F187">
        <v>140.3</v>
      </c>
      <c r="G187">
        <v>140.9</v>
      </c>
      <c r="H187">
        <v>120.4</v>
      </c>
      <c r="I187">
        <v>142.9</v>
      </c>
      <c r="J187">
        <v>140.5</v>
      </c>
      <c r="K187">
        <v>125.8</v>
      </c>
      <c r="L187">
        <v>117.1</v>
      </c>
      <c r="M187">
        <v>137.3</v>
      </c>
      <c r="N187">
        <v>128.6</v>
      </c>
      <c r="O187">
        <v>149.6</v>
      </c>
      <c r="P187">
        <v>137.6</v>
      </c>
      <c r="Q187">
        <v>154.9</v>
      </c>
      <c r="R187">
        <v>143.8</v>
      </c>
      <c r="S187">
        <v>135.6</v>
      </c>
      <c r="T187">
        <v>142.6</v>
      </c>
      <c r="U187">
        <v>141.3</v>
      </c>
      <c r="V187">
        <v>136.7</v>
      </c>
      <c r="W187">
        <v>135.2</v>
      </c>
      <c r="X187">
        <v>133.8</v>
      </c>
      <c r="Y187">
        <v>120.2</v>
      </c>
      <c r="Z187">
        <v>129.9</v>
      </c>
      <c r="AA187">
        <v>139</v>
      </c>
      <c r="AB187">
        <v>127.7</v>
      </c>
      <c r="AC187">
        <v>129.6</v>
      </c>
      <c r="AD187">
        <v>136.4</v>
      </c>
    </row>
    <row r="188" hidden="1" spans="1:30">
      <c r="A188" t="s">
        <v>30</v>
      </c>
      <c r="B188" t="s">
        <v>36</v>
      </c>
      <c r="C188">
        <v>2018</v>
      </c>
      <c r="D188">
        <v>136.8</v>
      </c>
      <c r="E188">
        <v>143.8</v>
      </c>
      <c r="F188">
        <v>140</v>
      </c>
      <c r="G188">
        <v>142</v>
      </c>
      <c r="H188">
        <v>123.2</v>
      </c>
      <c r="I188">
        <v>152.9</v>
      </c>
      <c r="J188">
        <v>138</v>
      </c>
      <c r="K188">
        <v>129.3</v>
      </c>
      <c r="L188">
        <v>117.1</v>
      </c>
      <c r="M188">
        <v>136.3</v>
      </c>
      <c r="N188">
        <v>131.2</v>
      </c>
      <c r="O188">
        <v>152.8</v>
      </c>
      <c r="P188">
        <v>138.6</v>
      </c>
      <c r="Q188">
        <v>155.1</v>
      </c>
      <c r="R188">
        <v>149.2</v>
      </c>
      <c r="S188">
        <v>143</v>
      </c>
      <c r="T188">
        <v>148.3</v>
      </c>
      <c r="U188" t="s">
        <v>32</v>
      </c>
      <c r="V188">
        <v>142.6</v>
      </c>
      <c r="W188">
        <v>139.9</v>
      </c>
      <c r="X188">
        <v>136.7</v>
      </c>
      <c r="Y188">
        <v>124.6</v>
      </c>
      <c r="Z188">
        <v>135.1</v>
      </c>
      <c r="AA188">
        <v>142.7</v>
      </c>
      <c r="AB188">
        <v>129.3</v>
      </c>
      <c r="AC188">
        <v>133.3</v>
      </c>
      <c r="AD188">
        <v>138.7</v>
      </c>
    </row>
    <row r="189" hidden="1" spans="1:30">
      <c r="A189" t="s">
        <v>33</v>
      </c>
      <c r="B189" t="s">
        <v>36</v>
      </c>
      <c r="C189">
        <v>2018</v>
      </c>
      <c r="D189">
        <v>135</v>
      </c>
      <c r="E189">
        <v>143.1</v>
      </c>
      <c r="F189">
        <v>135.5</v>
      </c>
      <c r="G189">
        <v>139.9</v>
      </c>
      <c r="H189">
        <v>116.5</v>
      </c>
      <c r="I189">
        <v>138.5</v>
      </c>
      <c r="J189">
        <v>128</v>
      </c>
      <c r="K189">
        <v>115.5</v>
      </c>
      <c r="L189">
        <v>114.2</v>
      </c>
      <c r="M189">
        <v>140.7</v>
      </c>
      <c r="N189">
        <v>126.2</v>
      </c>
      <c r="O189">
        <v>147.6</v>
      </c>
      <c r="P189">
        <v>134.8</v>
      </c>
      <c r="Q189">
        <v>159.7</v>
      </c>
      <c r="R189">
        <v>136.7</v>
      </c>
      <c r="S189">
        <v>126.7</v>
      </c>
      <c r="T189">
        <v>135.2</v>
      </c>
      <c r="U189">
        <v>142</v>
      </c>
      <c r="V189">
        <v>126.4</v>
      </c>
      <c r="W189">
        <v>130.8</v>
      </c>
      <c r="X189">
        <v>130.5</v>
      </c>
      <c r="Y189">
        <v>117.8</v>
      </c>
      <c r="Z189">
        <v>126.8</v>
      </c>
      <c r="AA189">
        <v>137.8</v>
      </c>
      <c r="AB189">
        <v>126.7</v>
      </c>
      <c r="AC189">
        <v>127.1</v>
      </c>
      <c r="AD189">
        <v>134</v>
      </c>
    </row>
    <row r="190" hidden="1" spans="1:30">
      <c r="A190" t="s">
        <v>34</v>
      </c>
      <c r="B190" t="s">
        <v>36</v>
      </c>
      <c r="C190">
        <v>2018</v>
      </c>
      <c r="D190">
        <v>136.2</v>
      </c>
      <c r="E190">
        <v>143.6</v>
      </c>
      <c r="F190">
        <v>138.3</v>
      </c>
      <c r="G190">
        <v>141.2</v>
      </c>
      <c r="H190">
        <v>120.7</v>
      </c>
      <c r="I190">
        <v>146.2</v>
      </c>
      <c r="J190">
        <v>134.6</v>
      </c>
      <c r="K190">
        <v>124.6</v>
      </c>
      <c r="L190">
        <v>116.1</v>
      </c>
      <c r="M190">
        <v>137.8</v>
      </c>
      <c r="N190">
        <v>129.1</v>
      </c>
      <c r="O190">
        <v>150.4</v>
      </c>
      <c r="P190">
        <v>137.2</v>
      </c>
      <c r="Q190">
        <v>156.3</v>
      </c>
      <c r="R190">
        <v>144.3</v>
      </c>
      <c r="S190">
        <v>136.2</v>
      </c>
      <c r="T190">
        <v>143.1</v>
      </c>
      <c r="U190">
        <v>142</v>
      </c>
      <c r="V190">
        <v>136.5</v>
      </c>
      <c r="W190">
        <v>135.6</v>
      </c>
      <c r="X190">
        <v>134.3</v>
      </c>
      <c r="Y190">
        <v>121</v>
      </c>
      <c r="Z190">
        <v>130.4</v>
      </c>
      <c r="AA190">
        <v>139.8</v>
      </c>
      <c r="AB190">
        <v>128.2</v>
      </c>
      <c r="AC190">
        <v>130.3</v>
      </c>
      <c r="AD190">
        <v>136.5</v>
      </c>
    </row>
    <row r="191" hidden="1" spans="1:30">
      <c r="A191" t="s">
        <v>30</v>
      </c>
      <c r="B191" t="s">
        <v>37</v>
      </c>
      <c r="C191">
        <v>2018</v>
      </c>
      <c r="D191">
        <v>137.1</v>
      </c>
      <c r="E191">
        <v>144.5</v>
      </c>
      <c r="F191">
        <v>135.9</v>
      </c>
      <c r="G191">
        <v>142.4</v>
      </c>
      <c r="H191">
        <v>123.5</v>
      </c>
      <c r="I191">
        <v>156.4</v>
      </c>
      <c r="J191">
        <v>135.1</v>
      </c>
      <c r="K191">
        <v>128.4</v>
      </c>
      <c r="L191">
        <v>115.2</v>
      </c>
      <c r="M191">
        <v>137.2</v>
      </c>
      <c r="N191">
        <v>131.9</v>
      </c>
      <c r="O191">
        <v>153.8</v>
      </c>
      <c r="P191">
        <v>138.6</v>
      </c>
      <c r="Q191">
        <v>156.1</v>
      </c>
      <c r="R191">
        <v>150.1</v>
      </c>
      <c r="S191">
        <v>143.3</v>
      </c>
      <c r="T191">
        <v>149.1</v>
      </c>
      <c r="U191" t="s">
        <v>32</v>
      </c>
      <c r="V191">
        <v>143.8</v>
      </c>
      <c r="W191">
        <v>140.9</v>
      </c>
      <c r="X191">
        <v>137.6</v>
      </c>
      <c r="Y191">
        <v>125.3</v>
      </c>
      <c r="Z191">
        <v>136</v>
      </c>
      <c r="AA191">
        <v>143.7</v>
      </c>
      <c r="AB191">
        <v>130.4</v>
      </c>
      <c r="AC191">
        <v>134.2</v>
      </c>
      <c r="AD191">
        <v>139.1</v>
      </c>
    </row>
    <row r="192" hidden="1" spans="1:30">
      <c r="A192" t="s">
        <v>33</v>
      </c>
      <c r="B192" t="s">
        <v>37</v>
      </c>
      <c r="C192">
        <v>2018</v>
      </c>
      <c r="D192">
        <v>135</v>
      </c>
      <c r="E192">
        <v>144.3</v>
      </c>
      <c r="F192">
        <v>130.8</v>
      </c>
      <c r="G192">
        <v>140.3</v>
      </c>
      <c r="H192">
        <v>116.6</v>
      </c>
      <c r="I192">
        <v>150.1</v>
      </c>
      <c r="J192">
        <v>127.6</v>
      </c>
      <c r="K192">
        <v>114</v>
      </c>
      <c r="L192">
        <v>110.6</v>
      </c>
      <c r="M192">
        <v>140.2</v>
      </c>
      <c r="N192">
        <v>126.5</v>
      </c>
      <c r="O192">
        <v>148.3</v>
      </c>
      <c r="P192">
        <v>135.7</v>
      </c>
      <c r="Q192">
        <v>159.2</v>
      </c>
      <c r="R192">
        <v>137.8</v>
      </c>
      <c r="S192">
        <v>127.4</v>
      </c>
      <c r="T192">
        <v>136.2</v>
      </c>
      <c r="U192">
        <v>142.9</v>
      </c>
      <c r="V192">
        <v>124.6</v>
      </c>
      <c r="W192">
        <v>131.8</v>
      </c>
      <c r="X192">
        <v>131.3</v>
      </c>
      <c r="Y192">
        <v>118.9</v>
      </c>
      <c r="Z192">
        <v>127.6</v>
      </c>
      <c r="AA192">
        <v>139.7</v>
      </c>
      <c r="AB192">
        <v>127.6</v>
      </c>
      <c r="AC192">
        <v>128.2</v>
      </c>
      <c r="AD192">
        <v>134.8</v>
      </c>
    </row>
    <row r="193" hidden="1" spans="1:30">
      <c r="A193" t="s">
        <v>34</v>
      </c>
      <c r="B193" t="s">
        <v>37</v>
      </c>
      <c r="C193">
        <v>2018</v>
      </c>
      <c r="D193">
        <v>136.4</v>
      </c>
      <c r="E193">
        <v>144.4</v>
      </c>
      <c r="F193">
        <v>133.9</v>
      </c>
      <c r="G193">
        <v>141.6</v>
      </c>
      <c r="H193">
        <v>121</v>
      </c>
      <c r="I193">
        <v>153.5</v>
      </c>
      <c r="J193">
        <v>132.6</v>
      </c>
      <c r="K193">
        <v>123.5</v>
      </c>
      <c r="L193">
        <v>113.7</v>
      </c>
      <c r="M193">
        <v>138.2</v>
      </c>
      <c r="N193">
        <v>129.6</v>
      </c>
      <c r="O193">
        <v>151.2</v>
      </c>
      <c r="P193">
        <v>137.5</v>
      </c>
      <c r="Q193">
        <v>156.9</v>
      </c>
      <c r="R193">
        <v>145.3</v>
      </c>
      <c r="S193">
        <v>136.7</v>
      </c>
      <c r="T193">
        <v>144</v>
      </c>
      <c r="U193">
        <v>142.9</v>
      </c>
      <c r="V193">
        <v>136.5</v>
      </c>
      <c r="W193">
        <v>136.6</v>
      </c>
      <c r="X193">
        <v>135.2</v>
      </c>
      <c r="Y193">
        <v>121.9</v>
      </c>
      <c r="Z193">
        <v>131.3</v>
      </c>
      <c r="AA193">
        <v>141.4</v>
      </c>
      <c r="AB193">
        <v>129.2</v>
      </c>
      <c r="AC193">
        <v>131.3</v>
      </c>
      <c r="AD193">
        <v>137.1</v>
      </c>
    </row>
    <row r="194" hidden="1" spans="1:30">
      <c r="A194" t="s">
        <v>30</v>
      </c>
      <c r="B194" t="s">
        <v>38</v>
      </c>
      <c r="C194">
        <v>2018</v>
      </c>
      <c r="D194">
        <v>137.4</v>
      </c>
      <c r="E194">
        <v>145.7</v>
      </c>
      <c r="F194">
        <v>135.5</v>
      </c>
      <c r="G194">
        <v>142.9</v>
      </c>
      <c r="H194">
        <v>123.6</v>
      </c>
      <c r="I194">
        <v>157.5</v>
      </c>
      <c r="J194">
        <v>137.8</v>
      </c>
      <c r="K194">
        <v>127.2</v>
      </c>
      <c r="L194">
        <v>111.8</v>
      </c>
      <c r="M194">
        <v>137.4</v>
      </c>
      <c r="N194">
        <v>132.2</v>
      </c>
      <c r="O194">
        <v>154.3</v>
      </c>
      <c r="P194">
        <v>139.1</v>
      </c>
      <c r="Q194">
        <v>157</v>
      </c>
      <c r="R194">
        <v>150.8</v>
      </c>
      <c r="S194">
        <v>144.1</v>
      </c>
      <c r="T194">
        <v>149.8</v>
      </c>
      <c r="U194" t="s">
        <v>32</v>
      </c>
      <c r="V194">
        <v>144.3</v>
      </c>
      <c r="W194">
        <v>141.8</v>
      </c>
      <c r="X194">
        <v>138.4</v>
      </c>
      <c r="Y194">
        <v>126.4</v>
      </c>
      <c r="Z194">
        <v>136.8</v>
      </c>
      <c r="AA194">
        <v>144.4</v>
      </c>
      <c r="AB194">
        <v>131.2</v>
      </c>
      <c r="AC194">
        <v>135.1</v>
      </c>
      <c r="AD194">
        <v>139.8</v>
      </c>
    </row>
    <row r="195" hidden="1" spans="1:30">
      <c r="A195" t="s">
        <v>33</v>
      </c>
      <c r="B195" t="s">
        <v>38</v>
      </c>
      <c r="C195">
        <v>2018</v>
      </c>
      <c r="D195">
        <v>135</v>
      </c>
      <c r="E195">
        <v>148.2</v>
      </c>
      <c r="F195">
        <v>130.5</v>
      </c>
      <c r="G195">
        <v>140.7</v>
      </c>
      <c r="H195">
        <v>116.4</v>
      </c>
      <c r="I195">
        <v>151.3</v>
      </c>
      <c r="J195">
        <v>131.4</v>
      </c>
      <c r="K195">
        <v>112.8</v>
      </c>
      <c r="L195">
        <v>105.3</v>
      </c>
      <c r="M195">
        <v>139.6</v>
      </c>
      <c r="N195">
        <v>126.6</v>
      </c>
      <c r="O195">
        <v>148.7</v>
      </c>
      <c r="P195">
        <v>136.4</v>
      </c>
      <c r="Q195">
        <v>160.3</v>
      </c>
      <c r="R195">
        <v>138.6</v>
      </c>
      <c r="S195">
        <v>127.9</v>
      </c>
      <c r="T195">
        <v>137</v>
      </c>
      <c r="U195">
        <v>143.2</v>
      </c>
      <c r="V195">
        <v>124.7</v>
      </c>
      <c r="W195">
        <v>132.5</v>
      </c>
      <c r="X195">
        <v>132</v>
      </c>
      <c r="Y195">
        <v>119.8</v>
      </c>
      <c r="Z195">
        <v>128</v>
      </c>
      <c r="AA195">
        <v>140.4</v>
      </c>
      <c r="AB195">
        <v>128.1</v>
      </c>
      <c r="AC195">
        <v>128.9</v>
      </c>
      <c r="AD195">
        <v>135.4</v>
      </c>
    </row>
    <row r="196" hidden="1" spans="1:30">
      <c r="A196" t="s">
        <v>34</v>
      </c>
      <c r="B196" t="s">
        <v>38</v>
      </c>
      <c r="C196">
        <v>2018</v>
      </c>
      <c r="D196">
        <v>136.6</v>
      </c>
      <c r="E196">
        <v>146.6</v>
      </c>
      <c r="F196">
        <v>133.6</v>
      </c>
      <c r="G196">
        <v>142.1</v>
      </c>
      <c r="H196">
        <v>121</v>
      </c>
      <c r="I196">
        <v>154.6</v>
      </c>
      <c r="J196">
        <v>135.6</v>
      </c>
      <c r="K196">
        <v>122.3</v>
      </c>
      <c r="L196">
        <v>109.6</v>
      </c>
      <c r="M196">
        <v>138.1</v>
      </c>
      <c r="N196">
        <v>129.9</v>
      </c>
      <c r="O196">
        <v>151.7</v>
      </c>
      <c r="P196">
        <v>138.1</v>
      </c>
      <c r="Q196">
        <v>157.9</v>
      </c>
      <c r="R196">
        <v>146</v>
      </c>
      <c r="S196">
        <v>137.4</v>
      </c>
      <c r="T196">
        <v>144.7</v>
      </c>
      <c r="U196">
        <v>143.2</v>
      </c>
      <c r="V196">
        <v>136.9</v>
      </c>
      <c r="W196">
        <v>137.4</v>
      </c>
      <c r="X196">
        <v>136</v>
      </c>
      <c r="Y196">
        <v>122.9</v>
      </c>
      <c r="Z196">
        <v>131.8</v>
      </c>
      <c r="AA196">
        <v>142.1</v>
      </c>
      <c r="AB196">
        <v>129.9</v>
      </c>
      <c r="AC196">
        <v>132.1</v>
      </c>
      <c r="AD196">
        <v>137.8</v>
      </c>
    </row>
    <row r="197" hidden="1" spans="1:30">
      <c r="A197" t="s">
        <v>30</v>
      </c>
      <c r="B197" t="s">
        <v>39</v>
      </c>
      <c r="C197">
        <v>2018</v>
      </c>
      <c r="D197">
        <v>137.6</v>
      </c>
      <c r="E197">
        <v>148.1</v>
      </c>
      <c r="F197">
        <v>136.7</v>
      </c>
      <c r="G197">
        <v>143.2</v>
      </c>
      <c r="H197">
        <v>124</v>
      </c>
      <c r="I197">
        <v>154.1</v>
      </c>
      <c r="J197">
        <v>143.5</v>
      </c>
      <c r="K197">
        <v>126</v>
      </c>
      <c r="L197">
        <v>112.4</v>
      </c>
      <c r="M197">
        <v>137.6</v>
      </c>
      <c r="N197">
        <v>132.8</v>
      </c>
      <c r="O197">
        <v>154.3</v>
      </c>
      <c r="P197">
        <v>140</v>
      </c>
      <c r="Q197">
        <v>157.3</v>
      </c>
      <c r="R197">
        <v>151.3</v>
      </c>
      <c r="S197">
        <v>144.7</v>
      </c>
      <c r="T197">
        <v>150.3</v>
      </c>
      <c r="U197" t="s">
        <v>32</v>
      </c>
      <c r="V197">
        <v>145.1</v>
      </c>
      <c r="W197">
        <v>142.2</v>
      </c>
      <c r="X197">
        <v>138.4</v>
      </c>
      <c r="Y197">
        <v>127.4</v>
      </c>
      <c r="Z197">
        <v>137.8</v>
      </c>
      <c r="AA197">
        <v>145.1</v>
      </c>
      <c r="AB197">
        <v>131.4</v>
      </c>
      <c r="AC197">
        <v>135.6</v>
      </c>
      <c r="AD197">
        <v>140.5</v>
      </c>
    </row>
    <row r="198" hidden="1" spans="1:30">
      <c r="A198" t="s">
        <v>33</v>
      </c>
      <c r="B198" t="s">
        <v>39</v>
      </c>
      <c r="C198">
        <v>2018</v>
      </c>
      <c r="D198">
        <v>135.3</v>
      </c>
      <c r="E198">
        <v>149.7</v>
      </c>
      <c r="F198">
        <v>133.9</v>
      </c>
      <c r="G198">
        <v>140.8</v>
      </c>
      <c r="H198">
        <v>116.6</v>
      </c>
      <c r="I198">
        <v>152.2</v>
      </c>
      <c r="J198">
        <v>144</v>
      </c>
      <c r="K198">
        <v>112.3</v>
      </c>
      <c r="L198">
        <v>108.4</v>
      </c>
      <c r="M198">
        <v>140</v>
      </c>
      <c r="N198">
        <v>126.7</v>
      </c>
      <c r="O198">
        <v>149</v>
      </c>
      <c r="P198">
        <v>138.4</v>
      </c>
      <c r="Q198">
        <v>161</v>
      </c>
      <c r="R198">
        <v>138.9</v>
      </c>
      <c r="S198">
        <v>128.7</v>
      </c>
      <c r="T198">
        <v>137.4</v>
      </c>
      <c r="U198">
        <v>142.5</v>
      </c>
      <c r="V198">
        <v>126.5</v>
      </c>
      <c r="W198">
        <v>133.1</v>
      </c>
      <c r="X198">
        <v>132.6</v>
      </c>
      <c r="Y198">
        <v>120.4</v>
      </c>
      <c r="Z198">
        <v>128.5</v>
      </c>
      <c r="AA198">
        <v>141.2</v>
      </c>
      <c r="AB198">
        <v>128.2</v>
      </c>
      <c r="AC198">
        <v>129.5</v>
      </c>
      <c r="AD198">
        <v>136.2</v>
      </c>
    </row>
    <row r="199" hidden="1" spans="1:30">
      <c r="A199" t="s">
        <v>34</v>
      </c>
      <c r="B199" t="s">
        <v>39</v>
      </c>
      <c r="C199">
        <v>2018</v>
      </c>
      <c r="D199">
        <v>136.9</v>
      </c>
      <c r="E199">
        <v>148.7</v>
      </c>
      <c r="F199">
        <v>135.6</v>
      </c>
      <c r="G199">
        <v>142.3</v>
      </c>
      <c r="H199">
        <v>121.3</v>
      </c>
      <c r="I199">
        <v>153.2</v>
      </c>
      <c r="J199">
        <v>143.7</v>
      </c>
      <c r="K199">
        <v>121.4</v>
      </c>
      <c r="L199">
        <v>111.1</v>
      </c>
      <c r="M199">
        <v>138.4</v>
      </c>
      <c r="N199">
        <v>130.3</v>
      </c>
      <c r="O199">
        <v>151.8</v>
      </c>
      <c r="P199">
        <v>139.4</v>
      </c>
      <c r="Q199">
        <v>158.3</v>
      </c>
      <c r="R199">
        <v>146.4</v>
      </c>
      <c r="S199">
        <v>138.1</v>
      </c>
      <c r="T199">
        <v>145.2</v>
      </c>
      <c r="U199">
        <v>142.5</v>
      </c>
      <c r="V199">
        <v>138.1</v>
      </c>
      <c r="W199">
        <v>137.9</v>
      </c>
      <c r="X199">
        <v>136.2</v>
      </c>
      <c r="Y199">
        <v>123.7</v>
      </c>
      <c r="Z199">
        <v>132.6</v>
      </c>
      <c r="AA199">
        <v>142.8</v>
      </c>
      <c r="AB199">
        <v>130.1</v>
      </c>
      <c r="AC199">
        <v>132.6</v>
      </c>
      <c r="AD199">
        <v>138.5</v>
      </c>
    </row>
    <row r="200" hidden="1" spans="1:30">
      <c r="A200" t="s">
        <v>30</v>
      </c>
      <c r="B200" t="s">
        <v>40</v>
      </c>
      <c r="C200">
        <v>2018</v>
      </c>
      <c r="D200">
        <v>138.4</v>
      </c>
      <c r="E200">
        <v>149.3</v>
      </c>
      <c r="F200">
        <v>139.3</v>
      </c>
      <c r="G200">
        <v>143.4</v>
      </c>
      <c r="H200">
        <v>124.1</v>
      </c>
      <c r="I200">
        <v>153.3</v>
      </c>
      <c r="J200">
        <v>154.2</v>
      </c>
      <c r="K200">
        <v>126.4</v>
      </c>
      <c r="L200">
        <v>114.3</v>
      </c>
      <c r="M200">
        <v>138.2</v>
      </c>
      <c r="N200">
        <v>132.8</v>
      </c>
      <c r="O200">
        <v>154.8</v>
      </c>
      <c r="P200">
        <v>142</v>
      </c>
      <c r="Q200">
        <v>156.1</v>
      </c>
      <c r="R200">
        <v>151.5</v>
      </c>
      <c r="S200">
        <v>145.1</v>
      </c>
      <c r="T200">
        <v>150.6</v>
      </c>
      <c r="U200" t="s">
        <v>32</v>
      </c>
      <c r="V200">
        <v>146.8</v>
      </c>
      <c r="W200">
        <v>143.1</v>
      </c>
      <c r="X200">
        <v>139</v>
      </c>
      <c r="Y200">
        <v>127.5</v>
      </c>
      <c r="Z200">
        <v>138.4</v>
      </c>
      <c r="AA200">
        <v>145.8</v>
      </c>
      <c r="AB200">
        <v>131.4</v>
      </c>
      <c r="AC200">
        <v>136</v>
      </c>
      <c r="AD200">
        <v>141.8</v>
      </c>
    </row>
    <row r="201" hidden="1" spans="1:30">
      <c r="A201" t="s">
        <v>33</v>
      </c>
      <c r="B201" t="s">
        <v>40</v>
      </c>
      <c r="C201">
        <v>2018</v>
      </c>
      <c r="D201">
        <v>135.6</v>
      </c>
      <c r="E201">
        <v>148.6</v>
      </c>
      <c r="F201">
        <v>139.1</v>
      </c>
      <c r="G201">
        <v>141</v>
      </c>
      <c r="H201">
        <v>116.7</v>
      </c>
      <c r="I201">
        <v>149.7</v>
      </c>
      <c r="J201">
        <v>159.2</v>
      </c>
      <c r="K201">
        <v>112.6</v>
      </c>
      <c r="L201">
        <v>111.8</v>
      </c>
      <c r="M201">
        <v>140.3</v>
      </c>
      <c r="N201">
        <v>126.8</v>
      </c>
      <c r="O201">
        <v>149.4</v>
      </c>
      <c r="P201">
        <v>140.3</v>
      </c>
      <c r="Q201">
        <v>161.4</v>
      </c>
      <c r="R201">
        <v>139.6</v>
      </c>
      <c r="S201">
        <v>128.9</v>
      </c>
      <c r="T201">
        <v>137.9</v>
      </c>
      <c r="U201">
        <v>143.6</v>
      </c>
      <c r="V201">
        <v>128.1</v>
      </c>
      <c r="W201">
        <v>133.6</v>
      </c>
      <c r="X201">
        <v>133.6</v>
      </c>
      <c r="Y201">
        <v>120.1</v>
      </c>
      <c r="Z201">
        <v>129</v>
      </c>
      <c r="AA201">
        <v>144</v>
      </c>
      <c r="AB201">
        <v>128.2</v>
      </c>
      <c r="AC201">
        <v>130.2</v>
      </c>
      <c r="AD201">
        <v>137.5</v>
      </c>
    </row>
    <row r="202" hidden="1" spans="1:30">
      <c r="A202" t="s">
        <v>34</v>
      </c>
      <c r="B202" t="s">
        <v>40</v>
      </c>
      <c r="C202">
        <v>2018</v>
      </c>
      <c r="D202">
        <v>137.5</v>
      </c>
      <c r="E202">
        <v>149.1</v>
      </c>
      <c r="F202">
        <v>139.2</v>
      </c>
      <c r="G202">
        <v>142.5</v>
      </c>
      <c r="H202">
        <v>121.4</v>
      </c>
      <c r="I202">
        <v>151.6</v>
      </c>
      <c r="J202">
        <v>155.9</v>
      </c>
      <c r="K202">
        <v>121.7</v>
      </c>
      <c r="L202">
        <v>113.5</v>
      </c>
      <c r="M202">
        <v>138.9</v>
      </c>
      <c r="N202">
        <v>130.3</v>
      </c>
      <c r="O202">
        <v>152.3</v>
      </c>
      <c r="P202">
        <v>141.4</v>
      </c>
      <c r="Q202">
        <v>157.5</v>
      </c>
      <c r="R202">
        <v>146.8</v>
      </c>
      <c r="S202">
        <v>138.4</v>
      </c>
      <c r="T202">
        <v>145.6</v>
      </c>
      <c r="U202">
        <v>143.6</v>
      </c>
      <c r="V202">
        <v>139.7</v>
      </c>
      <c r="W202">
        <v>138.6</v>
      </c>
      <c r="X202">
        <v>137</v>
      </c>
      <c r="Y202">
        <v>123.6</v>
      </c>
      <c r="Z202">
        <v>133.1</v>
      </c>
      <c r="AA202">
        <v>144.7</v>
      </c>
      <c r="AB202">
        <v>130.1</v>
      </c>
      <c r="AC202">
        <v>133.2</v>
      </c>
      <c r="AD202">
        <v>139.8</v>
      </c>
    </row>
    <row r="203" hidden="1" spans="1:30">
      <c r="A203" t="s">
        <v>30</v>
      </c>
      <c r="B203" t="s">
        <v>41</v>
      </c>
      <c r="C203">
        <v>2018</v>
      </c>
      <c r="D203">
        <v>139.2</v>
      </c>
      <c r="E203">
        <v>148.8</v>
      </c>
      <c r="F203">
        <v>139.1</v>
      </c>
      <c r="G203">
        <v>143.5</v>
      </c>
      <c r="H203">
        <v>125</v>
      </c>
      <c r="I203">
        <v>154.4</v>
      </c>
      <c r="J203">
        <v>156.3</v>
      </c>
      <c r="K203">
        <v>126.8</v>
      </c>
      <c r="L203">
        <v>115.4</v>
      </c>
      <c r="M203">
        <v>138.6</v>
      </c>
      <c r="N203">
        <v>133.8</v>
      </c>
      <c r="O203">
        <v>155.2</v>
      </c>
      <c r="P203">
        <v>142.7</v>
      </c>
      <c r="Q203">
        <v>156.4</v>
      </c>
      <c r="R203">
        <v>152.1</v>
      </c>
      <c r="S203">
        <v>145.8</v>
      </c>
      <c r="T203">
        <v>151.3</v>
      </c>
      <c r="U203" t="s">
        <v>32</v>
      </c>
      <c r="V203">
        <v>147.7</v>
      </c>
      <c r="W203">
        <v>143.8</v>
      </c>
      <c r="X203">
        <v>139.4</v>
      </c>
      <c r="Y203">
        <v>128.3</v>
      </c>
      <c r="Z203">
        <v>138.6</v>
      </c>
      <c r="AA203">
        <v>146.9</v>
      </c>
      <c r="AB203">
        <v>131.3</v>
      </c>
      <c r="AC203">
        <v>136.6</v>
      </c>
      <c r="AD203">
        <v>142.5</v>
      </c>
    </row>
    <row r="204" hidden="1" spans="1:30">
      <c r="A204" t="s">
        <v>33</v>
      </c>
      <c r="B204" t="s">
        <v>41</v>
      </c>
      <c r="C204">
        <v>2018</v>
      </c>
      <c r="D204">
        <v>136.5</v>
      </c>
      <c r="E204">
        <v>146.4</v>
      </c>
      <c r="F204">
        <v>136.6</v>
      </c>
      <c r="G204">
        <v>141.2</v>
      </c>
      <c r="H204">
        <v>117.4</v>
      </c>
      <c r="I204">
        <v>146.3</v>
      </c>
      <c r="J204">
        <v>157.3</v>
      </c>
      <c r="K204">
        <v>113.6</v>
      </c>
      <c r="L204">
        <v>113.3</v>
      </c>
      <c r="M204">
        <v>141.1</v>
      </c>
      <c r="N204">
        <v>127.4</v>
      </c>
      <c r="O204">
        <v>150.4</v>
      </c>
      <c r="P204">
        <v>140.1</v>
      </c>
      <c r="Q204">
        <v>162.1</v>
      </c>
      <c r="R204">
        <v>140</v>
      </c>
      <c r="S204">
        <v>129</v>
      </c>
      <c r="T204">
        <v>138.3</v>
      </c>
      <c r="U204">
        <v>144.6</v>
      </c>
      <c r="V204">
        <v>129.8</v>
      </c>
      <c r="W204">
        <v>134.4</v>
      </c>
      <c r="X204">
        <v>134.9</v>
      </c>
      <c r="Y204">
        <v>120.7</v>
      </c>
      <c r="Z204">
        <v>129.8</v>
      </c>
      <c r="AA204">
        <v>145.3</v>
      </c>
      <c r="AB204">
        <v>128.3</v>
      </c>
      <c r="AC204">
        <v>131</v>
      </c>
      <c r="AD204">
        <v>138</v>
      </c>
    </row>
    <row r="205" hidden="1" spans="1:30">
      <c r="A205" t="s">
        <v>34</v>
      </c>
      <c r="B205" t="s">
        <v>41</v>
      </c>
      <c r="C205">
        <v>2018</v>
      </c>
      <c r="D205">
        <v>138.3</v>
      </c>
      <c r="E205">
        <v>148</v>
      </c>
      <c r="F205">
        <v>138.1</v>
      </c>
      <c r="G205">
        <v>142.6</v>
      </c>
      <c r="H205">
        <v>122.2</v>
      </c>
      <c r="I205">
        <v>150.6</v>
      </c>
      <c r="J205">
        <v>156.6</v>
      </c>
      <c r="K205">
        <v>122.4</v>
      </c>
      <c r="L205">
        <v>114.7</v>
      </c>
      <c r="M205">
        <v>139.4</v>
      </c>
      <c r="N205">
        <v>131.1</v>
      </c>
      <c r="O205">
        <v>153</v>
      </c>
      <c r="P205">
        <v>141.7</v>
      </c>
      <c r="Q205">
        <v>157.9</v>
      </c>
      <c r="R205">
        <v>147.3</v>
      </c>
      <c r="S205">
        <v>138.8</v>
      </c>
      <c r="T205">
        <v>146.1</v>
      </c>
      <c r="U205">
        <v>144.6</v>
      </c>
      <c r="V205">
        <v>140.9</v>
      </c>
      <c r="W205">
        <v>139.4</v>
      </c>
      <c r="X205">
        <v>137.7</v>
      </c>
      <c r="Y205">
        <v>124.3</v>
      </c>
      <c r="Z205">
        <v>133.6</v>
      </c>
      <c r="AA205">
        <v>146</v>
      </c>
      <c r="AB205">
        <v>130.1</v>
      </c>
      <c r="AC205">
        <v>133.9</v>
      </c>
      <c r="AD205">
        <v>140.4</v>
      </c>
    </row>
    <row r="206" hidden="1" spans="1:30">
      <c r="A206" t="s">
        <v>30</v>
      </c>
      <c r="B206" t="s">
        <v>42</v>
      </c>
      <c r="C206">
        <v>2018</v>
      </c>
      <c r="D206">
        <v>139.4</v>
      </c>
      <c r="E206">
        <v>147.2</v>
      </c>
      <c r="F206">
        <v>136.6</v>
      </c>
      <c r="G206">
        <v>143.7</v>
      </c>
      <c r="H206">
        <v>124.6</v>
      </c>
      <c r="I206">
        <v>150.1</v>
      </c>
      <c r="J206">
        <v>149.4</v>
      </c>
      <c r="K206">
        <v>125.4</v>
      </c>
      <c r="L206">
        <v>114.4</v>
      </c>
      <c r="M206">
        <v>138.7</v>
      </c>
      <c r="N206">
        <v>133.1</v>
      </c>
      <c r="O206">
        <v>155.9</v>
      </c>
      <c r="P206">
        <v>141.3</v>
      </c>
      <c r="Q206">
        <v>157.7</v>
      </c>
      <c r="R206">
        <v>152.1</v>
      </c>
      <c r="S206">
        <v>146.1</v>
      </c>
      <c r="T206">
        <v>151.3</v>
      </c>
      <c r="U206" t="s">
        <v>32</v>
      </c>
      <c r="V206">
        <v>149</v>
      </c>
      <c r="W206">
        <v>144</v>
      </c>
      <c r="X206">
        <v>140</v>
      </c>
      <c r="Y206">
        <v>129.9</v>
      </c>
      <c r="Z206">
        <v>140</v>
      </c>
      <c r="AA206">
        <v>147.6</v>
      </c>
      <c r="AB206">
        <v>132</v>
      </c>
      <c r="AC206">
        <v>137.4</v>
      </c>
      <c r="AD206">
        <v>142.1</v>
      </c>
    </row>
    <row r="207" hidden="1" spans="1:30">
      <c r="A207" t="s">
        <v>33</v>
      </c>
      <c r="B207" t="s">
        <v>42</v>
      </c>
      <c r="C207">
        <v>2018</v>
      </c>
      <c r="D207">
        <v>137</v>
      </c>
      <c r="E207">
        <v>143.1</v>
      </c>
      <c r="F207">
        <v>132.8</v>
      </c>
      <c r="G207">
        <v>141.5</v>
      </c>
      <c r="H207">
        <v>117.8</v>
      </c>
      <c r="I207">
        <v>140</v>
      </c>
      <c r="J207">
        <v>151.3</v>
      </c>
      <c r="K207">
        <v>113.5</v>
      </c>
      <c r="L207">
        <v>112.3</v>
      </c>
      <c r="M207">
        <v>141.2</v>
      </c>
      <c r="N207">
        <v>127.7</v>
      </c>
      <c r="O207">
        <v>151.3</v>
      </c>
      <c r="P207">
        <v>138.9</v>
      </c>
      <c r="Q207">
        <v>163.3</v>
      </c>
      <c r="R207">
        <v>140.8</v>
      </c>
      <c r="S207">
        <v>129.3</v>
      </c>
      <c r="T207">
        <v>139.1</v>
      </c>
      <c r="U207">
        <v>145.3</v>
      </c>
      <c r="V207">
        <v>131.2</v>
      </c>
      <c r="W207">
        <v>134.9</v>
      </c>
      <c r="X207">
        <v>135.7</v>
      </c>
      <c r="Y207">
        <v>122.5</v>
      </c>
      <c r="Z207">
        <v>130.2</v>
      </c>
      <c r="AA207">
        <v>145.2</v>
      </c>
      <c r="AB207">
        <v>129.3</v>
      </c>
      <c r="AC207">
        <v>131.9</v>
      </c>
      <c r="AD207">
        <v>138.1</v>
      </c>
    </row>
    <row r="208" hidden="1" spans="1:30">
      <c r="A208" t="s">
        <v>34</v>
      </c>
      <c r="B208" t="s">
        <v>42</v>
      </c>
      <c r="C208">
        <v>2018</v>
      </c>
      <c r="D208">
        <v>138.6</v>
      </c>
      <c r="E208">
        <v>145.8</v>
      </c>
      <c r="F208">
        <v>135.1</v>
      </c>
      <c r="G208">
        <v>142.9</v>
      </c>
      <c r="H208">
        <v>122.1</v>
      </c>
      <c r="I208">
        <v>145.4</v>
      </c>
      <c r="J208">
        <v>150</v>
      </c>
      <c r="K208">
        <v>121.4</v>
      </c>
      <c r="L208">
        <v>113.7</v>
      </c>
      <c r="M208">
        <v>139.5</v>
      </c>
      <c r="N208">
        <v>130.8</v>
      </c>
      <c r="O208">
        <v>153.8</v>
      </c>
      <c r="P208">
        <v>140.4</v>
      </c>
      <c r="Q208">
        <v>159.2</v>
      </c>
      <c r="R208">
        <v>147.7</v>
      </c>
      <c r="S208">
        <v>139.1</v>
      </c>
      <c r="T208">
        <v>146.5</v>
      </c>
      <c r="U208">
        <v>145.3</v>
      </c>
      <c r="V208">
        <v>142.3</v>
      </c>
      <c r="W208">
        <v>139.7</v>
      </c>
      <c r="X208">
        <v>138.4</v>
      </c>
      <c r="Y208">
        <v>126</v>
      </c>
      <c r="Z208">
        <v>134.5</v>
      </c>
      <c r="AA208">
        <v>146.2</v>
      </c>
      <c r="AB208">
        <v>130.9</v>
      </c>
      <c r="AC208">
        <v>134.7</v>
      </c>
      <c r="AD208">
        <v>140.2</v>
      </c>
    </row>
    <row r="209" hidden="1" spans="1:30">
      <c r="A209" t="s">
        <v>30</v>
      </c>
      <c r="B209" t="s">
        <v>43</v>
      </c>
      <c r="C209">
        <v>2018</v>
      </c>
      <c r="D209">
        <v>139.3</v>
      </c>
      <c r="E209">
        <v>147.6</v>
      </c>
      <c r="F209">
        <v>134.6</v>
      </c>
      <c r="G209">
        <v>141.9</v>
      </c>
      <c r="H209">
        <v>123.5</v>
      </c>
      <c r="I209">
        <v>144.5</v>
      </c>
      <c r="J209">
        <v>147.6</v>
      </c>
      <c r="K209">
        <v>121.4</v>
      </c>
      <c r="L209">
        <v>112.3</v>
      </c>
      <c r="M209">
        <v>139.5</v>
      </c>
      <c r="N209">
        <v>134.6</v>
      </c>
      <c r="O209">
        <v>155.2</v>
      </c>
      <c r="P209">
        <v>140.2</v>
      </c>
      <c r="Q209">
        <v>159.6</v>
      </c>
      <c r="R209">
        <v>150.7</v>
      </c>
      <c r="S209">
        <v>144.5</v>
      </c>
      <c r="T209">
        <v>149.8</v>
      </c>
      <c r="U209" t="s">
        <v>32</v>
      </c>
      <c r="V209">
        <v>149.7</v>
      </c>
      <c r="W209">
        <v>147.5</v>
      </c>
      <c r="X209">
        <v>144.8</v>
      </c>
      <c r="Y209">
        <v>130.8</v>
      </c>
      <c r="Z209">
        <v>140.1</v>
      </c>
      <c r="AA209">
        <v>148</v>
      </c>
      <c r="AB209">
        <v>134.4</v>
      </c>
      <c r="AC209">
        <v>139.8</v>
      </c>
      <c r="AD209">
        <v>142.2</v>
      </c>
    </row>
    <row r="210" hidden="1" spans="1:30">
      <c r="A210" t="s">
        <v>33</v>
      </c>
      <c r="B210" t="s">
        <v>43</v>
      </c>
      <c r="C210">
        <v>2018</v>
      </c>
      <c r="D210">
        <v>137.6</v>
      </c>
      <c r="E210">
        <v>144.9</v>
      </c>
      <c r="F210">
        <v>133.5</v>
      </c>
      <c r="G210">
        <v>141.5</v>
      </c>
      <c r="H210">
        <v>118</v>
      </c>
      <c r="I210">
        <v>139.5</v>
      </c>
      <c r="J210">
        <v>153</v>
      </c>
      <c r="K210">
        <v>113.2</v>
      </c>
      <c r="L210">
        <v>112.8</v>
      </c>
      <c r="M210">
        <v>141.1</v>
      </c>
      <c r="N210">
        <v>127.6</v>
      </c>
      <c r="O210">
        <v>152</v>
      </c>
      <c r="P210">
        <v>139.4</v>
      </c>
      <c r="Q210">
        <v>164</v>
      </c>
      <c r="R210">
        <v>141.5</v>
      </c>
      <c r="S210">
        <v>129.8</v>
      </c>
      <c r="T210">
        <v>139.7</v>
      </c>
      <c r="U210">
        <v>146.3</v>
      </c>
      <c r="V210">
        <v>133.4</v>
      </c>
      <c r="W210">
        <v>135.1</v>
      </c>
      <c r="X210">
        <v>136.2</v>
      </c>
      <c r="Y210">
        <v>123.3</v>
      </c>
      <c r="Z210">
        <v>130.7</v>
      </c>
      <c r="AA210">
        <v>145.5</v>
      </c>
      <c r="AB210">
        <v>130.4</v>
      </c>
      <c r="AC210">
        <v>132.5</v>
      </c>
      <c r="AD210">
        <v>138.9</v>
      </c>
    </row>
    <row r="211" hidden="1" spans="1:30">
      <c r="A211" t="s">
        <v>34</v>
      </c>
      <c r="B211" t="s">
        <v>43</v>
      </c>
      <c r="C211">
        <v>2018</v>
      </c>
      <c r="D211">
        <v>137.4</v>
      </c>
      <c r="E211">
        <v>149.5</v>
      </c>
      <c r="F211">
        <v>137.3</v>
      </c>
      <c r="G211">
        <v>141.9</v>
      </c>
      <c r="H211">
        <v>121.1</v>
      </c>
      <c r="I211">
        <v>142.5</v>
      </c>
      <c r="J211">
        <v>146.7</v>
      </c>
      <c r="K211">
        <v>119.1</v>
      </c>
      <c r="L211">
        <v>111.9</v>
      </c>
      <c r="M211">
        <v>141</v>
      </c>
      <c r="N211">
        <v>133.6</v>
      </c>
      <c r="O211">
        <v>154.5</v>
      </c>
      <c r="P211">
        <v>139.7</v>
      </c>
      <c r="Q211">
        <v>162.6</v>
      </c>
      <c r="R211">
        <v>148</v>
      </c>
      <c r="S211">
        <v>139.2</v>
      </c>
      <c r="T211">
        <v>146.8</v>
      </c>
      <c r="U211">
        <v>146.9</v>
      </c>
      <c r="V211">
        <v>145.3</v>
      </c>
      <c r="W211">
        <v>142.2</v>
      </c>
      <c r="X211">
        <v>142.1</v>
      </c>
      <c r="Y211">
        <v>125.5</v>
      </c>
      <c r="Z211">
        <v>136.5</v>
      </c>
      <c r="AA211">
        <v>147.8</v>
      </c>
      <c r="AB211">
        <v>132</v>
      </c>
      <c r="AC211">
        <v>136.3</v>
      </c>
      <c r="AD211">
        <v>140.8</v>
      </c>
    </row>
    <row r="212" hidden="1" spans="1:30">
      <c r="A212" t="s">
        <v>30</v>
      </c>
      <c r="B212" t="s">
        <v>45</v>
      </c>
      <c r="C212">
        <v>2018</v>
      </c>
      <c r="D212">
        <v>137.1</v>
      </c>
      <c r="E212">
        <v>150.8</v>
      </c>
      <c r="F212">
        <v>136.7</v>
      </c>
      <c r="G212">
        <v>141.9</v>
      </c>
      <c r="H212">
        <v>122.8</v>
      </c>
      <c r="I212">
        <v>143.9</v>
      </c>
      <c r="J212">
        <v>147.5</v>
      </c>
      <c r="K212">
        <v>121</v>
      </c>
      <c r="L212">
        <v>111.6</v>
      </c>
      <c r="M212">
        <v>140.6</v>
      </c>
      <c r="N212">
        <v>137.5</v>
      </c>
      <c r="O212">
        <v>156.1</v>
      </c>
      <c r="P212">
        <v>140</v>
      </c>
      <c r="Q212">
        <v>161.9</v>
      </c>
      <c r="R212">
        <v>151.7</v>
      </c>
      <c r="S212">
        <v>145.5</v>
      </c>
      <c r="T212">
        <v>150.8</v>
      </c>
      <c r="U212" t="s">
        <v>32</v>
      </c>
      <c r="V212">
        <v>150.3</v>
      </c>
      <c r="W212">
        <v>148</v>
      </c>
      <c r="X212">
        <v>145.4</v>
      </c>
      <c r="Y212">
        <v>130.3</v>
      </c>
      <c r="Z212">
        <v>143.1</v>
      </c>
      <c r="AA212">
        <v>150.2</v>
      </c>
      <c r="AB212">
        <v>133.1</v>
      </c>
      <c r="AC212">
        <v>140.1</v>
      </c>
      <c r="AD212">
        <v>142.4</v>
      </c>
    </row>
    <row r="213" hidden="1" spans="1:30">
      <c r="A213" t="s">
        <v>33</v>
      </c>
      <c r="B213" t="s">
        <v>45</v>
      </c>
      <c r="C213">
        <v>2018</v>
      </c>
      <c r="D213">
        <v>138.1</v>
      </c>
      <c r="E213">
        <v>146.3</v>
      </c>
      <c r="F213">
        <v>137.8</v>
      </c>
      <c r="G213">
        <v>141.6</v>
      </c>
      <c r="H213">
        <v>118.1</v>
      </c>
      <c r="I213">
        <v>141.5</v>
      </c>
      <c r="J213">
        <v>145.2</v>
      </c>
      <c r="K213">
        <v>115.3</v>
      </c>
      <c r="L213">
        <v>112.5</v>
      </c>
      <c r="M213">
        <v>141.4</v>
      </c>
      <c r="N213">
        <v>128</v>
      </c>
      <c r="O213">
        <v>152.6</v>
      </c>
      <c r="P213">
        <v>139.1</v>
      </c>
      <c r="Q213">
        <v>164.4</v>
      </c>
      <c r="R213">
        <v>142.4</v>
      </c>
      <c r="S213">
        <v>130.2</v>
      </c>
      <c r="T213">
        <v>140.5</v>
      </c>
      <c r="U213">
        <v>146.9</v>
      </c>
      <c r="V213">
        <v>136.7</v>
      </c>
      <c r="W213">
        <v>135.8</v>
      </c>
      <c r="X213">
        <v>136.8</v>
      </c>
      <c r="Y213">
        <v>121.2</v>
      </c>
      <c r="Z213">
        <v>131.3</v>
      </c>
      <c r="AA213">
        <v>146.1</v>
      </c>
      <c r="AB213">
        <v>130.5</v>
      </c>
      <c r="AC213">
        <v>132.2</v>
      </c>
      <c r="AD213">
        <v>139</v>
      </c>
    </row>
    <row r="214" hidden="1" spans="1:30">
      <c r="A214" t="s">
        <v>34</v>
      </c>
      <c r="B214" t="s">
        <v>45</v>
      </c>
      <c r="C214">
        <v>2018</v>
      </c>
      <c r="D214">
        <v>137.4</v>
      </c>
      <c r="E214">
        <v>149.2</v>
      </c>
      <c r="F214">
        <v>137.1</v>
      </c>
      <c r="G214">
        <v>141.8</v>
      </c>
      <c r="H214">
        <v>121.1</v>
      </c>
      <c r="I214">
        <v>142.8</v>
      </c>
      <c r="J214">
        <v>146.7</v>
      </c>
      <c r="K214">
        <v>119.1</v>
      </c>
      <c r="L214">
        <v>111.9</v>
      </c>
      <c r="M214">
        <v>140.9</v>
      </c>
      <c r="N214">
        <v>133.5</v>
      </c>
      <c r="O214">
        <v>154.5</v>
      </c>
      <c r="P214">
        <v>139.7</v>
      </c>
      <c r="Q214">
        <v>162.6</v>
      </c>
      <c r="R214">
        <v>148</v>
      </c>
      <c r="S214">
        <v>139.1</v>
      </c>
      <c r="T214">
        <v>146.7</v>
      </c>
      <c r="U214">
        <v>146.9</v>
      </c>
      <c r="V214">
        <v>145.1</v>
      </c>
      <c r="W214">
        <v>142.2</v>
      </c>
      <c r="X214">
        <v>142.1</v>
      </c>
      <c r="Y214">
        <v>125.5</v>
      </c>
      <c r="Z214">
        <v>136.5</v>
      </c>
      <c r="AA214">
        <v>147.8</v>
      </c>
      <c r="AB214">
        <v>132</v>
      </c>
      <c r="AC214">
        <v>136.3</v>
      </c>
      <c r="AD214">
        <v>140.8</v>
      </c>
    </row>
    <row r="215" hidden="1" spans="1:30">
      <c r="A215" t="s">
        <v>30</v>
      </c>
      <c r="B215" t="s">
        <v>46</v>
      </c>
      <c r="C215">
        <v>2018</v>
      </c>
      <c r="D215">
        <v>137.1</v>
      </c>
      <c r="E215">
        <v>151.9</v>
      </c>
      <c r="F215">
        <v>137.4</v>
      </c>
      <c r="G215">
        <v>142.4</v>
      </c>
      <c r="H215">
        <v>124.2</v>
      </c>
      <c r="I215">
        <v>140.2</v>
      </c>
      <c r="J215">
        <v>136.6</v>
      </c>
      <c r="K215">
        <v>120.9</v>
      </c>
      <c r="L215">
        <v>109.9</v>
      </c>
      <c r="M215">
        <v>140.2</v>
      </c>
      <c r="N215">
        <v>137.8</v>
      </c>
      <c r="O215">
        <v>156</v>
      </c>
      <c r="P215">
        <v>138.5</v>
      </c>
      <c r="Q215">
        <v>162.4</v>
      </c>
      <c r="R215">
        <v>151.6</v>
      </c>
      <c r="S215">
        <v>145.9</v>
      </c>
      <c r="T215">
        <v>150.8</v>
      </c>
      <c r="U215" t="s">
        <v>32</v>
      </c>
      <c r="V215">
        <v>149</v>
      </c>
      <c r="W215">
        <v>149.5</v>
      </c>
      <c r="X215">
        <v>149.6</v>
      </c>
      <c r="Y215">
        <v>128.9</v>
      </c>
      <c r="Z215">
        <v>143.3</v>
      </c>
      <c r="AA215">
        <v>155.1</v>
      </c>
      <c r="AB215">
        <v>133.2</v>
      </c>
      <c r="AC215">
        <v>141.6</v>
      </c>
      <c r="AD215">
        <v>141.9</v>
      </c>
    </row>
    <row r="216" hidden="1" spans="1:30">
      <c r="A216" t="s">
        <v>33</v>
      </c>
      <c r="B216" t="s">
        <v>46</v>
      </c>
      <c r="C216">
        <v>2018</v>
      </c>
      <c r="D216">
        <v>138.5</v>
      </c>
      <c r="E216">
        <v>147.8</v>
      </c>
      <c r="F216">
        <v>141.1</v>
      </c>
      <c r="G216">
        <v>141.6</v>
      </c>
      <c r="H216">
        <v>118.1</v>
      </c>
      <c r="I216">
        <v>138.5</v>
      </c>
      <c r="J216">
        <v>132.4</v>
      </c>
      <c r="K216">
        <v>117.5</v>
      </c>
      <c r="L216">
        <v>111</v>
      </c>
      <c r="M216">
        <v>141.5</v>
      </c>
      <c r="N216">
        <v>128.1</v>
      </c>
      <c r="O216">
        <v>152.9</v>
      </c>
      <c r="P216">
        <v>137.6</v>
      </c>
      <c r="Q216">
        <v>164.6</v>
      </c>
      <c r="R216">
        <v>142.7</v>
      </c>
      <c r="S216">
        <v>130.3</v>
      </c>
      <c r="T216">
        <v>140.8</v>
      </c>
      <c r="U216">
        <v>146.5</v>
      </c>
      <c r="V216">
        <v>132.4</v>
      </c>
      <c r="W216">
        <v>136.2</v>
      </c>
      <c r="X216">
        <v>137.3</v>
      </c>
      <c r="Y216">
        <v>118.8</v>
      </c>
      <c r="Z216">
        <v>131.7</v>
      </c>
      <c r="AA216">
        <v>146.5</v>
      </c>
      <c r="AB216">
        <v>130.8</v>
      </c>
      <c r="AC216">
        <v>131.7</v>
      </c>
      <c r="AD216">
        <v>138</v>
      </c>
    </row>
    <row r="217" hidden="1" spans="1:30">
      <c r="A217" t="s">
        <v>34</v>
      </c>
      <c r="B217" t="s">
        <v>46</v>
      </c>
      <c r="C217">
        <v>2018</v>
      </c>
      <c r="D217">
        <v>137.5</v>
      </c>
      <c r="E217">
        <v>150.5</v>
      </c>
      <c r="F217">
        <v>138.8</v>
      </c>
      <c r="G217">
        <v>142.1</v>
      </c>
      <c r="H217">
        <v>122</v>
      </c>
      <c r="I217">
        <v>139.4</v>
      </c>
      <c r="J217">
        <v>135.2</v>
      </c>
      <c r="K217">
        <v>119.8</v>
      </c>
      <c r="L217">
        <v>110.3</v>
      </c>
      <c r="M217">
        <v>140.6</v>
      </c>
      <c r="N217">
        <v>133.8</v>
      </c>
      <c r="O217">
        <v>154.6</v>
      </c>
      <c r="P217">
        <v>138.2</v>
      </c>
      <c r="Q217">
        <v>163</v>
      </c>
      <c r="R217">
        <v>148.1</v>
      </c>
      <c r="S217">
        <v>139.4</v>
      </c>
      <c r="T217">
        <v>146.8</v>
      </c>
      <c r="U217">
        <v>146.5</v>
      </c>
      <c r="V217">
        <v>142.7</v>
      </c>
      <c r="W217">
        <v>143.2</v>
      </c>
      <c r="X217">
        <v>144.9</v>
      </c>
      <c r="Y217">
        <v>123.6</v>
      </c>
      <c r="Z217">
        <v>136.8</v>
      </c>
      <c r="AA217">
        <v>150.1</v>
      </c>
      <c r="AB217">
        <v>132.2</v>
      </c>
      <c r="AC217">
        <v>136.8</v>
      </c>
      <c r="AD217">
        <v>140.1</v>
      </c>
    </row>
    <row r="218" hidden="1" spans="1:30">
      <c r="A218" t="s">
        <v>30</v>
      </c>
      <c r="B218" t="s">
        <v>31</v>
      </c>
      <c r="C218">
        <v>2019</v>
      </c>
      <c r="D218">
        <v>136.6</v>
      </c>
      <c r="E218">
        <v>152.5</v>
      </c>
      <c r="F218">
        <v>138.2</v>
      </c>
      <c r="G218">
        <v>142.4</v>
      </c>
      <c r="H218">
        <v>123.9</v>
      </c>
      <c r="I218">
        <v>135.5</v>
      </c>
      <c r="J218">
        <v>131.7</v>
      </c>
      <c r="K218">
        <v>121.3</v>
      </c>
      <c r="L218">
        <v>108.4</v>
      </c>
      <c r="M218">
        <v>138.9</v>
      </c>
      <c r="N218">
        <v>137</v>
      </c>
      <c r="O218">
        <v>155.8</v>
      </c>
      <c r="P218">
        <v>137.4</v>
      </c>
      <c r="Q218">
        <v>162.7</v>
      </c>
      <c r="R218">
        <v>150.6</v>
      </c>
      <c r="S218">
        <v>145.1</v>
      </c>
      <c r="T218">
        <v>149.9</v>
      </c>
      <c r="U218" t="s">
        <v>32</v>
      </c>
      <c r="V218">
        <v>146.2</v>
      </c>
      <c r="W218">
        <v>150.1</v>
      </c>
      <c r="X218">
        <v>149.6</v>
      </c>
      <c r="Y218">
        <v>128.6</v>
      </c>
      <c r="Z218">
        <v>142.9</v>
      </c>
      <c r="AA218">
        <v>155.2</v>
      </c>
      <c r="AB218">
        <v>133.5</v>
      </c>
      <c r="AC218">
        <v>141.7</v>
      </c>
      <c r="AD218">
        <v>141</v>
      </c>
    </row>
    <row r="219" hidden="1" spans="1:30">
      <c r="A219" t="s">
        <v>33</v>
      </c>
      <c r="B219" t="s">
        <v>31</v>
      </c>
      <c r="C219">
        <v>2019</v>
      </c>
      <c r="D219">
        <v>138.3</v>
      </c>
      <c r="E219">
        <v>149.4</v>
      </c>
      <c r="F219">
        <v>143.5</v>
      </c>
      <c r="G219">
        <v>141.7</v>
      </c>
      <c r="H219">
        <v>118.1</v>
      </c>
      <c r="I219">
        <v>135.2</v>
      </c>
      <c r="J219">
        <v>130.5</v>
      </c>
      <c r="K219">
        <v>118.2</v>
      </c>
      <c r="L219">
        <v>110.4</v>
      </c>
      <c r="M219">
        <v>140.4</v>
      </c>
      <c r="N219">
        <v>128.1</v>
      </c>
      <c r="O219">
        <v>153.2</v>
      </c>
      <c r="P219">
        <v>137.3</v>
      </c>
      <c r="Q219">
        <v>164.7</v>
      </c>
      <c r="R219">
        <v>143</v>
      </c>
      <c r="S219">
        <v>130.4</v>
      </c>
      <c r="T219">
        <v>141.1</v>
      </c>
      <c r="U219">
        <v>147.7</v>
      </c>
      <c r="V219">
        <v>128.6</v>
      </c>
      <c r="W219">
        <v>136.3</v>
      </c>
      <c r="X219">
        <v>137.8</v>
      </c>
      <c r="Y219">
        <v>118.6</v>
      </c>
      <c r="Z219">
        <v>131.9</v>
      </c>
      <c r="AA219">
        <v>146.6</v>
      </c>
      <c r="AB219">
        <v>131.7</v>
      </c>
      <c r="AC219">
        <v>131.8</v>
      </c>
      <c r="AD219">
        <v>138</v>
      </c>
    </row>
    <row r="220" hidden="1" spans="1:30">
      <c r="A220" t="s">
        <v>34</v>
      </c>
      <c r="B220" t="s">
        <v>31</v>
      </c>
      <c r="C220">
        <v>2019</v>
      </c>
      <c r="D220">
        <v>137.1</v>
      </c>
      <c r="E220">
        <v>151.4</v>
      </c>
      <c r="F220">
        <v>140.2</v>
      </c>
      <c r="G220">
        <v>142.1</v>
      </c>
      <c r="H220">
        <v>121.8</v>
      </c>
      <c r="I220">
        <v>135.4</v>
      </c>
      <c r="J220">
        <v>131.3</v>
      </c>
      <c r="K220">
        <v>120.3</v>
      </c>
      <c r="L220">
        <v>109.1</v>
      </c>
      <c r="M220">
        <v>139.4</v>
      </c>
      <c r="N220">
        <v>133.3</v>
      </c>
      <c r="O220">
        <v>154.6</v>
      </c>
      <c r="P220">
        <v>137.4</v>
      </c>
      <c r="Q220">
        <v>163.2</v>
      </c>
      <c r="R220">
        <v>147.6</v>
      </c>
      <c r="S220">
        <v>139</v>
      </c>
      <c r="T220">
        <v>146.4</v>
      </c>
      <c r="U220">
        <v>147.7</v>
      </c>
      <c r="V220">
        <v>139.5</v>
      </c>
      <c r="W220">
        <v>143.6</v>
      </c>
      <c r="X220">
        <v>145.1</v>
      </c>
      <c r="Y220">
        <v>123.3</v>
      </c>
      <c r="Z220">
        <v>136.7</v>
      </c>
      <c r="AA220">
        <v>150.2</v>
      </c>
      <c r="AB220">
        <v>132.8</v>
      </c>
      <c r="AC220">
        <v>136.9</v>
      </c>
      <c r="AD220">
        <v>139.6</v>
      </c>
    </row>
    <row r="221" hidden="1" spans="1:30">
      <c r="A221" t="s">
        <v>30</v>
      </c>
      <c r="B221" t="s">
        <v>35</v>
      </c>
      <c r="C221">
        <v>2019</v>
      </c>
      <c r="D221">
        <v>136.8</v>
      </c>
      <c r="E221">
        <v>153</v>
      </c>
      <c r="F221">
        <v>139.1</v>
      </c>
      <c r="G221">
        <v>142.5</v>
      </c>
      <c r="H221">
        <v>124.1</v>
      </c>
      <c r="I221">
        <v>135.8</v>
      </c>
      <c r="J221">
        <v>128.7</v>
      </c>
      <c r="K221">
        <v>121.5</v>
      </c>
      <c r="L221">
        <v>108.3</v>
      </c>
      <c r="M221">
        <v>139.2</v>
      </c>
      <c r="N221">
        <v>137.4</v>
      </c>
      <c r="O221">
        <v>156.2</v>
      </c>
      <c r="P221">
        <v>137.2</v>
      </c>
      <c r="Q221">
        <v>162.8</v>
      </c>
      <c r="R221">
        <v>150.5</v>
      </c>
      <c r="S221">
        <v>146.1</v>
      </c>
      <c r="T221">
        <v>149.9</v>
      </c>
      <c r="U221" t="s">
        <v>32</v>
      </c>
      <c r="V221">
        <v>145.3</v>
      </c>
      <c r="W221">
        <v>150.1</v>
      </c>
      <c r="X221">
        <v>149.9</v>
      </c>
      <c r="Y221">
        <v>129.2</v>
      </c>
      <c r="Z221">
        <v>143.4</v>
      </c>
      <c r="AA221">
        <v>155.5</v>
      </c>
      <c r="AB221">
        <v>134.9</v>
      </c>
      <c r="AC221">
        <v>142.2</v>
      </c>
      <c r="AD221">
        <v>141</v>
      </c>
    </row>
    <row r="222" hidden="1" spans="1:30">
      <c r="A222" t="s">
        <v>33</v>
      </c>
      <c r="B222" t="s">
        <v>35</v>
      </c>
      <c r="C222">
        <v>2019</v>
      </c>
      <c r="D222">
        <v>139.4</v>
      </c>
      <c r="E222">
        <v>150.1</v>
      </c>
      <c r="F222">
        <v>145.3</v>
      </c>
      <c r="G222">
        <v>141.7</v>
      </c>
      <c r="H222">
        <v>118.4</v>
      </c>
      <c r="I222">
        <v>137</v>
      </c>
      <c r="J222">
        <v>131.6</v>
      </c>
      <c r="K222">
        <v>119.9</v>
      </c>
      <c r="L222">
        <v>110.4</v>
      </c>
      <c r="M222">
        <v>140.8</v>
      </c>
      <c r="N222">
        <v>128.3</v>
      </c>
      <c r="O222">
        <v>153.5</v>
      </c>
      <c r="P222">
        <v>138</v>
      </c>
      <c r="Q222">
        <v>164.9</v>
      </c>
      <c r="R222">
        <v>143.3</v>
      </c>
      <c r="S222">
        <v>130.8</v>
      </c>
      <c r="T222">
        <v>141.4</v>
      </c>
      <c r="U222">
        <v>148.5</v>
      </c>
      <c r="V222">
        <v>127.1</v>
      </c>
      <c r="W222">
        <v>136.6</v>
      </c>
      <c r="X222">
        <v>138.5</v>
      </c>
      <c r="Y222">
        <v>119.2</v>
      </c>
      <c r="Z222">
        <v>132.2</v>
      </c>
      <c r="AA222">
        <v>146.6</v>
      </c>
      <c r="AB222">
        <v>133</v>
      </c>
      <c r="AC222">
        <v>132.4</v>
      </c>
      <c r="AD222">
        <v>138.6</v>
      </c>
    </row>
    <row r="223" hidden="1" spans="1:30">
      <c r="A223" t="s">
        <v>34</v>
      </c>
      <c r="B223" t="s">
        <v>35</v>
      </c>
      <c r="C223">
        <v>2019</v>
      </c>
      <c r="D223">
        <v>137.6</v>
      </c>
      <c r="E223">
        <v>152</v>
      </c>
      <c r="F223">
        <v>141.5</v>
      </c>
      <c r="G223">
        <v>142.2</v>
      </c>
      <c r="H223">
        <v>122</v>
      </c>
      <c r="I223">
        <v>136.4</v>
      </c>
      <c r="J223">
        <v>129.7</v>
      </c>
      <c r="K223">
        <v>121</v>
      </c>
      <c r="L223">
        <v>109</v>
      </c>
      <c r="M223">
        <v>139.7</v>
      </c>
      <c r="N223">
        <v>133.6</v>
      </c>
      <c r="O223">
        <v>154.9</v>
      </c>
      <c r="P223">
        <v>137.5</v>
      </c>
      <c r="Q223">
        <v>163.4</v>
      </c>
      <c r="R223">
        <v>147.7</v>
      </c>
      <c r="S223">
        <v>139.7</v>
      </c>
      <c r="T223">
        <v>146.5</v>
      </c>
      <c r="U223">
        <v>148.5</v>
      </c>
      <c r="V223">
        <v>138.4</v>
      </c>
      <c r="W223">
        <v>143.7</v>
      </c>
      <c r="X223">
        <v>145.6</v>
      </c>
      <c r="Y223">
        <v>123.9</v>
      </c>
      <c r="Z223">
        <v>137.1</v>
      </c>
      <c r="AA223">
        <v>150.3</v>
      </c>
      <c r="AB223">
        <v>134.1</v>
      </c>
      <c r="AC223">
        <v>137.4</v>
      </c>
      <c r="AD223">
        <v>139.9</v>
      </c>
    </row>
    <row r="224" hidden="1" spans="1:30">
      <c r="A224" t="s">
        <v>30</v>
      </c>
      <c r="B224" t="s">
        <v>36</v>
      </c>
      <c r="C224">
        <v>2019</v>
      </c>
      <c r="D224">
        <v>136.9</v>
      </c>
      <c r="E224">
        <v>154.1</v>
      </c>
      <c r="F224">
        <v>138.7</v>
      </c>
      <c r="G224">
        <v>142.5</v>
      </c>
      <c r="H224">
        <v>124.1</v>
      </c>
      <c r="I224">
        <v>136.1</v>
      </c>
      <c r="J224">
        <v>128.2</v>
      </c>
      <c r="K224">
        <v>122.3</v>
      </c>
      <c r="L224">
        <v>108.3</v>
      </c>
      <c r="M224">
        <v>138.9</v>
      </c>
      <c r="N224">
        <v>137.4</v>
      </c>
      <c r="O224">
        <v>156.4</v>
      </c>
      <c r="P224">
        <v>137.3</v>
      </c>
      <c r="Q224">
        <v>162.9</v>
      </c>
      <c r="R224">
        <v>150.8</v>
      </c>
      <c r="S224">
        <v>146.1</v>
      </c>
      <c r="T224">
        <v>150.1</v>
      </c>
      <c r="U224" t="s">
        <v>32</v>
      </c>
      <c r="V224">
        <v>146.4</v>
      </c>
      <c r="W224">
        <v>150</v>
      </c>
      <c r="X224">
        <v>150.4</v>
      </c>
      <c r="Y224">
        <v>129.9</v>
      </c>
      <c r="Z224">
        <v>143.8</v>
      </c>
      <c r="AA224">
        <v>155.5</v>
      </c>
      <c r="AB224">
        <v>134</v>
      </c>
      <c r="AC224">
        <v>142.4</v>
      </c>
      <c r="AD224">
        <v>141.2</v>
      </c>
    </row>
    <row r="225" hidden="1" spans="1:30">
      <c r="A225" t="s">
        <v>33</v>
      </c>
      <c r="B225" t="s">
        <v>36</v>
      </c>
      <c r="C225">
        <v>2019</v>
      </c>
      <c r="D225">
        <v>139.7</v>
      </c>
      <c r="E225">
        <v>151.1</v>
      </c>
      <c r="F225">
        <v>142.9</v>
      </c>
      <c r="G225">
        <v>141.9</v>
      </c>
      <c r="H225">
        <v>118.4</v>
      </c>
      <c r="I225">
        <v>139.4</v>
      </c>
      <c r="J225">
        <v>141.2</v>
      </c>
      <c r="K225">
        <v>120.7</v>
      </c>
      <c r="L225">
        <v>110.4</v>
      </c>
      <c r="M225">
        <v>140.7</v>
      </c>
      <c r="N225">
        <v>128.5</v>
      </c>
      <c r="O225">
        <v>153.9</v>
      </c>
      <c r="P225">
        <v>139.6</v>
      </c>
      <c r="Q225">
        <v>165.3</v>
      </c>
      <c r="R225">
        <v>143.5</v>
      </c>
      <c r="S225">
        <v>131.2</v>
      </c>
      <c r="T225">
        <v>141.6</v>
      </c>
      <c r="U225">
        <v>149</v>
      </c>
      <c r="V225">
        <v>128.8</v>
      </c>
      <c r="W225">
        <v>136.8</v>
      </c>
      <c r="X225">
        <v>139.2</v>
      </c>
      <c r="Y225">
        <v>119.9</v>
      </c>
      <c r="Z225">
        <v>133</v>
      </c>
      <c r="AA225">
        <v>146.7</v>
      </c>
      <c r="AB225">
        <v>132.5</v>
      </c>
      <c r="AC225">
        <v>132.8</v>
      </c>
      <c r="AD225">
        <v>139.5</v>
      </c>
    </row>
    <row r="226" hidden="1" spans="1:30">
      <c r="A226" t="s">
        <v>34</v>
      </c>
      <c r="B226" t="s">
        <v>36</v>
      </c>
      <c r="C226">
        <v>2019</v>
      </c>
      <c r="D226">
        <v>137.8</v>
      </c>
      <c r="E226">
        <v>153</v>
      </c>
      <c r="F226">
        <v>140.3</v>
      </c>
      <c r="G226">
        <v>142.3</v>
      </c>
      <c r="H226">
        <v>122</v>
      </c>
      <c r="I226">
        <v>137.6</v>
      </c>
      <c r="J226">
        <v>132.6</v>
      </c>
      <c r="K226">
        <v>121.8</v>
      </c>
      <c r="L226">
        <v>109</v>
      </c>
      <c r="M226">
        <v>139.5</v>
      </c>
      <c r="N226">
        <v>133.7</v>
      </c>
      <c r="O226">
        <v>155.2</v>
      </c>
      <c r="P226">
        <v>138.1</v>
      </c>
      <c r="Q226">
        <v>163.5</v>
      </c>
      <c r="R226">
        <v>147.9</v>
      </c>
      <c r="S226">
        <v>139.9</v>
      </c>
      <c r="T226">
        <v>146.7</v>
      </c>
      <c r="U226">
        <v>149</v>
      </c>
      <c r="V226">
        <v>139.7</v>
      </c>
      <c r="W226">
        <v>143.8</v>
      </c>
      <c r="X226">
        <v>146.2</v>
      </c>
      <c r="Y226">
        <v>124.6</v>
      </c>
      <c r="Z226">
        <v>137.7</v>
      </c>
      <c r="AA226">
        <v>150.3</v>
      </c>
      <c r="AB226">
        <v>133.4</v>
      </c>
      <c r="AC226">
        <v>137.7</v>
      </c>
      <c r="AD226">
        <v>140.4</v>
      </c>
    </row>
    <row r="227" hidden="1" spans="1:30">
      <c r="A227" t="s">
        <v>30</v>
      </c>
      <c r="B227" t="s">
        <v>38</v>
      </c>
      <c r="C227">
        <v>2019</v>
      </c>
      <c r="D227">
        <v>137.4</v>
      </c>
      <c r="E227">
        <v>159.5</v>
      </c>
      <c r="F227">
        <v>134.5</v>
      </c>
      <c r="G227">
        <v>142.6</v>
      </c>
      <c r="H227">
        <v>124</v>
      </c>
      <c r="I227">
        <v>143.7</v>
      </c>
      <c r="J227">
        <v>133.4</v>
      </c>
      <c r="K227">
        <v>125.1</v>
      </c>
      <c r="L227">
        <v>109.3</v>
      </c>
      <c r="M227">
        <v>139.3</v>
      </c>
      <c r="N227">
        <v>137.7</v>
      </c>
      <c r="O227">
        <v>156.4</v>
      </c>
      <c r="P227">
        <v>139.2</v>
      </c>
      <c r="Q227">
        <v>163.3</v>
      </c>
      <c r="R227">
        <v>151.3</v>
      </c>
      <c r="S227">
        <v>146.6</v>
      </c>
      <c r="T227">
        <v>150.7</v>
      </c>
      <c r="U227" t="s">
        <v>32</v>
      </c>
      <c r="V227">
        <v>146.9</v>
      </c>
      <c r="W227">
        <v>149.5</v>
      </c>
      <c r="X227">
        <v>151.3</v>
      </c>
      <c r="Y227">
        <v>130.2</v>
      </c>
      <c r="Z227">
        <v>145.9</v>
      </c>
      <c r="AA227">
        <v>156.7</v>
      </c>
      <c r="AB227">
        <v>133.9</v>
      </c>
      <c r="AC227">
        <v>142.9</v>
      </c>
      <c r="AD227">
        <v>142.4</v>
      </c>
    </row>
    <row r="228" hidden="1" spans="1:30">
      <c r="A228" t="s">
        <v>33</v>
      </c>
      <c r="B228" t="s">
        <v>38</v>
      </c>
      <c r="C228">
        <v>2019</v>
      </c>
      <c r="D228">
        <v>140.4</v>
      </c>
      <c r="E228">
        <v>156.7</v>
      </c>
      <c r="F228">
        <v>138.3</v>
      </c>
      <c r="G228">
        <v>142.4</v>
      </c>
      <c r="H228">
        <v>118.6</v>
      </c>
      <c r="I228">
        <v>149.7</v>
      </c>
      <c r="J228">
        <v>161.6</v>
      </c>
      <c r="K228">
        <v>124.4</v>
      </c>
      <c r="L228">
        <v>111.2</v>
      </c>
      <c r="M228">
        <v>141</v>
      </c>
      <c r="N228">
        <v>128.9</v>
      </c>
      <c r="O228">
        <v>154.5</v>
      </c>
      <c r="P228">
        <v>143.8</v>
      </c>
      <c r="Q228">
        <v>166.2</v>
      </c>
      <c r="R228">
        <v>144</v>
      </c>
      <c r="S228">
        <v>131.7</v>
      </c>
      <c r="T228">
        <v>142.2</v>
      </c>
      <c r="U228">
        <v>150.1</v>
      </c>
      <c r="V228">
        <v>129.4</v>
      </c>
      <c r="W228">
        <v>137.2</v>
      </c>
      <c r="X228">
        <v>139.8</v>
      </c>
      <c r="Y228">
        <v>120.1</v>
      </c>
      <c r="Z228">
        <v>134</v>
      </c>
      <c r="AA228">
        <v>148</v>
      </c>
      <c r="AB228">
        <v>132.6</v>
      </c>
      <c r="AC228">
        <v>133.3</v>
      </c>
      <c r="AD228">
        <v>141.5</v>
      </c>
    </row>
    <row r="229" hidden="1" spans="1:30">
      <c r="A229" t="s">
        <v>34</v>
      </c>
      <c r="B229" t="s">
        <v>38</v>
      </c>
      <c r="C229">
        <v>2019</v>
      </c>
      <c r="D229">
        <v>138.3</v>
      </c>
      <c r="E229">
        <v>158.5</v>
      </c>
      <c r="F229">
        <v>136</v>
      </c>
      <c r="G229">
        <v>142.5</v>
      </c>
      <c r="H229">
        <v>122</v>
      </c>
      <c r="I229">
        <v>146.5</v>
      </c>
      <c r="J229">
        <v>143</v>
      </c>
      <c r="K229">
        <v>124.9</v>
      </c>
      <c r="L229">
        <v>109.9</v>
      </c>
      <c r="M229">
        <v>139.9</v>
      </c>
      <c r="N229">
        <v>134</v>
      </c>
      <c r="O229">
        <v>155.5</v>
      </c>
      <c r="P229">
        <v>140.9</v>
      </c>
      <c r="Q229">
        <v>164.1</v>
      </c>
      <c r="R229">
        <v>148.4</v>
      </c>
      <c r="S229">
        <v>140.4</v>
      </c>
      <c r="T229">
        <v>147.3</v>
      </c>
      <c r="U229">
        <v>150.1</v>
      </c>
      <c r="V229">
        <v>140.3</v>
      </c>
      <c r="W229">
        <v>143.7</v>
      </c>
      <c r="X229">
        <v>146.9</v>
      </c>
      <c r="Y229">
        <v>124.9</v>
      </c>
      <c r="Z229">
        <v>139.2</v>
      </c>
      <c r="AA229">
        <v>151.6</v>
      </c>
      <c r="AB229">
        <v>133.4</v>
      </c>
      <c r="AC229">
        <v>138.2</v>
      </c>
      <c r="AD229">
        <v>142</v>
      </c>
    </row>
    <row r="230" hidden="1" spans="1:30">
      <c r="A230" t="s">
        <v>30</v>
      </c>
      <c r="B230" t="s">
        <v>39</v>
      </c>
      <c r="C230">
        <v>2019</v>
      </c>
      <c r="D230">
        <v>137.8</v>
      </c>
      <c r="E230">
        <v>163.5</v>
      </c>
      <c r="F230">
        <v>136.2</v>
      </c>
      <c r="G230">
        <v>143.2</v>
      </c>
      <c r="H230">
        <v>124.3</v>
      </c>
      <c r="I230">
        <v>143.3</v>
      </c>
      <c r="J230">
        <v>140.6</v>
      </c>
      <c r="K230">
        <v>128.7</v>
      </c>
      <c r="L230">
        <v>110.6</v>
      </c>
      <c r="M230">
        <v>140.4</v>
      </c>
      <c r="N230">
        <v>138</v>
      </c>
      <c r="O230">
        <v>156.6</v>
      </c>
      <c r="P230">
        <v>141</v>
      </c>
      <c r="Q230">
        <v>164.2</v>
      </c>
      <c r="R230">
        <v>151.4</v>
      </c>
      <c r="S230">
        <v>146.5</v>
      </c>
      <c r="T230">
        <v>150.7</v>
      </c>
      <c r="U230" t="s">
        <v>32</v>
      </c>
      <c r="V230">
        <v>147.8</v>
      </c>
      <c r="W230">
        <v>149.6</v>
      </c>
      <c r="X230">
        <v>151.7</v>
      </c>
      <c r="Y230">
        <v>130.2</v>
      </c>
      <c r="Z230">
        <v>146.4</v>
      </c>
      <c r="AA230">
        <v>157.7</v>
      </c>
      <c r="AB230">
        <v>134.8</v>
      </c>
      <c r="AC230">
        <v>143.3</v>
      </c>
      <c r="AD230">
        <v>143.6</v>
      </c>
    </row>
    <row r="231" hidden="1" spans="1:30">
      <c r="A231" t="s">
        <v>33</v>
      </c>
      <c r="B231" t="s">
        <v>39</v>
      </c>
      <c r="C231">
        <v>2019</v>
      </c>
      <c r="D231">
        <v>140.7</v>
      </c>
      <c r="E231">
        <v>159.6</v>
      </c>
      <c r="F231">
        <v>140.4</v>
      </c>
      <c r="G231">
        <v>143.4</v>
      </c>
      <c r="H231">
        <v>118.6</v>
      </c>
      <c r="I231">
        <v>150.9</v>
      </c>
      <c r="J231">
        <v>169.8</v>
      </c>
      <c r="K231">
        <v>127.4</v>
      </c>
      <c r="L231">
        <v>111.8</v>
      </c>
      <c r="M231">
        <v>141</v>
      </c>
      <c r="N231">
        <v>129</v>
      </c>
      <c r="O231">
        <v>155.1</v>
      </c>
      <c r="P231">
        <v>145.6</v>
      </c>
      <c r="Q231">
        <v>166.7</v>
      </c>
      <c r="R231">
        <v>144.3</v>
      </c>
      <c r="S231">
        <v>131.7</v>
      </c>
      <c r="T231">
        <v>142.4</v>
      </c>
      <c r="U231">
        <v>149.4</v>
      </c>
      <c r="V231">
        <v>130.5</v>
      </c>
      <c r="W231">
        <v>137.4</v>
      </c>
      <c r="X231">
        <v>140.3</v>
      </c>
      <c r="Y231">
        <v>119.6</v>
      </c>
      <c r="Z231">
        <v>134.3</v>
      </c>
      <c r="AA231">
        <v>148.9</v>
      </c>
      <c r="AB231">
        <v>133.7</v>
      </c>
      <c r="AC231">
        <v>133.6</v>
      </c>
      <c r="AD231">
        <v>142.1</v>
      </c>
    </row>
    <row r="232" hidden="1" spans="1:30">
      <c r="A232" t="s">
        <v>34</v>
      </c>
      <c r="B232" t="s">
        <v>39</v>
      </c>
      <c r="C232">
        <v>2019</v>
      </c>
      <c r="D232">
        <v>138.7</v>
      </c>
      <c r="E232">
        <v>162.1</v>
      </c>
      <c r="F232">
        <v>137.8</v>
      </c>
      <c r="G232">
        <v>143.3</v>
      </c>
      <c r="H232">
        <v>122.2</v>
      </c>
      <c r="I232">
        <v>146.8</v>
      </c>
      <c r="J232">
        <v>150.5</v>
      </c>
      <c r="K232">
        <v>128.3</v>
      </c>
      <c r="L232">
        <v>111</v>
      </c>
      <c r="M232">
        <v>140.6</v>
      </c>
      <c r="N232">
        <v>134.2</v>
      </c>
      <c r="O232">
        <v>155.9</v>
      </c>
      <c r="P232">
        <v>142.7</v>
      </c>
      <c r="Q232">
        <v>164.9</v>
      </c>
      <c r="R232">
        <v>148.6</v>
      </c>
      <c r="S232">
        <v>140.4</v>
      </c>
      <c r="T232">
        <v>147.4</v>
      </c>
      <c r="U232">
        <v>149.4</v>
      </c>
      <c r="V232">
        <v>141.2</v>
      </c>
      <c r="W232">
        <v>143.8</v>
      </c>
      <c r="X232">
        <v>147.4</v>
      </c>
      <c r="Y232">
        <v>124.6</v>
      </c>
      <c r="Z232">
        <v>139.6</v>
      </c>
      <c r="AA232">
        <v>152.5</v>
      </c>
      <c r="AB232">
        <v>134.3</v>
      </c>
      <c r="AC232">
        <v>138.6</v>
      </c>
      <c r="AD232">
        <v>142.9</v>
      </c>
    </row>
    <row r="233" hidden="1" spans="1:30">
      <c r="A233" t="s">
        <v>30</v>
      </c>
      <c r="B233" t="s">
        <v>40</v>
      </c>
      <c r="C233">
        <v>2019</v>
      </c>
      <c r="D233">
        <v>138.4</v>
      </c>
      <c r="E233">
        <v>164</v>
      </c>
      <c r="F233">
        <v>138.4</v>
      </c>
      <c r="G233">
        <v>143.9</v>
      </c>
      <c r="H233">
        <v>124.4</v>
      </c>
      <c r="I233">
        <v>146.4</v>
      </c>
      <c r="J233">
        <v>150.1</v>
      </c>
      <c r="K233">
        <v>130.6</v>
      </c>
      <c r="L233">
        <v>110.8</v>
      </c>
      <c r="M233">
        <v>141.7</v>
      </c>
      <c r="N233">
        <v>138.5</v>
      </c>
      <c r="O233">
        <v>156.7</v>
      </c>
      <c r="P233">
        <v>143</v>
      </c>
      <c r="Q233">
        <v>164.5</v>
      </c>
      <c r="R233">
        <v>151.6</v>
      </c>
      <c r="S233">
        <v>146.6</v>
      </c>
      <c r="T233">
        <v>150.9</v>
      </c>
      <c r="U233" t="s">
        <v>32</v>
      </c>
      <c r="V233">
        <v>146.8</v>
      </c>
      <c r="W233">
        <v>150</v>
      </c>
      <c r="X233">
        <v>152.2</v>
      </c>
      <c r="Y233">
        <v>131.2</v>
      </c>
      <c r="Z233">
        <v>147.5</v>
      </c>
      <c r="AA233">
        <v>159.1</v>
      </c>
      <c r="AB233">
        <v>136.1</v>
      </c>
      <c r="AC233">
        <v>144.2</v>
      </c>
      <c r="AD233">
        <v>144.9</v>
      </c>
    </row>
    <row r="234" hidden="1" spans="1:30">
      <c r="A234" t="s">
        <v>33</v>
      </c>
      <c r="B234" t="s">
        <v>40</v>
      </c>
      <c r="C234">
        <v>2019</v>
      </c>
      <c r="D234">
        <v>141.4</v>
      </c>
      <c r="E234">
        <v>160.2</v>
      </c>
      <c r="F234">
        <v>142.5</v>
      </c>
      <c r="G234">
        <v>144.1</v>
      </c>
      <c r="H234">
        <v>119.3</v>
      </c>
      <c r="I234">
        <v>154.7</v>
      </c>
      <c r="J234">
        <v>180.1</v>
      </c>
      <c r="K234">
        <v>128.9</v>
      </c>
      <c r="L234">
        <v>111.8</v>
      </c>
      <c r="M234">
        <v>141.6</v>
      </c>
      <c r="N234">
        <v>129.5</v>
      </c>
      <c r="O234">
        <v>155.6</v>
      </c>
      <c r="P234">
        <v>147.7</v>
      </c>
      <c r="Q234">
        <v>167.2</v>
      </c>
      <c r="R234">
        <v>144.7</v>
      </c>
      <c r="S234">
        <v>131.9</v>
      </c>
      <c r="T234">
        <v>142.7</v>
      </c>
      <c r="U234">
        <v>150.6</v>
      </c>
      <c r="V234">
        <v>127</v>
      </c>
      <c r="W234">
        <v>137.7</v>
      </c>
      <c r="X234">
        <v>140.8</v>
      </c>
      <c r="Y234">
        <v>120.6</v>
      </c>
      <c r="Z234">
        <v>135</v>
      </c>
      <c r="AA234">
        <v>150.4</v>
      </c>
      <c r="AB234">
        <v>135.1</v>
      </c>
      <c r="AC234">
        <v>134.5</v>
      </c>
      <c r="AD234">
        <v>143.3</v>
      </c>
    </row>
    <row r="235" hidden="1" spans="1:30">
      <c r="A235" t="s">
        <v>34</v>
      </c>
      <c r="B235" t="s">
        <v>40</v>
      </c>
      <c r="C235">
        <v>2019</v>
      </c>
      <c r="D235">
        <v>139.3</v>
      </c>
      <c r="E235">
        <v>162.7</v>
      </c>
      <c r="F235">
        <v>140</v>
      </c>
      <c r="G235">
        <v>144</v>
      </c>
      <c r="H235">
        <v>122.5</v>
      </c>
      <c r="I235">
        <v>150.3</v>
      </c>
      <c r="J235">
        <v>160.3</v>
      </c>
      <c r="K235">
        <v>130</v>
      </c>
      <c r="L235">
        <v>111.1</v>
      </c>
      <c r="M235">
        <v>141.7</v>
      </c>
      <c r="N235">
        <v>134.7</v>
      </c>
      <c r="O235">
        <v>156.2</v>
      </c>
      <c r="P235">
        <v>144.7</v>
      </c>
      <c r="Q235">
        <v>165.2</v>
      </c>
      <c r="R235">
        <v>148.9</v>
      </c>
      <c r="S235">
        <v>140.5</v>
      </c>
      <c r="T235">
        <v>147.6</v>
      </c>
      <c r="U235">
        <v>150.6</v>
      </c>
      <c r="V235">
        <v>139.3</v>
      </c>
      <c r="W235">
        <v>144.2</v>
      </c>
      <c r="X235">
        <v>147.9</v>
      </c>
      <c r="Y235">
        <v>125.6</v>
      </c>
      <c r="Z235">
        <v>140.5</v>
      </c>
      <c r="AA235">
        <v>154</v>
      </c>
      <c r="AB235">
        <v>135.7</v>
      </c>
      <c r="AC235">
        <v>139.5</v>
      </c>
      <c r="AD235">
        <v>144.2</v>
      </c>
    </row>
    <row r="236" hidden="1" spans="1:30">
      <c r="A236" t="s">
        <v>30</v>
      </c>
      <c r="B236" t="s">
        <v>41</v>
      </c>
      <c r="C236">
        <v>2019</v>
      </c>
      <c r="D236">
        <v>139.2</v>
      </c>
      <c r="E236">
        <v>161.9</v>
      </c>
      <c r="F236">
        <v>137.1</v>
      </c>
      <c r="G236">
        <v>144.6</v>
      </c>
      <c r="H236">
        <v>124.7</v>
      </c>
      <c r="I236">
        <v>145.5</v>
      </c>
      <c r="J236">
        <v>156.2</v>
      </c>
      <c r="K236">
        <v>131.5</v>
      </c>
      <c r="L236">
        <v>111.7</v>
      </c>
      <c r="M236">
        <v>142.7</v>
      </c>
      <c r="N236">
        <v>138.5</v>
      </c>
      <c r="O236">
        <v>156.9</v>
      </c>
      <c r="P236">
        <v>144</v>
      </c>
      <c r="Q236">
        <v>165.1</v>
      </c>
      <c r="R236">
        <v>151.8</v>
      </c>
      <c r="S236">
        <v>146.6</v>
      </c>
      <c r="T236">
        <v>151.1</v>
      </c>
      <c r="U236" t="s">
        <v>32</v>
      </c>
      <c r="V236">
        <v>146.4</v>
      </c>
      <c r="W236">
        <v>150.2</v>
      </c>
      <c r="X236">
        <v>152.7</v>
      </c>
      <c r="Y236">
        <v>131.4</v>
      </c>
      <c r="Z236">
        <v>148</v>
      </c>
      <c r="AA236">
        <v>159.7</v>
      </c>
      <c r="AB236">
        <v>138.8</v>
      </c>
      <c r="AC236">
        <v>144.9</v>
      </c>
      <c r="AD236">
        <v>145.7</v>
      </c>
    </row>
    <row r="237" hidden="1" spans="1:30">
      <c r="A237" t="s">
        <v>33</v>
      </c>
      <c r="B237" t="s">
        <v>41</v>
      </c>
      <c r="C237">
        <v>2019</v>
      </c>
      <c r="D237">
        <v>142.1</v>
      </c>
      <c r="E237">
        <v>158.3</v>
      </c>
      <c r="F237">
        <v>140.8</v>
      </c>
      <c r="G237">
        <v>144.9</v>
      </c>
      <c r="H237">
        <v>119.9</v>
      </c>
      <c r="I237">
        <v>153.9</v>
      </c>
      <c r="J237">
        <v>189.1</v>
      </c>
      <c r="K237">
        <v>129.8</v>
      </c>
      <c r="L237">
        <v>112.7</v>
      </c>
      <c r="M237">
        <v>142.5</v>
      </c>
      <c r="N237">
        <v>129.8</v>
      </c>
      <c r="O237">
        <v>156.2</v>
      </c>
      <c r="P237">
        <v>149.1</v>
      </c>
      <c r="Q237">
        <v>167.9</v>
      </c>
      <c r="R237">
        <v>145</v>
      </c>
      <c r="S237">
        <v>132.2</v>
      </c>
      <c r="T237">
        <v>143</v>
      </c>
      <c r="U237">
        <v>151.6</v>
      </c>
      <c r="V237">
        <v>125.5</v>
      </c>
      <c r="W237">
        <v>138.1</v>
      </c>
      <c r="X237">
        <v>141.5</v>
      </c>
      <c r="Y237">
        <v>120.8</v>
      </c>
      <c r="Z237">
        <v>135.4</v>
      </c>
      <c r="AA237">
        <v>151.5</v>
      </c>
      <c r="AB237">
        <v>137.8</v>
      </c>
      <c r="AC237">
        <v>135.3</v>
      </c>
      <c r="AD237">
        <v>144.2</v>
      </c>
    </row>
    <row r="238" hidden="1" spans="1:30">
      <c r="A238" t="s">
        <v>34</v>
      </c>
      <c r="B238" t="s">
        <v>41</v>
      </c>
      <c r="C238">
        <v>2019</v>
      </c>
      <c r="D238">
        <v>140.1</v>
      </c>
      <c r="E238">
        <v>160.6</v>
      </c>
      <c r="F238">
        <v>138.5</v>
      </c>
      <c r="G238">
        <v>144.7</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140.2</v>
      </c>
      <c r="AD238">
        <v>145</v>
      </c>
    </row>
    <row r="239" hidden="1" spans="1:30">
      <c r="A239" t="s">
        <v>30</v>
      </c>
      <c r="B239" t="s">
        <v>42</v>
      </c>
      <c r="C239">
        <v>2019</v>
      </c>
      <c r="D239">
        <v>140.1</v>
      </c>
      <c r="E239">
        <v>161.9</v>
      </c>
      <c r="F239">
        <v>138.3</v>
      </c>
      <c r="G239">
        <v>145.7</v>
      </c>
      <c r="H239">
        <v>125.1</v>
      </c>
      <c r="I239">
        <v>143.8</v>
      </c>
      <c r="J239">
        <v>163.4</v>
      </c>
      <c r="K239">
        <v>132.2</v>
      </c>
      <c r="L239">
        <v>112.8</v>
      </c>
      <c r="M239">
        <v>144.2</v>
      </c>
      <c r="N239">
        <v>138.5</v>
      </c>
      <c r="O239">
        <v>157.2</v>
      </c>
      <c r="P239">
        <v>145.5</v>
      </c>
      <c r="Q239">
        <v>165.7</v>
      </c>
      <c r="R239">
        <v>151.7</v>
      </c>
      <c r="S239">
        <v>146.6</v>
      </c>
      <c r="T239">
        <v>151</v>
      </c>
      <c r="U239" t="s">
        <v>32</v>
      </c>
      <c r="V239">
        <v>146.9</v>
      </c>
      <c r="W239">
        <v>150.3</v>
      </c>
      <c r="X239">
        <v>153.4</v>
      </c>
      <c r="Y239">
        <v>131.6</v>
      </c>
      <c r="Z239">
        <v>148.3</v>
      </c>
      <c r="AA239">
        <v>160.2</v>
      </c>
      <c r="AB239">
        <v>140.2</v>
      </c>
      <c r="AC239">
        <v>145.4</v>
      </c>
      <c r="AD239">
        <v>146.7</v>
      </c>
    </row>
    <row r="240" hidden="1" spans="1:30">
      <c r="A240" t="s">
        <v>33</v>
      </c>
      <c r="B240" t="s">
        <v>42</v>
      </c>
      <c r="C240">
        <v>2019</v>
      </c>
      <c r="D240">
        <v>142.7</v>
      </c>
      <c r="E240">
        <v>158.7</v>
      </c>
      <c r="F240">
        <v>141.6</v>
      </c>
      <c r="G240">
        <v>144.9</v>
      </c>
      <c r="H240">
        <v>120.8</v>
      </c>
      <c r="I240">
        <v>149.8</v>
      </c>
      <c r="J240">
        <v>192.4</v>
      </c>
      <c r="K240">
        <v>130.3</v>
      </c>
      <c r="L240">
        <v>114</v>
      </c>
      <c r="M240">
        <v>143.8</v>
      </c>
      <c r="N240">
        <v>130</v>
      </c>
      <c r="O240">
        <v>156.4</v>
      </c>
      <c r="P240">
        <v>149.5</v>
      </c>
      <c r="Q240">
        <v>168.6</v>
      </c>
      <c r="R240">
        <v>145.3</v>
      </c>
      <c r="S240">
        <v>132.2</v>
      </c>
      <c r="T240">
        <v>143.3</v>
      </c>
      <c r="U240">
        <v>152.2</v>
      </c>
      <c r="V240">
        <v>126.6</v>
      </c>
      <c r="W240">
        <v>138.3</v>
      </c>
      <c r="X240">
        <v>141.9</v>
      </c>
      <c r="Y240">
        <v>121.2</v>
      </c>
      <c r="Z240">
        <v>135.9</v>
      </c>
      <c r="AA240">
        <v>151.6</v>
      </c>
      <c r="AB240">
        <v>139</v>
      </c>
      <c r="AC240">
        <v>135.7</v>
      </c>
      <c r="AD240">
        <v>144.7</v>
      </c>
    </row>
    <row r="241" hidden="1" spans="1:30">
      <c r="A241" t="s">
        <v>34</v>
      </c>
      <c r="B241" t="s">
        <v>42</v>
      </c>
      <c r="C241">
        <v>2019</v>
      </c>
      <c r="D241">
        <v>140.9</v>
      </c>
      <c r="E241">
        <v>160.8</v>
      </c>
      <c r="F241">
        <v>139.6</v>
      </c>
      <c r="G241">
        <v>145.4</v>
      </c>
      <c r="H241">
        <v>123.5</v>
      </c>
      <c r="I241">
        <v>146.6</v>
      </c>
      <c r="J241">
        <v>173.2</v>
      </c>
      <c r="K241">
        <v>131.6</v>
      </c>
      <c r="L241">
        <v>113.2</v>
      </c>
      <c r="M241">
        <v>144.1</v>
      </c>
      <c r="N241">
        <v>135</v>
      </c>
      <c r="O241">
        <v>156.8</v>
      </c>
      <c r="P241">
        <v>147</v>
      </c>
      <c r="Q241">
        <v>166.5</v>
      </c>
      <c r="R241">
        <v>149.2</v>
      </c>
      <c r="S241">
        <v>140.6</v>
      </c>
      <c r="T241">
        <v>147.9</v>
      </c>
      <c r="U241">
        <v>152.2</v>
      </c>
      <c r="V241">
        <v>139.2</v>
      </c>
      <c r="W241">
        <v>144.6</v>
      </c>
      <c r="X241">
        <v>149</v>
      </c>
      <c r="Y241">
        <v>126.1</v>
      </c>
      <c r="Z241">
        <v>141.3</v>
      </c>
      <c r="AA241">
        <v>155.2</v>
      </c>
      <c r="AB241">
        <v>139.7</v>
      </c>
      <c r="AC241">
        <v>140.7</v>
      </c>
      <c r="AD241">
        <v>145.8</v>
      </c>
    </row>
    <row r="242" hidden="1" spans="1:30">
      <c r="A242" t="s">
        <v>30</v>
      </c>
      <c r="B242" t="s">
        <v>43</v>
      </c>
      <c r="C242">
        <v>2019</v>
      </c>
      <c r="D242">
        <v>141</v>
      </c>
      <c r="E242">
        <v>161.6</v>
      </c>
      <c r="F242">
        <v>141.2</v>
      </c>
      <c r="G242">
        <v>146.5</v>
      </c>
      <c r="H242">
        <v>125.6</v>
      </c>
      <c r="I242">
        <v>145.7</v>
      </c>
      <c r="J242">
        <v>178.8</v>
      </c>
      <c r="K242">
        <v>133.1</v>
      </c>
      <c r="L242">
        <v>113.6</v>
      </c>
      <c r="M242">
        <v>145.5</v>
      </c>
      <c r="N242">
        <v>138.6</v>
      </c>
      <c r="O242">
        <v>157.4</v>
      </c>
      <c r="P242">
        <v>148.3</v>
      </c>
      <c r="Q242">
        <v>166.3</v>
      </c>
      <c r="R242">
        <v>151.7</v>
      </c>
      <c r="S242">
        <v>146.7</v>
      </c>
      <c r="T242">
        <v>151</v>
      </c>
      <c r="U242" t="s">
        <v>32</v>
      </c>
      <c r="V242">
        <v>147.7</v>
      </c>
      <c r="W242">
        <v>150.6</v>
      </c>
      <c r="X242">
        <v>153.7</v>
      </c>
      <c r="Y242">
        <v>131.7</v>
      </c>
      <c r="Z242">
        <v>148.7</v>
      </c>
      <c r="AA242">
        <v>160.7</v>
      </c>
      <c r="AB242">
        <v>140.3</v>
      </c>
      <c r="AC242">
        <v>145.7</v>
      </c>
      <c r="AD242">
        <v>148.3</v>
      </c>
    </row>
    <row r="243" hidden="1" spans="1:30">
      <c r="A243" t="s">
        <v>33</v>
      </c>
      <c r="B243" t="s">
        <v>43</v>
      </c>
      <c r="C243">
        <v>2019</v>
      </c>
      <c r="D243">
        <v>143.5</v>
      </c>
      <c r="E243">
        <v>159.8</v>
      </c>
      <c r="F243">
        <v>144.7</v>
      </c>
      <c r="G243">
        <v>145.6</v>
      </c>
      <c r="H243">
        <v>121.1</v>
      </c>
      <c r="I243">
        <v>150.6</v>
      </c>
      <c r="J243">
        <v>207.2</v>
      </c>
      <c r="K243">
        <v>131.2</v>
      </c>
      <c r="L243">
        <v>114.8</v>
      </c>
      <c r="M243">
        <v>145.2</v>
      </c>
      <c r="N243">
        <v>130.2</v>
      </c>
      <c r="O243">
        <v>156.8</v>
      </c>
      <c r="P243">
        <v>151.9</v>
      </c>
      <c r="Q243">
        <v>169.3</v>
      </c>
      <c r="R243">
        <v>145.9</v>
      </c>
      <c r="S243">
        <v>132.4</v>
      </c>
      <c r="T243">
        <v>143.9</v>
      </c>
      <c r="U243">
        <v>153</v>
      </c>
      <c r="V243">
        <v>128.9</v>
      </c>
      <c r="W243">
        <v>138.7</v>
      </c>
      <c r="X243">
        <v>142.4</v>
      </c>
      <c r="Y243">
        <v>121.5</v>
      </c>
      <c r="Z243">
        <v>136.2</v>
      </c>
      <c r="AA243">
        <v>151.7</v>
      </c>
      <c r="AB243">
        <v>139.5</v>
      </c>
      <c r="AC243">
        <v>136</v>
      </c>
      <c r="AD243">
        <v>146</v>
      </c>
    </row>
    <row r="244" hidden="1" spans="1:30">
      <c r="A244" t="s">
        <v>34</v>
      </c>
      <c r="B244" t="s">
        <v>43</v>
      </c>
      <c r="C244">
        <v>2019</v>
      </c>
      <c r="D244">
        <v>141.8</v>
      </c>
      <c r="E244">
        <v>161</v>
      </c>
      <c r="F244">
        <v>142.6</v>
      </c>
      <c r="G244">
        <v>146.2</v>
      </c>
      <c r="H244">
        <v>123.9</v>
      </c>
      <c r="I244">
        <v>148</v>
      </c>
      <c r="J244">
        <v>188.4</v>
      </c>
      <c r="K244">
        <v>132.5</v>
      </c>
      <c r="L244">
        <v>114</v>
      </c>
      <c r="M244">
        <v>145.4</v>
      </c>
      <c r="N244">
        <v>135.1</v>
      </c>
      <c r="O244">
        <v>157.1</v>
      </c>
      <c r="P244">
        <v>149.6</v>
      </c>
      <c r="Q244">
        <v>167.1</v>
      </c>
      <c r="R244">
        <v>149.4</v>
      </c>
      <c r="S244">
        <v>140.8</v>
      </c>
      <c r="T244">
        <v>148.2</v>
      </c>
      <c r="U244">
        <v>153</v>
      </c>
      <c r="V244">
        <v>140.6</v>
      </c>
      <c r="W244">
        <v>145</v>
      </c>
      <c r="X244">
        <v>149.4</v>
      </c>
      <c r="Y244">
        <v>126.3</v>
      </c>
      <c r="Z244">
        <v>141.7</v>
      </c>
      <c r="AA244">
        <v>155.4</v>
      </c>
      <c r="AB244">
        <v>140</v>
      </c>
      <c r="AC244">
        <v>141</v>
      </c>
      <c r="AD244">
        <v>147.2</v>
      </c>
    </row>
    <row r="245" hidden="1" spans="1:30">
      <c r="A245" t="s">
        <v>30</v>
      </c>
      <c r="B245" t="s">
        <v>45</v>
      </c>
      <c r="C245">
        <v>2019</v>
      </c>
      <c r="D245">
        <v>141.8</v>
      </c>
      <c r="E245">
        <v>163.7</v>
      </c>
      <c r="F245">
        <v>143.8</v>
      </c>
      <c r="G245">
        <v>147.1</v>
      </c>
      <c r="H245">
        <v>126</v>
      </c>
      <c r="I245">
        <v>146.2</v>
      </c>
      <c r="J245">
        <v>191.4</v>
      </c>
      <c r="K245">
        <v>136.2</v>
      </c>
      <c r="L245">
        <v>113.8</v>
      </c>
      <c r="M245">
        <v>147.3</v>
      </c>
      <c r="N245">
        <v>138.7</v>
      </c>
      <c r="O245">
        <v>157.7</v>
      </c>
      <c r="P245">
        <v>150.9</v>
      </c>
      <c r="Q245">
        <v>167.2</v>
      </c>
      <c r="R245">
        <v>152.3</v>
      </c>
      <c r="S245">
        <v>147</v>
      </c>
      <c r="T245">
        <v>151.5</v>
      </c>
      <c r="U245" t="s">
        <v>32</v>
      </c>
      <c r="V245">
        <v>148.4</v>
      </c>
      <c r="W245">
        <v>150.9</v>
      </c>
      <c r="X245">
        <v>154.3</v>
      </c>
      <c r="Y245">
        <v>132.1</v>
      </c>
      <c r="Z245">
        <v>149.1</v>
      </c>
      <c r="AA245">
        <v>160.8</v>
      </c>
      <c r="AB245">
        <v>140.6</v>
      </c>
      <c r="AC245">
        <v>146.1</v>
      </c>
      <c r="AD245">
        <v>149.9</v>
      </c>
    </row>
    <row r="246" hidden="1" spans="1:30">
      <c r="A246" t="s">
        <v>33</v>
      </c>
      <c r="B246" t="s">
        <v>45</v>
      </c>
      <c r="C246">
        <v>2019</v>
      </c>
      <c r="D246">
        <v>144.1</v>
      </c>
      <c r="E246">
        <v>162.4</v>
      </c>
      <c r="F246">
        <v>148.4</v>
      </c>
      <c r="G246">
        <v>145.9</v>
      </c>
      <c r="H246">
        <v>121.5</v>
      </c>
      <c r="I246">
        <v>148.8</v>
      </c>
      <c r="J246">
        <v>215.7</v>
      </c>
      <c r="K246">
        <v>134.6</v>
      </c>
      <c r="L246">
        <v>115</v>
      </c>
      <c r="M246">
        <v>146.3</v>
      </c>
      <c r="N246">
        <v>130.5</v>
      </c>
      <c r="O246">
        <v>157.2</v>
      </c>
      <c r="P246">
        <v>153.6</v>
      </c>
      <c r="Q246">
        <v>169.9</v>
      </c>
      <c r="R246">
        <v>146.3</v>
      </c>
      <c r="S246">
        <v>132.6</v>
      </c>
      <c r="T246">
        <v>144.2</v>
      </c>
      <c r="U246">
        <v>153.5</v>
      </c>
      <c r="V246">
        <v>132.2</v>
      </c>
      <c r="W246">
        <v>139.1</v>
      </c>
      <c r="X246">
        <v>142.8</v>
      </c>
      <c r="Y246">
        <v>121.7</v>
      </c>
      <c r="Z246">
        <v>136.7</v>
      </c>
      <c r="AA246">
        <v>151.8</v>
      </c>
      <c r="AB246">
        <v>139.8</v>
      </c>
      <c r="AC246">
        <v>136.3</v>
      </c>
      <c r="AD246">
        <v>147</v>
      </c>
    </row>
    <row r="247" hidden="1" spans="1:30">
      <c r="A247" t="s">
        <v>34</v>
      </c>
      <c r="B247" t="s">
        <v>45</v>
      </c>
      <c r="C247">
        <v>2019</v>
      </c>
      <c r="D247">
        <v>142.5</v>
      </c>
      <c r="E247">
        <v>163.2</v>
      </c>
      <c r="F247">
        <v>145.6</v>
      </c>
      <c r="G247">
        <v>146.7</v>
      </c>
      <c r="H247">
        <v>124.3</v>
      </c>
      <c r="I247">
        <v>147.4</v>
      </c>
      <c r="J247">
        <v>199.6</v>
      </c>
      <c r="K247">
        <v>135.7</v>
      </c>
      <c r="L247">
        <v>114.2</v>
      </c>
      <c r="M247">
        <v>147</v>
      </c>
      <c r="N247">
        <v>135.3</v>
      </c>
      <c r="O247">
        <v>157.5</v>
      </c>
      <c r="P247">
        <v>151.9</v>
      </c>
      <c r="Q247">
        <v>167.9</v>
      </c>
      <c r="R247">
        <v>149.9</v>
      </c>
      <c r="S247">
        <v>141</v>
      </c>
      <c r="T247">
        <v>148.6</v>
      </c>
      <c r="U247">
        <v>153.5</v>
      </c>
      <c r="V247">
        <v>142.3</v>
      </c>
      <c r="W247">
        <v>145.3</v>
      </c>
      <c r="X247">
        <v>149.9</v>
      </c>
      <c r="Y247">
        <v>126.6</v>
      </c>
      <c r="Z247">
        <v>142.1</v>
      </c>
      <c r="AA247">
        <v>155.5</v>
      </c>
      <c r="AB247">
        <v>140.3</v>
      </c>
      <c r="AC247">
        <v>141.3</v>
      </c>
      <c r="AD247">
        <v>148.6</v>
      </c>
    </row>
    <row r="248" hidden="1" spans="1:30">
      <c r="A248" t="s">
        <v>30</v>
      </c>
      <c r="B248" t="s">
        <v>46</v>
      </c>
      <c r="C248">
        <v>2019</v>
      </c>
      <c r="D248">
        <v>142.8</v>
      </c>
      <c r="E248">
        <v>165.3</v>
      </c>
      <c r="F248">
        <v>149.5</v>
      </c>
      <c r="G248">
        <v>148.7</v>
      </c>
      <c r="H248">
        <v>127.5</v>
      </c>
      <c r="I248">
        <v>144.3</v>
      </c>
      <c r="J248">
        <v>209.5</v>
      </c>
      <c r="K248">
        <v>138.8</v>
      </c>
      <c r="L248">
        <v>113.6</v>
      </c>
      <c r="M248">
        <v>149.1</v>
      </c>
      <c r="N248">
        <v>139.3</v>
      </c>
      <c r="O248">
        <v>158.3</v>
      </c>
      <c r="P248">
        <v>154.3</v>
      </c>
      <c r="Q248">
        <v>167.8</v>
      </c>
      <c r="R248">
        <v>152.6</v>
      </c>
      <c r="S248">
        <v>147.3</v>
      </c>
      <c r="T248">
        <v>151.9</v>
      </c>
      <c r="U248" t="s">
        <v>32</v>
      </c>
      <c r="V248">
        <v>149.9</v>
      </c>
      <c r="W248">
        <v>151.2</v>
      </c>
      <c r="X248">
        <v>154.8</v>
      </c>
      <c r="Y248">
        <v>135</v>
      </c>
      <c r="Z248">
        <v>149.5</v>
      </c>
      <c r="AA248">
        <v>161.1</v>
      </c>
      <c r="AB248">
        <v>140.6</v>
      </c>
      <c r="AC248">
        <v>147.1</v>
      </c>
      <c r="AD248">
        <v>152.3</v>
      </c>
    </row>
    <row r="249" hidden="1" spans="1:30">
      <c r="A249" t="s">
        <v>33</v>
      </c>
      <c r="B249" t="s">
        <v>46</v>
      </c>
      <c r="C249">
        <v>2019</v>
      </c>
      <c r="D249">
        <v>144.9</v>
      </c>
      <c r="E249">
        <v>164.5</v>
      </c>
      <c r="F249">
        <v>153.7</v>
      </c>
      <c r="G249">
        <v>147.5</v>
      </c>
      <c r="H249">
        <v>122.7</v>
      </c>
      <c r="I249">
        <v>147.2</v>
      </c>
      <c r="J249">
        <v>231.5</v>
      </c>
      <c r="K249">
        <v>137.2</v>
      </c>
      <c r="L249">
        <v>114.7</v>
      </c>
      <c r="M249">
        <v>148</v>
      </c>
      <c r="N249">
        <v>130.8</v>
      </c>
      <c r="O249">
        <v>157.7</v>
      </c>
      <c r="P249">
        <v>156.3</v>
      </c>
      <c r="Q249">
        <v>170.4</v>
      </c>
      <c r="R249">
        <v>146.8</v>
      </c>
      <c r="S249">
        <v>132.8</v>
      </c>
      <c r="T249">
        <v>144.6</v>
      </c>
      <c r="U249">
        <v>152.8</v>
      </c>
      <c r="V249">
        <v>133.6</v>
      </c>
      <c r="W249">
        <v>139.8</v>
      </c>
      <c r="X249">
        <v>143.2</v>
      </c>
      <c r="Y249">
        <v>125.2</v>
      </c>
      <c r="Z249">
        <v>136.8</v>
      </c>
      <c r="AA249">
        <v>151.9</v>
      </c>
      <c r="AB249">
        <v>140.2</v>
      </c>
      <c r="AC249">
        <v>137.7</v>
      </c>
      <c r="AD249">
        <v>148.3</v>
      </c>
    </row>
    <row r="250" hidden="1" spans="1:30">
      <c r="A250" t="s">
        <v>34</v>
      </c>
      <c r="B250" t="s">
        <v>46</v>
      </c>
      <c r="C250">
        <v>2019</v>
      </c>
      <c r="D250">
        <v>143.5</v>
      </c>
      <c r="E250">
        <v>165</v>
      </c>
      <c r="F250">
        <v>151.1</v>
      </c>
      <c r="G250">
        <v>148.3</v>
      </c>
      <c r="H250">
        <v>125.7</v>
      </c>
      <c r="I250">
        <v>145.7</v>
      </c>
      <c r="J250">
        <v>217</v>
      </c>
      <c r="K250">
        <v>138.3</v>
      </c>
      <c r="L250">
        <v>114</v>
      </c>
      <c r="M250">
        <v>148.7</v>
      </c>
      <c r="N250">
        <v>135.8</v>
      </c>
      <c r="O250">
        <v>158</v>
      </c>
      <c r="P250">
        <v>155</v>
      </c>
      <c r="Q250">
        <v>168.5</v>
      </c>
      <c r="R250">
        <v>150.3</v>
      </c>
      <c r="S250">
        <v>141.3</v>
      </c>
      <c r="T250">
        <v>149</v>
      </c>
      <c r="U250">
        <v>152.8</v>
      </c>
      <c r="V250">
        <v>143.7</v>
      </c>
      <c r="W250">
        <v>145.8</v>
      </c>
      <c r="X250">
        <v>150.4</v>
      </c>
      <c r="Y250">
        <v>129.8</v>
      </c>
      <c r="Z250">
        <v>142.3</v>
      </c>
      <c r="AA250">
        <v>155.7</v>
      </c>
      <c r="AB250">
        <v>140.4</v>
      </c>
      <c r="AC250">
        <v>142.5</v>
      </c>
      <c r="AD250">
        <v>150.4</v>
      </c>
    </row>
    <row r="251" hidden="1" spans="1:30">
      <c r="A251" t="s">
        <v>30</v>
      </c>
      <c r="B251" t="s">
        <v>31</v>
      </c>
      <c r="C251">
        <v>2020</v>
      </c>
      <c r="D251">
        <v>143.7</v>
      </c>
      <c r="E251">
        <v>167.3</v>
      </c>
      <c r="F251">
        <v>153.5</v>
      </c>
      <c r="G251">
        <v>150.5</v>
      </c>
      <c r="H251">
        <v>132</v>
      </c>
      <c r="I251">
        <v>142.2</v>
      </c>
      <c r="J251">
        <v>191.5</v>
      </c>
      <c r="K251">
        <v>141.1</v>
      </c>
      <c r="L251">
        <v>113.8</v>
      </c>
      <c r="M251">
        <v>151.6</v>
      </c>
      <c r="N251">
        <v>139.7</v>
      </c>
      <c r="O251">
        <v>158.7</v>
      </c>
      <c r="P251">
        <v>153</v>
      </c>
      <c r="Q251">
        <v>168.6</v>
      </c>
      <c r="R251">
        <v>152.8</v>
      </c>
      <c r="S251">
        <v>147.4</v>
      </c>
      <c r="T251">
        <v>152.1</v>
      </c>
      <c r="U251" t="s">
        <v>32</v>
      </c>
      <c r="V251">
        <v>150.4</v>
      </c>
      <c r="W251">
        <v>151.7</v>
      </c>
      <c r="X251">
        <v>155.7</v>
      </c>
      <c r="Y251">
        <v>136.3</v>
      </c>
      <c r="Z251">
        <v>150.1</v>
      </c>
      <c r="AA251">
        <v>161.7</v>
      </c>
      <c r="AB251">
        <v>142.5</v>
      </c>
      <c r="AC251">
        <v>148.1</v>
      </c>
      <c r="AD251">
        <v>151.9</v>
      </c>
    </row>
    <row r="252" hidden="1" spans="1:30">
      <c r="A252" t="s">
        <v>33</v>
      </c>
      <c r="B252" t="s">
        <v>31</v>
      </c>
      <c r="C252">
        <v>2020</v>
      </c>
      <c r="D252">
        <v>145.6</v>
      </c>
      <c r="E252">
        <v>167.6</v>
      </c>
      <c r="F252">
        <v>157</v>
      </c>
      <c r="G252">
        <v>149.3</v>
      </c>
      <c r="H252">
        <v>126.3</v>
      </c>
      <c r="I252">
        <v>144.4</v>
      </c>
      <c r="J252">
        <v>207.8</v>
      </c>
      <c r="K252">
        <v>139.1</v>
      </c>
      <c r="L252">
        <v>114.8</v>
      </c>
      <c r="M252">
        <v>149.5</v>
      </c>
      <c r="N252">
        <v>131.1</v>
      </c>
      <c r="O252">
        <v>158.5</v>
      </c>
      <c r="P252">
        <v>154.4</v>
      </c>
      <c r="Q252">
        <v>170.8</v>
      </c>
      <c r="R252">
        <v>147</v>
      </c>
      <c r="S252">
        <v>133.2</v>
      </c>
      <c r="T252">
        <v>144.9</v>
      </c>
      <c r="U252">
        <v>153.9</v>
      </c>
      <c r="V252">
        <v>135.1</v>
      </c>
      <c r="W252">
        <v>140.1</v>
      </c>
      <c r="X252">
        <v>143.8</v>
      </c>
      <c r="Y252">
        <v>126.1</v>
      </c>
      <c r="Z252">
        <v>137.2</v>
      </c>
      <c r="AA252">
        <v>152.1</v>
      </c>
      <c r="AB252">
        <v>142.1</v>
      </c>
      <c r="AC252">
        <v>138.4</v>
      </c>
      <c r="AD252">
        <v>148.2</v>
      </c>
    </row>
    <row r="253" hidden="1" spans="1:30">
      <c r="A253" t="s">
        <v>34</v>
      </c>
      <c r="B253" t="s">
        <v>31</v>
      </c>
      <c r="C253">
        <v>2020</v>
      </c>
      <c r="D253">
        <v>144.3</v>
      </c>
      <c r="E253">
        <v>167.4</v>
      </c>
      <c r="F253">
        <v>154.9</v>
      </c>
      <c r="G253">
        <v>150.1</v>
      </c>
      <c r="H253">
        <v>129.9</v>
      </c>
      <c r="I253">
        <v>143.2</v>
      </c>
      <c r="J253">
        <v>197</v>
      </c>
      <c r="K253">
        <v>140.4</v>
      </c>
      <c r="L253">
        <v>114.1</v>
      </c>
      <c r="M253">
        <v>150.9</v>
      </c>
      <c r="N253">
        <v>136.1</v>
      </c>
      <c r="O253">
        <v>158.6</v>
      </c>
      <c r="P253">
        <v>153.5</v>
      </c>
      <c r="Q253">
        <v>169.2</v>
      </c>
      <c r="R253">
        <v>150.5</v>
      </c>
      <c r="S253">
        <v>141.5</v>
      </c>
      <c r="T253">
        <v>149.2</v>
      </c>
      <c r="U253">
        <v>153.9</v>
      </c>
      <c r="V253">
        <v>144.6</v>
      </c>
      <c r="W253">
        <v>146.2</v>
      </c>
      <c r="X253">
        <v>151.2</v>
      </c>
      <c r="Y253">
        <v>130.9</v>
      </c>
      <c r="Z253">
        <v>142.8</v>
      </c>
      <c r="AA253">
        <v>156.1</v>
      </c>
      <c r="AB253">
        <v>142.3</v>
      </c>
      <c r="AC253">
        <v>143.4</v>
      </c>
      <c r="AD253">
        <v>150.2</v>
      </c>
    </row>
    <row r="254" hidden="1" spans="1:30">
      <c r="A254" t="s">
        <v>30</v>
      </c>
      <c r="B254" t="s">
        <v>35</v>
      </c>
      <c r="C254">
        <v>2020</v>
      </c>
      <c r="D254">
        <v>144.2</v>
      </c>
      <c r="E254">
        <v>167.5</v>
      </c>
      <c r="F254">
        <v>150.9</v>
      </c>
      <c r="G254">
        <v>150.9</v>
      </c>
      <c r="H254">
        <v>133.7</v>
      </c>
      <c r="I254">
        <v>140.7</v>
      </c>
      <c r="J254">
        <v>165.1</v>
      </c>
      <c r="K254">
        <v>141.8</v>
      </c>
      <c r="L254">
        <v>113.1</v>
      </c>
      <c r="M254">
        <v>152.8</v>
      </c>
      <c r="N254">
        <v>140.1</v>
      </c>
      <c r="O254">
        <v>159.2</v>
      </c>
      <c r="P254">
        <v>149.8</v>
      </c>
      <c r="Q254">
        <v>169.4</v>
      </c>
      <c r="R254">
        <v>153</v>
      </c>
      <c r="S254">
        <v>147.5</v>
      </c>
      <c r="T254">
        <v>152.3</v>
      </c>
      <c r="U254" t="s">
        <v>32</v>
      </c>
      <c r="V254">
        <v>152.3</v>
      </c>
      <c r="W254">
        <v>151.8</v>
      </c>
      <c r="X254">
        <v>156.2</v>
      </c>
      <c r="Y254">
        <v>136</v>
      </c>
      <c r="Z254">
        <v>150.4</v>
      </c>
      <c r="AA254">
        <v>161.9</v>
      </c>
      <c r="AB254">
        <v>143.4</v>
      </c>
      <c r="AC254">
        <v>148.4</v>
      </c>
      <c r="AD254">
        <v>150.4</v>
      </c>
    </row>
    <row r="255" hidden="1" spans="1:30">
      <c r="A255" t="s">
        <v>33</v>
      </c>
      <c r="B255" t="s">
        <v>35</v>
      </c>
      <c r="C255">
        <v>2020</v>
      </c>
      <c r="D255">
        <v>146.2</v>
      </c>
      <c r="E255">
        <v>167.6</v>
      </c>
      <c r="F255">
        <v>153.1</v>
      </c>
      <c r="G255">
        <v>150.7</v>
      </c>
      <c r="H255">
        <v>127.4</v>
      </c>
      <c r="I255">
        <v>143.1</v>
      </c>
      <c r="J255">
        <v>181.7</v>
      </c>
      <c r="K255">
        <v>139.6</v>
      </c>
      <c r="L255">
        <v>114.6</v>
      </c>
      <c r="M255">
        <v>150.4</v>
      </c>
      <c r="N255">
        <v>131.5</v>
      </c>
      <c r="O255">
        <v>159</v>
      </c>
      <c r="P255">
        <v>151.7</v>
      </c>
      <c r="Q255">
        <v>172</v>
      </c>
      <c r="R255">
        <v>147.3</v>
      </c>
      <c r="S255">
        <v>133.5</v>
      </c>
      <c r="T255">
        <v>145.2</v>
      </c>
      <c r="U255">
        <v>154.8</v>
      </c>
      <c r="V255">
        <v>138.9</v>
      </c>
      <c r="W255">
        <v>140.4</v>
      </c>
      <c r="X255">
        <v>144.4</v>
      </c>
      <c r="Y255">
        <v>125.2</v>
      </c>
      <c r="Z255">
        <v>137.7</v>
      </c>
      <c r="AA255">
        <v>152.2</v>
      </c>
      <c r="AB255">
        <v>143.5</v>
      </c>
      <c r="AC255">
        <v>138.4</v>
      </c>
      <c r="AD255">
        <v>147.7</v>
      </c>
    </row>
    <row r="256" hidden="1" spans="1:30">
      <c r="A256" t="s">
        <v>34</v>
      </c>
      <c r="B256" t="s">
        <v>35</v>
      </c>
      <c r="C256">
        <v>2020</v>
      </c>
      <c r="D256">
        <v>144.8</v>
      </c>
      <c r="E256">
        <v>167.5</v>
      </c>
      <c r="F256">
        <v>151.8</v>
      </c>
      <c r="G256">
        <v>150.8</v>
      </c>
      <c r="H256">
        <v>131.4</v>
      </c>
      <c r="I256">
        <v>141.8</v>
      </c>
      <c r="J256">
        <v>170.7</v>
      </c>
      <c r="K256">
        <v>141.1</v>
      </c>
      <c r="L256">
        <v>113.6</v>
      </c>
      <c r="M256">
        <v>152</v>
      </c>
      <c r="N256">
        <v>136.5</v>
      </c>
      <c r="O256">
        <v>159.1</v>
      </c>
      <c r="P256">
        <v>150.5</v>
      </c>
      <c r="Q256">
        <v>170.1</v>
      </c>
      <c r="R256">
        <v>150.8</v>
      </c>
      <c r="S256">
        <v>141.7</v>
      </c>
      <c r="T256">
        <v>149.5</v>
      </c>
      <c r="U256">
        <v>154.8</v>
      </c>
      <c r="V256">
        <v>147.2</v>
      </c>
      <c r="W256">
        <v>146.4</v>
      </c>
      <c r="X256">
        <v>151.7</v>
      </c>
      <c r="Y256">
        <v>130.3</v>
      </c>
      <c r="Z256">
        <v>143.2</v>
      </c>
      <c r="AA256">
        <v>156.2</v>
      </c>
      <c r="AB256">
        <v>143.4</v>
      </c>
      <c r="AC256">
        <v>143.6</v>
      </c>
      <c r="AD256">
        <v>149.1</v>
      </c>
    </row>
    <row r="257" hidden="1" spans="1:30">
      <c r="A257" t="s">
        <v>30</v>
      </c>
      <c r="B257" t="s">
        <v>36</v>
      </c>
      <c r="C257">
        <v>2020</v>
      </c>
      <c r="D257">
        <v>144.4</v>
      </c>
      <c r="E257">
        <v>166.8</v>
      </c>
      <c r="F257">
        <v>147.6</v>
      </c>
      <c r="G257">
        <v>151.7</v>
      </c>
      <c r="H257">
        <v>133.3</v>
      </c>
      <c r="I257">
        <v>141.8</v>
      </c>
      <c r="J257">
        <v>152.3</v>
      </c>
      <c r="K257">
        <v>141.8</v>
      </c>
      <c r="L257">
        <v>112.6</v>
      </c>
      <c r="M257">
        <v>154</v>
      </c>
      <c r="N257">
        <v>140.1</v>
      </c>
      <c r="O257">
        <v>160</v>
      </c>
      <c r="P257">
        <v>148.2</v>
      </c>
      <c r="Q257">
        <v>170.5</v>
      </c>
      <c r="R257">
        <v>153.4</v>
      </c>
      <c r="S257">
        <v>147.6</v>
      </c>
      <c r="T257">
        <v>152.5</v>
      </c>
      <c r="U257" t="s">
        <v>32</v>
      </c>
      <c r="V257">
        <v>153.4</v>
      </c>
      <c r="W257">
        <v>151.5</v>
      </c>
      <c r="X257">
        <v>156.7</v>
      </c>
      <c r="Y257">
        <v>135.8</v>
      </c>
      <c r="Z257">
        <v>151.2</v>
      </c>
      <c r="AA257">
        <v>161.2</v>
      </c>
      <c r="AB257">
        <v>145.1</v>
      </c>
      <c r="AC257">
        <v>148.6</v>
      </c>
      <c r="AD257">
        <v>149.8</v>
      </c>
    </row>
    <row r="258" hidden="1" spans="1:30">
      <c r="A258" t="s">
        <v>33</v>
      </c>
      <c r="B258" t="s">
        <v>36</v>
      </c>
      <c r="C258">
        <v>2020</v>
      </c>
      <c r="D258">
        <v>146.5</v>
      </c>
      <c r="E258">
        <v>167.5</v>
      </c>
      <c r="F258">
        <v>148.9</v>
      </c>
      <c r="G258">
        <v>151.1</v>
      </c>
      <c r="H258">
        <v>127.5</v>
      </c>
      <c r="I258">
        <v>143.3</v>
      </c>
      <c r="J258">
        <v>167</v>
      </c>
      <c r="K258">
        <v>139.7</v>
      </c>
      <c r="L258">
        <v>114.4</v>
      </c>
      <c r="M258">
        <v>151.5</v>
      </c>
      <c r="N258">
        <v>131.9</v>
      </c>
      <c r="O258">
        <v>159.1</v>
      </c>
      <c r="P258">
        <v>150.1</v>
      </c>
      <c r="Q258">
        <v>173.3</v>
      </c>
      <c r="R258">
        <v>147.7</v>
      </c>
      <c r="S258">
        <v>133.8</v>
      </c>
      <c r="T258">
        <v>145.6</v>
      </c>
      <c r="U258">
        <v>154.5</v>
      </c>
      <c r="V258">
        <v>141.4</v>
      </c>
      <c r="W258">
        <v>140.8</v>
      </c>
      <c r="X258">
        <v>145</v>
      </c>
      <c r="Y258">
        <v>124.6</v>
      </c>
      <c r="Z258">
        <v>137.9</v>
      </c>
      <c r="AA258">
        <v>152.5</v>
      </c>
      <c r="AB258">
        <v>145.3</v>
      </c>
      <c r="AC258">
        <v>138.7</v>
      </c>
      <c r="AD258">
        <v>147.3</v>
      </c>
    </row>
    <row r="259" hidden="1" spans="1:30">
      <c r="A259" t="s">
        <v>34</v>
      </c>
      <c r="B259" t="s">
        <v>36</v>
      </c>
      <c r="C259">
        <v>2020</v>
      </c>
      <c r="D259">
        <v>145.1</v>
      </c>
      <c r="E259">
        <v>167</v>
      </c>
      <c r="F259">
        <v>148.1</v>
      </c>
      <c r="G259">
        <v>151.5</v>
      </c>
      <c r="H259">
        <v>131.2</v>
      </c>
      <c r="I259">
        <v>142.5</v>
      </c>
      <c r="J259">
        <v>157.3</v>
      </c>
      <c r="K259">
        <v>141.1</v>
      </c>
      <c r="L259">
        <v>113.2</v>
      </c>
      <c r="M259">
        <v>153.2</v>
      </c>
      <c r="N259">
        <v>136.7</v>
      </c>
      <c r="O259">
        <v>159.6</v>
      </c>
      <c r="P259">
        <v>148.9</v>
      </c>
      <c r="Q259">
        <v>171.2</v>
      </c>
      <c r="R259">
        <v>151.2</v>
      </c>
      <c r="S259">
        <v>141.9</v>
      </c>
      <c r="T259">
        <v>149.8</v>
      </c>
      <c r="U259">
        <v>154.5</v>
      </c>
      <c r="V259">
        <v>148.9</v>
      </c>
      <c r="W259">
        <v>146.4</v>
      </c>
      <c r="X259">
        <v>152.3</v>
      </c>
      <c r="Y259">
        <v>129.9</v>
      </c>
      <c r="Z259">
        <v>143.7</v>
      </c>
      <c r="AA259">
        <v>156.1</v>
      </c>
      <c r="AB259">
        <v>145.2</v>
      </c>
      <c r="AC259">
        <v>143.8</v>
      </c>
      <c r="AD259">
        <v>148.6</v>
      </c>
    </row>
    <row r="260" hidden="1" spans="1:30">
      <c r="A260" t="s">
        <v>30</v>
      </c>
      <c r="B260" t="s">
        <v>37</v>
      </c>
      <c r="C260">
        <v>2020</v>
      </c>
      <c r="D260">
        <v>147.2</v>
      </c>
      <c r="E260" t="s">
        <v>32</v>
      </c>
      <c r="F260">
        <v>146.9</v>
      </c>
      <c r="G260">
        <v>155.6</v>
      </c>
      <c r="H260">
        <v>137.1</v>
      </c>
      <c r="I260">
        <v>147.3</v>
      </c>
      <c r="J260">
        <v>162.7</v>
      </c>
      <c r="K260">
        <v>150.2</v>
      </c>
      <c r="L260">
        <v>119.8</v>
      </c>
      <c r="M260">
        <v>158.7</v>
      </c>
      <c r="N260">
        <v>139.2</v>
      </c>
      <c r="O260" t="s">
        <v>32</v>
      </c>
      <c r="P260">
        <v>150.1</v>
      </c>
      <c r="Q260" t="s">
        <v>32</v>
      </c>
      <c r="R260" t="s">
        <v>32</v>
      </c>
      <c r="S260" t="s">
        <v>32</v>
      </c>
      <c r="T260" t="s">
        <v>32</v>
      </c>
      <c r="U260" t="s">
        <v>32</v>
      </c>
      <c r="V260">
        <v>148.4</v>
      </c>
      <c r="W260" t="s">
        <v>32</v>
      </c>
      <c r="X260">
        <v>154.3</v>
      </c>
      <c r="Y260" t="s">
        <v>32</v>
      </c>
      <c r="Z260" t="s">
        <v>32</v>
      </c>
      <c r="AA260" t="s">
        <v>32</v>
      </c>
      <c r="AB260" t="s">
        <v>32</v>
      </c>
      <c r="AC260" t="s">
        <v>32</v>
      </c>
      <c r="AD260" t="s">
        <v>32</v>
      </c>
    </row>
    <row r="261" hidden="1" spans="1:30">
      <c r="A261" t="s">
        <v>33</v>
      </c>
      <c r="B261" t="s">
        <v>37</v>
      </c>
      <c r="C261">
        <v>2020</v>
      </c>
      <c r="D261">
        <v>151.8</v>
      </c>
      <c r="E261" t="s">
        <v>32</v>
      </c>
      <c r="F261">
        <v>151.9</v>
      </c>
      <c r="G261">
        <v>155.5</v>
      </c>
      <c r="H261">
        <v>131.6</v>
      </c>
      <c r="I261">
        <v>152.9</v>
      </c>
      <c r="J261">
        <v>180</v>
      </c>
      <c r="K261">
        <v>150.8</v>
      </c>
      <c r="L261">
        <v>121.2</v>
      </c>
      <c r="M261">
        <v>154</v>
      </c>
      <c r="N261">
        <v>133.5</v>
      </c>
      <c r="O261" t="s">
        <v>32</v>
      </c>
      <c r="P261">
        <v>153.5</v>
      </c>
      <c r="Q261" t="s">
        <v>32</v>
      </c>
      <c r="R261" t="s">
        <v>32</v>
      </c>
      <c r="S261" t="s">
        <v>32</v>
      </c>
      <c r="T261" t="s">
        <v>32</v>
      </c>
      <c r="U261">
        <v>155.6</v>
      </c>
      <c r="V261">
        <v>137.1</v>
      </c>
      <c r="W261" t="s">
        <v>32</v>
      </c>
      <c r="X261">
        <v>144.8</v>
      </c>
      <c r="Y261" t="s">
        <v>32</v>
      </c>
      <c r="Z261" t="s">
        <v>32</v>
      </c>
      <c r="AA261" t="s">
        <v>32</v>
      </c>
      <c r="AB261" t="s">
        <v>32</v>
      </c>
      <c r="AC261" t="s">
        <v>32</v>
      </c>
      <c r="AD261" t="s">
        <v>32</v>
      </c>
    </row>
    <row r="262" hidden="1" spans="1:30">
      <c r="A262" t="s">
        <v>34</v>
      </c>
      <c r="B262" t="s">
        <v>37</v>
      </c>
      <c r="C262">
        <v>2020</v>
      </c>
      <c r="D262">
        <v>148.7</v>
      </c>
      <c r="E262" t="s">
        <v>32</v>
      </c>
      <c r="F262">
        <v>148.8</v>
      </c>
      <c r="G262">
        <v>155.6</v>
      </c>
      <c r="H262">
        <v>135.1</v>
      </c>
      <c r="I262">
        <v>149.9</v>
      </c>
      <c r="J262">
        <v>168.6</v>
      </c>
      <c r="K262">
        <v>150.4</v>
      </c>
      <c r="L262">
        <v>120.3</v>
      </c>
      <c r="M262">
        <v>157.1</v>
      </c>
      <c r="N262">
        <v>136.8</v>
      </c>
      <c r="O262" t="s">
        <v>32</v>
      </c>
      <c r="P262">
        <v>151.4</v>
      </c>
      <c r="Q262" t="s">
        <v>32</v>
      </c>
      <c r="R262" t="s">
        <v>32</v>
      </c>
      <c r="S262" t="s">
        <v>32</v>
      </c>
      <c r="T262" t="s">
        <v>32</v>
      </c>
      <c r="U262">
        <v>155.6</v>
      </c>
      <c r="V262">
        <v>144.1</v>
      </c>
      <c r="W262" t="s">
        <v>32</v>
      </c>
      <c r="X262">
        <v>150.7</v>
      </c>
      <c r="Y262" t="s">
        <v>32</v>
      </c>
      <c r="Z262" t="s">
        <v>32</v>
      </c>
      <c r="AA262" t="s">
        <v>32</v>
      </c>
      <c r="AB262" t="s">
        <v>32</v>
      </c>
      <c r="AC262" t="s">
        <v>32</v>
      </c>
      <c r="AD262" t="s">
        <v>32</v>
      </c>
    </row>
    <row r="263" hidden="1" spans="1:30">
      <c r="A263" t="s">
        <v>30</v>
      </c>
      <c r="B263" t="s">
        <v>38</v>
      </c>
      <c r="C263">
        <v>2020</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hidden="1" spans="1:30">
      <c r="A264" t="s">
        <v>33</v>
      </c>
      <c r="B264" t="s">
        <v>38</v>
      </c>
      <c r="C264">
        <v>2020</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hidden="1" spans="1:30">
      <c r="A265" t="s">
        <v>34</v>
      </c>
      <c r="B265" t="s">
        <v>38</v>
      </c>
      <c r="C265">
        <v>2020</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hidden="1" spans="1:30">
      <c r="A266" t="s">
        <v>30</v>
      </c>
      <c r="B266" t="s">
        <v>39</v>
      </c>
      <c r="C266">
        <v>2020</v>
      </c>
      <c r="D266">
        <v>148.2</v>
      </c>
      <c r="E266">
        <v>190.3</v>
      </c>
      <c r="F266">
        <v>149.4</v>
      </c>
      <c r="G266">
        <v>153.3</v>
      </c>
      <c r="H266">
        <v>138.2</v>
      </c>
      <c r="I266">
        <v>143.2</v>
      </c>
      <c r="J266">
        <v>148.9</v>
      </c>
      <c r="K266">
        <v>150.3</v>
      </c>
      <c r="L266">
        <v>113.2</v>
      </c>
      <c r="M266">
        <v>159.8</v>
      </c>
      <c r="N266">
        <v>142.1</v>
      </c>
      <c r="O266">
        <v>161.8</v>
      </c>
      <c r="P266">
        <v>152.3</v>
      </c>
      <c r="Q266">
        <v>182.4</v>
      </c>
      <c r="R266">
        <v>154.7</v>
      </c>
      <c r="S266">
        <v>150</v>
      </c>
      <c r="T266">
        <v>154.1</v>
      </c>
      <c r="U266" t="s">
        <v>32</v>
      </c>
      <c r="V266">
        <v>144.9</v>
      </c>
      <c r="W266">
        <v>151.7</v>
      </c>
      <c r="X266">
        <v>158.2</v>
      </c>
      <c r="Y266">
        <v>141.4</v>
      </c>
      <c r="Z266">
        <v>153.2</v>
      </c>
      <c r="AA266">
        <v>161.8</v>
      </c>
      <c r="AB266">
        <v>151.2</v>
      </c>
      <c r="AC266">
        <v>151.7</v>
      </c>
      <c r="AD266">
        <v>152.7</v>
      </c>
    </row>
    <row r="267" hidden="1" spans="1:30">
      <c r="A267" t="s">
        <v>33</v>
      </c>
      <c r="B267" t="s">
        <v>39</v>
      </c>
      <c r="C267">
        <v>2020</v>
      </c>
      <c r="D267">
        <v>152.7</v>
      </c>
      <c r="E267">
        <v>197</v>
      </c>
      <c r="F267">
        <v>154.6</v>
      </c>
      <c r="G267">
        <v>153.4</v>
      </c>
      <c r="H267">
        <v>132.9</v>
      </c>
      <c r="I267">
        <v>151.8</v>
      </c>
      <c r="J267">
        <v>171.2</v>
      </c>
      <c r="K267">
        <v>152</v>
      </c>
      <c r="L267">
        <v>116.3</v>
      </c>
      <c r="M267">
        <v>158.8</v>
      </c>
      <c r="N267">
        <v>135.6</v>
      </c>
      <c r="O267">
        <v>161.7</v>
      </c>
      <c r="P267">
        <v>157</v>
      </c>
      <c r="Q267">
        <v>186.7</v>
      </c>
      <c r="R267">
        <v>149.1</v>
      </c>
      <c r="S267">
        <v>136.6</v>
      </c>
      <c r="T267">
        <v>147.2</v>
      </c>
      <c r="U267">
        <v>154.7</v>
      </c>
      <c r="V267">
        <v>137.1</v>
      </c>
      <c r="W267">
        <v>140.4</v>
      </c>
      <c r="X267">
        <v>148.1</v>
      </c>
      <c r="Y267">
        <v>129.3</v>
      </c>
      <c r="Z267">
        <v>144.5</v>
      </c>
      <c r="AA267">
        <v>152.5</v>
      </c>
      <c r="AB267">
        <v>152.2</v>
      </c>
      <c r="AC267">
        <v>142</v>
      </c>
      <c r="AD267">
        <v>150.8</v>
      </c>
    </row>
    <row r="268" hidden="1" spans="1:30">
      <c r="A268" t="s">
        <v>34</v>
      </c>
      <c r="B268" t="s">
        <v>39</v>
      </c>
      <c r="C268">
        <v>2020</v>
      </c>
      <c r="D268">
        <v>149.6</v>
      </c>
      <c r="E268">
        <v>192.7</v>
      </c>
      <c r="F268">
        <v>151.4</v>
      </c>
      <c r="G268">
        <v>153.3</v>
      </c>
      <c r="H268">
        <v>136.3</v>
      </c>
      <c r="I268">
        <v>147.2</v>
      </c>
      <c r="J268">
        <v>156.5</v>
      </c>
      <c r="K268">
        <v>150.9</v>
      </c>
      <c r="L268">
        <v>114.2</v>
      </c>
      <c r="M268">
        <v>159.5</v>
      </c>
      <c r="N268">
        <v>139.4</v>
      </c>
      <c r="O268">
        <v>161.8</v>
      </c>
      <c r="P268">
        <v>154</v>
      </c>
      <c r="Q268">
        <v>183.5</v>
      </c>
      <c r="R268">
        <v>152.5</v>
      </c>
      <c r="S268">
        <v>144.4</v>
      </c>
      <c r="T268">
        <v>151.4</v>
      </c>
      <c r="U268">
        <v>154.7</v>
      </c>
      <c r="V268">
        <v>141.9</v>
      </c>
      <c r="W268">
        <v>146.4</v>
      </c>
      <c r="X268">
        <v>154.4</v>
      </c>
      <c r="Y268">
        <v>135</v>
      </c>
      <c r="Z268">
        <v>148.3</v>
      </c>
      <c r="AA268">
        <v>156.4</v>
      </c>
      <c r="AB268">
        <v>151.6</v>
      </c>
      <c r="AC268">
        <v>147</v>
      </c>
      <c r="AD268">
        <v>151.8</v>
      </c>
    </row>
    <row r="269" hidden="1" spans="1:30">
      <c r="A269" t="s">
        <v>30</v>
      </c>
      <c r="B269" t="s">
        <v>40</v>
      </c>
      <c r="C269">
        <v>2020</v>
      </c>
      <c r="D269">
        <v>148.2</v>
      </c>
      <c r="E269">
        <v>190.3</v>
      </c>
      <c r="F269">
        <v>149.4</v>
      </c>
      <c r="G269">
        <v>153.3</v>
      </c>
      <c r="H269">
        <v>138.2</v>
      </c>
      <c r="I269">
        <v>143.2</v>
      </c>
      <c r="J269">
        <v>148.9</v>
      </c>
      <c r="K269">
        <v>150.3</v>
      </c>
      <c r="L269">
        <v>113.2</v>
      </c>
      <c r="M269">
        <v>159.8</v>
      </c>
      <c r="N269">
        <v>142.1</v>
      </c>
      <c r="O269">
        <v>161.8</v>
      </c>
      <c r="P269">
        <v>152.3</v>
      </c>
      <c r="Q269">
        <v>182.4</v>
      </c>
      <c r="R269">
        <v>154.7</v>
      </c>
      <c r="S269">
        <v>150</v>
      </c>
      <c r="T269">
        <v>154.1</v>
      </c>
      <c r="U269" t="s">
        <v>32</v>
      </c>
      <c r="V269">
        <v>144.9</v>
      </c>
      <c r="W269">
        <v>151.7</v>
      </c>
      <c r="X269">
        <v>158.2</v>
      </c>
      <c r="Y269">
        <v>141.4</v>
      </c>
      <c r="Z269">
        <v>153.2</v>
      </c>
      <c r="AA269">
        <v>161.8</v>
      </c>
      <c r="AB269">
        <v>151.2</v>
      </c>
      <c r="AC269">
        <v>151.7</v>
      </c>
      <c r="AD269">
        <v>152.7</v>
      </c>
    </row>
    <row r="270" hidden="1" spans="1:30">
      <c r="A270" t="s">
        <v>33</v>
      </c>
      <c r="B270" t="s">
        <v>40</v>
      </c>
      <c r="C270">
        <v>2020</v>
      </c>
      <c r="D270">
        <v>152.7</v>
      </c>
      <c r="E270">
        <v>197</v>
      </c>
      <c r="F270">
        <v>154.6</v>
      </c>
      <c r="G270">
        <v>153.4</v>
      </c>
      <c r="H270">
        <v>132.9</v>
      </c>
      <c r="I270">
        <v>151.8</v>
      </c>
      <c r="J270">
        <v>171.2</v>
      </c>
      <c r="K270">
        <v>152</v>
      </c>
      <c r="L270">
        <v>116.3</v>
      </c>
      <c r="M270">
        <v>158.8</v>
      </c>
      <c r="N270">
        <v>135.6</v>
      </c>
      <c r="O270">
        <v>161.7</v>
      </c>
      <c r="P270">
        <v>157</v>
      </c>
      <c r="Q270">
        <v>186.7</v>
      </c>
      <c r="R270">
        <v>149.1</v>
      </c>
      <c r="S270">
        <v>136.6</v>
      </c>
      <c r="T270">
        <v>147.2</v>
      </c>
      <c r="U270">
        <v>154.7</v>
      </c>
      <c r="V270">
        <v>137.1</v>
      </c>
      <c r="W270">
        <v>140.4</v>
      </c>
      <c r="X270">
        <v>148.1</v>
      </c>
      <c r="Y270">
        <v>129.3</v>
      </c>
      <c r="Z270">
        <v>144.5</v>
      </c>
      <c r="AA270">
        <v>152.5</v>
      </c>
      <c r="AB270">
        <v>152.2</v>
      </c>
      <c r="AC270">
        <v>142</v>
      </c>
      <c r="AD270">
        <v>150.8</v>
      </c>
    </row>
    <row r="271" hidden="1" spans="1:30">
      <c r="A271" t="s">
        <v>34</v>
      </c>
      <c r="B271" t="s">
        <v>40</v>
      </c>
      <c r="C271">
        <v>2020</v>
      </c>
      <c r="D271">
        <v>149.6</v>
      </c>
      <c r="E271">
        <v>192.7</v>
      </c>
      <c r="F271">
        <v>151.4</v>
      </c>
      <c r="G271">
        <v>153.3</v>
      </c>
      <c r="H271">
        <v>136.3</v>
      </c>
      <c r="I271">
        <v>147.2</v>
      </c>
      <c r="J271">
        <v>156.5</v>
      </c>
      <c r="K271">
        <v>150.9</v>
      </c>
      <c r="L271">
        <v>114.2</v>
      </c>
      <c r="M271">
        <v>159.5</v>
      </c>
      <c r="N271">
        <v>139.4</v>
      </c>
      <c r="O271">
        <v>161.8</v>
      </c>
      <c r="P271">
        <v>154</v>
      </c>
      <c r="Q271">
        <v>183.5</v>
      </c>
      <c r="R271">
        <v>152.5</v>
      </c>
      <c r="S271">
        <v>144.4</v>
      </c>
      <c r="T271">
        <v>151.4</v>
      </c>
      <c r="U271">
        <v>154.7</v>
      </c>
      <c r="V271">
        <v>141.9</v>
      </c>
      <c r="W271">
        <v>146.4</v>
      </c>
      <c r="X271">
        <v>154.4</v>
      </c>
      <c r="Y271">
        <v>135</v>
      </c>
      <c r="Z271">
        <v>148.3</v>
      </c>
      <c r="AA271">
        <v>156.4</v>
      </c>
      <c r="AB271">
        <v>151.6</v>
      </c>
      <c r="AC271">
        <v>147</v>
      </c>
      <c r="AD271">
        <v>151.8</v>
      </c>
    </row>
    <row r="272" hidden="1" spans="1:30">
      <c r="A272" t="s">
        <v>30</v>
      </c>
      <c r="B272" t="s">
        <v>41</v>
      </c>
      <c r="C272">
        <v>2020</v>
      </c>
      <c r="D272">
        <v>147.6</v>
      </c>
      <c r="E272">
        <v>187.2</v>
      </c>
      <c r="F272">
        <v>148.4</v>
      </c>
      <c r="G272">
        <v>153.3</v>
      </c>
      <c r="H272">
        <v>139.8</v>
      </c>
      <c r="I272">
        <v>146.9</v>
      </c>
      <c r="J272">
        <v>171</v>
      </c>
      <c r="K272">
        <v>149.9</v>
      </c>
      <c r="L272">
        <v>114.2</v>
      </c>
      <c r="M272">
        <v>160</v>
      </c>
      <c r="N272">
        <v>143.5</v>
      </c>
      <c r="O272">
        <v>161.5</v>
      </c>
      <c r="P272">
        <v>155.3</v>
      </c>
      <c r="Q272">
        <v>180.9</v>
      </c>
      <c r="R272">
        <v>155.1</v>
      </c>
      <c r="S272">
        <v>149.3</v>
      </c>
      <c r="T272">
        <v>154.3</v>
      </c>
      <c r="U272" t="s">
        <v>32</v>
      </c>
      <c r="V272">
        <v>145.8</v>
      </c>
      <c r="W272">
        <v>151.9</v>
      </c>
      <c r="X272">
        <v>158.8</v>
      </c>
      <c r="Y272">
        <v>143.6</v>
      </c>
      <c r="Z272">
        <v>152.2</v>
      </c>
      <c r="AA272">
        <v>162.7</v>
      </c>
      <c r="AB272">
        <v>153.6</v>
      </c>
      <c r="AC272">
        <v>153</v>
      </c>
      <c r="AD272">
        <v>154.7</v>
      </c>
    </row>
    <row r="273" hidden="1" spans="1:30">
      <c r="A273" t="s">
        <v>33</v>
      </c>
      <c r="B273" t="s">
        <v>41</v>
      </c>
      <c r="C273">
        <v>2020</v>
      </c>
      <c r="D273">
        <v>151.6</v>
      </c>
      <c r="E273">
        <v>197.8</v>
      </c>
      <c r="F273">
        <v>154.5</v>
      </c>
      <c r="G273">
        <v>153.4</v>
      </c>
      <c r="H273">
        <v>133.4</v>
      </c>
      <c r="I273">
        <v>154.5</v>
      </c>
      <c r="J273">
        <v>191.9</v>
      </c>
      <c r="K273">
        <v>151.3</v>
      </c>
      <c r="L273">
        <v>116.8</v>
      </c>
      <c r="M273">
        <v>160</v>
      </c>
      <c r="N273">
        <v>136.5</v>
      </c>
      <c r="O273">
        <v>163.3</v>
      </c>
      <c r="P273">
        <v>159.9</v>
      </c>
      <c r="Q273">
        <v>187.2</v>
      </c>
      <c r="R273">
        <v>150</v>
      </c>
      <c r="S273">
        <v>135.2</v>
      </c>
      <c r="T273">
        <v>147.8</v>
      </c>
      <c r="U273">
        <v>155.5</v>
      </c>
      <c r="V273">
        <v>138.3</v>
      </c>
      <c r="W273">
        <v>144.5</v>
      </c>
      <c r="X273">
        <v>148.7</v>
      </c>
      <c r="Y273">
        <v>133.9</v>
      </c>
      <c r="Z273">
        <v>141.2</v>
      </c>
      <c r="AA273">
        <v>155.5</v>
      </c>
      <c r="AB273">
        <v>155.2</v>
      </c>
      <c r="AC273">
        <v>144.8</v>
      </c>
      <c r="AD273">
        <v>152.9</v>
      </c>
    </row>
    <row r="274" hidden="1" spans="1:30">
      <c r="A274" t="s">
        <v>34</v>
      </c>
      <c r="B274" t="s">
        <v>41</v>
      </c>
      <c r="C274">
        <v>2020</v>
      </c>
      <c r="D274">
        <v>148.9</v>
      </c>
      <c r="E274">
        <v>190.9</v>
      </c>
      <c r="F274">
        <v>150.8</v>
      </c>
      <c r="G274">
        <v>153.3</v>
      </c>
      <c r="H274">
        <v>137.4</v>
      </c>
      <c r="I274">
        <v>150.4</v>
      </c>
      <c r="J274">
        <v>178.1</v>
      </c>
      <c r="K274">
        <v>150.4</v>
      </c>
      <c r="L274">
        <v>115.1</v>
      </c>
      <c r="M274">
        <v>160</v>
      </c>
      <c r="N274">
        <v>140.6</v>
      </c>
      <c r="O274">
        <v>162.3</v>
      </c>
      <c r="P274">
        <v>157</v>
      </c>
      <c r="Q274">
        <v>182.6</v>
      </c>
      <c r="R274">
        <v>153.1</v>
      </c>
      <c r="S274">
        <v>143.4</v>
      </c>
      <c r="T274">
        <v>151.7</v>
      </c>
      <c r="U274">
        <v>155.5</v>
      </c>
      <c r="V274">
        <v>143</v>
      </c>
      <c r="W274">
        <v>148.4</v>
      </c>
      <c r="X274">
        <v>155</v>
      </c>
      <c r="Y274">
        <v>138.5</v>
      </c>
      <c r="Z274">
        <v>146</v>
      </c>
      <c r="AA274">
        <v>158.5</v>
      </c>
      <c r="AB274">
        <v>154.3</v>
      </c>
      <c r="AC274">
        <v>149</v>
      </c>
      <c r="AD274">
        <v>153.9</v>
      </c>
    </row>
    <row r="275" hidden="1" spans="1:30">
      <c r="A275" t="s">
        <v>30</v>
      </c>
      <c r="B275" t="s">
        <v>42</v>
      </c>
      <c r="C275">
        <v>2020</v>
      </c>
      <c r="D275">
        <v>146.9</v>
      </c>
      <c r="E275">
        <v>183.9</v>
      </c>
      <c r="F275">
        <v>149.5</v>
      </c>
      <c r="G275">
        <v>153.4</v>
      </c>
      <c r="H275">
        <v>140.4</v>
      </c>
      <c r="I275">
        <v>147</v>
      </c>
      <c r="J275">
        <v>178.8</v>
      </c>
      <c r="K275">
        <v>149.3</v>
      </c>
      <c r="L275">
        <v>115.1</v>
      </c>
      <c r="M275">
        <v>160</v>
      </c>
      <c r="N275">
        <v>145.4</v>
      </c>
      <c r="O275">
        <v>161.6</v>
      </c>
      <c r="P275">
        <v>156.1</v>
      </c>
      <c r="Q275">
        <v>182.9</v>
      </c>
      <c r="R275">
        <v>155.4</v>
      </c>
      <c r="S275">
        <v>149.9</v>
      </c>
      <c r="T275">
        <v>154.6</v>
      </c>
      <c r="U275" t="s">
        <v>32</v>
      </c>
      <c r="V275">
        <v>146.4</v>
      </c>
      <c r="W275">
        <v>151.6</v>
      </c>
      <c r="X275">
        <v>159.1</v>
      </c>
      <c r="Y275">
        <v>144.6</v>
      </c>
      <c r="Z275">
        <v>152.8</v>
      </c>
      <c r="AA275">
        <v>161.1</v>
      </c>
      <c r="AB275">
        <v>157.4</v>
      </c>
      <c r="AC275">
        <v>153.7</v>
      </c>
      <c r="AD275">
        <v>155.4</v>
      </c>
    </row>
    <row r="276" hidden="1" spans="1:30">
      <c r="A276" t="s">
        <v>33</v>
      </c>
      <c r="B276" t="s">
        <v>42</v>
      </c>
      <c r="C276">
        <v>2020</v>
      </c>
      <c r="D276">
        <v>151.5</v>
      </c>
      <c r="E276">
        <v>193.1</v>
      </c>
      <c r="F276">
        <v>157.3</v>
      </c>
      <c r="G276">
        <v>153.9</v>
      </c>
      <c r="H276">
        <v>134.4</v>
      </c>
      <c r="I276">
        <v>155.4</v>
      </c>
      <c r="J276">
        <v>202</v>
      </c>
      <c r="K276">
        <v>150.8</v>
      </c>
      <c r="L276">
        <v>118.9</v>
      </c>
      <c r="M276">
        <v>160.9</v>
      </c>
      <c r="N276">
        <v>137.7</v>
      </c>
      <c r="O276">
        <v>164.4</v>
      </c>
      <c r="P276">
        <v>161.3</v>
      </c>
      <c r="Q276">
        <v>188.7</v>
      </c>
      <c r="R276">
        <v>150.2</v>
      </c>
      <c r="S276">
        <v>136.3</v>
      </c>
      <c r="T276">
        <v>148.1</v>
      </c>
      <c r="U276">
        <v>156.3</v>
      </c>
      <c r="V276">
        <v>137.2</v>
      </c>
      <c r="W276">
        <v>145.4</v>
      </c>
      <c r="X276">
        <v>150</v>
      </c>
      <c r="Y276">
        <v>135.1</v>
      </c>
      <c r="Z276">
        <v>141.8</v>
      </c>
      <c r="AA276">
        <v>154.9</v>
      </c>
      <c r="AB276">
        <v>159.8</v>
      </c>
      <c r="AC276">
        <v>146</v>
      </c>
      <c r="AD276">
        <v>154</v>
      </c>
    </row>
    <row r="277" hidden="1" spans="1:30">
      <c r="A277" t="s">
        <v>34</v>
      </c>
      <c r="B277" t="s">
        <v>42</v>
      </c>
      <c r="C277">
        <v>2020</v>
      </c>
      <c r="D277">
        <v>148.4</v>
      </c>
      <c r="E277">
        <v>187.1</v>
      </c>
      <c r="F277">
        <v>152.5</v>
      </c>
      <c r="G277">
        <v>153.6</v>
      </c>
      <c r="H277">
        <v>138.2</v>
      </c>
      <c r="I277">
        <v>150.9</v>
      </c>
      <c r="J277">
        <v>186.7</v>
      </c>
      <c r="K277">
        <v>149.8</v>
      </c>
      <c r="L277">
        <v>116.4</v>
      </c>
      <c r="M277">
        <v>160.3</v>
      </c>
      <c r="N277">
        <v>142.2</v>
      </c>
      <c r="O277">
        <v>162.9</v>
      </c>
      <c r="P277">
        <v>158</v>
      </c>
      <c r="Q277">
        <v>184.4</v>
      </c>
      <c r="R277">
        <v>153.4</v>
      </c>
      <c r="S277">
        <v>144.3</v>
      </c>
      <c r="T277">
        <v>152</v>
      </c>
      <c r="U277">
        <v>156.3</v>
      </c>
      <c r="V277">
        <v>142.9</v>
      </c>
      <c r="W277">
        <v>148.7</v>
      </c>
      <c r="X277">
        <v>155.6</v>
      </c>
      <c r="Y277">
        <v>139.6</v>
      </c>
      <c r="Z277">
        <v>146.6</v>
      </c>
      <c r="AA277">
        <v>157.5</v>
      </c>
      <c r="AB277">
        <v>158.4</v>
      </c>
      <c r="AC277">
        <v>150</v>
      </c>
      <c r="AD277">
        <v>154.7</v>
      </c>
    </row>
    <row r="278" hidden="1" spans="1:30">
      <c r="A278" t="s">
        <v>30</v>
      </c>
      <c r="B278" t="s">
        <v>43</v>
      </c>
      <c r="C278">
        <v>2020</v>
      </c>
      <c r="D278">
        <v>146</v>
      </c>
      <c r="E278">
        <v>186.3</v>
      </c>
      <c r="F278">
        <v>159.2</v>
      </c>
      <c r="G278">
        <v>153.6</v>
      </c>
      <c r="H278">
        <v>142.6</v>
      </c>
      <c r="I278">
        <v>147.2</v>
      </c>
      <c r="J278">
        <v>200.6</v>
      </c>
      <c r="K278">
        <v>150.3</v>
      </c>
      <c r="L278">
        <v>115.3</v>
      </c>
      <c r="M278">
        <v>160.9</v>
      </c>
      <c r="N278">
        <v>147.4</v>
      </c>
      <c r="O278">
        <v>161.9</v>
      </c>
      <c r="P278">
        <v>159.6</v>
      </c>
      <c r="Q278">
        <v>182.7</v>
      </c>
      <c r="R278">
        <v>155.7</v>
      </c>
      <c r="S278">
        <v>150.6</v>
      </c>
      <c r="T278">
        <v>155</v>
      </c>
      <c r="U278" t="s">
        <v>32</v>
      </c>
      <c r="V278">
        <v>146.8</v>
      </c>
      <c r="W278">
        <v>152</v>
      </c>
      <c r="X278">
        <v>159.5</v>
      </c>
      <c r="Y278">
        <v>146.4</v>
      </c>
      <c r="Z278">
        <v>152.4</v>
      </c>
      <c r="AA278">
        <v>162.5</v>
      </c>
      <c r="AB278">
        <v>156.2</v>
      </c>
      <c r="AC278">
        <v>154.3</v>
      </c>
      <c r="AD278">
        <v>157.5</v>
      </c>
    </row>
    <row r="279" hidden="1" spans="1:30">
      <c r="A279" t="s">
        <v>33</v>
      </c>
      <c r="B279" t="s">
        <v>43</v>
      </c>
      <c r="C279">
        <v>2020</v>
      </c>
      <c r="D279">
        <v>150.6</v>
      </c>
      <c r="E279">
        <v>193.7</v>
      </c>
      <c r="F279">
        <v>164.8</v>
      </c>
      <c r="G279">
        <v>153.7</v>
      </c>
      <c r="H279">
        <v>135.7</v>
      </c>
      <c r="I279">
        <v>155.7</v>
      </c>
      <c r="J279">
        <v>226</v>
      </c>
      <c r="K279">
        <v>152.2</v>
      </c>
      <c r="L279">
        <v>118.1</v>
      </c>
      <c r="M279">
        <v>161.3</v>
      </c>
      <c r="N279">
        <v>139.2</v>
      </c>
      <c r="O279">
        <v>164.8</v>
      </c>
      <c r="P279">
        <v>164.4</v>
      </c>
      <c r="Q279">
        <v>188.7</v>
      </c>
      <c r="R279">
        <v>150.5</v>
      </c>
      <c r="S279">
        <v>136.1</v>
      </c>
      <c r="T279">
        <v>148.3</v>
      </c>
      <c r="U279">
        <v>156.5</v>
      </c>
      <c r="V279">
        <v>137.1</v>
      </c>
      <c r="W279">
        <v>145.1</v>
      </c>
      <c r="X279">
        <v>151</v>
      </c>
      <c r="Y279">
        <v>135.4</v>
      </c>
      <c r="Z279">
        <v>142</v>
      </c>
      <c r="AA279">
        <v>155.7</v>
      </c>
      <c r="AB279">
        <v>158.1</v>
      </c>
      <c r="AC279">
        <v>146.2</v>
      </c>
      <c r="AD279">
        <v>155.2</v>
      </c>
    </row>
    <row r="280" hidden="1" spans="1:30">
      <c r="A280" t="s">
        <v>34</v>
      </c>
      <c r="B280" t="s">
        <v>43</v>
      </c>
      <c r="C280">
        <v>2020</v>
      </c>
      <c r="D280">
        <v>147.5</v>
      </c>
      <c r="E280">
        <v>188.9</v>
      </c>
      <c r="F280">
        <v>161.4</v>
      </c>
      <c r="G280">
        <v>153.6</v>
      </c>
      <c r="H280">
        <v>140.1</v>
      </c>
      <c r="I280">
        <v>151.2</v>
      </c>
      <c r="J280">
        <v>209.2</v>
      </c>
      <c r="K280">
        <v>150.9</v>
      </c>
      <c r="L280">
        <v>116.2</v>
      </c>
      <c r="M280">
        <v>161</v>
      </c>
      <c r="N280">
        <v>144</v>
      </c>
      <c r="O280">
        <v>163.2</v>
      </c>
      <c r="P280">
        <v>161.4</v>
      </c>
      <c r="Q280">
        <v>184.3</v>
      </c>
      <c r="R280">
        <v>153.7</v>
      </c>
      <c r="S280">
        <v>144.6</v>
      </c>
      <c r="T280">
        <v>152.3</v>
      </c>
      <c r="U280">
        <v>156.5</v>
      </c>
      <c r="V280">
        <v>143.1</v>
      </c>
      <c r="W280">
        <v>148.7</v>
      </c>
      <c r="X280">
        <v>156.3</v>
      </c>
      <c r="Y280">
        <v>140.6</v>
      </c>
      <c r="Z280">
        <v>146.5</v>
      </c>
      <c r="AA280">
        <v>158.5</v>
      </c>
      <c r="AB280">
        <v>157</v>
      </c>
      <c r="AC280">
        <v>150.4</v>
      </c>
      <c r="AD280">
        <v>156.4</v>
      </c>
    </row>
    <row r="281" hidden="1" spans="1:30">
      <c r="A281" t="s">
        <v>30</v>
      </c>
      <c r="B281" t="s">
        <v>45</v>
      </c>
      <c r="C281">
        <v>2020</v>
      </c>
      <c r="D281">
        <v>145.4</v>
      </c>
      <c r="E281">
        <v>188.6</v>
      </c>
      <c r="F281">
        <v>171.6</v>
      </c>
      <c r="G281">
        <v>153.8</v>
      </c>
      <c r="H281">
        <v>145.4</v>
      </c>
      <c r="I281">
        <v>146.5</v>
      </c>
      <c r="J281">
        <v>222.2</v>
      </c>
      <c r="K281">
        <v>155.9</v>
      </c>
      <c r="L281">
        <v>114.9</v>
      </c>
      <c r="M281">
        <v>162</v>
      </c>
      <c r="N281">
        <v>150</v>
      </c>
      <c r="O281">
        <v>162.7</v>
      </c>
      <c r="P281">
        <v>163.4</v>
      </c>
      <c r="Q281">
        <v>183.4</v>
      </c>
      <c r="R281">
        <v>156.3</v>
      </c>
      <c r="S281">
        <v>151</v>
      </c>
      <c r="T281">
        <v>155.5</v>
      </c>
      <c r="U281" t="s">
        <v>32</v>
      </c>
      <c r="V281">
        <v>147.5</v>
      </c>
      <c r="W281">
        <v>152.8</v>
      </c>
      <c r="X281">
        <v>160.4</v>
      </c>
      <c r="Y281">
        <v>146.1</v>
      </c>
      <c r="Z281">
        <v>153.6</v>
      </c>
      <c r="AA281">
        <v>161.6</v>
      </c>
      <c r="AB281">
        <v>156.2</v>
      </c>
      <c r="AC281">
        <v>154.5</v>
      </c>
      <c r="AD281">
        <v>159.8</v>
      </c>
    </row>
    <row r="282" hidden="1" spans="1:30">
      <c r="A282" t="s">
        <v>33</v>
      </c>
      <c r="B282" t="s">
        <v>45</v>
      </c>
      <c r="C282">
        <v>2020</v>
      </c>
      <c r="D282">
        <v>149.7</v>
      </c>
      <c r="E282">
        <v>195.5</v>
      </c>
      <c r="F282">
        <v>176.9</v>
      </c>
      <c r="G282">
        <v>153.9</v>
      </c>
      <c r="H282">
        <v>138</v>
      </c>
      <c r="I282">
        <v>150.5</v>
      </c>
      <c r="J282">
        <v>245.3</v>
      </c>
      <c r="K282">
        <v>158.7</v>
      </c>
      <c r="L282">
        <v>117.2</v>
      </c>
      <c r="M282">
        <v>161.4</v>
      </c>
      <c r="N282">
        <v>141.5</v>
      </c>
      <c r="O282">
        <v>165.1</v>
      </c>
      <c r="P282">
        <v>167</v>
      </c>
      <c r="Q282">
        <v>188.8</v>
      </c>
      <c r="R282">
        <v>151.1</v>
      </c>
      <c r="S282">
        <v>136.4</v>
      </c>
      <c r="T282">
        <v>148.8</v>
      </c>
      <c r="U282">
        <v>158</v>
      </c>
      <c r="V282">
        <v>137.3</v>
      </c>
      <c r="W282">
        <v>145.1</v>
      </c>
      <c r="X282">
        <v>152</v>
      </c>
      <c r="Y282">
        <v>135.2</v>
      </c>
      <c r="Z282">
        <v>144.4</v>
      </c>
      <c r="AA282">
        <v>156.4</v>
      </c>
      <c r="AB282">
        <v>157.9</v>
      </c>
      <c r="AC282">
        <v>146.6</v>
      </c>
      <c r="AD282">
        <v>156.7</v>
      </c>
    </row>
    <row r="283" hidden="1" spans="1:30">
      <c r="A283" t="s">
        <v>34</v>
      </c>
      <c r="B283" t="s">
        <v>45</v>
      </c>
      <c r="C283">
        <v>2020</v>
      </c>
      <c r="D283">
        <v>146.8</v>
      </c>
      <c r="E283">
        <v>191</v>
      </c>
      <c r="F283">
        <v>173.6</v>
      </c>
      <c r="G283">
        <v>153.8</v>
      </c>
      <c r="H283">
        <v>142.7</v>
      </c>
      <c r="I283">
        <v>148.4</v>
      </c>
      <c r="J283">
        <v>230</v>
      </c>
      <c r="K283">
        <v>156.8</v>
      </c>
      <c r="L283">
        <v>115.7</v>
      </c>
      <c r="M283">
        <v>161.8</v>
      </c>
      <c r="N283">
        <v>146.5</v>
      </c>
      <c r="O283">
        <v>163.8</v>
      </c>
      <c r="P283">
        <v>164.7</v>
      </c>
      <c r="Q283">
        <v>184.8</v>
      </c>
      <c r="R283">
        <v>154.3</v>
      </c>
      <c r="S283">
        <v>144.9</v>
      </c>
      <c r="T283">
        <v>152.8</v>
      </c>
      <c r="U283">
        <v>158</v>
      </c>
      <c r="V283">
        <v>143.6</v>
      </c>
      <c r="W283">
        <v>149.2</v>
      </c>
      <c r="X283">
        <v>157.2</v>
      </c>
      <c r="Y283">
        <v>140.4</v>
      </c>
      <c r="Z283">
        <v>148.4</v>
      </c>
      <c r="AA283">
        <v>158.6</v>
      </c>
      <c r="AB283">
        <v>156.9</v>
      </c>
      <c r="AC283">
        <v>150.7</v>
      </c>
      <c r="AD283">
        <v>158.4</v>
      </c>
    </row>
    <row r="284" hidden="1" spans="1:30">
      <c r="A284" t="s">
        <v>30</v>
      </c>
      <c r="B284" t="s">
        <v>46</v>
      </c>
      <c r="C284">
        <v>2020</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v>
      </c>
      <c r="U284" t="s">
        <v>32</v>
      </c>
      <c r="V284">
        <v>148.7</v>
      </c>
      <c r="W284">
        <v>153.4</v>
      </c>
      <c r="X284">
        <v>161.6</v>
      </c>
      <c r="Y284">
        <v>146.4</v>
      </c>
      <c r="Z284">
        <v>153.9</v>
      </c>
      <c r="AA284">
        <v>162.9</v>
      </c>
      <c r="AB284">
        <v>156.6</v>
      </c>
      <c r="AC284">
        <v>155.2</v>
      </c>
      <c r="AD284">
        <v>160.7</v>
      </c>
    </row>
    <row r="285" hidden="1" spans="1:30">
      <c r="A285" t="s">
        <v>33</v>
      </c>
      <c r="B285" t="s">
        <v>46</v>
      </c>
      <c r="C285">
        <v>2020</v>
      </c>
      <c r="D285">
        <v>149</v>
      </c>
      <c r="E285">
        <v>195.7</v>
      </c>
      <c r="F285">
        <v>178.3</v>
      </c>
      <c r="G285">
        <v>154.2</v>
      </c>
      <c r="H285">
        <v>140.7</v>
      </c>
      <c r="I285">
        <v>149.7</v>
      </c>
      <c r="J285">
        <v>240.9</v>
      </c>
      <c r="K285">
        <v>161.5</v>
      </c>
      <c r="L285">
        <v>117.1</v>
      </c>
      <c r="M285">
        <v>161.9</v>
      </c>
      <c r="N285">
        <v>143.3</v>
      </c>
      <c r="O285">
        <v>166.1</v>
      </c>
      <c r="P285">
        <v>167</v>
      </c>
      <c r="Q285">
        <v>190.2</v>
      </c>
      <c r="R285">
        <v>151.9</v>
      </c>
      <c r="S285">
        <v>136.7</v>
      </c>
      <c r="T285">
        <v>149.6</v>
      </c>
      <c r="U285">
        <v>158.4</v>
      </c>
      <c r="V285">
        <v>137.9</v>
      </c>
      <c r="W285">
        <v>145.5</v>
      </c>
      <c r="X285">
        <v>152.9</v>
      </c>
      <c r="Y285">
        <v>135.5</v>
      </c>
      <c r="Z285">
        <v>144.3</v>
      </c>
      <c r="AA285">
        <v>156.9</v>
      </c>
      <c r="AB285">
        <v>157.9</v>
      </c>
      <c r="AC285">
        <v>146.9</v>
      </c>
      <c r="AD285">
        <v>156.9</v>
      </c>
    </row>
    <row r="286" hidden="1" spans="1:30">
      <c r="A286" t="s">
        <v>34</v>
      </c>
      <c r="B286" t="s">
        <v>46</v>
      </c>
      <c r="C286">
        <v>2020</v>
      </c>
      <c r="D286">
        <v>146</v>
      </c>
      <c r="E286">
        <v>191</v>
      </c>
      <c r="F286">
        <v>175.3</v>
      </c>
      <c r="G286">
        <v>154.1</v>
      </c>
      <c r="H286">
        <v>146.6</v>
      </c>
      <c r="I286">
        <v>147.7</v>
      </c>
      <c r="J286">
        <v>230.5</v>
      </c>
      <c r="K286">
        <v>160.2</v>
      </c>
      <c r="L286">
        <v>115.3</v>
      </c>
      <c r="M286">
        <v>163</v>
      </c>
      <c r="N286">
        <v>149.2</v>
      </c>
      <c r="O286">
        <v>164.8</v>
      </c>
      <c r="P286">
        <v>165.4</v>
      </c>
      <c r="Q286">
        <v>185.4</v>
      </c>
      <c r="R286">
        <v>155</v>
      </c>
      <c r="S286">
        <v>145.4</v>
      </c>
      <c r="T286">
        <v>153.6</v>
      </c>
      <c r="U286">
        <v>158.4</v>
      </c>
      <c r="V286">
        <v>144.6</v>
      </c>
      <c r="W286">
        <v>149.7</v>
      </c>
      <c r="X286">
        <v>158.3</v>
      </c>
      <c r="Y286">
        <v>140.7</v>
      </c>
      <c r="Z286">
        <v>148.5</v>
      </c>
      <c r="AA286">
        <v>159.4</v>
      </c>
      <c r="AB286">
        <v>157.1</v>
      </c>
      <c r="AC286">
        <v>151.2</v>
      </c>
      <c r="AD286">
        <v>158.9</v>
      </c>
    </row>
    <row r="287" hidden="1" spans="1:30">
      <c r="A287" t="s">
        <v>30</v>
      </c>
      <c r="B287" t="s">
        <v>31</v>
      </c>
      <c r="C287">
        <v>2021</v>
      </c>
      <c r="D287">
        <v>143.4</v>
      </c>
      <c r="E287">
        <v>187.5</v>
      </c>
      <c r="F287">
        <v>173.4</v>
      </c>
      <c r="G287">
        <v>154</v>
      </c>
      <c r="H287">
        <v>154.8</v>
      </c>
      <c r="I287">
        <v>147</v>
      </c>
      <c r="J287">
        <v>187.8</v>
      </c>
      <c r="K287">
        <v>159.5</v>
      </c>
      <c r="L287">
        <v>113.8</v>
      </c>
      <c r="M287">
        <v>164.5</v>
      </c>
      <c r="N287">
        <v>156.1</v>
      </c>
      <c r="O287">
        <v>164.3</v>
      </c>
      <c r="P287">
        <v>159.6</v>
      </c>
      <c r="Q287">
        <v>184.6</v>
      </c>
      <c r="R287">
        <v>157.5</v>
      </c>
      <c r="S287">
        <v>152.4</v>
      </c>
      <c r="T287">
        <v>156.8</v>
      </c>
      <c r="U287" t="s">
        <v>32</v>
      </c>
      <c r="V287">
        <v>150.9</v>
      </c>
      <c r="W287">
        <v>153.9</v>
      </c>
      <c r="X287">
        <v>162.5</v>
      </c>
      <c r="Y287">
        <v>147.5</v>
      </c>
      <c r="Z287">
        <v>155.1</v>
      </c>
      <c r="AA287">
        <v>163.5</v>
      </c>
      <c r="AB287">
        <v>156.2</v>
      </c>
      <c r="AC287">
        <v>155.9</v>
      </c>
      <c r="AD287">
        <v>158.5</v>
      </c>
    </row>
    <row r="288" hidden="1" spans="1:30">
      <c r="A288" t="s">
        <v>33</v>
      </c>
      <c r="B288" t="s">
        <v>31</v>
      </c>
      <c r="C288">
        <v>2021</v>
      </c>
      <c r="D288">
        <v>148</v>
      </c>
      <c r="E288">
        <v>194.8</v>
      </c>
      <c r="F288">
        <v>178.4</v>
      </c>
      <c r="G288">
        <v>154.4</v>
      </c>
      <c r="H288">
        <v>144.1</v>
      </c>
      <c r="I288">
        <v>152.6</v>
      </c>
      <c r="J288">
        <v>206.8</v>
      </c>
      <c r="K288">
        <v>162.1</v>
      </c>
      <c r="L288">
        <v>116.3</v>
      </c>
      <c r="M288">
        <v>163</v>
      </c>
      <c r="N288">
        <v>145.9</v>
      </c>
      <c r="O288">
        <v>167.2</v>
      </c>
      <c r="P288">
        <v>163.4</v>
      </c>
      <c r="Q288">
        <v>191.8</v>
      </c>
      <c r="R288">
        <v>152.5</v>
      </c>
      <c r="S288">
        <v>137.3</v>
      </c>
      <c r="T288">
        <v>150.2</v>
      </c>
      <c r="U288">
        <v>157.7</v>
      </c>
      <c r="V288">
        <v>142.9</v>
      </c>
      <c r="W288">
        <v>145.7</v>
      </c>
      <c r="X288">
        <v>154.1</v>
      </c>
      <c r="Y288">
        <v>136.9</v>
      </c>
      <c r="Z288">
        <v>145.4</v>
      </c>
      <c r="AA288">
        <v>156.1</v>
      </c>
      <c r="AB288">
        <v>157.7</v>
      </c>
      <c r="AC288">
        <v>147.6</v>
      </c>
      <c r="AD288">
        <v>156</v>
      </c>
    </row>
    <row r="289" spans="1:30">
      <c r="A289" t="s">
        <v>34</v>
      </c>
      <c r="B289" t="s">
        <v>31</v>
      </c>
      <c r="C289">
        <v>2021</v>
      </c>
      <c r="D289">
        <v>144.9</v>
      </c>
      <c r="E289">
        <v>190.1</v>
      </c>
      <c r="F289">
        <v>175.3</v>
      </c>
      <c r="G289">
        <v>154.1</v>
      </c>
      <c r="H289">
        <v>150.9</v>
      </c>
      <c r="I289">
        <v>149.6</v>
      </c>
      <c r="J289">
        <v>194.2</v>
      </c>
      <c r="K289">
        <v>160.4</v>
      </c>
      <c r="L289">
        <v>114.6</v>
      </c>
      <c r="M289">
        <v>164</v>
      </c>
      <c r="N289">
        <v>151.8</v>
      </c>
      <c r="O289">
        <v>165.6</v>
      </c>
      <c r="P289">
        <v>161</v>
      </c>
      <c r="Q289">
        <v>186.5</v>
      </c>
      <c r="R289">
        <v>155.5</v>
      </c>
      <c r="S289">
        <v>146.1</v>
      </c>
      <c r="T289">
        <v>154.2</v>
      </c>
      <c r="U289">
        <v>157.7</v>
      </c>
      <c r="V289">
        <v>147.9</v>
      </c>
      <c r="W289">
        <v>150</v>
      </c>
      <c r="X289">
        <v>159.3</v>
      </c>
      <c r="Y289">
        <v>141.9</v>
      </c>
      <c r="Z289">
        <v>149.6</v>
      </c>
      <c r="AA289">
        <v>159.2</v>
      </c>
      <c r="AB289">
        <v>156.8</v>
      </c>
      <c r="AC289">
        <v>151.9</v>
      </c>
      <c r="AD289">
        <v>157.3</v>
      </c>
    </row>
    <row r="290" hidden="1" spans="1:30">
      <c r="A290" t="s">
        <v>30</v>
      </c>
      <c r="B290" t="s">
        <v>35</v>
      </c>
      <c r="C290">
        <v>2021</v>
      </c>
      <c r="D290">
        <v>142.8</v>
      </c>
      <c r="E290">
        <v>184</v>
      </c>
      <c r="F290">
        <v>168</v>
      </c>
      <c r="G290">
        <v>154.4</v>
      </c>
      <c r="H290">
        <v>163</v>
      </c>
      <c r="I290">
        <v>147.8</v>
      </c>
      <c r="J290">
        <v>149.7</v>
      </c>
      <c r="K290">
        <v>158.3</v>
      </c>
      <c r="L290">
        <v>111.8</v>
      </c>
      <c r="M290">
        <v>165</v>
      </c>
      <c r="N290">
        <v>160</v>
      </c>
      <c r="O290">
        <v>165.8</v>
      </c>
      <c r="P290">
        <v>154.7</v>
      </c>
      <c r="Q290">
        <v>186.5</v>
      </c>
      <c r="R290">
        <v>159.1</v>
      </c>
      <c r="S290">
        <v>153.9</v>
      </c>
      <c r="T290">
        <v>158.4</v>
      </c>
      <c r="U290" t="s">
        <v>32</v>
      </c>
      <c r="V290">
        <v>154.4</v>
      </c>
      <c r="W290">
        <v>154.8</v>
      </c>
      <c r="X290">
        <v>164.3</v>
      </c>
      <c r="Y290">
        <v>150.2</v>
      </c>
      <c r="Z290">
        <v>157</v>
      </c>
      <c r="AA290">
        <v>163.6</v>
      </c>
      <c r="AB290">
        <v>155.2</v>
      </c>
      <c r="AC290">
        <v>157.2</v>
      </c>
      <c r="AD290">
        <v>156.7</v>
      </c>
    </row>
    <row r="291" hidden="1" spans="1:30">
      <c r="A291" t="s">
        <v>33</v>
      </c>
      <c r="B291" t="s">
        <v>35</v>
      </c>
      <c r="C291">
        <v>2021</v>
      </c>
      <c r="D291">
        <v>147.6</v>
      </c>
      <c r="E291">
        <v>191.2</v>
      </c>
      <c r="F291">
        <v>169.9</v>
      </c>
      <c r="G291">
        <v>155.1</v>
      </c>
      <c r="H291">
        <v>151.4</v>
      </c>
      <c r="I291">
        <v>154</v>
      </c>
      <c r="J291">
        <v>180.2</v>
      </c>
      <c r="K291">
        <v>159.8</v>
      </c>
      <c r="L291">
        <v>114.9</v>
      </c>
      <c r="M291">
        <v>162.5</v>
      </c>
      <c r="N291">
        <v>149.2</v>
      </c>
      <c r="O291">
        <v>169.4</v>
      </c>
      <c r="P291">
        <v>160.8</v>
      </c>
      <c r="Q291">
        <v>193.3</v>
      </c>
      <c r="R291">
        <v>154.2</v>
      </c>
      <c r="S291">
        <v>138.2</v>
      </c>
      <c r="T291">
        <v>151.8</v>
      </c>
      <c r="U291">
        <v>159.8</v>
      </c>
      <c r="V291">
        <v>149.1</v>
      </c>
      <c r="W291">
        <v>146.5</v>
      </c>
      <c r="X291">
        <v>156.3</v>
      </c>
      <c r="Y291">
        <v>140.5</v>
      </c>
      <c r="Z291">
        <v>147.3</v>
      </c>
      <c r="AA291">
        <v>156.6</v>
      </c>
      <c r="AB291">
        <v>156.7</v>
      </c>
      <c r="AC291">
        <v>149.3</v>
      </c>
      <c r="AD291">
        <v>156.5</v>
      </c>
    </row>
    <row r="292" spans="1:30">
      <c r="A292" t="s">
        <v>34</v>
      </c>
      <c r="B292" t="s">
        <v>35</v>
      </c>
      <c r="C292">
        <v>2021</v>
      </c>
      <c r="D292">
        <v>144.3</v>
      </c>
      <c r="E292">
        <v>186.5</v>
      </c>
      <c r="F292">
        <v>168.7</v>
      </c>
      <c r="G292">
        <v>154.7</v>
      </c>
      <c r="H292">
        <v>158.7</v>
      </c>
      <c r="I292">
        <v>150.7</v>
      </c>
      <c r="J292">
        <v>160</v>
      </c>
      <c r="K292">
        <v>158.8</v>
      </c>
      <c r="L292">
        <v>112.8</v>
      </c>
      <c r="M292">
        <v>164.2</v>
      </c>
      <c r="N292">
        <v>155.5</v>
      </c>
      <c r="O292">
        <v>167.5</v>
      </c>
      <c r="P292">
        <v>156.9</v>
      </c>
      <c r="Q292">
        <v>188.3</v>
      </c>
      <c r="R292">
        <v>157.2</v>
      </c>
      <c r="S292">
        <v>147.4</v>
      </c>
      <c r="T292">
        <v>155.8</v>
      </c>
      <c r="U292">
        <v>159.8</v>
      </c>
      <c r="V292">
        <v>152.4</v>
      </c>
      <c r="W292">
        <v>150.9</v>
      </c>
      <c r="X292">
        <v>161.3</v>
      </c>
      <c r="Y292">
        <v>145.1</v>
      </c>
      <c r="Z292">
        <v>151.5</v>
      </c>
      <c r="AA292">
        <v>159.5</v>
      </c>
      <c r="AB292">
        <v>155.8</v>
      </c>
      <c r="AC292">
        <v>153.4</v>
      </c>
      <c r="AD292">
        <v>156.6</v>
      </c>
    </row>
    <row r="293" hidden="1" spans="1:30">
      <c r="A293" t="s">
        <v>30</v>
      </c>
      <c r="B293" t="s">
        <v>36</v>
      </c>
      <c r="C293">
        <v>2021</v>
      </c>
      <c r="D293">
        <v>142.5</v>
      </c>
      <c r="E293">
        <v>189.4</v>
      </c>
      <c r="F293">
        <v>163.2</v>
      </c>
      <c r="G293">
        <v>154.5</v>
      </c>
      <c r="H293">
        <v>168.2</v>
      </c>
      <c r="I293">
        <v>150.5</v>
      </c>
      <c r="J293">
        <v>141</v>
      </c>
      <c r="K293">
        <v>159.2</v>
      </c>
      <c r="L293">
        <v>111.7</v>
      </c>
      <c r="M293">
        <v>164</v>
      </c>
      <c r="N293">
        <v>160.6</v>
      </c>
      <c r="O293">
        <v>166.4</v>
      </c>
      <c r="P293">
        <v>154.5</v>
      </c>
      <c r="Q293">
        <v>186.1</v>
      </c>
      <c r="R293">
        <v>159.6</v>
      </c>
      <c r="S293">
        <v>154.4</v>
      </c>
      <c r="T293">
        <v>158.9</v>
      </c>
      <c r="U293" t="s">
        <v>48</v>
      </c>
      <c r="V293">
        <v>156</v>
      </c>
      <c r="W293">
        <v>154.8</v>
      </c>
      <c r="X293">
        <v>164.6</v>
      </c>
      <c r="Y293">
        <v>151.3</v>
      </c>
      <c r="Z293">
        <v>157.8</v>
      </c>
      <c r="AA293">
        <v>163.8</v>
      </c>
      <c r="AB293">
        <v>153.1</v>
      </c>
      <c r="AC293">
        <v>157.3</v>
      </c>
      <c r="AD293">
        <v>156.7</v>
      </c>
    </row>
    <row r="294" hidden="1" spans="1:30">
      <c r="A294" t="s">
        <v>33</v>
      </c>
      <c r="B294" t="s">
        <v>36</v>
      </c>
      <c r="C294">
        <v>2021</v>
      </c>
      <c r="D294">
        <v>147.5</v>
      </c>
      <c r="E294">
        <v>197.5</v>
      </c>
      <c r="F294">
        <v>164.7</v>
      </c>
      <c r="G294">
        <v>155.6</v>
      </c>
      <c r="H294">
        <v>156.4</v>
      </c>
      <c r="I294">
        <v>157.3</v>
      </c>
      <c r="J294">
        <v>166.1</v>
      </c>
      <c r="K294">
        <v>161.1</v>
      </c>
      <c r="L294">
        <v>114.3</v>
      </c>
      <c r="M294">
        <v>162.6</v>
      </c>
      <c r="N294">
        <v>150.7</v>
      </c>
      <c r="O294">
        <v>170.3</v>
      </c>
      <c r="P294">
        <v>160.4</v>
      </c>
      <c r="Q294">
        <v>193.5</v>
      </c>
      <c r="R294">
        <v>155.1</v>
      </c>
      <c r="S294">
        <v>138.7</v>
      </c>
      <c r="T294">
        <v>152.6</v>
      </c>
      <c r="U294">
        <v>159.9</v>
      </c>
      <c r="V294">
        <v>154.8</v>
      </c>
      <c r="W294">
        <v>147.2</v>
      </c>
      <c r="X294">
        <v>156.9</v>
      </c>
      <c r="Y294">
        <v>141.7</v>
      </c>
      <c r="Z294">
        <v>148.6</v>
      </c>
      <c r="AA294">
        <v>157.6</v>
      </c>
      <c r="AB294">
        <v>154.9</v>
      </c>
      <c r="AC294">
        <v>150</v>
      </c>
      <c r="AD294">
        <v>156.9</v>
      </c>
    </row>
    <row r="295" spans="1:30">
      <c r="A295" t="s">
        <v>34</v>
      </c>
      <c r="B295" t="s">
        <v>36</v>
      </c>
      <c r="C295">
        <v>2021</v>
      </c>
      <c r="D295">
        <v>144.1</v>
      </c>
      <c r="E295">
        <v>192.2</v>
      </c>
      <c r="F295">
        <v>163.8</v>
      </c>
      <c r="G295">
        <v>154.9</v>
      </c>
      <c r="H295">
        <v>163.9</v>
      </c>
      <c r="I295">
        <v>153.7</v>
      </c>
      <c r="J295">
        <v>149.5</v>
      </c>
      <c r="K295">
        <v>159.8</v>
      </c>
      <c r="L295">
        <v>112.6</v>
      </c>
      <c r="M295">
        <v>163.5</v>
      </c>
      <c r="N295">
        <v>156.5</v>
      </c>
      <c r="O295">
        <v>168.2</v>
      </c>
      <c r="P295">
        <v>156.7</v>
      </c>
      <c r="Q295">
        <v>188.1</v>
      </c>
      <c r="R295">
        <v>157.8</v>
      </c>
      <c r="S295">
        <v>147.9</v>
      </c>
      <c r="T295">
        <v>156.4</v>
      </c>
      <c r="U295">
        <v>159.9</v>
      </c>
      <c r="V295">
        <v>155.5</v>
      </c>
      <c r="W295">
        <v>151.2</v>
      </c>
      <c r="X295">
        <v>161.7</v>
      </c>
      <c r="Y295">
        <v>146.2</v>
      </c>
      <c r="Z295">
        <v>152.6</v>
      </c>
      <c r="AA295">
        <v>160.2</v>
      </c>
      <c r="AB295">
        <v>153.8</v>
      </c>
      <c r="AC295">
        <v>153.8</v>
      </c>
      <c r="AD295">
        <v>156.8</v>
      </c>
    </row>
    <row r="296" hidden="1" spans="1:30">
      <c r="A296" t="s">
        <v>30</v>
      </c>
      <c r="B296" t="s">
        <v>37</v>
      </c>
      <c r="C296">
        <v>2021</v>
      </c>
      <c r="D296">
        <v>142.7</v>
      </c>
      <c r="E296">
        <v>195.5</v>
      </c>
      <c r="F296">
        <v>163.4</v>
      </c>
      <c r="G296">
        <v>155</v>
      </c>
      <c r="H296">
        <v>175.2</v>
      </c>
      <c r="I296">
        <v>160.6</v>
      </c>
      <c r="J296">
        <v>135.1</v>
      </c>
      <c r="K296">
        <v>161.1</v>
      </c>
      <c r="L296">
        <v>112.2</v>
      </c>
      <c r="M296">
        <v>164.4</v>
      </c>
      <c r="N296">
        <v>161.9</v>
      </c>
      <c r="O296">
        <v>166.8</v>
      </c>
      <c r="P296">
        <v>155.6</v>
      </c>
      <c r="Q296">
        <v>186.8</v>
      </c>
      <c r="R296">
        <v>160.7</v>
      </c>
      <c r="S296">
        <v>155.1</v>
      </c>
      <c r="T296">
        <v>159.9</v>
      </c>
      <c r="U296" t="s">
        <v>48</v>
      </c>
      <c r="V296">
        <v>156</v>
      </c>
      <c r="W296">
        <v>155.5</v>
      </c>
      <c r="X296">
        <v>165.3</v>
      </c>
      <c r="Y296">
        <v>151.7</v>
      </c>
      <c r="Z296">
        <v>158.6</v>
      </c>
      <c r="AA296">
        <v>164.1</v>
      </c>
      <c r="AB296">
        <v>154.6</v>
      </c>
      <c r="AC296">
        <v>158</v>
      </c>
      <c r="AD296">
        <v>157.6</v>
      </c>
    </row>
    <row r="297" hidden="1" spans="1:30">
      <c r="A297" t="s">
        <v>33</v>
      </c>
      <c r="B297" t="s">
        <v>37</v>
      </c>
      <c r="C297">
        <v>2021</v>
      </c>
      <c r="D297">
        <v>147.6</v>
      </c>
      <c r="E297">
        <v>202.5</v>
      </c>
      <c r="F297">
        <v>166.4</v>
      </c>
      <c r="G297">
        <v>156</v>
      </c>
      <c r="H297">
        <v>161.4</v>
      </c>
      <c r="I297">
        <v>168.8</v>
      </c>
      <c r="J297">
        <v>161.6</v>
      </c>
      <c r="K297">
        <v>162.8</v>
      </c>
      <c r="L297">
        <v>114.8</v>
      </c>
      <c r="M297">
        <v>162.8</v>
      </c>
      <c r="N297">
        <v>151.5</v>
      </c>
      <c r="O297">
        <v>171.4</v>
      </c>
      <c r="P297">
        <v>162</v>
      </c>
      <c r="Q297">
        <v>194.4</v>
      </c>
      <c r="R297">
        <v>155.9</v>
      </c>
      <c r="S297">
        <v>139.3</v>
      </c>
      <c r="T297">
        <v>153.4</v>
      </c>
      <c r="U297">
        <v>161.4</v>
      </c>
      <c r="V297">
        <v>154.9</v>
      </c>
      <c r="W297">
        <v>147.6</v>
      </c>
      <c r="X297">
        <v>157.5</v>
      </c>
      <c r="Y297">
        <v>142.1</v>
      </c>
      <c r="Z297">
        <v>149.1</v>
      </c>
      <c r="AA297">
        <v>157.6</v>
      </c>
      <c r="AB297">
        <v>156.6</v>
      </c>
      <c r="AC297">
        <v>150.5</v>
      </c>
      <c r="AD297">
        <v>158</v>
      </c>
    </row>
    <row r="298" spans="1:30">
      <c r="A298" t="s">
        <v>34</v>
      </c>
      <c r="B298" t="s">
        <v>37</v>
      </c>
      <c r="C298">
        <v>2021</v>
      </c>
      <c r="D298">
        <v>144.3</v>
      </c>
      <c r="E298">
        <v>198</v>
      </c>
      <c r="F298">
        <v>164.6</v>
      </c>
      <c r="G298">
        <v>155.4</v>
      </c>
      <c r="H298">
        <v>170.1</v>
      </c>
      <c r="I298">
        <v>164.4</v>
      </c>
      <c r="J298">
        <v>144.1</v>
      </c>
      <c r="K298">
        <v>161.7</v>
      </c>
      <c r="L298">
        <v>113.1</v>
      </c>
      <c r="M298">
        <v>163.9</v>
      </c>
      <c r="N298">
        <v>157.6</v>
      </c>
      <c r="O298">
        <v>168.9</v>
      </c>
      <c r="P298">
        <v>158</v>
      </c>
      <c r="Q298">
        <v>188.8</v>
      </c>
      <c r="R298">
        <v>158.8</v>
      </c>
      <c r="S298">
        <v>148.5</v>
      </c>
      <c r="T298">
        <v>157.3</v>
      </c>
      <c r="U298">
        <v>161.4</v>
      </c>
      <c r="V298">
        <v>155.6</v>
      </c>
      <c r="W298">
        <v>151.8</v>
      </c>
      <c r="X298">
        <v>162.3</v>
      </c>
      <c r="Y298">
        <v>146.6</v>
      </c>
      <c r="Z298">
        <v>153.2</v>
      </c>
      <c r="AA298">
        <v>160.3</v>
      </c>
      <c r="AB298">
        <v>155.4</v>
      </c>
      <c r="AC298">
        <v>154.4</v>
      </c>
      <c r="AD298">
        <v>157.8</v>
      </c>
    </row>
    <row r="299" hidden="1" spans="1:30">
      <c r="A299" t="s">
        <v>30</v>
      </c>
      <c r="B299" t="s">
        <v>38</v>
      </c>
      <c r="C299">
        <v>2021</v>
      </c>
      <c r="D299">
        <v>145.1</v>
      </c>
      <c r="E299">
        <v>198.5</v>
      </c>
      <c r="F299">
        <v>168.6</v>
      </c>
      <c r="G299">
        <v>155.8</v>
      </c>
      <c r="H299">
        <v>184.4</v>
      </c>
      <c r="I299">
        <v>162.3</v>
      </c>
      <c r="J299">
        <v>138.4</v>
      </c>
      <c r="K299">
        <v>165.1</v>
      </c>
      <c r="L299">
        <v>114.3</v>
      </c>
      <c r="M299">
        <v>169.7</v>
      </c>
      <c r="N299">
        <v>164.6</v>
      </c>
      <c r="O299">
        <v>169.8</v>
      </c>
      <c r="P299">
        <v>158.7</v>
      </c>
      <c r="Q299">
        <v>189.6</v>
      </c>
      <c r="R299">
        <v>165.3</v>
      </c>
      <c r="S299">
        <v>160.6</v>
      </c>
      <c r="T299">
        <v>164.5</v>
      </c>
      <c r="U299" t="s">
        <v>32</v>
      </c>
      <c r="V299">
        <v>161.7</v>
      </c>
      <c r="W299">
        <v>158.8</v>
      </c>
      <c r="X299">
        <v>169.1</v>
      </c>
      <c r="Y299">
        <v>153.2</v>
      </c>
      <c r="Z299">
        <v>160</v>
      </c>
      <c r="AA299">
        <v>167.6</v>
      </c>
      <c r="AB299">
        <v>159.3</v>
      </c>
      <c r="AC299">
        <v>161.1</v>
      </c>
      <c r="AD299">
        <v>161.1</v>
      </c>
    </row>
    <row r="300" hidden="1" spans="1:30">
      <c r="A300" t="s">
        <v>33</v>
      </c>
      <c r="B300" t="s">
        <v>38</v>
      </c>
      <c r="C300">
        <v>2021</v>
      </c>
      <c r="D300">
        <v>148.8</v>
      </c>
      <c r="E300">
        <v>204.3</v>
      </c>
      <c r="F300">
        <v>173</v>
      </c>
      <c r="G300">
        <v>156.5</v>
      </c>
      <c r="H300">
        <v>168.8</v>
      </c>
      <c r="I300">
        <v>172.5</v>
      </c>
      <c r="J300">
        <v>166.5</v>
      </c>
      <c r="K300">
        <v>165.9</v>
      </c>
      <c r="L300">
        <v>115.9</v>
      </c>
      <c r="M300">
        <v>165.2</v>
      </c>
      <c r="N300">
        <v>152</v>
      </c>
      <c r="O300">
        <v>171.1</v>
      </c>
      <c r="P300">
        <v>164.2</v>
      </c>
      <c r="Q300">
        <v>198.2</v>
      </c>
      <c r="R300">
        <v>156.5</v>
      </c>
      <c r="S300">
        <v>140.2</v>
      </c>
      <c r="T300">
        <v>154.1</v>
      </c>
      <c r="U300">
        <v>161.6</v>
      </c>
      <c r="V300">
        <v>155.5</v>
      </c>
      <c r="W300">
        <v>150.1</v>
      </c>
      <c r="X300">
        <v>160.4</v>
      </c>
      <c r="Y300">
        <v>145</v>
      </c>
      <c r="Z300">
        <v>152.6</v>
      </c>
      <c r="AA300">
        <v>156.6</v>
      </c>
      <c r="AB300">
        <v>157.5</v>
      </c>
      <c r="AC300">
        <v>152.3</v>
      </c>
      <c r="AD300">
        <v>159.5</v>
      </c>
    </row>
    <row r="301" spans="1:30">
      <c r="A301" t="s">
        <v>34</v>
      </c>
      <c r="B301" t="s">
        <v>38</v>
      </c>
      <c r="C301">
        <v>2021</v>
      </c>
      <c r="D301">
        <v>146.3</v>
      </c>
      <c r="E301">
        <v>200.5</v>
      </c>
      <c r="F301">
        <v>170.3</v>
      </c>
      <c r="G301">
        <v>156.1</v>
      </c>
      <c r="H301">
        <v>178.7</v>
      </c>
      <c r="I301">
        <v>167.1</v>
      </c>
      <c r="J301">
        <v>147.9</v>
      </c>
      <c r="K301">
        <v>165.4</v>
      </c>
      <c r="L301">
        <v>114.8</v>
      </c>
      <c r="M301">
        <v>168.2</v>
      </c>
      <c r="N301">
        <v>159.3</v>
      </c>
      <c r="O301">
        <v>170.4</v>
      </c>
      <c r="P301">
        <v>160.7</v>
      </c>
      <c r="Q301">
        <v>191.9</v>
      </c>
      <c r="R301">
        <v>161.8</v>
      </c>
      <c r="S301">
        <v>152.1</v>
      </c>
      <c r="T301">
        <v>160.4</v>
      </c>
      <c r="U301">
        <v>161.6</v>
      </c>
      <c r="V301">
        <v>159.4</v>
      </c>
      <c r="W301">
        <v>154.7</v>
      </c>
      <c r="X301">
        <v>165.8</v>
      </c>
      <c r="Y301">
        <v>148.9</v>
      </c>
      <c r="Z301">
        <v>155.8</v>
      </c>
      <c r="AA301">
        <v>161.2</v>
      </c>
      <c r="AB301">
        <v>158.6</v>
      </c>
      <c r="AC301">
        <v>156.8</v>
      </c>
      <c r="AD301">
        <v>160.4</v>
      </c>
    </row>
    <row r="302" hidden="1" spans="1:30">
      <c r="A302" t="s">
        <v>30</v>
      </c>
      <c r="B302" t="s">
        <v>39</v>
      </c>
      <c r="C302">
        <v>2021</v>
      </c>
      <c r="D302">
        <v>145.6</v>
      </c>
      <c r="E302">
        <v>200.1</v>
      </c>
      <c r="F302">
        <v>179.3</v>
      </c>
      <c r="G302">
        <v>156.1</v>
      </c>
      <c r="H302">
        <v>190.4</v>
      </c>
      <c r="I302">
        <v>158.6</v>
      </c>
      <c r="J302">
        <v>144.7</v>
      </c>
      <c r="K302">
        <v>165.5</v>
      </c>
      <c r="L302">
        <v>114.6</v>
      </c>
      <c r="M302">
        <v>170</v>
      </c>
      <c r="N302">
        <v>165.5</v>
      </c>
      <c r="O302">
        <v>171.7</v>
      </c>
      <c r="P302">
        <v>160.5</v>
      </c>
      <c r="Q302">
        <v>189.1</v>
      </c>
      <c r="R302">
        <v>165.3</v>
      </c>
      <c r="S302">
        <v>159.9</v>
      </c>
      <c r="T302">
        <v>164.6</v>
      </c>
      <c r="U302" t="s">
        <v>32</v>
      </c>
      <c r="V302">
        <v>162.1</v>
      </c>
      <c r="W302">
        <v>159.2</v>
      </c>
      <c r="X302">
        <v>169.7</v>
      </c>
      <c r="Y302">
        <v>154.2</v>
      </c>
      <c r="Z302">
        <v>160.4</v>
      </c>
      <c r="AA302">
        <v>166.8</v>
      </c>
      <c r="AB302">
        <v>159.4</v>
      </c>
      <c r="AC302">
        <v>161.5</v>
      </c>
      <c r="AD302">
        <v>162.1</v>
      </c>
    </row>
    <row r="303" hidden="1" spans="1:30">
      <c r="A303" t="s">
        <v>33</v>
      </c>
      <c r="B303" t="s">
        <v>39</v>
      </c>
      <c r="C303">
        <v>2021</v>
      </c>
      <c r="D303">
        <v>149.2</v>
      </c>
      <c r="E303">
        <v>205.5</v>
      </c>
      <c r="F303">
        <v>182.8</v>
      </c>
      <c r="G303">
        <v>156.5</v>
      </c>
      <c r="H303">
        <v>172.2</v>
      </c>
      <c r="I303">
        <v>171.5</v>
      </c>
      <c r="J303">
        <v>176.2</v>
      </c>
      <c r="K303">
        <v>166.9</v>
      </c>
      <c r="L303">
        <v>116.1</v>
      </c>
      <c r="M303">
        <v>165.5</v>
      </c>
      <c r="N303">
        <v>152.3</v>
      </c>
      <c r="O303">
        <v>173.3</v>
      </c>
      <c r="P303">
        <v>166.2</v>
      </c>
      <c r="Q303">
        <v>195.6</v>
      </c>
      <c r="R303">
        <v>157.3</v>
      </c>
      <c r="S303">
        <v>140.5</v>
      </c>
      <c r="T303">
        <v>154.8</v>
      </c>
      <c r="U303">
        <v>160.5</v>
      </c>
      <c r="V303">
        <v>156.1</v>
      </c>
      <c r="W303">
        <v>149.8</v>
      </c>
      <c r="X303">
        <v>160.8</v>
      </c>
      <c r="Y303">
        <v>147.5</v>
      </c>
      <c r="Z303">
        <v>150.7</v>
      </c>
      <c r="AA303">
        <v>158.1</v>
      </c>
      <c r="AB303">
        <v>158</v>
      </c>
      <c r="AC303">
        <v>153.4</v>
      </c>
      <c r="AD303">
        <v>160.4</v>
      </c>
    </row>
    <row r="304" spans="1:30">
      <c r="A304" t="s">
        <v>34</v>
      </c>
      <c r="B304" t="s">
        <v>39</v>
      </c>
      <c r="C304">
        <v>2021</v>
      </c>
      <c r="D304">
        <v>146.7</v>
      </c>
      <c r="E304">
        <v>202</v>
      </c>
      <c r="F304">
        <v>180.7</v>
      </c>
      <c r="G304">
        <v>156.2</v>
      </c>
      <c r="H304">
        <v>183.7</v>
      </c>
      <c r="I304">
        <v>164.6</v>
      </c>
      <c r="J304">
        <v>155.4</v>
      </c>
      <c r="K304">
        <v>166</v>
      </c>
      <c r="L304">
        <v>115.1</v>
      </c>
      <c r="M304">
        <v>168.5</v>
      </c>
      <c r="N304">
        <v>160</v>
      </c>
      <c r="O304">
        <v>172.4</v>
      </c>
      <c r="P304">
        <v>162.6</v>
      </c>
      <c r="Q304">
        <v>190.8</v>
      </c>
      <c r="R304">
        <v>162.2</v>
      </c>
      <c r="S304">
        <v>151.8</v>
      </c>
      <c r="T304">
        <v>160.7</v>
      </c>
      <c r="U304">
        <v>160.5</v>
      </c>
      <c r="V304">
        <v>159.8</v>
      </c>
      <c r="W304">
        <v>154.8</v>
      </c>
      <c r="X304">
        <v>166.3</v>
      </c>
      <c r="Y304">
        <v>150.7</v>
      </c>
      <c r="Z304">
        <v>154.9</v>
      </c>
      <c r="AA304">
        <v>161.7</v>
      </c>
      <c r="AB304">
        <v>158.8</v>
      </c>
      <c r="AC304">
        <v>157.6</v>
      </c>
      <c r="AD304">
        <v>161.3</v>
      </c>
    </row>
    <row r="305" hidden="1" spans="1:30">
      <c r="A305" t="s">
        <v>30</v>
      </c>
      <c r="B305" t="s">
        <v>40</v>
      </c>
      <c r="C305">
        <v>2021</v>
      </c>
      <c r="D305">
        <v>145.1</v>
      </c>
      <c r="E305">
        <v>204.5</v>
      </c>
      <c r="F305">
        <v>180.4</v>
      </c>
      <c r="G305">
        <v>157.1</v>
      </c>
      <c r="H305">
        <v>188.7</v>
      </c>
      <c r="I305">
        <v>157.7</v>
      </c>
      <c r="J305">
        <v>152.8</v>
      </c>
      <c r="K305">
        <v>163.6</v>
      </c>
      <c r="L305">
        <v>113.9</v>
      </c>
      <c r="M305">
        <v>169.7</v>
      </c>
      <c r="N305">
        <v>166.2</v>
      </c>
      <c r="O305">
        <v>171</v>
      </c>
      <c r="P305">
        <v>161.7</v>
      </c>
      <c r="Q305">
        <v>189.7</v>
      </c>
      <c r="R305">
        <v>166</v>
      </c>
      <c r="S305">
        <v>161.1</v>
      </c>
      <c r="T305">
        <v>165.3</v>
      </c>
      <c r="U305" t="s">
        <v>32</v>
      </c>
      <c r="V305">
        <v>162.5</v>
      </c>
      <c r="W305">
        <v>160.3</v>
      </c>
      <c r="X305">
        <v>170.4</v>
      </c>
      <c r="Y305">
        <v>157.1</v>
      </c>
      <c r="Z305">
        <v>160.7</v>
      </c>
      <c r="AA305">
        <v>167.2</v>
      </c>
      <c r="AB305">
        <v>160.4</v>
      </c>
      <c r="AC305">
        <v>162.8</v>
      </c>
      <c r="AD305">
        <v>163.2</v>
      </c>
    </row>
    <row r="306" hidden="1" spans="1:30">
      <c r="A306" t="s">
        <v>33</v>
      </c>
      <c r="B306" t="s">
        <v>40</v>
      </c>
      <c r="C306">
        <v>2021</v>
      </c>
      <c r="D306">
        <v>149.1</v>
      </c>
      <c r="E306">
        <v>210.9</v>
      </c>
      <c r="F306">
        <v>185</v>
      </c>
      <c r="G306">
        <v>158.2</v>
      </c>
      <c r="H306">
        <v>170.6</v>
      </c>
      <c r="I306">
        <v>170.9</v>
      </c>
      <c r="J306">
        <v>186.4</v>
      </c>
      <c r="K306">
        <v>164.7</v>
      </c>
      <c r="L306">
        <v>115.7</v>
      </c>
      <c r="M306">
        <v>165.5</v>
      </c>
      <c r="N306">
        <v>153.4</v>
      </c>
      <c r="O306">
        <v>173.5</v>
      </c>
      <c r="P306">
        <v>167.9</v>
      </c>
      <c r="Q306">
        <v>195.5</v>
      </c>
      <c r="R306">
        <v>157.9</v>
      </c>
      <c r="S306">
        <v>141.9</v>
      </c>
      <c r="T306">
        <v>155.5</v>
      </c>
      <c r="U306">
        <v>161.5</v>
      </c>
      <c r="V306">
        <v>157.7</v>
      </c>
      <c r="W306">
        <v>150.7</v>
      </c>
      <c r="X306">
        <v>161.5</v>
      </c>
      <c r="Y306">
        <v>149.5</v>
      </c>
      <c r="Z306">
        <v>151.2</v>
      </c>
      <c r="AA306">
        <v>160.3</v>
      </c>
      <c r="AB306">
        <v>159.6</v>
      </c>
      <c r="AC306">
        <v>155</v>
      </c>
      <c r="AD306">
        <v>161.8</v>
      </c>
    </row>
    <row r="307" spans="1:30">
      <c r="A307" t="s">
        <v>34</v>
      </c>
      <c r="B307" t="s">
        <v>40</v>
      </c>
      <c r="C307">
        <v>2021</v>
      </c>
      <c r="D307">
        <v>146.4</v>
      </c>
      <c r="E307">
        <v>206.8</v>
      </c>
      <c r="F307">
        <v>182.2</v>
      </c>
      <c r="G307">
        <v>157.5</v>
      </c>
      <c r="H307">
        <v>182.1</v>
      </c>
      <c r="I307">
        <v>163.9</v>
      </c>
      <c r="J307">
        <v>164.2</v>
      </c>
      <c r="K307">
        <v>164</v>
      </c>
      <c r="L307">
        <v>114.5</v>
      </c>
      <c r="M307">
        <v>168.3</v>
      </c>
      <c r="N307">
        <v>160.9</v>
      </c>
      <c r="O307">
        <v>172.2</v>
      </c>
      <c r="P307">
        <v>164</v>
      </c>
      <c r="Q307">
        <v>191.2</v>
      </c>
      <c r="R307">
        <v>162.8</v>
      </c>
      <c r="S307">
        <v>153.1</v>
      </c>
      <c r="T307">
        <v>161.4</v>
      </c>
      <c r="U307">
        <v>161.5</v>
      </c>
      <c r="V307">
        <v>160.7</v>
      </c>
      <c r="W307">
        <v>155.8</v>
      </c>
      <c r="X307">
        <v>167</v>
      </c>
      <c r="Y307">
        <v>153.1</v>
      </c>
      <c r="Z307">
        <v>155.3</v>
      </c>
      <c r="AA307">
        <v>163.2</v>
      </c>
      <c r="AB307">
        <v>160.1</v>
      </c>
      <c r="AC307">
        <v>159</v>
      </c>
      <c r="AD307">
        <v>162.5</v>
      </c>
    </row>
    <row r="308" hidden="1" spans="1:30">
      <c r="A308" t="s">
        <v>30</v>
      </c>
      <c r="B308" t="s">
        <v>41</v>
      </c>
      <c r="C308">
        <v>2021</v>
      </c>
      <c r="D308">
        <v>144.9</v>
      </c>
      <c r="E308">
        <v>202.3</v>
      </c>
      <c r="F308">
        <v>176.5</v>
      </c>
      <c r="G308">
        <v>157.5</v>
      </c>
      <c r="H308">
        <v>190.9</v>
      </c>
      <c r="I308">
        <v>155.7</v>
      </c>
      <c r="J308">
        <v>153.9</v>
      </c>
      <c r="K308">
        <v>162.8</v>
      </c>
      <c r="L308">
        <v>115.2</v>
      </c>
      <c r="M308">
        <v>169.8</v>
      </c>
      <c r="N308">
        <v>167.6</v>
      </c>
      <c r="O308">
        <v>171.9</v>
      </c>
      <c r="P308">
        <v>161.8</v>
      </c>
      <c r="Q308">
        <v>190.2</v>
      </c>
      <c r="R308">
        <v>167</v>
      </c>
      <c r="S308">
        <v>162.6</v>
      </c>
      <c r="T308">
        <v>166.3</v>
      </c>
      <c r="U308" t="s">
        <v>32</v>
      </c>
      <c r="V308">
        <v>163.1</v>
      </c>
      <c r="W308">
        <v>160.9</v>
      </c>
      <c r="X308">
        <v>171.1</v>
      </c>
      <c r="Y308">
        <v>157.7</v>
      </c>
      <c r="Z308">
        <v>161.1</v>
      </c>
      <c r="AA308">
        <v>167.5</v>
      </c>
      <c r="AB308">
        <v>160.3</v>
      </c>
      <c r="AC308">
        <v>163.3</v>
      </c>
      <c r="AD308">
        <v>163.6</v>
      </c>
    </row>
    <row r="309" hidden="1" spans="1:30">
      <c r="A309" t="s">
        <v>33</v>
      </c>
      <c r="B309" t="s">
        <v>41</v>
      </c>
      <c r="C309">
        <v>2021</v>
      </c>
      <c r="D309">
        <v>149.3</v>
      </c>
      <c r="E309">
        <v>207.4</v>
      </c>
      <c r="F309">
        <v>174.1</v>
      </c>
      <c r="G309">
        <v>159.2</v>
      </c>
      <c r="H309">
        <v>175</v>
      </c>
      <c r="I309">
        <v>161.3</v>
      </c>
      <c r="J309">
        <v>183.3</v>
      </c>
      <c r="K309">
        <v>164.5</v>
      </c>
      <c r="L309">
        <v>120.4</v>
      </c>
      <c r="M309">
        <v>166.2</v>
      </c>
      <c r="N309">
        <v>154.8</v>
      </c>
      <c r="O309">
        <v>175.1</v>
      </c>
      <c r="P309">
        <v>167.3</v>
      </c>
      <c r="Q309">
        <v>196.5</v>
      </c>
      <c r="R309">
        <v>159.8</v>
      </c>
      <c r="S309">
        <v>143.6</v>
      </c>
      <c r="T309">
        <v>157.3</v>
      </c>
      <c r="U309">
        <v>162.1</v>
      </c>
      <c r="V309">
        <v>160.7</v>
      </c>
      <c r="W309">
        <v>153.2</v>
      </c>
      <c r="X309">
        <v>162.8</v>
      </c>
      <c r="Y309">
        <v>150.4</v>
      </c>
      <c r="Z309">
        <v>153.7</v>
      </c>
      <c r="AA309">
        <v>160.4</v>
      </c>
      <c r="AB309">
        <v>159.6</v>
      </c>
      <c r="AC309">
        <v>156</v>
      </c>
      <c r="AD309">
        <v>162.3</v>
      </c>
    </row>
    <row r="310" spans="1:30">
      <c r="A310" t="s">
        <v>34</v>
      </c>
      <c r="B310" t="s">
        <v>41</v>
      </c>
      <c r="C310">
        <v>2021</v>
      </c>
      <c r="D310">
        <v>146.6</v>
      </c>
      <c r="E310">
        <v>204</v>
      </c>
      <c r="F310">
        <v>172.8</v>
      </c>
      <c r="G310">
        <v>158.4</v>
      </c>
      <c r="H310">
        <v>188</v>
      </c>
      <c r="I310">
        <v>156.8</v>
      </c>
      <c r="J310">
        <v>162.2</v>
      </c>
      <c r="K310">
        <v>164.1</v>
      </c>
      <c r="L310">
        <v>119.7</v>
      </c>
      <c r="M310">
        <v>168.8</v>
      </c>
      <c r="N310">
        <v>162.7</v>
      </c>
      <c r="O310">
        <v>173.9</v>
      </c>
      <c r="P310">
        <v>164</v>
      </c>
      <c r="Q310">
        <v>192.1</v>
      </c>
      <c r="R310">
        <v>164.5</v>
      </c>
      <c r="S310">
        <v>155.3</v>
      </c>
      <c r="T310">
        <v>163.2</v>
      </c>
      <c r="U310">
        <v>162.1</v>
      </c>
      <c r="V310">
        <v>162.6</v>
      </c>
      <c r="W310">
        <v>157.5</v>
      </c>
      <c r="X310">
        <v>168.4</v>
      </c>
      <c r="Y310">
        <v>154</v>
      </c>
      <c r="Z310">
        <v>157.6</v>
      </c>
      <c r="AA310">
        <v>163.8</v>
      </c>
      <c r="AB310">
        <v>160</v>
      </c>
      <c r="AC310">
        <v>160</v>
      </c>
      <c r="AD310">
        <v>163.2</v>
      </c>
    </row>
    <row r="311" hidden="1" spans="1:30">
      <c r="A311" t="s">
        <v>30</v>
      </c>
      <c r="B311" t="s">
        <v>42</v>
      </c>
      <c r="C311">
        <v>2021</v>
      </c>
      <c r="D311">
        <v>145.4</v>
      </c>
      <c r="E311">
        <v>202.1</v>
      </c>
      <c r="F311">
        <v>172</v>
      </c>
      <c r="G311">
        <v>158</v>
      </c>
      <c r="H311">
        <v>195.5</v>
      </c>
      <c r="I311">
        <v>152.7</v>
      </c>
      <c r="J311">
        <v>151.4</v>
      </c>
      <c r="K311">
        <v>163.9</v>
      </c>
      <c r="L311">
        <v>119.3</v>
      </c>
      <c r="M311">
        <v>170.1</v>
      </c>
      <c r="N311">
        <v>168.3</v>
      </c>
      <c r="O311">
        <v>172.8</v>
      </c>
      <c r="P311">
        <v>162.1</v>
      </c>
      <c r="Q311">
        <v>190.5</v>
      </c>
      <c r="R311">
        <v>167.7</v>
      </c>
      <c r="S311">
        <v>163.6</v>
      </c>
      <c r="T311">
        <v>167.1</v>
      </c>
      <c r="U311" t="s">
        <v>32</v>
      </c>
      <c r="V311">
        <v>163.7</v>
      </c>
      <c r="W311">
        <v>161.3</v>
      </c>
      <c r="X311">
        <v>171.9</v>
      </c>
      <c r="Y311">
        <v>157.8</v>
      </c>
      <c r="Z311">
        <v>162.7</v>
      </c>
      <c r="AA311">
        <v>168.5</v>
      </c>
      <c r="AB311">
        <v>160.2</v>
      </c>
      <c r="AC311">
        <v>163.8</v>
      </c>
      <c r="AD311">
        <v>164</v>
      </c>
    </row>
    <row r="312" hidden="1" spans="1:30">
      <c r="A312" t="s">
        <v>33</v>
      </c>
      <c r="B312" t="s">
        <v>42</v>
      </c>
      <c r="C312">
        <v>2021</v>
      </c>
      <c r="D312">
        <v>149.3</v>
      </c>
      <c r="E312">
        <v>207.4</v>
      </c>
      <c r="F312">
        <v>174.1</v>
      </c>
      <c r="G312">
        <v>159.1</v>
      </c>
      <c r="H312">
        <v>175</v>
      </c>
      <c r="I312">
        <v>161.2</v>
      </c>
      <c r="J312">
        <v>183.5</v>
      </c>
      <c r="K312">
        <v>164.5</v>
      </c>
      <c r="L312">
        <v>120.4</v>
      </c>
      <c r="M312">
        <v>166.2</v>
      </c>
      <c r="N312">
        <v>154.8</v>
      </c>
      <c r="O312">
        <v>175.1</v>
      </c>
      <c r="P312">
        <v>167.3</v>
      </c>
      <c r="Q312">
        <v>196.5</v>
      </c>
      <c r="R312">
        <v>159.8</v>
      </c>
      <c r="S312">
        <v>143.6</v>
      </c>
      <c r="T312">
        <v>157.4</v>
      </c>
      <c r="U312">
        <v>162.1</v>
      </c>
      <c r="V312">
        <v>160.8</v>
      </c>
      <c r="W312">
        <v>153.3</v>
      </c>
      <c r="X312">
        <v>162.8</v>
      </c>
      <c r="Y312">
        <v>150.5</v>
      </c>
      <c r="Z312">
        <v>153.9</v>
      </c>
      <c r="AA312">
        <v>160.3</v>
      </c>
      <c r="AB312">
        <v>159.6</v>
      </c>
      <c r="AC312">
        <v>156</v>
      </c>
      <c r="AD312">
        <v>162.3</v>
      </c>
    </row>
    <row r="313" spans="1:30">
      <c r="A313" t="s">
        <v>34</v>
      </c>
      <c r="B313" t="s">
        <v>42</v>
      </c>
      <c r="C313">
        <v>2021</v>
      </c>
      <c r="D313">
        <v>146.6</v>
      </c>
      <c r="E313">
        <v>204</v>
      </c>
      <c r="F313">
        <v>172.8</v>
      </c>
      <c r="G313">
        <v>158.4</v>
      </c>
      <c r="H313">
        <v>188</v>
      </c>
      <c r="I313">
        <v>156.7</v>
      </c>
      <c r="J313">
        <v>162.3</v>
      </c>
      <c r="K313">
        <v>164.1</v>
      </c>
      <c r="L313">
        <v>119.7</v>
      </c>
      <c r="M313">
        <v>168.8</v>
      </c>
      <c r="N313">
        <v>162.7</v>
      </c>
      <c r="O313">
        <v>173.9</v>
      </c>
      <c r="P313">
        <v>164</v>
      </c>
      <c r="Q313">
        <v>192.1</v>
      </c>
      <c r="R313">
        <v>164.6</v>
      </c>
      <c r="S313">
        <v>155.3</v>
      </c>
      <c r="T313">
        <v>163.3</v>
      </c>
      <c r="U313">
        <v>162.1</v>
      </c>
      <c r="V313">
        <v>162.6</v>
      </c>
      <c r="W313">
        <v>157.5</v>
      </c>
      <c r="X313">
        <v>168.4</v>
      </c>
      <c r="Y313">
        <v>154</v>
      </c>
      <c r="Z313">
        <v>157.7</v>
      </c>
      <c r="AA313">
        <v>163.7</v>
      </c>
      <c r="AB313">
        <v>160</v>
      </c>
      <c r="AC313">
        <v>160</v>
      </c>
      <c r="AD313">
        <v>163.2</v>
      </c>
    </row>
    <row r="314" hidden="1" spans="1:30">
      <c r="A314" t="s">
        <v>30</v>
      </c>
      <c r="B314" t="s">
        <v>43</v>
      </c>
      <c r="C314">
        <v>2021</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163.2</v>
      </c>
      <c r="AA314">
        <v>169</v>
      </c>
      <c r="AB314">
        <v>161.1</v>
      </c>
      <c r="AC314">
        <v>164.7</v>
      </c>
      <c r="AD314">
        <v>166.3</v>
      </c>
    </row>
    <row r="315" hidden="1" spans="1:30">
      <c r="A315" t="s">
        <v>33</v>
      </c>
      <c r="B315" t="s">
        <v>43</v>
      </c>
      <c r="C315">
        <v>2021</v>
      </c>
      <c r="D315">
        <v>150.1</v>
      </c>
      <c r="E315">
        <v>208.4</v>
      </c>
      <c r="F315">
        <v>173</v>
      </c>
      <c r="G315">
        <v>159.2</v>
      </c>
      <c r="H315">
        <v>176.6</v>
      </c>
      <c r="I315">
        <v>159.3</v>
      </c>
      <c r="J315">
        <v>214.4</v>
      </c>
      <c r="K315">
        <v>165.3</v>
      </c>
      <c r="L315">
        <v>122.5</v>
      </c>
      <c r="M315">
        <v>166.8</v>
      </c>
      <c r="N315">
        <v>155.4</v>
      </c>
      <c r="O315">
        <v>175.9</v>
      </c>
      <c r="P315">
        <v>171.5</v>
      </c>
      <c r="Q315">
        <v>197</v>
      </c>
      <c r="R315">
        <v>160.8</v>
      </c>
      <c r="S315">
        <v>144.4</v>
      </c>
      <c r="T315">
        <v>158.3</v>
      </c>
      <c r="U315">
        <v>163.6</v>
      </c>
      <c r="V315">
        <v>162.2</v>
      </c>
      <c r="W315">
        <v>154.3</v>
      </c>
      <c r="X315">
        <v>163.5</v>
      </c>
      <c r="Y315">
        <v>152.2</v>
      </c>
      <c r="Z315">
        <v>155.1</v>
      </c>
      <c r="AA315">
        <v>160.3</v>
      </c>
      <c r="AB315">
        <v>160.3</v>
      </c>
      <c r="AC315">
        <v>157</v>
      </c>
      <c r="AD315">
        <v>164.6</v>
      </c>
    </row>
    <row r="316" spans="1:30">
      <c r="A316" t="s">
        <v>34</v>
      </c>
      <c r="B316" t="s">
        <v>43</v>
      </c>
      <c r="C316">
        <v>2021</v>
      </c>
      <c r="D316">
        <v>147.4</v>
      </c>
      <c r="E316">
        <v>204.6</v>
      </c>
      <c r="F316">
        <v>171.2</v>
      </c>
      <c r="G316">
        <v>158.7</v>
      </c>
      <c r="H316">
        <v>190.6</v>
      </c>
      <c r="I316">
        <v>155.7</v>
      </c>
      <c r="J316">
        <v>185.3</v>
      </c>
      <c r="K316">
        <v>165.2</v>
      </c>
      <c r="L316">
        <v>121.9</v>
      </c>
      <c r="M316">
        <v>169.3</v>
      </c>
      <c r="N316">
        <v>163.2</v>
      </c>
      <c r="O316">
        <v>174.7</v>
      </c>
      <c r="P316">
        <v>167.7</v>
      </c>
      <c r="Q316">
        <v>192.7</v>
      </c>
      <c r="R316">
        <v>165.7</v>
      </c>
      <c r="S316">
        <v>156.3</v>
      </c>
      <c r="T316">
        <v>164.3</v>
      </c>
      <c r="U316">
        <v>163.6</v>
      </c>
      <c r="V316">
        <v>164.2</v>
      </c>
      <c r="W316">
        <v>158.4</v>
      </c>
      <c r="X316">
        <v>169.1</v>
      </c>
      <c r="Y316">
        <v>155.7</v>
      </c>
      <c r="Z316">
        <v>158.6</v>
      </c>
      <c r="AA316">
        <v>163.9</v>
      </c>
      <c r="AB316">
        <v>160.8</v>
      </c>
      <c r="AC316">
        <v>161</v>
      </c>
      <c r="AD316">
        <v>165.5</v>
      </c>
    </row>
    <row r="317" hidden="1" spans="1:30">
      <c r="A317" t="s">
        <v>30</v>
      </c>
      <c r="B317" t="s">
        <v>45</v>
      </c>
      <c r="C317">
        <v>2021</v>
      </c>
      <c r="D317">
        <v>146.9</v>
      </c>
      <c r="E317">
        <v>199.8</v>
      </c>
      <c r="F317">
        <v>171.5</v>
      </c>
      <c r="G317">
        <v>159.1</v>
      </c>
      <c r="H317">
        <v>198.4</v>
      </c>
      <c r="I317">
        <v>153.2</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v>
      </c>
      <c r="AA317">
        <v>169.3</v>
      </c>
      <c r="AB317">
        <v>162.4</v>
      </c>
      <c r="AC317">
        <v>165.2</v>
      </c>
      <c r="AD317">
        <v>167.6</v>
      </c>
    </row>
    <row r="318" hidden="1" spans="1:30">
      <c r="A318" t="s">
        <v>33</v>
      </c>
      <c r="B318" t="s">
        <v>45</v>
      </c>
      <c r="C318">
        <v>2021</v>
      </c>
      <c r="D318">
        <v>151</v>
      </c>
      <c r="E318">
        <v>204.9</v>
      </c>
      <c r="F318">
        <v>175.4</v>
      </c>
      <c r="G318">
        <v>159.6</v>
      </c>
      <c r="H318">
        <v>175.8</v>
      </c>
      <c r="I318">
        <v>160.3</v>
      </c>
      <c r="J318">
        <v>229.1</v>
      </c>
      <c r="K318">
        <v>165.1</v>
      </c>
      <c r="L318">
        <v>123.1</v>
      </c>
      <c r="M318">
        <v>167.2</v>
      </c>
      <c r="N318">
        <v>156.1</v>
      </c>
      <c r="O318">
        <v>176.8</v>
      </c>
      <c r="P318">
        <v>173.5</v>
      </c>
      <c r="Q318">
        <v>197</v>
      </c>
      <c r="R318">
        <v>162.3</v>
      </c>
      <c r="S318">
        <v>145.3</v>
      </c>
      <c r="T318">
        <v>159.7</v>
      </c>
      <c r="U318">
        <v>164.2</v>
      </c>
      <c r="V318">
        <v>161.6</v>
      </c>
      <c r="W318">
        <v>155.2</v>
      </c>
      <c r="X318">
        <v>164.2</v>
      </c>
      <c r="Y318">
        <v>151.2</v>
      </c>
      <c r="Z318">
        <v>156.7</v>
      </c>
      <c r="AA318">
        <v>160.8</v>
      </c>
      <c r="AB318">
        <v>161.8</v>
      </c>
      <c r="AC318">
        <v>157.3</v>
      </c>
      <c r="AD318">
        <v>165.6</v>
      </c>
    </row>
    <row r="319" spans="1:30">
      <c r="A319" t="s">
        <v>34</v>
      </c>
      <c r="B319" t="s">
        <v>45</v>
      </c>
      <c r="C319">
        <v>2021</v>
      </c>
      <c r="D319">
        <v>148.2</v>
      </c>
      <c r="E319">
        <v>201.6</v>
      </c>
      <c r="F319">
        <v>173</v>
      </c>
      <c r="G319">
        <v>159.3</v>
      </c>
      <c r="H319">
        <v>190.1</v>
      </c>
      <c r="I319">
        <v>156.5</v>
      </c>
      <c r="J319">
        <v>199.2</v>
      </c>
      <c r="K319">
        <v>165.3</v>
      </c>
      <c r="L319">
        <v>122.4</v>
      </c>
      <c r="M319">
        <v>169.6</v>
      </c>
      <c r="N319">
        <v>163.7</v>
      </c>
      <c r="O319">
        <v>175.5</v>
      </c>
      <c r="P319">
        <v>169.7</v>
      </c>
      <c r="Q319">
        <v>192.9</v>
      </c>
      <c r="R319">
        <v>167.2</v>
      </c>
      <c r="S319">
        <v>157.4</v>
      </c>
      <c r="T319">
        <v>165.8</v>
      </c>
      <c r="U319">
        <v>164.2</v>
      </c>
      <c r="V319">
        <v>163.9</v>
      </c>
      <c r="W319">
        <v>159.3</v>
      </c>
      <c r="X319">
        <v>169.9</v>
      </c>
      <c r="Y319">
        <v>154.8</v>
      </c>
      <c r="Z319">
        <v>159.8</v>
      </c>
      <c r="AA319">
        <v>164.3</v>
      </c>
      <c r="AB319">
        <v>162.2</v>
      </c>
      <c r="AC319">
        <v>161.4</v>
      </c>
      <c r="AD319">
        <v>166.7</v>
      </c>
    </row>
    <row r="320" hidden="1" spans="1:30">
      <c r="A320" t="s">
        <v>30</v>
      </c>
      <c r="B320" t="s">
        <v>46</v>
      </c>
      <c r="C320">
        <v>2021</v>
      </c>
      <c r="D320">
        <v>147.4</v>
      </c>
      <c r="E320">
        <v>197</v>
      </c>
      <c r="F320">
        <v>176.5</v>
      </c>
      <c r="G320">
        <v>159.8</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v>
      </c>
      <c r="AC320">
        <v>166</v>
      </c>
      <c r="AD320">
        <v>167</v>
      </c>
    </row>
    <row r="321" hidden="1" spans="1:30">
      <c r="A321" t="s">
        <v>33</v>
      </c>
      <c r="B321" t="s">
        <v>46</v>
      </c>
      <c r="C321">
        <v>2021</v>
      </c>
      <c r="D321">
        <v>151.6</v>
      </c>
      <c r="E321">
        <v>202.2</v>
      </c>
      <c r="F321">
        <v>180</v>
      </c>
      <c r="G321">
        <v>160</v>
      </c>
      <c r="H321">
        <v>173.5</v>
      </c>
      <c r="I321">
        <v>158.3</v>
      </c>
      <c r="J321">
        <v>219.5</v>
      </c>
      <c r="K321">
        <v>164.2</v>
      </c>
      <c r="L321">
        <v>121.9</v>
      </c>
      <c r="M321">
        <v>168.2</v>
      </c>
      <c r="N321">
        <v>156.5</v>
      </c>
      <c r="O321">
        <v>178.2</v>
      </c>
      <c r="P321">
        <v>172.2</v>
      </c>
      <c r="Q321">
        <v>196.8</v>
      </c>
      <c r="R321">
        <v>163.3</v>
      </c>
      <c r="S321">
        <v>146.7</v>
      </c>
      <c r="T321">
        <v>160.7</v>
      </c>
      <c r="U321">
        <v>163.4</v>
      </c>
      <c r="V321">
        <v>161.7</v>
      </c>
      <c r="W321">
        <v>156</v>
      </c>
      <c r="X321">
        <v>165.1</v>
      </c>
      <c r="Y321">
        <v>151.8</v>
      </c>
      <c r="Z321">
        <v>157.6</v>
      </c>
      <c r="AA321">
        <v>160.6</v>
      </c>
      <c r="AB321">
        <v>162.4</v>
      </c>
      <c r="AC321">
        <v>157.8</v>
      </c>
      <c r="AD321">
        <v>165.2</v>
      </c>
    </row>
    <row r="322" spans="1:30">
      <c r="A322" t="s">
        <v>34</v>
      </c>
      <c r="B322" t="s">
        <v>46</v>
      </c>
      <c r="C322">
        <v>2021</v>
      </c>
      <c r="D322">
        <v>148.7</v>
      </c>
      <c r="E322">
        <v>198.8</v>
      </c>
      <c r="F322">
        <v>177.9</v>
      </c>
      <c r="G322">
        <v>159.9</v>
      </c>
      <c r="H322">
        <v>187.6</v>
      </c>
      <c r="I322">
        <v>154.9</v>
      </c>
      <c r="J322">
        <v>188.3</v>
      </c>
      <c r="K322">
        <v>164.4</v>
      </c>
      <c r="L322">
        <v>121</v>
      </c>
      <c r="M322">
        <v>170.5</v>
      </c>
      <c r="N322">
        <v>164.2</v>
      </c>
      <c r="O322">
        <v>176.5</v>
      </c>
      <c r="P322">
        <v>168.2</v>
      </c>
      <c r="Q322">
        <v>192.4</v>
      </c>
      <c r="R322">
        <v>168.5</v>
      </c>
      <c r="S322">
        <v>158.7</v>
      </c>
      <c r="T322">
        <v>167</v>
      </c>
      <c r="U322">
        <v>163.4</v>
      </c>
      <c r="V322">
        <v>164.1</v>
      </c>
      <c r="W322">
        <v>160.2</v>
      </c>
      <c r="X322">
        <v>170.6</v>
      </c>
      <c r="Y322">
        <v>155.7</v>
      </c>
      <c r="Z322">
        <v>160.6</v>
      </c>
      <c r="AA322">
        <v>164.4</v>
      </c>
      <c r="AB322">
        <v>162.6</v>
      </c>
      <c r="AC322">
        <v>162</v>
      </c>
      <c r="AD322">
        <v>166.2</v>
      </c>
    </row>
    <row r="323" hidden="1" spans="1:30">
      <c r="A323" t="s">
        <v>30</v>
      </c>
      <c r="B323" t="s">
        <v>31</v>
      </c>
      <c r="C323">
        <v>2022</v>
      </c>
      <c r="D323">
        <v>148.3</v>
      </c>
      <c r="E323">
        <v>196.9</v>
      </c>
      <c r="F323">
        <v>178</v>
      </c>
      <c r="G323">
        <v>160.5</v>
      </c>
      <c r="H323">
        <v>192.6</v>
      </c>
      <c r="I323">
        <v>151.2</v>
      </c>
      <c r="J323">
        <v>159.2</v>
      </c>
      <c r="K323">
        <v>164</v>
      </c>
      <c r="L323">
        <v>119.3</v>
      </c>
      <c r="M323">
        <v>173.3</v>
      </c>
      <c r="N323">
        <v>169.8</v>
      </c>
      <c r="O323">
        <v>175.8</v>
      </c>
      <c r="P323">
        <v>164.1</v>
      </c>
      <c r="Q323">
        <v>190.7</v>
      </c>
      <c r="R323">
        <v>173.2</v>
      </c>
      <c r="S323">
        <v>169.3</v>
      </c>
      <c r="T323">
        <v>172.7</v>
      </c>
      <c r="U323" t="s">
        <v>32</v>
      </c>
      <c r="V323">
        <v>165.8</v>
      </c>
      <c r="W323">
        <v>164.9</v>
      </c>
      <c r="X323">
        <v>174.7</v>
      </c>
      <c r="Y323">
        <v>160.8</v>
      </c>
      <c r="Z323">
        <v>164.9</v>
      </c>
      <c r="AA323">
        <v>169.9</v>
      </c>
      <c r="AB323">
        <v>163.2</v>
      </c>
      <c r="AC323">
        <v>166.6</v>
      </c>
      <c r="AD323">
        <v>166.4</v>
      </c>
    </row>
    <row r="324" hidden="1" spans="1:30">
      <c r="A324" t="s">
        <v>33</v>
      </c>
      <c r="B324" t="s">
        <v>31</v>
      </c>
      <c r="C324">
        <v>2022</v>
      </c>
      <c r="D324">
        <v>152.2</v>
      </c>
      <c r="E324">
        <v>202.1</v>
      </c>
      <c r="F324">
        <v>180.1</v>
      </c>
      <c r="G324">
        <v>160.4</v>
      </c>
      <c r="H324">
        <v>171</v>
      </c>
      <c r="I324">
        <v>156.5</v>
      </c>
      <c r="J324">
        <v>203.6</v>
      </c>
      <c r="K324">
        <v>163.8</v>
      </c>
      <c r="L324">
        <v>121.3</v>
      </c>
      <c r="M324">
        <v>169.8</v>
      </c>
      <c r="N324">
        <v>156.6</v>
      </c>
      <c r="O324">
        <v>179</v>
      </c>
      <c r="P324">
        <v>170.3</v>
      </c>
      <c r="Q324">
        <v>196.4</v>
      </c>
      <c r="R324">
        <v>164.7</v>
      </c>
      <c r="S324">
        <v>148.5</v>
      </c>
      <c r="T324">
        <v>162.2</v>
      </c>
      <c r="U324">
        <v>164.5</v>
      </c>
      <c r="V324">
        <v>161.6</v>
      </c>
      <c r="W324">
        <v>156.8</v>
      </c>
      <c r="X324">
        <v>166.1</v>
      </c>
      <c r="Y324">
        <v>152.7</v>
      </c>
      <c r="Z324">
        <v>158.4</v>
      </c>
      <c r="AA324">
        <v>161</v>
      </c>
      <c r="AB324">
        <v>162.8</v>
      </c>
      <c r="AC324">
        <v>158.6</v>
      </c>
      <c r="AD324">
        <v>165</v>
      </c>
    </row>
    <row r="325" spans="1:30">
      <c r="A325" t="s">
        <v>34</v>
      </c>
      <c r="B325" t="s">
        <v>31</v>
      </c>
      <c r="C325">
        <v>2022</v>
      </c>
      <c r="D325">
        <v>149.5</v>
      </c>
      <c r="E325">
        <v>198.7</v>
      </c>
      <c r="F325">
        <v>178.8</v>
      </c>
      <c r="G325">
        <v>160.5</v>
      </c>
      <c r="H325">
        <v>184.7</v>
      </c>
      <c r="I325">
        <v>153.7</v>
      </c>
      <c r="J325">
        <v>174.3</v>
      </c>
      <c r="K325">
        <v>163.9</v>
      </c>
      <c r="L325">
        <v>120</v>
      </c>
      <c r="M325">
        <v>172.1</v>
      </c>
      <c r="N325">
        <v>164.3</v>
      </c>
      <c r="O325">
        <v>177.3</v>
      </c>
      <c r="P325">
        <v>166.4</v>
      </c>
      <c r="Q325">
        <v>192.2</v>
      </c>
      <c r="R325">
        <v>169.9</v>
      </c>
      <c r="S325">
        <v>160.7</v>
      </c>
      <c r="T325">
        <v>168.5</v>
      </c>
      <c r="U325">
        <v>164.5</v>
      </c>
      <c r="V325">
        <v>164.2</v>
      </c>
      <c r="W325">
        <v>161.1</v>
      </c>
      <c r="X325">
        <v>171.4</v>
      </c>
      <c r="Y325">
        <v>156.5</v>
      </c>
      <c r="Z325">
        <v>161.2</v>
      </c>
      <c r="AA325">
        <v>164.7</v>
      </c>
      <c r="AB325">
        <v>163</v>
      </c>
      <c r="AC325">
        <v>162.7</v>
      </c>
      <c r="AD325">
        <v>165.7</v>
      </c>
    </row>
    <row r="326" hidden="1" spans="1:30">
      <c r="A326" t="s">
        <v>30</v>
      </c>
      <c r="B326" t="s">
        <v>35</v>
      </c>
      <c r="C326">
        <v>2022</v>
      </c>
      <c r="D326">
        <v>148.8</v>
      </c>
      <c r="E326">
        <v>198.1</v>
      </c>
      <c r="F326">
        <v>175.5</v>
      </c>
      <c r="G326">
        <v>160.7</v>
      </c>
      <c r="H326">
        <v>192.6</v>
      </c>
      <c r="I326">
        <v>151.4</v>
      </c>
      <c r="J326">
        <v>155.2</v>
      </c>
      <c r="K326">
        <v>163.9</v>
      </c>
      <c r="L326">
        <v>118.1</v>
      </c>
      <c r="M326">
        <v>175.4</v>
      </c>
      <c r="N326">
        <v>170.5</v>
      </c>
      <c r="O326">
        <v>176.3</v>
      </c>
      <c r="P326">
        <v>163.9</v>
      </c>
      <c r="Q326">
        <v>191.5</v>
      </c>
      <c r="R326">
        <v>174.1</v>
      </c>
      <c r="S326">
        <v>171</v>
      </c>
      <c r="T326">
        <v>173.7</v>
      </c>
      <c r="U326" t="s">
        <v>32</v>
      </c>
      <c r="V326">
        <v>167.4</v>
      </c>
      <c r="W326">
        <v>165.7</v>
      </c>
      <c r="X326">
        <v>175.3</v>
      </c>
      <c r="Y326">
        <v>161.2</v>
      </c>
      <c r="Z326">
        <v>165.5</v>
      </c>
      <c r="AA326">
        <v>170.3</v>
      </c>
      <c r="AB326">
        <v>164.5</v>
      </c>
      <c r="AC326">
        <v>167.3</v>
      </c>
      <c r="AD326">
        <v>166.7</v>
      </c>
    </row>
    <row r="327" hidden="1" spans="1:30">
      <c r="A327" t="s">
        <v>33</v>
      </c>
      <c r="B327" t="s">
        <v>35</v>
      </c>
      <c r="C327">
        <v>2022</v>
      </c>
      <c r="D327">
        <v>152.5</v>
      </c>
      <c r="E327">
        <v>205.2</v>
      </c>
      <c r="F327">
        <v>176.4</v>
      </c>
      <c r="G327">
        <v>160.6</v>
      </c>
      <c r="H327">
        <v>171.5</v>
      </c>
      <c r="I327">
        <v>156.4</v>
      </c>
      <c r="J327">
        <v>198</v>
      </c>
      <c r="K327">
        <v>163.2</v>
      </c>
      <c r="L327">
        <v>120.6</v>
      </c>
      <c r="M327">
        <v>172.2</v>
      </c>
      <c r="N327">
        <v>156.7</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c r="A328" t="s">
        <v>34</v>
      </c>
      <c r="B328" t="s">
        <v>35</v>
      </c>
      <c r="C328">
        <v>2022</v>
      </c>
      <c r="D328">
        <v>150</v>
      </c>
      <c r="E328">
        <v>200.6</v>
      </c>
      <c r="F328">
        <v>175.8</v>
      </c>
      <c r="G328">
        <v>160.7</v>
      </c>
      <c r="H328">
        <v>184.9</v>
      </c>
      <c r="I328">
        <v>153.7</v>
      </c>
      <c r="J328">
        <v>169.7</v>
      </c>
      <c r="K328">
        <v>163.7</v>
      </c>
      <c r="L328">
        <v>118.9</v>
      </c>
      <c r="M328">
        <v>174.3</v>
      </c>
      <c r="N328">
        <v>164.7</v>
      </c>
      <c r="O328">
        <v>178</v>
      </c>
      <c r="P328">
        <v>166.2</v>
      </c>
      <c r="Q328">
        <v>192.8</v>
      </c>
      <c r="R328">
        <v>170.8</v>
      </c>
      <c r="S328">
        <v>162.4</v>
      </c>
      <c r="T328">
        <v>169.6</v>
      </c>
      <c r="U328">
        <v>165.5</v>
      </c>
      <c r="V328">
        <v>165.7</v>
      </c>
      <c r="W328">
        <v>161.8</v>
      </c>
      <c r="X328">
        <v>172.2</v>
      </c>
      <c r="Y328">
        <v>156.9</v>
      </c>
      <c r="Z328">
        <v>162.1</v>
      </c>
      <c r="AA328">
        <v>165.4</v>
      </c>
      <c r="AB328">
        <v>164.4</v>
      </c>
      <c r="AC328">
        <v>163.5</v>
      </c>
      <c r="AD328">
        <v>166.1</v>
      </c>
    </row>
    <row r="329" hidden="1" spans="1:30">
      <c r="A329" t="s">
        <v>30</v>
      </c>
      <c r="B329" t="s">
        <v>36</v>
      </c>
      <c r="C329">
        <v>2022</v>
      </c>
      <c r="D329">
        <v>150.2</v>
      </c>
      <c r="E329">
        <v>208</v>
      </c>
      <c r="F329">
        <v>167.9</v>
      </c>
      <c r="G329">
        <v>162</v>
      </c>
      <c r="H329">
        <v>203.1</v>
      </c>
      <c r="I329">
        <v>155.9</v>
      </c>
      <c r="J329">
        <v>155.8</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hidden="1" spans="1:30">
      <c r="A330" t="s">
        <v>33</v>
      </c>
      <c r="B330" t="s">
        <v>36</v>
      </c>
      <c r="C330">
        <v>2022</v>
      </c>
      <c r="D330">
        <v>153.7</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154.2</v>
      </c>
      <c r="Z330">
        <v>160.8</v>
      </c>
      <c r="AA330">
        <v>162.7</v>
      </c>
      <c r="AB330">
        <v>166.8</v>
      </c>
      <c r="AC330">
        <v>160.6</v>
      </c>
      <c r="AD330">
        <v>166.5</v>
      </c>
    </row>
    <row r="331" spans="1:30">
      <c r="A331" t="s">
        <v>34</v>
      </c>
      <c r="B331" t="s">
        <v>36</v>
      </c>
      <c r="C331">
        <v>2022</v>
      </c>
      <c r="D331">
        <v>151.3</v>
      </c>
      <c r="E331">
        <v>210.7</v>
      </c>
      <c r="F331">
        <v>167.8</v>
      </c>
      <c r="G331">
        <v>162.2</v>
      </c>
      <c r="H331">
        <v>194.6</v>
      </c>
      <c r="I331">
        <v>157.6</v>
      </c>
      <c r="J331">
        <v>166.9</v>
      </c>
      <c r="K331">
        <v>163.9</v>
      </c>
      <c r="L331">
        <v>118.8</v>
      </c>
      <c r="M331">
        <v>177.4</v>
      </c>
      <c r="N331">
        <v>165.3</v>
      </c>
      <c r="O331">
        <v>179.3</v>
      </c>
      <c r="P331">
        <v>168.4</v>
      </c>
      <c r="Q331">
        <v>193.7</v>
      </c>
      <c r="R331">
        <v>172.1</v>
      </c>
      <c r="S331">
        <v>164.6</v>
      </c>
      <c r="T331">
        <v>171.1</v>
      </c>
      <c r="U331">
        <v>165.3</v>
      </c>
      <c r="V331">
        <v>167.2</v>
      </c>
      <c r="W331">
        <v>162.8</v>
      </c>
      <c r="X331">
        <v>173</v>
      </c>
      <c r="Y331">
        <v>157.9</v>
      </c>
      <c r="Z331">
        <v>163.3</v>
      </c>
      <c r="AA331">
        <v>166</v>
      </c>
      <c r="AB331">
        <v>167.2</v>
      </c>
      <c r="AC331">
        <v>164.6</v>
      </c>
      <c r="AD331">
        <v>167.7</v>
      </c>
    </row>
    <row r="332" hidden="1" spans="1:30">
      <c r="A332" t="s">
        <v>30</v>
      </c>
      <c r="B332" t="s">
        <v>37</v>
      </c>
      <c r="C332">
        <v>2022</v>
      </c>
      <c r="D332">
        <v>151.8</v>
      </c>
      <c r="E332">
        <v>209.7</v>
      </c>
      <c r="F332">
        <v>164.5</v>
      </c>
      <c r="G332">
        <v>163.8</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hidden="1" spans="1:30">
      <c r="A333" t="s">
        <v>33</v>
      </c>
      <c r="B333" t="s">
        <v>37</v>
      </c>
      <c r="C333">
        <v>2022</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v>
      </c>
      <c r="X333">
        <v>169</v>
      </c>
      <c r="Y333">
        <v>159.3</v>
      </c>
      <c r="Z333">
        <v>162.2</v>
      </c>
      <c r="AA333">
        <v>164</v>
      </c>
      <c r="AB333">
        <v>168.4</v>
      </c>
      <c r="AC333">
        <v>163.1</v>
      </c>
      <c r="AD333">
        <v>169.2</v>
      </c>
    </row>
    <row r="334" spans="1:30">
      <c r="A334" t="s">
        <v>34</v>
      </c>
      <c r="B334" t="s">
        <v>37</v>
      </c>
      <c r="C334">
        <v>2022</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hidden="1" spans="1:30">
      <c r="A335" t="s">
        <v>30</v>
      </c>
      <c r="B335" t="s">
        <v>38</v>
      </c>
      <c r="C335">
        <v>2022</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hidden="1" spans="1:30">
      <c r="A336" t="s">
        <v>33</v>
      </c>
      <c r="B336" t="s">
        <v>38</v>
      </c>
      <c r="C336">
        <v>2022</v>
      </c>
      <c r="D336">
        <v>156.7</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163.2</v>
      </c>
      <c r="AA336">
        <v>165.2</v>
      </c>
      <c r="AB336">
        <v>168.2</v>
      </c>
      <c r="AC336">
        <v>163.8</v>
      </c>
      <c r="AD336">
        <v>170.8</v>
      </c>
    </row>
    <row r="337" spans="1:30">
      <c r="A337" t="s">
        <v>34</v>
      </c>
      <c r="B337" t="s">
        <v>38</v>
      </c>
      <c r="C337">
        <v>2022</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hidden="1" spans="1:30">
      <c r="A338" t="s">
        <v>30</v>
      </c>
      <c r="B338" t="s">
        <v>39</v>
      </c>
      <c r="C338">
        <v>2022</v>
      </c>
      <c r="D338">
        <v>153.8</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hidden="1" spans="1:30">
      <c r="A339" t="s">
        <v>33</v>
      </c>
      <c r="B339" t="s">
        <v>39</v>
      </c>
      <c r="C339">
        <v>2022</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157.2</v>
      </c>
      <c r="Z339">
        <v>164.1</v>
      </c>
      <c r="AA339">
        <v>166.5</v>
      </c>
      <c r="AB339">
        <v>169.2</v>
      </c>
      <c r="AC339">
        <v>163.8</v>
      </c>
      <c r="AD339">
        <v>171.4</v>
      </c>
    </row>
    <row r="340" spans="1:30">
      <c r="A340" t="s">
        <v>34</v>
      </c>
      <c r="B340" t="s">
        <v>39</v>
      </c>
      <c r="C340">
        <v>2022</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hidden="1" spans="1:30">
      <c r="A341" t="s">
        <v>30</v>
      </c>
      <c r="B341" t="s">
        <v>40</v>
      </c>
      <c r="C341">
        <v>2022</v>
      </c>
      <c r="D341">
        <v>155.2</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hidden="1" spans="1:30">
      <c r="A342" t="s">
        <v>33</v>
      </c>
      <c r="B342" t="s">
        <v>40</v>
      </c>
      <c r="C342">
        <v>2022</v>
      </c>
      <c r="D342">
        <v>159.3</v>
      </c>
      <c r="E342">
        <v>217.1</v>
      </c>
      <c r="F342">
        <v>176.6</v>
      </c>
      <c r="G342">
        <v>167.1</v>
      </c>
      <c r="H342">
        <v>184.8</v>
      </c>
      <c r="I342">
        <v>179.5</v>
      </c>
      <c r="J342">
        <v>208.5</v>
      </c>
      <c r="K342">
        <v>164</v>
      </c>
      <c r="L342">
        <v>121.5</v>
      </c>
      <c r="M342">
        <v>186.3</v>
      </c>
      <c r="N342">
        <v>159.8</v>
      </c>
      <c r="O342">
        <v>187.7</v>
      </c>
      <c r="P342">
        <v>179.4</v>
      </c>
      <c r="Q342">
        <v>198.6</v>
      </c>
      <c r="R342">
        <v>172.7</v>
      </c>
      <c r="S342">
        <v>158.7</v>
      </c>
      <c r="T342">
        <v>170.6</v>
      </c>
      <c r="U342">
        <v>167.8</v>
      </c>
      <c r="V342">
        <v>179.5</v>
      </c>
      <c r="W342">
        <v>163.1</v>
      </c>
      <c r="X342">
        <v>171.7</v>
      </c>
      <c r="Y342">
        <v>157.4</v>
      </c>
      <c r="Z342">
        <v>164.6</v>
      </c>
      <c r="AA342">
        <v>169.1</v>
      </c>
      <c r="AB342">
        <v>169.8</v>
      </c>
      <c r="AC342">
        <v>164.7</v>
      </c>
      <c r="AD342">
        <v>172.3</v>
      </c>
    </row>
    <row r="343" spans="1:30">
      <c r="A343" t="s">
        <v>34</v>
      </c>
      <c r="B343" t="s">
        <v>40</v>
      </c>
      <c r="C343">
        <v>2022</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hidden="1" spans="1:30">
      <c r="A344" t="s">
        <v>30</v>
      </c>
      <c r="B344" t="s">
        <v>41</v>
      </c>
      <c r="C344">
        <v>2022</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hidden="1" spans="1:30">
      <c r="A345" t="s">
        <v>33</v>
      </c>
      <c r="B345" t="s">
        <v>41</v>
      </c>
      <c r="C345">
        <v>2022</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157.7</v>
      </c>
      <c r="Z345">
        <v>165.1</v>
      </c>
      <c r="AA345">
        <v>169.9</v>
      </c>
      <c r="AB345">
        <v>171.4</v>
      </c>
      <c r="AC345">
        <v>165.4</v>
      </c>
      <c r="AD345">
        <v>173.1</v>
      </c>
    </row>
    <row r="346" spans="1:30">
      <c r="A346" t="s">
        <v>34</v>
      </c>
      <c r="B346" t="s">
        <v>41</v>
      </c>
      <c r="C346">
        <v>2022</v>
      </c>
      <c r="D346">
        <v>160.3</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hidden="1" spans="1:30">
      <c r="A347" t="s">
        <v>30</v>
      </c>
      <c r="B347" t="s">
        <v>42</v>
      </c>
      <c r="C347">
        <v>2022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hidden="1" spans="1:30">
      <c r="A348" t="s">
        <v>33</v>
      </c>
      <c r="B348" t="s">
        <v>42</v>
      </c>
      <c r="C348">
        <v>2022</v>
      </c>
      <c r="D348">
        <v>164.9</v>
      </c>
      <c r="E348">
        <v>213.7</v>
      </c>
      <c r="F348">
        <v>170.9</v>
      </c>
      <c r="G348">
        <v>170.1</v>
      </c>
      <c r="H348">
        <v>179.3</v>
      </c>
      <c r="I348">
        <v>167.5</v>
      </c>
      <c r="J348">
        <v>220.8</v>
      </c>
      <c r="K348">
        <v>169.2</v>
      </c>
      <c r="L348">
        <v>123.1</v>
      </c>
      <c r="M348">
        <v>193.6</v>
      </c>
      <c r="N348">
        <v>161.1</v>
      </c>
      <c r="O348">
        <v>190.4</v>
      </c>
      <c r="P348">
        <v>181.8</v>
      </c>
      <c r="Q348">
        <v>199.7</v>
      </c>
      <c r="R348">
        <v>175</v>
      </c>
      <c r="S348">
        <v>161.7</v>
      </c>
      <c r="T348">
        <v>173</v>
      </c>
      <c r="U348">
        <v>169.5</v>
      </c>
      <c r="V348">
        <v>179.2</v>
      </c>
      <c r="W348">
        <v>165</v>
      </c>
      <c r="X348">
        <v>173.8</v>
      </c>
      <c r="Y348">
        <v>158.2</v>
      </c>
      <c r="Z348">
        <v>165.8</v>
      </c>
      <c r="AA348">
        <v>170.9</v>
      </c>
      <c r="AB348">
        <v>171.1</v>
      </c>
      <c r="AC348">
        <v>166.1</v>
      </c>
      <c r="AD348">
        <v>174.1</v>
      </c>
    </row>
    <row r="349" spans="1:30">
      <c r="A349" t="s">
        <v>34</v>
      </c>
      <c r="B349" t="s">
        <v>42</v>
      </c>
      <c r="C349">
        <v>2022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v>
      </c>
      <c r="Z349">
        <v>167.6</v>
      </c>
      <c r="AA349">
        <v>173.1</v>
      </c>
      <c r="AB349">
        <v>170.9</v>
      </c>
      <c r="AC349">
        <v>169.7</v>
      </c>
      <c r="AD349">
        <v>175.3</v>
      </c>
    </row>
    <row r="350" hidden="1" spans="1:30">
      <c r="A350" t="s">
        <v>30</v>
      </c>
      <c r="B350" t="s">
        <v>43</v>
      </c>
      <c r="C350">
        <v>2022</v>
      </c>
      <c r="D350">
        <v>164.7</v>
      </c>
      <c r="E350">
        <v>208.8</v>
      </c>
      <c r="F350">
        <v>170.3</v>
      </c>
      <c r="G350">
        <v>170.9</v>
      </c>
      <c r="H350">
        <v>191.6</v>
      </c>
      <c r="I350">
        <v>162.2</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hidden="1" spans="1:30">
      <c r="A351" t="s">
        <v>33</v>
      </c>
      <c r="B351" t="s">
        <v>43</v>
      </c>
      <c r="C351">
        <v>2022</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v>
      </c>
      <c r="Z351">
        <v>166.3</v>
      </c>
      <c r="AA351">
        <v>171.2</v>
      </c>
      <c r="AB351">
        <v>172.3</v>
      </c>
      <c r="AC351">
        <v>166.8</v>
      </c>
      <c r="AD351">
        <v>175.3</v>
      </c>
    </row>
    <row r="352" spans="1:30">
      <c r="A352" t="s">
        <v>34</v>
      </c>
      <c r="B352" t="s">
        <v>43</v>
      </c>
      <c r="C352">
        <v>2022</v>
      </c>
      <c r="D352">
        <v>165.2</v>
      </c>
      <c r="E352">
        <v>210.9</v>
      </c>
      <c r="F352">
        <v>170.9</v>
      </c>
      <c r="G352">
        <v>170.9</v>
      </c>
      <c r="H352">
        <v>186.5</v>
      </c>
      <c r="I352">
        <v>163.8</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hidden="1" spans="1:30">
      <c r="A353" t="s">
        <v>30</v>
      </c>
      <c r="B353" t="s">
        <v>45</v>
      </c>
      <c r="C353">
        <v>2022</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hidden="1" spans="1:30">
      <c r="A354" t="s">
        <v>33</v>
      </c>
      <c r="B354" t="s">
        <v>45</v>
      </c>
      <c r="C354">
        <v>2022</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c r="A355" t="s">
        <v>34</v>
      </c>
      <c r="B355" t="s">
        <v>45</v>
      </c>
      <c r="C355">
        <v>2022</v>
      </c>
      <c r="D355">
        <v>167.4</v>
      </c>
      <c r="E355">
        <v>209.4</v>
      </c>
      <c r="F355">
        <v>181.4</v>
      </c>
      <c r="G355">
        <v>172.3</v>
      </c>
      <c r="H355">
        <v>188.9</v>
      </c>
      <c r="I355">
        <v>160.7</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hidden="1" spans="1:30">
      <c r="A356" t="s">
        <v>30</v>
      </c>
      <c r="B356" t="s">
        <v>46</v>
      </c>
      <c r="C356">
        <v>2022</v>
      </c>
      <c r="D356">
        <v>168.8</v>
      </c>
      <c r="E356">
        <v>206.9</v>
      </c>
      <c r="F356">
        <v>189.1</v>
      </c>
      <c r="G356">
        <v>173.4</v>
      </c>
      <c r="H356">
        <v>193.9</v>
      </c>
      <c r="I356">
        <v>156.7</v>
      </c>
      <c r="J356">
        <v>150.2</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hidden="1" spans="1:30">
      <c r="A357" t="s">
        <v>33</v>
      </c>
      <c r="B357" t="s">
        <v>46</v>
      </c>
      <c r="C357">
        <v>2022</v>
      </c>
      <c r="D357">
        <v>170.2</v>
      </c>
      <c r="E357">
        <v>212.9</v>
      </c>
      <c r="F357">
        <v>191.9</v>
      </c>
      <c r="G357">
        <v>173.9</v>
      </c>
      <c r="H357">
        <v>179.1</v>
      </c>
      <c r="I357">
        <v>159.5</v>
      </c>
      <c r="J357">
        <v>178.7</v>
      </c>
      <c r="K357">
        <v>171.3</v>
      </c>
      <c r="L357">
        <v>123.1</v>
      </c>
      <c r="M357">
        <v>200.5</v>
      </c>
      <c r="N357">
        <v>162.8</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c r="A358" t="s">
        <v>34</v>
      </c>
      <c r="B358" t="s">
        <v>46</v>
      </c>
      <c r="C358">
        <v>2022</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hidden="1" spans="1:30">
      <c r="A359" t="s">
        <v>30</v>
      </c>
      <c r="B359" t="s">
        <v>31</v>
      </c>
      <c r="C359">
        <v>2023</v>
      </c>
      <c r="D359">
        <v>174</v>
      </c>
      <c r="E359">
        <v>208.3</v>
      </c>
      <c r="F359">
        <v>192.9</v>
      </c>
      <c r="G359">
        <v>174.3</v>
      </c>
      <c r="H359">
        <v>192.6</v>
      </c>
      <c r="I359">
        <v>156.3</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hidden="1" spans="1:30">
      <c r="A360" t="s">
        <v>33</v>
      </c>
      <c r="B360" t="s">
        <v>31</v>
      </c>
      <c r="C360">
        <v>2023</v>
      </c>
      <c r="D360">
        <v>173.3</v>
      </c>
      <c r="E360">
        <v>215.2</v>
      </c>
      <c r="F360">
        <v>197</v>
      </c>
      <c r="G360">
        <v>175.2</v>
      </c>
      <c r="H360">
        <v>178</v>
      </c>
      <c r="I360">
        <v>160.5</v>
      </c>
      <c r="J360">
        <v>175.3</v>
      </c>
      <c r="K360">
        <v>171.2</v>
      </c>
      <c r="L360">
        <v>122.7</v>
      </c>
      <c r="M360">
        <v>204.3</v>
      </c>
      <c r="N360">
        <v>163.7</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c r="A361" t="s">
        <v>34</v>
      </c>
      <c r="B361" t="s">
        <v>31</v>
      </c>
      <c r="C361">
        <v>2023</v>
      </c>
      <c r="D361">
        <v>173.8</v>
      </c>
      <c r="E361">
        <v>210.7</v>
      </c>
      <c r="F361">
        <v>194.5</v>
      </c>
      <c r="G361">
        <v>174.6</v>
      </c>
      <c r="H361">
        <v>187.2</v>
      </c>
      <c r="I361">
        <v>158.3</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hidden="1" spans="1:30">
      <c r="A362" t="s">
        <v>30</v>
      </c>
      <c r="B362" t="s">
        <v>35</v>
      </c>
      <c r="C362">
        <v>2023</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hidden="1" spans="1:30">
      <c r="A363" t="s">
        <v>33</v>
      </c>
      <c r="B363" t="s">
        <v>35</v>
      </c>
      <c r="C363">
        <v>2023</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v>
      </c>
      <c r="Z363">
        <v>168.4</v>
      </c>
      <c r="AA363">
        <v>172.5</v>
      </c>
      <c r="AB363">
        <v>181.4</v>
      </c>
      <c r="AC363">
        <v>170</v>
      </c>
      <c r="AD363">
        <v>176.3</v>
      </c>
    </row>
    <row r="364" spans="1:30">
      <c r="A364" t="s">
        <v>34</v>
      </c>
      <c r="B364" t="s">
        <v>35</v>
      </c>
      <c r="C364">
        <v>2023</v>
      </c>
      <c r="D364">
        <v>174.4</v>
      </c>
      <c r="E364">
        <v>207.7</v>
      </c>
      <c r="F364">
        <v>175.2</v>
      </c>
      <c r="G364">
        <v>177.3</v>
      </c>
      <c r="H364">
        <v>179.3</v>
      </c>
      <c r="I364">
        <v>169.5</v>
      </c>
      <c r="J364">
        <v>152.7</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hidden="1" spans="1:30">
      <c r="A365" t="s">
        <v>30</v>
      </c>
      <c r="B365" t="s">
        <v>36</v>
      </c>
      <c r="C365">
        <v>2023</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hidden="1" spans="1:30">
      <c r="A366" t="s">
        <v>33</v>
      </c>
      <c r="B366" t="s">
        <v>36</v>
      </c>
      <c r="C366">
        <v>2023</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v>
      </c>
      <c r="Z366">
        <v>168.4</v>
      </c>
      <c r="AA366">
        <v>172.5</v>
      </c>
      <c r="AB366">
        <v>181.5</v>
      </c>
      <c r="AC366">
        <v>170</v>
      </c>
      <c r="AD366">
        <v>176.3</v>
      </c>
    </row>
    <row r="367" spans="1:30">
      <c r="A367" t="s">
        <v>34</v>
      </c>
      <c r="B367" t="s">
        <v>36</v>
      </c>
      <c r="C367">
        <v>2023</v>
      </c>
      <c r="D367">
        <v>174.4</v>
      </c>
      <c r="E367">
        <v>207.7</v>
      </c>
      <c r="F367">
        <v>175.2</v>
      </c>
      <c r="G367">
        <v>177.3</v>
      </c>
      <c r="H367">
        <v>179.2</v>
      </c>
      <c r="I367">
        <v>169.5</v>
      </c>
      <c r="J367">
        <v>152.8</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hidden="1" spans="1:30">
      <c r="A368" t="s">
        <v>30</v>
      </c>
      <c r="B368" t="s">
        <v>37</v>
      </c>
      <c r="C368">
        <v>2023</v>
      </c>
      <c r="D368">
        <v>173.3</v>
      </c>
      <c r="E368">
        <v>206.9</v>
      </c>
      <c r="F368">
        <v>167.9</v>
      </c>
      <c r="G368">
        <v>178.2</v>
      </c>
      <c r="H368">
        <v>178.5</v>
      </c>
      <c r="I368">
        <v>173.7</v>
      </c>
      <c r="J368">
        <v>142.8</v>
      </c>
      <c r="K368">
        <v>172.8</v>
      </c>
      <c r="L368">
        <v>120.4</v>
      </c>
      <c r="M368">
        <v>215.5</v>
      </c>
      <c r="N368">
        <v>178.2</v>
      </c>
      <c r="O368">
        <v>190.5</v>
      </c>
      <c r="P368">
        <v>175.5</v>
      </c>
      <c r="Q368">
        <v>199.5</v>
      </c>
      <c r="R368">
        <v>190.7</v>
      </c>
      <c r="S368">
        <v>187.3</v>
      </c>
      <c r="T368">
        <v>190.2</v>
      </c>
      <c r="U368" t="s">
        <v>48</v>
      </c>
      <c r="V368">
        <v>181.5</v>
      </c>
      <c r="W368">
        <v>179.1</v>
      </c>
      <c r="X368">
        <v>187.2</v>
      </c>
      <c r="Y368">
        <v>169.4</v>
      </c>
      <c r="Z368">
        <v>173.2</v>
      </c>
      <c r="AA368">
        <v>179.4</v>
      </c>
      <c r="AB368">
        <v>183.8</v>
      </c>
      <c r="AC368">
        <v>178.9</v>
      </c>
      <c r="AD368">
        <v>178.8</v>
      </c>
    </row>
    <row r="369" hidden="1" spans="1:30">
      <c r="A369" t="s">
        <v>33</v>
      </c>
      <c r="B369" t="s">
        <v>37</v>
      </c>
      <c r="C369">
        <v>2023</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c r="A370" t="s">
        <v>34</v>
      </c>
      <c r="B370" t="s">
        <v>37</v>
      </c>
      <c r="C370">
        <v>2023</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hidden="1" spans="1:30">
      <c r="A371" t="s">
        <v>30</v>
      </c>
      <c r="B371" t="s">
        <v>38</v>
      </c>
      <c r="C371">
        <v>2023</v>
      </c>
      <c r="D371">
        <v>173.2</v>
      </c>
      <c r="E371">
        <v>211.5</v>
      </c>
      <c r="F371">
        <v>171</v>
      </c>
      <c r="G371">
        <v>179.6</v>
      </c>
      <c r="H371">
        <v>173.3</v>
      </c>
      <c r="I371">
        <v>169</v>
      </c>
      <c r="J371">
        <v>148.7</v>
      </c>
      <c r="K371">
        <v>174.9</v>
      </c>
      <c r="L371">
        <v>121.9</v>
      </c>
      <c r="M371">
        <v>221</v>
      </c>
      <c r="N371">
        <v>178.7</v>
      </c>
      <c r="O371">
        <v>191.1</v>
      </c>
      <c r="P371">
        <v>176.8</v>
      </c>
      <c r="Q371">
        <v>199.9</v>
      </c>
      <c r="R371">
        <v>191.2</v>
      </c>
      <c r="S371">
        <v>187.9</v>
      </c>
      <c r="T371">
        <v>190.8</v>
      </c>
      <c r="U371" t="s">
        <v>48</v>
      </c>
      <c r="V371">
        <v>182.5</v>
      </c>
      <c r="W371">
        <v>179.8</v>
      </c>
      <c r="X371">
        <v>187.8</v>
      </c>
      <c r="Y371">
        <v>169.7</v>
      </c>
      <c r="Z371">
        <v>173.8</v>
      </c>
      <c r="AA371">
        <v>180.3</v>
      </c>
      <c r="AB371">
        <v>184.9</v>
      </c>
      <c r="AC371">
        <v>179.5</v>
      </c>
      <c r="AD371">
        <v>179.8</v>
      </c>
    </row>
    <row r="372" hidden="1" spans="1:30">
      <c r="A372" t="s">
        <v>33</v>
      </c>
      <c r="B372" t="s">
        <v>38</v>
      </c>
      <c r="C372">
        <v>2023</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c r="A373" t="s">
        <v>34</v>
      </c>
      <c r="B373" t="s">
        <v>38</v>
      </c>
      <c r="C373">
        <v>2023</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autoFilter xmlns:etc="http://www.wps.cn/officeDocument/2017/etCustomData" ref="A1:AD373" etc:filterBottomFollowUsedRange="0">
    <filterColumn colId="0">
      <filters>
        <filter val="Rural+Urban"/>
      </filters>
    </filterColumn>
    <filterColumn colId="2">
      <filters>
        <filter val="2021"/>
        <filter val="2022"/>
        <filter val="2023"/>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76"/>
  <sheetViews>
    <sheetView zoomScale="94" zoomScaleNormal="94" topLeftCell="AB29" workbookViewId="0">
      <selection activeCell="A353" sqref="$A353:$XFD354"/>
    </sheetView>
  </sheetViews>
  <sheetFormatPr defaultColWidth="9" defaultRowHeight="16.8"/>
  <cols>
    <col min="1" max="1" width="11.625" customWidth="1"/>
    <col min="2" max="2" width="10.25" customWidth="1"/>
    <col min="3" max="3" width="5.5" customWidth="1"/>
    <col min="4" max="4" width="15.375" customWidth="1"/>
    <col min="5" max="5" width="20.5" customWidth="1"/>
    <col min="6" max="6" width="13.125" customWidth="1"/>
    <col min="7" max="7" width="6.5" customWidth="1"/>
    <col min="8" max="8" width="17.25" customWidth="1"/>
    <col min="9" max="9" width="12.1875" customWidth="1"/>
    <col min="10" max="10" width="6.5" customWidth="1"/>
    <col min="11" max="11" width="10.875" customWidth="1"/>
    <col min="12" max="12" width="19.625" customWidth="1"/>
    <col min="13" max="13" width="23.6875" customWidth="1"/>
    <col min="14" max="14" width="7.0625" customWidth="1"/>
    <col min="15" max="15" width="23.625" customWidth="1"/>
    <col min="16" max="16" width="34.4375" customWidth="1"/>
    <col min="17" max="17" width="19.5" customWidth="1"/>
    <col min="18" max="18" width="18.5625" customWidth="1"/>
    <col min="19" max="19" width="27.5625" customWidth="1"/>
    <col min="20" max="20" width="8.5625" customWidth="1"/>
    <col min="21" max="21" width="9.4375" customWidth="1"/>
    <col min="22" max="22" width="21.1875" customWidth="1"/>
    <col min="23" max="23" width="13.125" customWidth="1"/>
    <col min="24" max="24" width="29.0625" customWidth="1"/>
    <col min="25" max="25" width="6.9375" customWidth="1"/>
    <col min="26" max="26" width="28.5" customWidth="1"/>
    <col min="27" max="27" width="22.8125" customWidth="1"/>
    <col min="28" max="28" width="26.125" customWidth="1"/>
    <col min="29" max="29" width="41.5" customWidth="1"/>
    <col min="30" max="30" width="9.9375" customWidth="1"/>
    <col min="31" max="31" width="24.25" customWidth="1"/>
    <col min="32" max="32" width="18.0625" customWidth="1"/>
    <col min="33" max="33" width="13.8125" customWidth="1"/>
    <col min="34" max="34" width="13.3125" customWidth="1"/>
  </cols>
  <sheetData>
    <row r="1" spans="1:34">
      <c r="A1" s="72" t="s">
        <v>0</v>
      </c>
      <c r="B1" s="72" t="s">
        <v>1</v>
      </c>
      <c r="C1" s="72" t="s">
        <v>2</v>
      </c>
      <c r="D1" s="77" t="s">
        <v>49</v>
      </c>
      <c r="E1" s="72" t="s">
        <v>3</v>
      </c>
      <c r="F1" s="72" t="s">
        <v>4</v>
      </c>
      <c r="G1" s="72" t="s">
        <v>5</v>
      </c>
      <c r="H1" s="72" t="s">
        <v>6</v>
      </c>
      <c r="I1" s="72" t="s">
        <v>7</v>
      </c>
      <c r="J1" s="72" t="s">
        <v>8</v>
      </c>
      <c r="K1" s="72" t="s">
        <v>9</v>
      </c>
      <c r="L1" s="72" t="s">
        <v>10</v>
      </c>
      <c r="M1" s="72" t="s">
        <v>11</v>
      </c>
      <c r="N1" s="72" t="s">
        <v>12</v>
      </c>
      <c r="O1" s="72" t="s">
        <v>13</v>
      </c>
      <c r="P1" s="72" t="s">
        <v>14</v>
      </c>
      <c r="Q1" s="72" t="s">
        <v>15</v>
      </c>
      <c r="R1" s="72" t="s">
        <v>50</v>
      </c>
      <c r="S1" s="72" t="s">
        <v>16</v>
      </c>
      <c r="T1" s="72" t="s">
        <v>17</v>
      </c>
      <c r="U1" s="72" t="s">
        <v>18</v>
      </c>
      <c r="V1" s="72" t="s">
        <v>19</v>
      </c>
      <c r="W1" s="72" t="s">
        <v>21</v>
      </c>
      <c r="X1" s="72" t="s">
        <v>22</v>
      </c>
      <c r="Y1" s="72" t="s">
        <v>23</v>
      </c>
      <c r="Z1" s="72" t="s">
        <v>24</v>
      </c>
      <c r="AA1" s="72" t="s">
        <v>51</v>
      </c>
      <c r="AB1" s="72" t="s">
        <v>25</v>
      </c>
      <c r="AC1" s="72" t="s">
        <v>52</v>
      </c>
      <c r="AD1" s="72" t="s">
        <v>26</v>
      </c>
      <c r="AE1" s="72" t="s">
        <v>27</v>
      </c>
      <c r="AF1" s="72" t="s">
        <v>53</v>
      </c>
      <c r="AG1" s="72" t="s">
        <v>28</v>
      </c>
      <c r="AH1" s="72" t="s">
        <v>29</v>
      </c>
    </row>
    <row r="2" spans="1:34">
      <c r="A2" t="s">
        <v>30</v>
      </c>
      <c r="B2" t="s">
        <v>31</v>
      </c>
      <c r="C2">
        <v>2013</v>
      </c>
      <c r="D2" s="15">
        <v>41275</v>
      </c>
      <c r="E2">
        <v>107.5</v>
      </c>
      <c r="F2">
        <v>106.3</v>
      </c>
      <c r="G2">
        <v>108.1</v>
      </c>
      <c r="H2">
        <v>104.9</v>
      </c>
      <c r="I2">
        <v>106.1</v>
      </c>
      <c r="J2">
        <v>103.9</v>
      </c>
      <c r="K2">
        <v>101.9</v>
      </c>
      <c r="L2">
        <v>106.1</v>
      </c>
      <c r="M2">
        <v>106.8</v>
      </c>
      <c r="N2">
        <v>103.1</v>
      </c>
      <c r="O2">
        <v>104.8</v>
      </c>
      <c r="P2">
        <v>106.7</v>
      </c>
      <c r="Q2">
        <v>105.5</v>
      </c>
      <c r="R2" s="16">
        <f t="shared" ref="R2:R65" si="0">AVERAGE(E2:Q2)</f>
        <v>105.515384615385</v>
      </c>
      <c r="S2">
        <v>105.1</v>
      </c>
      <c r="T2">
        <v>106.5</v>
      </c>
      <c r="U2">
        <v>105.8</v>
      </c>
      <c r="V2">
        <v>106.4</v>
      </c>
      <c r="W2">
        <v>105.5</v>
      </c>
      <c r="X2">
        <v>104.8</v>
      </c>
      <c r="Y2">
        <v>104</v>
      </c>
      <c r="Z2">
        <v>103.3</v>
      </c>
      <c r="AA2" s="16">
        <f t="shared" ref="AA2:AA65" si="1">AVERAGE(Z2,W2)</f>
        <v>104.4</v>
      </c>
      <c r="AB2">
        <v>103.4</v>
      </c>
      <c r="AC2" s="16">
        <f t="shared" ref="AC2:AC65" si="2">AVERAGE(AB2,X2)</f>
        <v>104.1</v>
      </c>
      <c r="AD2">
        <v>103.8</v>
      </c>
      <c r="AE2">
        <v>104.7</v>
      </c>
      <c r="AF2" s="16">
        <f t="shared" ref="AF2:AF65" si="3">AVERAGE(AE2,Y2)</f>
        <v>104.35</v>
      </c>
      <c r="AG2">
        <v>104</v>
      </c>
      <c r="AH2">
        <v>105.1</v>
      </c>
    </row>
    <row r="3" spans="1:34">
      <c r="A3" t="s">
        <v>33</v>
      </c>
      <c r="B3" t="s">
        <v>31</v>
      </c>
      <c r="C3">
        <v>2013</v>
      </c>
      <c r="D3" s="15">
        <v>41275</v>
      </c>
      <c r="E3">
        <v>110.5</v>
      </c>
      <c r="F3">
        <v>109.1</v>
      </c>
      <c r="G3">
        <v>113</v>
      </c>
      <c r="H3">
        <v>103.6</v>
      </c>
      <c r="I3">
        <v>103.4</v>
      </c>
      <c r="J3">
        <v>102.3</v>
      </c>
      <c r="K3">
        <v>102.9</v>
      </c>
      <c r="L3">
        <v>105.8</v>
      </c>
      <c r="M3">
        <v>105.1</v>
      </c>
      <c r="N3">
        <v>101.8</v>
      </c>
      <c r="O3">
        <v>105.1</v>
      </c>
      <c r="P3">
        <v>107.9</v>
      </c>
      <c r="Q3">
        <v>105.9</v>
      </c>
      <c r="R3" s="16">
        <f t="shared" si="0"/>
        <v>105.876923076923</v>
      </c>
      <c r="S3">
        <v>105.2</v>
      </c>
      <c r="T3">
        <v>105.9</v>
      </c>
      <c r="U3">
        <v>105</v>
      </c>
      <c r="V3">
        <v>105.8</v>
      </c>
      <c r="W3">
        <v>105.4</v>
      </c>
      <c r="X3">
        <v>104.8</v>
      </c>
      <c r="Y3">
        <v>104.1</v>
      </c>
      <c r="Z3">
        <v>103.2</v>
      </c>
      <c r="AA3" s="16">
        <f t="shared" si="1"/>
        <v>104.3</v>
      </c>
      <c r="AB3">
        <v>102.9</v>
      </c>
      <c r="AC3" s="16">
        <f t="shared" si="2"/>
        <v>103.85</v>
      </c>
      <c r="AD3">
        <v>103.5</v>
      </c>
      <c r="AE3">
        <v>104.3</v>
      </c>
      <c r="AF3" s="16">
        <f t="shared" si="3"/>
        <v>104.2</v>
      </c>
      <c r="AG3">
        <v>103.7</v>
      </c>
      <c r="AH3">
        <v>104</v>
      </c>
    </row>
    <row r="4" spans="1:34">
      <c r="A4" t="s">
        <v>34</v>
      </c>
      <c r="B4" t="s">
        <v>31</v>
      </c>
      <c r="C4">
        <v>2013</v>
      </c>
      <c r="D4" s="15">
        <v>41275</v>
      </c>
      <c r="E4">
        <v>108.4</v>
      </c>
      <c r="F4">
        <v>107.3</v>
      </c>
      <c r="G4">
        <v>110</v>
      </c>
      <c r="H4">
        <v>104.4</v>
      </c>
      <c r="I4">
        <v>105.1</v>
      </c>
      <c r="J4">
        <v>103.2</v>
      </c>
      <c r="K4">
        <v>102.2</v>
      </c>
      <c r="L4">
        <v>106</v>
      </c>
      <c r="M4">
        <v>106.2</v>
      </c>
      <c r="N4">
        <v>102.7</v>
      </c>
      <c r="O4">
        <v>104.9</v>
      </c>
      <c r="P4">
        <v>107.3</v>
      </c>
      <c r="Q4">
        <v>105.6</v>
      </c>
      <c r="R4" s="16">
        <f t="shared" si="0"/>
        <v>105.638461538462</v>
      </c>
      <c r="S4">
        <v>105.1</v>
      </c>
      <c r="T4">
        <v>106.3</v>
      </c>
      <c r="U4">
        <v>105.5</v>
      </c>
      <c r="V4">
        <v>106.2</v>
      </c>
      <c r="W4">
        <v>105.5</v>
      </c>
      <c r="X4">
        <v>104.8</v>
      </c>
      <c r="Y4">
        <v>104</v>
      </c>
      <c r="Z4">
        <v>103.2</v>
      </c>
      <c r="AA4" s="16">
        <f t="shared" si="1"/>
        <v>104.35</v>
      </c>
      <c r="AB4">
        <v>103.1</v>
      </c>
      <c r="AC4" s="16">
        <f t="shared" si="2"/>
        <v>103.95</v>
      </c>
      <c r="AD4">
        <v>103.6</v>
      </c>
      <c r="AE4">
        <v>104.5</v>
      </c>
      <c r="AF4" s="16">
        <f t="shared" si="3"/>
        <v>104.25</v>
      </c>
      <c r="AG4">
        <v>103.9</v>
      </c>
      <c r="AH4">
        <v>104.6</v>
      </c>
    </row>
    <row r="5" spans="1:34">
      <c r="A5" t="s">
        <v>30</v>
      </c>
      <c r="B5" t="s">
        <v>35</v>
      </c>
      <c r="C5">
        <v>2013</v>
      </c>
      <c r="D5" s="15">
        <v>41306</v>
      </c>
      <c r="E5">
        <v>109.2</v>
      </c>
      <c r="F5">
        <v>108.7</v>
      </c>
      <c r="G5">
        <v>110.2</v>
      </c>
      <c r="H5">
        <v>105.4</v>
      </c>
      <c r="I5">
        <v>106.7</v>
      </c>
      <c r="J5">
        <v>104</v>
      </c>
      <c r="K5">
        <v>102.4</v>
      </c>
      <c r="L5">
        <v>105.9</v>
      </c>
      <c r="M5">
        <v>105.7</v>
      </c>
      <c r="N5">
        <v>103.1</v>
      </c>
      <c r="O5">
        <v>105.1</v>
      </c>
      <c r="P5">
        <v>107.7</v>
      </c>
      <c r="Q5">
        <v>106.3</v>
      </c>
      <c r="R5" s="16">
        <f t="shared" si="0"/>
        <v>106.184615384615</v>
      </c>
      <c r="S5">
        <v>105.6</v>
      </c>
      <c r="T5">
        <v>107.1</v>
      </c>
      <c r="U5">
        <v>106.3</v>
      </c>
      <c r="V5">
        <v>107</v>
      </c>
      <c r="W5">
        <v>106.2</v>
      </c>
      <c r="X5">
        <v>105.2</v>
      </c>
      <c r="Y5">
        <v>104.4</v>
      </c>
      <c r="Z5">
        <v>103.9</v>
      </c>
      <c r="AA5" s="16">
        <f t="shared" si="1"/>
        <v>105.05</v>
      </c>
      <c r="AB5">
        <v>104</v>
      </c>
      <c r="AC5" s="16">
        <f t="shared" si="2"/>
        <v>104.6</v>
      </c>
      <c r="AD5">
        <v>104.1</v>
      </c>
      <c r="AE5">
        <v>104.6</v>
      </c>
      <c r="AF5" s="16">
        <f t="shared" si="3"/>
        <v>104.5</v>
      </c>
      <c r="AG5">
        <v>104.4</v>
      </c>
      <c r="AH5">
        <v>105.8</v>
      </c>
    </row>
    <row r="6" spans="1:34">
      <c r="A6" t="s">
        <v>33</v>
      </c>
      <c r="B6" t="s">
        <v>35</v>
      </c>
      <c r="C6">
        <v>2013</v>
      </c>
      <c r="D6" s="15">
        <v>41306</v>
      </c>
      <c r="E6">
        <v>112.9</v>
      </c>
      <c r="F6">
        <v>112.9</v>
      </c>
      <c r="G6">
        <v>116.9</v>
      </c>
      <c r="H6">
        <v>104</v>
      </c>
      <c r="I6">
        <v>103.5</v>
      </c>
      <c r="J6">
        <v>103.1</v>
      </c>
      <c r="K6">
        <v>104.9</v>
      </c>
      <c r="L6">
        <v>104.1</v>
      </c>
      <c r="M6">
        <v>103.8</v>
      </c>
      <c r="N6">
        <v>102.3</v>
      </c>
      <c r="O6">
        <v>106</v>
      </c>
      <c r="P6">
        <v>109</v>
      </c>
      <c r="Q6">
        <v>107.2</v>
      </c>
      <c r="R6" s="16">
        <f t="shared" si="0"/>
        <v>106.969230769231</v>
      </c>
      <c r="S6">
        <v>106</v>
      </c>
      <c r="T6">
        <v>106.6</v>
      </c>
      <c r="U6">
        <v>105.5</v>
      </c>
      <c r="V6">
        <v>106.4</v>
      </c>
      <c r="W6">
        <v>105.7</v>
      </c>
      <c r="X6">
        <v>105.2</v>
      </c>
      <c r="Y6">
        <v>104.7</v>
      </c>
      <c r="Z6">
        <v>104.4</v>
      </c>
      <c r="AA6" s="16">
        <f t="shared" si="1"/>
        <v>105.05</v>
      </c>
      <c r="AB6">
        <v>103.3</v>
      </c>
      <c r="AC6" s="16">
        <f t="shared" si="2"/>
        <v>104.25</v>
      </c>
      <c r="AD6">
        <v>103.7</v>
      </c>
      <c r="AE6">
        <v>104.3</v>
      </c>
      <c r="AF6" s="16">
        <f t="shared" si="3"/>
        <v>104.5</v>
      </c>
      <c r="AG6">
        <v>104.3</v>
      </c>
      <c r="AH6">
        <v>104.7</v>
      </c>
    </row>
    <row r="7" spans="1:34">
      <c r="A7" t="s">
        <v>34</v>
      </c>
      <c r="B7" t="s">
        <v>35</v>
      </c>
      <c r="C7">
        <v>2013</v>
      </c>
      <c r="D7" s="15">
        <v>41306</v>
      </c>
      <c r="E7">
        <v>110.4</v>
      </c>
      <c r="F7">
        <v>110.2</v>
      </c>
      <c r="G7">
        <v>112.8</v>
      </c>
      <c r="H7">
        <v>104.9</v>
      </c>
      <c r="I7">
        <v>105.5</v>
      </c>
      <c r="J7">
        <v>103.6</v>
      </c>
      <c r="K7">
        <v>103.2</v>
      </c>
      <c r="L7">
        <v>105.3</v>
      </c>
      <c r="M7">
        <v>105.1</v>
      </c>
      <c r="N7">
        <v>102.8</v>
      </c>
      <c r="O7">
        <v>105.5</v>
      </c>
      <c r="P7">
        <v>108.3</v>
      </c>
      <c r="Q7">
        <v>106.6</v>
      </c>
      <c r="R7" s="16">
        <f t="shared" si="0"/>
        <v>106.476923076923</v>
      </c>
      <c r="S7">
        <v>105.7</v>
      </c>
      <c r="T7">
        <v>106.9</v>
      </c>
      <c r="U7">
        <v>106</v>
      </c>
      <c r="V7">
        <v>106.8</v>
      </c>
      <c r="W7">
        <v>106</v>
      </c>
      <c r="X7">
        <v>105.2</v>
      </c>
      <c r="Y7">
        <v>104.5</v>
      </c>
      <c r="Z7">
        <v>104.2</v>
      </c>
      <c r="AA7" s="16">
        <f t="shared" si="1"/>
        <v>105.1</v>
      </c>
      <c r="AB7">
        <v>103.6</v>
      </c>
      <c r="AC7" s="16">
        <f t="shared" si="2"/>
        <v>104.4</v>
      </c>
      <c r="AD7">
        <v>103.9</v>
      </c>
      <c r="AE7">
        <v>104.5</v>
      </c>
      <c r="AF7" s="16">
        <f t="shared" si="3"/>
        <v>104.5</v>
      </c>
      <c r="AG7">
        <v>104.4</v>
      </c>
      <c r="AH7">
        <v>105.3</v>
      </c>
    </row>
    <row r="8" spans="1:34">
      <c r="A8" t="s">
        <v>30</v>
      </c>
      <c r="B8" t="s">
        <v>36</v>
      </c>
      <c r="C8">
        <v>2013</v>
      </c>
      <c r="D8" s="15">
        <v>41334</v>
      </c>
      <c r="E8">
        <v>110.2</v>
      </c>
      <c r="F8">
        <v>108.8</v>
      </c>
      <c r="G8">
        <v>109.9</v>
      </c>
      <c r="H8">
        <v>105.6</v>
      </c>
      <c r="I8">
        <v>106.2</v>
      </c>
      <c r="J8">
        <v>105.7</v>
      </c>
      <c r="K8">
        <v>101.4</v>
      </c>
      <c r="L8">
        <v>105.7</v>
      </c>
      <c r="M8">
        <v>105</v>
      </c>
      <c r="N8">
        <v>103.3</v>
      </c>
      <c r="O8">
        <v>105.6</v>
      </c>
      <c r="P8">
        <v>108.2</v>
      </c>
      <c r="Q8">
        <v>106.6</v>
      </c>
      <c r="R8" s="16">
        <f t="shared" si="0"/>
        <v>106.323076923077</v>
      </c>
      <c r="S8">
        <v>106.5</v>
      </c>
      <c r="T8">
        <v>107.6</v>
      </c>
      <c r="U8">
        <v>106.8</v>
      </c>
      <c r="V8">
        <v>107.5</v>
      </c>
      <c r="W8">
        <v>106.1</v>
      </c>
      <c r="X8">
        <v>105.6</v>
      </c>
      <c r="Y8">
        <v>104.7</v>
      </c>
      <c r="Z8">
        <v>104.6</v>
      </c>
      <c r="AA8" s="16">
        <f t="shared" si="1"/>
        <v>105.35</v>
      </c>
      <c r="AB8">
        <v>104</v>
      </c>
      <c r="AC8" s="16">
        <f t="shared" si="2"/>
        <v>104.8</v>
      </c>
      <c r="AD8">
        <v>104.3</v>
      </c>
      <c r="AE8">
        <v>104.3</v>
      </c>
      <c r="AF8" s="16">
        <f t="shared" si="3"/>
        <v>104.5</v>
      </c>
      <c r="AG8">
        <v>104.6</v>
      </c>
      <c r="AH8">
        <v>106</v>
      </c>
    </row>
    <row r="9" spans="1:34">
      <c r="A9" t="s">
        <v>33</v>
      </c>
      <c r="B9" t="s">
        <v>36</v>
      </c>
      <c r="C9">
        <v>2013</v>
      </c>
      <c r="D9" s="15">
        <v>41334</v>
      </c>
      <c r="E9">
        <v>113.9</v>
      </c>
      <c r="F9">
        <v>111.4</v>
      </c>
      <c r="G9">
        <v>113.2</v>
      </c>
      <c r="H9">
        <v>104.3</v>
      </c>
      <c r="I9">
        <v>102.7</v>
      </c>
      <c r="J9">
        <v>104.9</v>
      </c>
      <c r="K9">
        <v>103.8</v>
      </c>
      <c r="L9">
        <v>103.5</v>
      </c>
      <c r="M9">
        <v>102.6</v>
      </c>
      <c r="N9">
        <v>102.4</v>
      </c>
      <c r="O9">
        <v>107</v>
      </c>
      <c r="P9">
        <v>109.8</v>
      </c>
      <c r="Q9">
        <v>107.3</v>
      </c>
      <c r="R9" s="16">
        <f t="shared" si="0"/>
        <v>106.676923076923</v>
      </c>
      <c r="S9">
        <v>106.8</v>
      </c>
      <c r="T9">
        <v>107.2</v>
      </c>
      <c r="U9">
        <v>106</v>
      </c>
      <c r="V9">
        <v>107</v>
      </c>
      <c r="W9">
        <v>106</v>
      </c>
      <c r="X9">
        <v>105.7</v>
      </c>
      <c r="Y9">
        <v>105.2</v>
      </c>
      <c r="Z9">
        <v>105.5</v>
      </c>
      <c r="AA9" s="16">
        <f t="shared" si="1"/>
        <v>105.75</v>
      </c>
      <c r="AB9">
        <v>103.5</v>
      </c>
      <c r="AC9" s="16">
        <f t="shared" si="2"/>
        <v>104.6</v>
      </c>
      <c r="AD9">
        <v>103.8</v>
      </c>
      <c r="AE9">
        <v>104.2</v>
      </c>
      <c r="AF9" s="16">
        <f t="shared" si="3"/>
        <v>104.7</v>
      </c>
      <c r="AG9">
        <v>104.9</v>
      </c>
      <c r="AH9">
        <v>105</v>
      </c>
    </row>
    <row r="10" spans="1:34">
      <c r="A10" t="s">
        <v>34</v>
      </c>
      <c r="B10" t="s">
        <v>36</v>
      </c>
      <c r="C10">
        <v>2013</v>
      </c>
      <c r="D10" s="15">
        <v>41334</v>
      </c>
      <c r="E10">
        <v>111.4</v>
      </c>
      <c r="F10">
        <v>109.7</v>
      </c>
      <c r="G10">
        <v>111.2</v>
      </c>
      <c r="H10">
        <v>105.1</v>
      </c>
      <c r="I10">
        <v>104.9</v>
      </c>
      <c r="J10">
        <v>105.3</v>
      </c>
      <c r="K10">
        <v>102.2</v>
      </c>
      <c r="L10">
        <v>105</v>
      </c>
      <c r="M10">
        <v>104.2</v>
      </c>
      <c r="N10">
        <v>103</v>
      </c>
      <c r="O10">
        <v>106.2</v>
      </c>
      <c r="P10">
        <v>108.9</v>
      </c>
      <c r="Q10">
        <v>106.9</v>
      </c>
      <c r="R10" s="16">
        <f t="shared" si="0"/>
        <v>106.461538461538</v>
      </c>
      <c r="S10">
        <v>106.6</v>
      </c>
      <c r="T10">
        <v>107.4</v>
      </c>
      <c r="U10">
        <v>106.5</v>
      </c>
      <c r="V10">
        <v>107.3</v>
      </c>
      <c r="W10">
        <v>106.1</v>
      </c>
      <c r="X10">
        <v>105.6</v>
      </c>
      <c r="Y10">
        <v>104.9</v>
      </c>
      <c r="Z10">
        <v>105.1</v>
      </c>
      <c r="AA10" s="16">
        <f t="shared" si="1"/>
        <v>105.6</v>
      </c>
      <c r="AB10">
        <v>103.7</v>
      </c>
      <c r="AC10" s="16">
        <f t="shared" si="2"/>
        <v>104.65</v>
      </c>
      <c r="AD10">
        <v>104</v>
      </c>
      <c r="AE10">
        <v>104.3</v>
      </c>
      <c r="AF10" s="16">
        <f t="shared" si="3"/>
        <v>104.6</v>
      </c>
      <c r="AG10">
        <v>104.7</v>
      </c>
      <c r="AH10">
        <v>105.5</v>
      </c>
    </row>
    <row r="11" spans="1:34">
      <c r="A11" t="s">
        <v>30</v>
      </c>
      <c r="B11" t="s">
        <v>37</v>
      </c>
      <c r="C11">
        <v>2013</v>
      </c>
      <c r="D11" s="15">
        <v>41365</v>
      </c>
      <c r="E11">
        <v>110.2</v>
      </c>
      <c r="F11">
        <v>109.5</v>
      </c>
      <c r="G11">
        <v>106.9</v>
      </c>
      <c r="H11">
        <v>106.3</v>
      </c>
      <c r="I11">
        <v>105.7</v>
      </c>
      <c r="J11">
        <v>108.3</v>
      </c>
      <c r="K11">
        <v>103.4</v>
      </c>
      <c r="L11">
        <v>105.7</v>
      </c>
      <c r="M11">
        <v>104.2</v>
      </c>
      <c r="N11">
        <v>103.2</v>
      </c>
      <c r="O11">
        <v>106.5</v>
      </c>
      <c r="P11">
        <v>108.8</v>
      </c>
      <c r="Q11">
        <v>107.1</v>
      </c>
      <c r="R11" s="16">
        <f t="shared" si="0"/>
        <v>106.6</v>
      </c>
      <c r="S11">
        <v>107.1</v>
      </c>
      <c r="T11">
        <v>108.1</v>
      </c>
      <c r="U11">
        <v>107.4</v>
      </c>
      <c r="V11">
        <v>108</v>
      </c>
      <c r="W11">
        <v>106.5</v>
      </c>
      <c r="X11">
        <v>106.1</v>
      </c>
      <c r="Y11">
        <v>105.1</v>
      </c>
      <c r="Z11">
        <v>104.4</v>
      </c>
      <c r="AA11" s="16">
        <f t="shared" si="1"/>
        <v>105.45</v>
      </c>
      <c r="AB11">
        <v>104.5</v>
      </c>
      <c r="AC11" s="16">
        <f t="shared" si="2"/>
        <v>105.3</v>
      </c>
      <c r="AD11">
        <v>104.8</v>
      </c>
      <c r="AE11">
        <v>102.7</v>
      </c>
      <c r="AF11" s="16">
        <f t="shared" si="3"/>
        <v>103.9</v>
      </c>
      <c r="AG11">
        <v>104.6</v>
      </c>
      <c r="AH11">
        <v>106.4</v>
      </c>
    </row>
    <row r="12" spans="1:34">
      <c r="A12" t="s">
        <v>33</v>
      </c>
      <c r="B12" t="s">
        <v>37</v>
      </c>
      <c r="C12">
        <v>2013</v>
      </c>
      <c r="D12" s="15">
        <v>41365</v>
      </c>
      <c r="E12">
        <v>114.6</v>
      </c>
      <c r="F12">
        <v>113.4</v>
      </c>
      <c r="G12">
        <v>106</v>
      </c>
      <c r="H12">
        <v>104.7</v>
      </c>
      <c r="I12">
        <v>102.1</v>
      </c>
      <c r="J12">
        <v>109.5</v>
      </c>
      <c r="K12">
        <v>109.7</v>
      </c>
      <c r="L12">
        <v>104.6</v>
      </c>
      <c r="M12">
        <v>102</v>
      </c>
      <c r="N12">
        <v>103.5</v>
      </c>
      <c r="O12">
        <v>108.2</v>
      </c>
      <c r="P12">
        <v>110.6</v>
      </c>
      <c r="Q12">
        <v>108.8</v>
      </c>
      <c r="R12" s="16">
        <f t="shared" si="0"/>
        <v>107.515384615385</v>
      </c>
      <c r="S12">
        <v>108.5</v>
      </c>
      <c r="T12">
        <v>107.9</v>
      </c>
      <c r="U12">
        <v>106.4</v>
      </c>
      <c r="V12">
        <v>107.7</v>
      </c>
      <c r="W12">
        <v>106.4</v>
      </c>
      <c r="X12">
        <v>106.5</v>
      </c>
      <c r="Y12">
        <v>105.7</v>
      </c>
      <c r="Z12">
        <v>105</v>
      </c>
      <c r="AA12" s="16">
        <f t="shared" si="1"/>
        <v>105.7</v>
      </c>
      <c r="AB12">
        <v>104</v>
      </c>
      <c r="AC12" s="16">
        <f t="shared" si="2"/>
        <v>105.25</v>
      </c>
      <c r="AD12">
        <v>105.2</v>
      </c>
      <c r="AE12">
        <v>103.2</v>
      </c>
      <c r="AF12" s="16">
        <f t="shared" si="3"/>
        <v>104.45</v>
      </c>
      <c r="AG12">
        <v>105.1</v>
      </c>
      <c r="AH12">
        <v>105.7</v>
      </c>
    </row>
    <row r="13" spans="1:34">
      <c r="A13" t="s">
        <v>34</v>
      </c>
      <c r="B13" t="s">
        <v>37</v>
      </c>
      <c r="C13">
        <v>2013</v>
      </c>
      <c r="D13" s="15">
        <v>41365</v>
      </c>
      <c r="E13">
        <v>111.6</v>
      </c>
      <c r="F13">
        <v>110.9</v>
      </c>
      <c r="G13">
        <v>106.6</v>
      </c>
      <c r="H13">
        <v>105.7</v>
      </c>
      <c r="I13">
        <v>104.4</v>
      </c>
      <c r="J13">
        <v>108.9</v>
      </c>
      <c r="K13">
        <v>105.5</v>
      </c>
      <c r="L13">
        <v>105.3</v>
      </c>
      <c r="M13">
        <v>103.5</v>
      </c>
      <c r="N13">
        <v>103.3</v>
      </c>
      <c r="O13">
        <v>107.2</v>
      </c>
      <c r="P13">
        <v>109.6</v>
      </c>
      <c r="Q13">
        <v>107.7</v>
      </c>
      <c r="R13" s="16">
        <f t="shared" si="0"/>
        <v>106.938461538462</v>
      </c>
      <c r="S13">
        <v>107.5</v>
      </c>
      <c r="T13">
        <v>108</v>
      </c>
      <c r="U13">
        <v>107</v>
      </c>
      <c r="V13">
        <v>107.9</v>
      </c>
      <c r="W13">
        <v>106.5</v>
      </c>
      <c r="X13">
        <v>106.3</v>
      </c>
      <c r="Y13">
        <v>105.3</v>
      </c>
      <c r="Z13">
        <v>104.7</v>
      </c>
      <c r="AA13" s="16">
        <f t="shared" si="1"/>
        <v>105.6</v>
      </c>
      <c r="AB13">
        <v>104.2</v>
      </c>
      <c r="AC13" s="16">
        <f t="shared" si="2"/>
        <v>105.25</v>
      </c>
      <c r="AD13">
        <v>105</v>
      </c>
      <c r="AE13">
        <v>102.9</v>
      </c>
      <c r="AF13" s="16">
        <f t="shared" si="3"/>
        <v>104.1</v>
      </c>
      <c r="AG13">
        <v>104.8</v>
      </c>
      <c r="AH13">
        <v>106.1</v>
      </c>
    </row>
    <row r="14" spans="1:34">
      <c r="A14" t="s">
        <v>30</v>
      </c>
      <c r="B14" t="s">
        <v>38</v>
      </c>
      <c r="C14">
        <v>2013</v>
      </c>
      <c r="D14" s="15">
        <v>41395</v>
      </c>
      <c r="E14">
        <v>110.9</v>
      </c>
      <c r="F14">
        <v>109.8</v>
      </c>
      <c r="G14">
        <v>105.9</v>
      </c>
      <c r="H14">
        <v>107.5</v>
      </c>
      <c r="I14">
        <v>105.3</v>
      </c>
      <c r="J14">
        <v>108.1</v>
      </c>
      <c r="K14">
        <v>107.3</v>
      </c>
      <c r="L14">
        <v>106.1</v>
      </c>
      <c r="M14">
        <v>103.7</v>
      </c>
      <c r="N14">
        <v>104</v>
      </c>
      <c r="O14">
        <v>107.4</v>
      </c>
      <c r="P14">
        <v>109.9</v>
      </c>
      <c r="Q14">
        <v>108.1</v>
      </c>
      <c r="R14" s="16">
        <f t="shared" si="0"/>
        <v>107.230769230769</v>
      </c>
      <c r="S14">
        <v>108.1</v>
      </c>
      <c r="T14">
        <v>108.8</v>
      </c>
      <c r="U14">
        <v>107.9</v>
      </c>
      <c r="V14">
        <v>108.6</v>
      </c>
      <c r="W14">
        <v>107.5</v>
      </c>
      <c r="X14">
        <v>106.8</v>
      </c>
      <c r="Y14">
        <v>105.7</v>
      </c>
      <c r="Z14">
        <v>104.1</v>
      </c>
      <c r="AA14" s="16">
        <f t="shared" si="1"/>
        <v>105.8</v>
      </c>
      <c r="AB14">
        <v>105</v>
      </c>
      <c r="AC14" s="16">
        <f t="shared" si="2"/>
        <v>105.9</v>
      </c>
      <c r="AD14">
        <v>105.5</v>
      </c>
      <c r="AE14">
        <v>102.1</v>
      </c>
      <c r="AF14" s="16">
        <f t="shared" si="3"/>
        <v>103.9</v>
      </c>
      <c r="AG14">
        <v>104.8</v>
      </c>
      <c r="AH14">
        <v>107.2</v>
      </c>
    </row>
    <row r="15" spans="1:34">
      <c r="A15" t="s">
        <v>33</v>
      </c>
      <c r="B15" t="s">
        <v>38</v>
      </c>
      <c r="C15">
        <v>2013</v>
      </c>
      <c r="D15" s="15">
        <v>41395</v>
      </c>
      <c r="E15">
        <v>115.4</v>
      </c>
      <c r="F15">
        <v>114.2</v>
      </c>
      <c r="G15">
        <v>102.7</v>
      </c>
      <c r="H15">
        <v>105.5</v>
      </c>
      <c r="I15">
        <v>101.5</v>
      </c>
      <c r="J15">
        <v>110.6</v>
      </c>
      <c r="K15">
        <v>123.7</v>
      </c>
      <c r="L15">
        <v>105.2</v>
      </c>
      <c r="M15">
        <v>101.9</v>
      </c>
      <c r="N15">
        <v>105</v>
      </c>
      <c r="O15">
        <v>109.1</v>
      </c>
      <c r="P15">
        <v>111.3</v>
      </c>
      <c r="Q15">
        <v>111.1</v>
      </c>
      <c r="R15" s="16">
        <f t="shared" si="0"/>
        <v>109.015384615385</v>
      </c>
      <c r="S15">
        <v>109.8</v>
      </c>
      <c r="T15">
        <v>108.5</v>
      </c>
      <c r="U15">
        <v>106.7</v>
      </c>
      <c r="V15">
        <v>108.3</v>
      </c>
      <c r="W15">
        <v>107.2</v>
      </c>
      <c r="X15">
        <v>107.1</v>
      </c>
      <c r="Y15">
        <v>106.2</v>
      </c>
      <c r="Z15">
        <v>103.9</v>
      </c>
      <c r="AA15" s="16">
        <f t="shared" si="1"/>
        <v>105.55</v>
      </c>
      <c r="AB15">
        <v>104.6</v>
      </c>
      <c r="AC15" s="16">
        <f t="shared" si="2"/>
        <v>105.85</v>
      </c>
      <c r="AD15">
        <v>105.7</v>
      </c>
      <c r="AE15">
        <v>102.6</v>
      </c>
      <c r="AF15" s="16">
        <f t="shared" si="3"/>
        <v>104.4</v>
      </c>
      <c r="AG15">
        <v>104.9</v>
      </c>
      <c r="AH15">
        <v>106.6</v>
      </c>
    </row>
    <row r="16" spans="1:34">
      <c r="A16" t="s">
        <v>34</v>
      </c>
      <c r="B16" t="s">
        <v>38</v>
      </c>
      <c r="C16">
        <v>2013</v>
      </c>
      <c r="D16" s="15">
        <v>41395</v>
      </c>
      <c r="E16">
        <v>112.3</v>
      </c>
      <c r="F16">
        <v>111.3</v>
      </c>
      <c r="G16">
        <v>104.7</v>
      </c>
      <c r="H16">
        <v>106.8</v>
      </c>
      <c r="I16">
        <v>103.9</v>
      </c>
      <c r="J16">
        <v>109.3</v>
      </c>
      <c r="K16">
        <v>112.9</v>
      </c>
      <c r="L16">
        <v>105.8</v>
      </c>
      <c r="M16">
        <v>103.1</v>
      </c>
      <c r="N16">
        <v>104.3</v>
      </c>
      <c r="O16">
        <v>108.1</v>
      </c>
      <c r="P16">
        <v>110.5</v>
      </c>
      <c r="Q16">
        <v>109.2</v>
      </c>
      <c r="R16" s="16">
        <f t="shared" si="0"/>
        <v>107.861538461538</v>
      </c>
      <c r="S16">
        <v>108.6</v>
      </c>
      <c r="T16">
        <v>108.7</v>
      </c>
      <c r="U16">
        <v>107.4</v>
      </c>
      <c r="V16">
        <v>108.5</v>
      </c>
      <c r="W16">
        <v>107.4</v>
      </c>
      <c r="X16">
        <v>106.9</v>
      </c>
      <c r="Y16">
        <v>105.9</v>
      </c>
      <c r="Z16">
        <v>104</v>
      </c>
      <c r="AA16" s="16">
        <f t="shared" si="1"/>
        <v>105.7</v>
      </c>
      <c r="AB16">
        <v>104.8</v>
      </c>
      <c r="AC16" s="16">
        <f t="shared" si="2"/>
        <v>105.85</v>
      </c>
      <c r="AD16">
        <v>105.6</v>
      </c>
      <c r="AE16">
        <v>102.3</v>
      </c>
      <c r="AF16" s="16">
        <f t="shared" si="3"/>
        <v>104.1</v>
      </c>
      <c r="AG16">
        <v>104.8</v>
      </c>
      <c r="AH16">
        <v>106.9</v>
      </c>
    </row>
    <row r="17" spans="1:34">
      <c r="A17" t="s">
        <v>30</v>
      </c>
      <c r="B17" t="s">
        <v>39</v>
      </c>
      <c r="C17">
        <v>2013</v>
      </c>
      <c r="D17" s="15">
        <v>41426</v>
      </c>
      <c r="E17">
        <v>112.3</v>
      </c>
      <c r="F17">
        <v>112.1</v>
      </c>
      <c r="G17">
        <v>108.1</v>
      </c>
      <c r="H17">
        <v>108.3</v>
      </c>
      <c r="I17">
        <v>105.9</v>
      </c>
      <c r="J17">
        <v>109.2</v>
      </c>
      <c r="K17">
        <v>118</v>
      </c>
      <c r="L17">
        <v>106.8</v>
      </c>
      <c r="M17">
        <v>104.1</v>
      </c>
      <c r="N17">
        <v>105.4</v>
      </c>
      <c r="O17">
        <v>108.2</v>
      </c>
      <c r="P17">
        <v>111</v>
      </c>
      <c r="Q17">
        <v>110.6</v>
      </c>
      <c r="R17" s="16">
        <f t="shared" si="0"/>
        <v>109.230769230769</v>
      </c>
      <c r="S17">
        <v>109</v>
      </c>
      <c r="T17">
        <v>109.7</v>
      </c>
      <c r="U17">
        <v>108.8</v>
      </c>
      <c r="V17">
        <v>109.5</v>
      </c>
      <c r="W17">
        <v>108.5</v>
      </c>
      <c r="X17">
        <v>107.5</v>
      </c>
      <c r="Y17">
        <v>106.3</v>
      </c>
      <c r="Z17">
        <v>105</v>
      </c>
      <c r="AA17" s="16">
        <f t="shared" si="1"/>
        <v>106.75</v>
      </c>
      <c r="AB17">
        <v>105.6</v>
      </c>
      <c r="AC17" s="16">
        <f t="shared" si="2"/>
        <v>106.55</v>
      </c>
      <c r="AD17">
        <v>106.5</v>
      </c>
      <c r="AE17">
        <v>102.5</v>
      </c>
      <c r="AF17" s="16">
        <f t="shared" si="3"/>
        <v>104.4</v>
      </c>
      <c r="AG17">
        <v>105.5</v>
      </c>
      <c r="AH17">
        <v>108.9</v>
      </c>
    </row>
    <row r="18" spans="1:34">
      <c r="A18" t="s">
        <v>33</v>
      </c>
      <c r="B18" t="s">
        <v>39</v>
      </c>
      <c r="C18">
        <v>2013</v>
      </c>
      <c r="D18" s="15">
        <v>41426</v>
      </c>
      <c r="E18">
        <v>117</v>
      </c>
      <c r="F18">
        <v>120.1</v>
      </c>
      <c r="G18">
        <v>112.5</v>
      </c>
      <c r="H18">
        <v>107.3</v>
      </c>
      <c r="I18">
        <v>101.3</v>
      </c>
      <c r="J18">
        <v>112.4</v>
      </c>
      <c r="K18">
        <v>143.6</v>
      </c>
      <c r="L18">
        <v>105.4</v>
      </c>
      <c r="M18">
        <v>101.4</v>
      </c>
      <c r="N18">
        <v>106.4</v>
      </c>
      <c r="O18">
        <v>110</v>
      </c>
      <c r="P18">
        <v>112.2</v>
      </c>
      <c r="Q18">
        <v>115</v>
      </c>
      <c r="R18" s="16">
        <f t="shared" si="0"/>
        <v>112.661538461538</v>
      </c>
      <c r="S18">
        <v>110.9</v>
      </c>
      <c r="T18">
        <v>109.2</v>
      </c>
      <c r="U18">
        <v>107.2</v>
      </c>
      <c r="V18">
        <v>108.9</v>
      </c>
      <c r="W18">
        <v>108</v>
      </c>
      <c r="X18">
        <v>107.7</v>
      </c>
      <c r="Y18">
        <v>106.5</v>
      </c>
      <c r="Z18">
        <v>105.2</v>
      </c>
      <c r="AA18" s="16">
        <f t="shared" si="1"/>
        <v>106.6</v>
      </c>
      <c r="AB18">
        <v>105.2</v>
      </c>
      <c r="AC18" s="16">
        <f t="shared" si="2"/>
        <v>106.45</v>
      </c>
      <c r="AD18">
        <v>108.1</v>
      </c>
      <c r="AE18">
        <v>103.3</v>
      </c>
      <c r="AF18" s="16">
        <f t="shared" si="3"/>
        <v>104.9</v>
      </c>
      <c r="AG18">
        <v>106.1</v>
      </c>
      <c r="AH18">
        <v>109.7</v>
      </c>
    </row>
    <row r="19" spans="1:34">
      <c r="A19" t="s">
        <v>34</v>
      </c>
      <c r="B19" t="s">
        <v>39</v>
      </c>
      <c r="C19">
        <v>2013</v>
      </c>
      <c r="D19" s="15">
        <v>41426</v>
      </c>
      <c r="E19">
        <v>113.8</v>
      </c>
      <c r="F19">
        <v>114.9</v>
      </c>
      <c r="G19">
        <v>109.8</v>
      </c>
      <c r="H19">
        <v>107.9</v>
      </c>
      <c r="I19">
        <v>104.2</v>
      </c>
      <c r="J19">
        <v>110.7</v>
      </c>
      <c r="K19">
        <v>126.7</v>
      </c>
      <c r="L19">
        <v>106.3</v>
      </c>
      <c r="M19">
        <v>103.2</v>
      </c>
      <c r="N19">
        <v>105.7</v>
      </c>
      <c r="O19">
        <v>109</v>
      </c>
      <c r="P19">
        <v>111.6</v>
      </c>
      <c r="Q19">
        <v>112.2</v>
      </c>
      <c r="R19" s="16">
        <f t="shared" si="0"/>
        <v>110.461538461538</v>
      </c>
      <c r="S19">
        <v>109.5</v>
      </c>
      <c r="T19">
        <v>109.5</v>
      </c>
      <c r="U19">
        <v>108.1</v>
      </c>
      <c r="V19">
        <v>109.3</v>
      </c>
      <c r="W19">
        <v>108.3</v>
      </c>
      <c r="X19">
        <v>107.6</v>
      </c>
      <c r="Y19">
        <v>106.4</v>
      </c>
      <c r="Z19">
        <v>105.1</v>
      </c>
      <c r="AA19" s="16">
        <f t="shared" si="1"/>
        <v>106.7</v>
      </c>
      <c r="AB19">
        <v>105.4</v>
      </c>
      <c r="AC19" s="16">
        <f t="shared" si="2"/>
        <v>106.5</v>
      </c>
      <c r="AD19">
        <v>107.4</v>
      </c>
      <c r="AE19">
        <v>102.8</v>
      </c>
      <c r="AF19" s="16">
        <f t="shared" si="3"/>
        <v>104.6</v>
      </c>
      <c r="AG19">
        <v>105.8</v>
      </c>
      <c r="AH19">
        <v>109.3</v>
      </c>
    </row>
    <row r="20" spans="1:34">
      <c r="A20" t="s">
        <v>30</v>
      </c>
      <c r="B20" t="s">
        <v>40</v>
      </c>
      <c r="C20">
        <v>2013</v>
      </c>
      <c r="D20" s="15">
        <v>41456</v>
      </c>
      <c r="E20">
        <v>113.4</v>
      </c>
      <c r="F20">
        <v>114.9</v>
      </c>
      <c r="G20">
        <v>110.5</v>
      </c>
      <c r="H20">
        <v>109.3</v>
      </c>
      <c r="I20">
        <v>106.2</v>
      </c>
      <c r="J20">
        <v>110.3</v>
      </c>
      <c r="K20">
        <v>129.2</v>
      </c>
      <c r="L20">
        <v>107.1</v>
      </c>
      <c r="M20">
        <v>104.3</v>
      </c>
      <c r="N20">
        <v>106.4</v>
      </c>
      <c r="O20">
        <v>109.1</v>
      </c>
      <c r="P20">
        <v>112.1</v>
      </c>
      <c r="Q20">
        <v>113.1</v>
      </c>
      <c r="R20" s="16">
        <f t="shared" si="0"/>
        <v>111.223076923077</v>
      </c>
      <c r="S20">
        <v>109.8</v>
      </c>
      <c r="T20">
        <v>110.5</v>
      </c>
      <c r="U20">
        <v>109.5</v>
      </c>
      <c r="V20">
        <v>110.3</v>
      </c>
      <c r="W20">
        <v>109.5</v>
      </c>
      <c r="X20">
        <v>108.3</v>
      </c>
      <c r="Y20">
        <v>106.9</v>
      </c>
      <c r="Z20">
        <v>106.8</v>
      </c>
      <c r="AA20" s="16">
        <f t="shared" si="1"/>
        <v>108.15</v>
      </c>
      <c r="AB20">
        <v>106.4</v>
      </c>
      <c r="AC20" s="16">
        <f t="shared" si="2"/>
        <v>107.35</v>
      </c>
      <c r="AD20">
        <v>107.8</v>
      </c>
      <c r="AE20">
        <v>102.5</v>
      </c>
      <c r="AF20" s="16">
        <f t="shared" si="3"/>
        <v>104.7</v>
      </c>
      <c r="AG20">
        <v>106.5</v>
      </c>
      <c r="AH20">
        <v>110.7</v>
      </c>
    </row>
    <row r="21" spans="1:34">
      <c r="A21" t="s">
        <v>33</v>
      </c>
      <c r="B21" t="s">
        <v>40</v>
      </c>
      <c r="C21">
        <v>2013</v>
      </c>
      <c r="D21" s="15">
        <v>41456</v>
      </c>
      <c r="E21">
        <v>117.8</v>
      </c>
      <c r="F21">
        <v>119.2</v>
      </c>
      <c r="G21">
        <v>114</v>
      </c>
      <c r="H21">
        <v>108.3</v>
      </c>
      <c r="I21">
        <v>101.1</v>
      </c>
      <c r="J21">
        <v>113.2</v>
      </c>
      <c r="K21">
        <v>160.9</v>
      </c>
      <c r="L21">
        <v>105.1</v>
      </c>
      <c r="M21">
        <v>101.3</v>
      </c>
      <c r="N21">
        <v>107.5</v>
      </c>
      <c r="O21">
        <v>110.4</v>
      </c>
      <c r="P21">
        <v>113.1</v>
      </c>
      <c r="Q21">
        <v>117.5</v>
      </c>
      <c r="R21" s="16">
        <f t="shared" si="0"/>
        <v>114.569230769231</v>
      </c>
      <c r="S21">
        <v>111.7</v>
      </c>
      <c r="T21">
        <v>109.8</v>
      </c>
      <c r="U21">
        <v>107.8</v>
      </c>
      <c r="V21">
        <v>109.5</v>
      </c>
      <c r="W21">
        <v>108.6</v>
      </c>
      <c r="X21">
        <v>108.1</v>
      </c>
      <c r="Y21">
        <v>107.1</v>
      </c>
      <c r="Z21">
        <v>107.3</v>
      </c>
      <c r="AA21" s="16">
        <f t="shared" si="1"/>
        <v>107.95</v>
      </c>
      <c r="AB21">
        <v>105.9</v>
      </c>
      <c r="AC21" s="16">
        <f t="shared" si="2"/>
        <v>107</v>
      </c>
      <c r="AD21">
        <v>110.1</v>
      </c>
      <c r="AE21">
        <v>103.2</v>
      </c>
      <c r="AF21" s="16">
        <f t="shared" si="3"/>
        <v>105.15</v>
      </c>
      <c r="AG21">
        <v>107.3</v>
      </c>
      <c r="AH21">
        <v>111.4</v>
      </c>
    </row>
    <row r="22" spans="1:34">
      <c r="A22" t="s">
        <v>34</v>
      </c>
      <c r="B22" t="s">
        <v>40</v>
      </c>
      <c r="C22">
        <v>2013</v>
      </c>
      <c r="D22" s="15">
        <v>41456</v>
      </c>
      <c r="E22">
        <v>114.8</v>
      </c>
      <c r="F22">
        <v>116.4</v>
      </c>
      <c r="G22">
        <v>111.9</v>
      </c>
      <c r="H22">
        <v>108.9</v>
      </c>
      <c r="I22">
        <v>104.3</v>
      </c>
      <c r="J22">
        <v>111.7</v>
      </c>
      <c r="K22">
        <v>140</v>
      </c>
      <c r="L22">
        <v>106.4</v>
      </c>
      <c r="M22">
        <v>103.3</v>
      </c>
      <c r="N22">
        <v>106.8</v>
      </c>
      <c r="O22">
        <v>109.6</v>
      </c>
      <c r="P22">
        <v>112.6</v>
      </c>
      <c r="Q22">
        <v>114.7</v>
      </c>
      <c r="R22" s="16">
        <f t="shared" si="0"/>
        <v>112.415384615385</v>
      </c>
      <c r="S22">
        <v>110.3</v>
      </c>
      <c r="T22">
        <v>110.2</v>
      </c>
      <c r="U22">
        <v>108.8</v>
      </c>
      <c r="V22">
        <v>110</v>
      </c>
      <c r="W22">
        <v>109.2</v>
      </c>
      <c r="X22">
        <v>108.2</v>
      </c>
      <c r="Y22">
        <v>107</v>
      </c>
      <c r="Z22">
        <v>107.1</v>
      </c>
      <c r="AA22" s="16">
        <f t="shared" si="1"/>
        <v>108.15</v>
      </c>
      <c r="AB22">
        <v>106.1</v>
      </c>
      <c r="AC22" s="16">
        <f t="shared" si="2"/>
        <v>107.15</v>
      </c>
      <c r="AD22">
        <v>109.1</v>
      </c>
      <c r="AE22">
        <v>102.8</v>
      </c>
      <c r="AF22" s="16">
        <f t="shared" si="3"/>
        <v>104.9</v>
      </c>
      <c r="AG22">
        <v>106.9</v>
      </c>
      <c r="AH22">
        <v>111</v>
      </c>
    </row>
    <row r="23" spans="1:34">
      <c r="A23" t="s">
        <v>30</v>
      </c>
      <c r="B23" t="s">
        <v>41</v>
      </c>
      <c r="C23">
        <v>2013</v>
      </c>
      <c r="D23" s="15">
        <v>41487</v>
      </c>
      <c r="E23">
        <v>114.3</v>
      </c>
      <c r="F23">
        <v>115.4</v>
      </c>
      <c r="G23">
        <v>111.1</v>
      </c>
      <c r="H23">
        <v>110</v>
      </c>
      <c r="I23">
        <v>106.4</v>
      </c>
      <c r="J23">
        <v>110.8</v>
      </c>
      <c r="K23">
        <v>138.9</v>
      </c>
      <c r="L23">
        <v>107.4</v>
      </c>
      <c r="M23">
        <v>104.1</v>
      </c>
      <c r="N23">
        <v>106.9</v>
      </c>
      <c r="O23">
        <v>109.7</v>
      </c>
      <c r="P23">
        <v>112.6</v>
      </c>
      <c r="Q23">
        <v>114.9</v>
      </c>
      <c r="R23" s="16">
        <f t="shared" si="0"/>
        <v>112.5</v>
      </c>
      <c r="S23">
        <v>110.7</v>
      </c>
      <c r="T23">
        <v>111.3</v>
      </c>
      <c r="U23">
        <v>110.2</v>
      </c>
      <c r="V23">
        <v>111.1</v>
      </c>
      <c r="W23">
        <v>109.9</v>
      </c>
      <c r="X23">
        <v>108.7</v>
      </c>
      <c r="Y23">
        <v>107.5</v>
      </c>
      <c r="Z23">
        <v>107.8</v>
      </c>
      <c r="AA23" s="16">
        <f t="shared" si="1"/>
        <v>108.85</v>
      </c>
      <c r="AB23">
        <v>106.8</v>
      </c>
      <c r="AC23" s="16">
        <f t="shared" si="2"/>
        <v>107.75</v>
      </c>
      <c r="AD23">
        <v>108.7</v>
      </c>
      <c r="AE23">
        <v>105</v>
      </c>
      <c r="AF23" s="16">
        <f t="shared" si="3"/>
        <v>106.25</v>
      </c>
      <c r="AG23">
        <v>107.5</v>
      </c>
      <c r="AH23">
        <v>112.1</v>
      </c>
    </row>
    <row r="24" spans="1:34">
      <c r="A24" t="s">
        <v>33</v>
      </c>
      <c r="B24" t="s">
        <v>41</v>
      </c>
      <c r="C24">
        <v>2013</v>
      </c>
      <c r="D24" s="15">
        <v>41487</v>
      </c>
      <c r="E24">
        <v>118.3</v>
      </c>
      <c r="F24">
        <v>120.4</v>
      </c>
      <c r="G24">
        <v>112.7</v>
      </c>
      <c r="H24">
        <v>108.9</v>
      </c>
      <c r="I24">
        <v>101.1</v>
      </c>
      <c r="J24">
        <v>108.7</v>
      </c>
      <c r="K24">
        <v>177</v>
      </c>
      <c r="L24">
        <v>104.7</v>
      </c>
      <c r="M24">
        <v>101</v>
      </c>
      <c r="N24">
        <v>108.5</v>
      </c>
      <c r="O24">
        <v>110.9</v>
      </c>
      <c r="P24">
        <v>114.3</v>
      </c>
      <c r="Q24">
        <v>119.6</v>
      </c>
      <c r="R24" s="16">
        <f t="shared" si="0"/>
        <v>115.853846153846</v>
      </c>
      <c r="S24">
        <v>112.4</v>
      </c>
      <c r="T24">
        <v>110.6</v>
      </c>
      <c r="U24">
        <v>108.3</v>
      </c>
      <c r="V24">
        <v>110.2</v>
      </c>
      <c r="W24">
        <v>109.3</v>
      </c>
      <c r="X24">
        <v>108.7</v>
      </c>
      <c r="Y24">
        <v>107.6</v>
      </c>
      <c r="Z24">
        <v>108.1</v>
      </c>
      <c r="AA24" s="16">
        <f t="shared" si="1"/>
        <v>108.7</v>
      </c>
      <c r="AB24">
        <v>106.5</v>
      </c>
      <c r="AC24" s="16">
        <f t="shared" si="2"/>
        <v>107.6</v>
      </c>
      <c r="AD24">
        <v>110.8</v>
      </c>
      <c r="AE24">
        <v>106</v>
      </c>
      <c r="AF24" s="16">
        <f t="shared" si="3"/>
        <v>106.8</v>
      </c>
      <c r="AG24">
        <v>108.3</v>
      </c>
      <c r="AH24">
        <v>112.7</v>
      </c>
    </row>
    <row r="25" spans="1:34">
      <c r="A25" t="s">
        <v>34</v>
      </c>
      <c r="B25" t="s">
        <v>41</v>
      </c>
      <c r="C25">
        <v>2013</v>
      </c>
      <c r="D25" s="15">
        <v>41487</v>
      </c>
      <c r="E25">
        <v>115.6</v>
      </c>
      <c r="F25">
        <v>117.2</v>
      </c>
      <c r="G25">
        <v>111.7</v>
      </c>
      <c r="H25">
        <v>109.6</v>
      </c>
      <c r="I25">
        <v>104.5</v>
      </c>
      <c r="J25">
        <v>109.8</v>
      </c>
      <c r="K25">
        <v>151.8</v>
      </c>
      <c r="L25">
        <v>106.5</v>
      </c>
      <c r="M25">
        <v>103.1</v>
      </c>
      <c r="N25">
        <v>107.4</v>
      </c>
      <c r="O25">
        <v>110.2</v>
      </c>
      <c r="P25">
        <v>113.4</v>
      </c>
      <c r="Q25">
        <v>116.6</v>
      </c>
      <c r="R25" s="16">
        <f t="shared" si="0"/>
        <v>113.646153846154</v>
      </c>
      <c r="S25">
        <v>111.2</v>
      </c>
      <c r="T25">
        <v>111</v>
      </c>
      <c r="U25">
        <v>109.4</v>
      </c>
      <c r="V25">
        <v>110.7</v>
      </c>
      <c r="W25">
        <v>109.7</v>
      </c>
      <c r="X25">
        <v>108.7</v>
      </c>
      <c r="Y25">
        <v>107.5</v>
      </c>
      <c r="Z25">
        <v>108</v>
      </c>
      <c r="AA25" s="16">
        <f t="shared" si="1"/>
        <v>108.85</v>
      </c>
      <c r="AB25">
        <v>106.6</v>
      </c>
      <c r="AC25" s="16">
        <f t="shared" si="2"/>
        <v>107.65</v>
      </c>
      <c r="AD25">
        <v>109.9</v>
      </c>
      <c r="AE25">
        <v>105.4</v>
      </c>
      <c r="AF25" s="16">
        <f t="shared" si="3"/>
        <v>106.45</v>
      </c>
      <c r="AG25">
        <v>107.9</v>
      </c>
      <c r="AH25">
        <v>112.4</v>
      </c>
    </row>
    <row r="26" spans="1:34">
      <c r="A26" t="s">
        <v>30</v>
      </c>
      <c r="B26" t="s">
        <v>42</v>
      </c>
      <c r="C26">
        <v>2013</v>
      </c>
      <c r="D26" s="15">
        <v>41518</v>
      </c>
      <c r="E26">
        <v>115.4</v>
      </c>
      <c r="F26">
        <v>115.7</v>
      </c>
      <c r="G26">
        <v>111.7</v>
      </c>
      <c r="H26">
        <v>111</v>
      </c>
      <c r="I26">
        <v>107.4</v>
      </c>
      <c r="J26">
        <v>110.9</v>
      </c>
      <c r="K26">
        <v>154</v>
      </c>
      <c r="L26">
        <v>108.1</v>
      </c>
      <c r="M26">
        <v>104.2</v>
      </c>
      <c r="N26">
        <v>107.9</v>
      </c>
      <c r="O26">
        <v>110.4</v>
      </c>
      <c r="P26">
        <v>114</v>
      </c>
      <c r="Q26">
        <v>117.8</v>
      </c>
      <c r="R26" s="16">
        <f t="shared" si="0"/>
        <v>114.5</v>
      </c>
      <c r="S26">
        <v>111.7</v>
      </c>
      <c r="T26">
        <v>112.7</v>
      </c>
      <c r="U26">
        <v>111.4</v>
      </c>
      <c r="V26">
        <v>112.5</v>
      </c>
      <c r="W26">
        <v>111.1</v>
      </c>
      <c r="X26">
        <v>109.6</v>
      </c>
      <c r="Y26">
        <v>108.3</v>
      </c>
      <c r="Z26">
        <v>109.3</v>
      </c>
      <c r="AA26" s="16">
        <f t="shared" si="1"/>
        <v>110.2</v>
      </c>
      <c r="AB26">
        <v>107.7</v>
      </c>
      <c r="AC26" s="16">
        <f t="shared" si="2"/>
        <v>108.65</v>
      </c>
      <c r="AD26">
        <v>109.8</v>
      </c>
      <c r="AE26">
        <v>106.7</v>
      </c>
      <c r="AF26" s="16">
        <f t="shared" si="3"/>
        <v>107.5</v>
      </c>
      <c r="AG26">
        <v>108.7</v>
      </c>
      <c r="AH26">
        <v>114.2</v>
      </c>
    </row>
    <row r="27" spans="1:34">
      <c r="A27" t="s">
        <v>33</v>
      </c>
      <c r="B27" t="s">
        <v>42</v>
      </c>
      <c r="C27">
        <v>2013</v>
      </c>
      <c r="D27" s="15">
        <v>41518</v>
      </c>
      <c r="E27">
        <v>118.6</v>
      </c>
      <c r="F27">
        <v>119.1</v>
      </c>
      <c r="G27">
        <v>113.2</v>
      </c>
      <c r="H27">
        <v>109.6</v>
      </c>
      <c r="I27">
        <v>101.7</v>
      </c>
      <c r="J27">
        <v>103.2</v>
      </c>
      <c r="K27">
        <v>174.3</v>
      </c>
      <c r="L27">
        <v>105.1</v>
      </c>
      <c r="M27">
        <v>100.8</v>
      </c>
      <c r="N27">
        <v>109.1</v>
      </c>
      <c r="O27">
        <v>111.1</v>
      </c>
      <c r="P27">
        <v>115.4</v>
      </c>
      <c r="Q27">
        <v>119.2</v>
      </c>
      <c r="R27" s="16">
        <f t="shared" si="0"/>
        <v>115.415384615385</v>
      </c>
      <c r="S27">
        <v>112.9</v>
      </c>
      <c r="T27">
        <v>111.4</v>
      </c>
      <c r="U27">
        <v>109</v>
      </c>
      <c r="V27">
        <v>111.1</v>
      </c>
      <c r="W27">
        <v>109.5</v>
      </c>
      <c r="X27">
        <v>109.6</v>
      </c>
      <c r="Y27">
        <v>107.9</v>
      </c>
      <c r="Z27">
        <v>110.4</v>
      </c>
      <c r="AA27" s="16">
        <f t="shared" si="1"/>
        <v>109.95</v>
      </c>
      <c r="AB27">
        <v>107.4</v>
      </c>
      <c r="AC27" s="16">
        <f t="shared" si="2"/>
        <v>108.5</v>
      </c>
      <c r="AD27">
        <v>111.2</v>
      </c>
      <c r="AE27">
        <v>106.9</v>
      </c>
      <c r="AF27" s="16">
        <f t="shared" si="3"/>
        <v>107.4</v>
      </c>
      <c r="AG27">
        <v>109.4</v>
      </c>
      <c r="AH27">
        <v>113.2</v>
      </c>
    </row>
    <row r="28" spans="1:34">
      <c r="A28" t="s">
        <v>34</v>
      </c>
      <c r="B28" t="s">
        <v>42</v>
      </c>
      <c r="C28">
        <v>2013</v>
      </c>
      <c r="D28" s="15">
        <v>41518</v>
      </c>
      <c r="E28">
        <v>116.4</v>
      </c>
      <c r="F28">
        <v>116.9</v>
      </c>
      <c r="G28">
        <v>112.3</v>
      </c>
      <c r="H28">
        <v>110.5</v>
      </c>
      <c r="I28">
        <v>105.3</v>
      </c>
      <c r="J28">
        <v>107.3</v>
      </c>
      <c r="K28">
        <v>160.9</v>
      </c>
      <c r="L28">
        <v>107.1</v>
      </c>
      <c r="M28">
        <v>103.1</v>
      </c>
      <c r="N28">
        <v>108.3</v>
      </c>
      <c r="O28">
        <v>110.7</v>
      </c>
      <c r="P28">
        <v>114.6</v>
      </c>
      <c r="Q28">
        <v>118.3</v>
      </c>
      <c r="R28" s="16">
        <f t="shared" si="0"/>
        <v>114.746153846154</v>
      </c>
      <c r="S28">
        <v>112</v>
      </c>
      <c r="T28">
        <v>112.2</v>
      </c>
      <c r="U28">
        <v>110.4</v>
      </c>
      <c r="V28">
        <v>111.9</v>
      </c>
      <c r="W28">
        <v>110.5</v>
      </c>
      <c r="X28">
        <v>109.6</v>
      </c>
      <c r="Y28">
        <v>108.1</v>
      </c>
      <c r="Z28">
        <v>109.9</v>
      </c>
      <c r="AA28" s="16">
        <f t="shared" si="1"/>
        <v>110.2</v>
      </c>
      <c r="AB28">
        <v>107.5</v>
      </c>
      <c r="AC28" s="16">
        <f t="shared" si="2"/>
        <v>108.55</v>
      </c>
      <c r="AD28">
        <v>110.6</v>
      </c>
      <c r="AE28">
        <v>106.8</v>
      </c>
      <c r="AF28" s="16">
        <f t="shared" si="3"/>
        <v>107.45</v>
      </c>
      <c r="AG28">
        <v>109</v>
      </c>
      <c r="AH28">
        <v>113.7</v>
      </c>
    </row>
    <row r="29" spans="1:34">
      <c r="A29" t="s">
        <v>30</v>
      </c>
      <c r="B29" t="s">
        <v>43</v>
      </c>
      <c r="C29">
        <v>2013</v>
      </c>
      <c r="D29" s="15">
        <v>41548</v>
      </c>
      <c r="E29">
        <v>116.3</v>
      </c>
      <c r="F29">
        <v>115.4</v>
      </c>
      <c r="G29">
        <v>112.6</v>
      </c>
      <c r="H29">
        <v>111.7</v>
      </c>
      <c r="I29">
        <v>107.7</v>
      </c>
      <c r="J29">
        <v>113.2</v>
      </c>
      <c r="K29">
        <v>164.9</v>
      </c>
      <c r="L29">
        <v>108.3</v>
      </c>
      <c r="M29">
        <v>103.9</v>
      </c>
      <c r="N29">
        <v>108.2</v>
      </c>
      <c r="O29">
        <v>111.1</v>
      </c>
      <c r="P29">
        <v>114.9</v>
      </c>
      <c r="Q29">
        <v>119.8</v>
      </c>
      <c r="R29" s="16">
        <f t="shared" si="0"/>
        <v>116</v>
      </c>
      <c r="S29">
        <v>112.2</v>
      </c>
      <c r="T29">
        <v>113.6</v>
      </c>
      <c r="U29">
        <v>112.3</v>
      </c>
      <c r="V29">
        <v>113.4</v>
      </c>
      <c r="W29">
        <v>111.6</v>
      </c>
      <c r="X29">
        <v>110.4</v>
      </c>
      <c r="Y29">
        <v>108.9</v>
      </c>
      <c r="Z29">
        <v>109.3</v>
      </c>
      <c r="AA29" s="16">
        <f t="shared" si="1"/>
        <v>110.45</v>
      </c>
      <c r="AB29">
        <v>108.3</v>
      </c>
      <c r="AC29" s="16">
        <f t="shared" si="2"/>
        <v>109.35</v>
      </c>
      <c r="AD29">
        <v>110.2</v>
      </c>
      <c r="AE29">
        <v>107.5</v>
      </c>
      <c r="AF29" s="16">
        <f t="shared" si="3"/>
        <v>108.2</v>
      </c>
      <c r="AG29">
        <v>109.1</v>
      </c>
      <c r="AH29">
        <v>115.5</v>
      </c>
    </row>
    <row r="30" spans="1:34">
      <c r="A30" t="s">
        <v>33</v>
      </c>
      <c r="B30" t="s">
        <v>43</v>
      </c>
      <c r="C30">
        <v>2013</v>
      </c>
      <c r="D30" s="15">
        <v>41548</v>
      </c>
      <c r="E30">
        <v>118.9</v>
      </c>
      <c r="F30">
        <v>118.1</v>
      </c>
      <c r="G30">
        <v>114.5</v>
      </c>
      <c r="H30">
        <v>110.4</v>
      </c>
      <c r="I30">
        <v>102.3</v>
      </c>
      <c r="J30">
        <v>106.2</v>
      </c>
      <c r="K30">
        <v>183.5</v>
      </c>
      <c r="L30">
        <v>105.3</v>
      </c>
      <c r="M30">
        <v>100.2</v>
      </c>
      <c r="N30">
        <v>109.6</v>
      </c>
      <c r="O30">
        <v>111.4</v>
      </c>
      <c r="P30">
        <v>116</v>
      </c>
      <c r="Q30">
        <v>120.8</v>
      </c>
      <c r="R30" s="16">
        <f t="shared" si="0"/>
        <v>116.707692307692</v>
      </c>
      <c r="S30">
        <v>113.5</v>
      </c>
      <c r="T30">
        <v>112.5</v>
      </c>
      <c r="U30">
        <v>109.7</v>
      </c>
      <c r="V30">
        <v>112</v>
      </c>
      <c r="W30">
        <v>109.7</v>
      </c>
      <c r="X30">
        <v>110.2</v>
      </c>
      <c r="Y30">
        <v>108.2</v>
      </c>
      <c r="Z30">
        <v>109.7</v>
      </c>
      <c r="AA30" s="16">
        <f t="shared" si="1"/>
        <v>109.7</v>
      </c>
      <c r="AB30">
        <v>108</v>
      </c>
      <c r="AC30" s="16">
        <f t="shared" si="2"/>
        <v>109.1</v>
      </c>
      <c r="AD30">
        <v>111.3</v>
      </c>
      <c r="AE30">
        <v>107.3</v>
      </c>
      <c r="AF30" s="16">
        <f t="shared" si="3"/>
        <v>107.75</v>
      </c>
      <c r="AG30">
        <v>109.4</v>
      </c>
      <c r="AH30">
        <v>114</v>
      </c>
    </row>
    <row r="31" spans="1:34">
      <c r="A31" t="s">
        <v>34</v>
      </c>
      <c r="B31" t="s">
        <v>43</v>
      </c>
      <c r="C31">
        <v>2013</v>
      </c>
      <c r="D31" s="15">
        <v>41548</v>
      </c>
      <c r="E31">
        <v>117.1</v>
      </c>
      <c r="F31">
        <v>116.3</v>
      </c>
      <c r="G31">
        <v>113.3</v>
      </c>
      <c r="H31">
        <v>111.2</v>
      </c>
      <c r="I31">
        <v>105.7</v>
      </c>
      <c r="J31">
        <v>109.9</v>
      </c>
      <c r="K31">
        <v>171.2</v>
      </c>
      <c r="L31">
        <v>107.3</v>
      </c>
      <c r="M31">
        <v>102.7</v>
      </c>
      <c r="N31">
        <v>108.7</v>
      </c>
      <c r="O31">
        <v>111.2</v>
      </c>
      <c r="P31">
        <v>115.4</v>
      </c>
      <c r="Q31">
        <v>120.2</v>
      </c>
      <c r="R31" s="16">
        <f t="shared" si="0"/>
        <v>116.169230769231</v>
      </c>
      <c r="S31">
        <v>112.5</v>
      </c>
      <c r="T31">
        <v>113.2</v>
      </c>
      <c r="U31">
        <v>111.2</v>
      </c>
      <c r="V31">
        <v>112.8</v>
      </c>
      <c r="W31">
        <v>110.9</v>
      </c>
      <c r="X31">
        <v>110.3</v>
      </c>
      <c r="Y31">
        <v>108.6</v>
      </c>
      <c r="Z31">
        <v>109.5</v>
      </c>
      <c r="AA31" s="16">
        <f t="shared" si="1"/>
        <v>110.2</v>
      </c>
      <c r="AB31">
        <v>108.1</v>
      </c>
      <c r="AC31" s="16">
        <f t="shared" si="2"/>
        <v>109.2</v>
      </c>
      <c r="AD31">
        <v>110.8</v>
      </c>
      <c r="AE31">
        <v>107.4</v>
      </c>
      <c r="AF31" s="16">
        <f t="shared" si="3"/>
        <v>108</v>
      </c>
      <c r="AG31">
        <v>109.2</v>
      </c>
      <c r="AH31">
        <v>114.8</v>
      </c>
    </row>
    <row r="32" spans="1:34">
      <c r="A32" t="s">
        <v>30</v>
      </c>
      <c r="B32" t="s">
        <v>44</v>
      </c>
      <c r="C32">
        <v>2013</v>
      </c>
      <c r="D32" s="15">
        <v>41579</v>
      </c>
      <c r="E32">
        <v>117.3</v>
      </c>
      <c r="F32">
        <v>114.9</v>
      </c>
      <c r="G32">
        <v>116.2</v>
      </c>
      <c r="H32">
        <v>112.8</v>
      </c>
      <c r="I32">
        <v>108.9</v>
      </c>
      <c r="J32">
        <v>116.6</v>
      </c>
      <c r="K32">
        <v>178.1</v>
      </c>
      <c r="L32">
        <v>109.1</v>
      </c>
      <c r="M32">
        <v>103.6</v>
      </c>
      <c r="N32">
        <v>109</v>
      </c>
      <c r="O32">
        <v>111.8</v>
      </c>
      <c r="P32">
        <v>116</v>
      </c>
      <c r="Q32">
        <v>122.5</v>
      </c>
      <c r="R32" s="16">
        <f t="shared" si="0"/>
        <v>118.215384615385</v>
      </c>
      <c r="S32">
        <v>112.8</v>
      </c>
      <c r="T32">
        <v>114.6</v>
      </c>
      <c r="U32">
        <v>113.1</v>
      </c>
      <c r="V32">
        <v>114.4</v>
      </c>
      <c r="W32">
        <v>112.6</v>
      </c>
      <c r="X32">
        <v>111.3</v>
      </c>
      <c r="Y32">
        <v>109.7</v>
      </c>
      <c r="Z32">
        <v>109.6</v>
      </c>
      <c r="AA32" s="16">
        <f t="shared" si="1"/>
        <v>111.1</v>
      </c>
      <c r="AB32">
        <v>108.7</v>
      </c>
      <c r="AC32" s="16">
        <f t="shared" si="2"/>
        <v>110</v>
      </c>
      <c r="AD32">
        <v>111</v>
      </c>
      <c r="AE32">
        <v>108.2</v>
      </c>
      <c r="AF32" s="16">
        <f t="shared" si="3"/>
        <v>108.95</v>
      </c>
      <c r="AG32">
        <v>109.8</v>
      </c>
      <c r="AH32">
        <v>117.4</v>
      </c>
    </row>
    <row r="33" spans="1:34">
      <c r="A33" t="s">
        <v>33</v>
      </c>
      <c r="B33" t="s">
        <v>45</v>
      </c>
      <c r="C33">
        <v>2013</v>
      </c>
      <c r="D33" s="15">
        <v>41579</v>
      </c>
      <c r="E33">
        <v>119.8</v>
      </c>
      <c r="F33">
        <v>116.3</v>
      </c>
      <c r="G33">
        <v>122.6</v>
      </c>
      <c r="H33">
        <v>112</v>
      </c>
      <c r="I33">
        <v>103.2</v>
      </c>
      <c r="J33">
        <v>110</v>
      </c>
      <c r="K33">
        <v>192.8</v>
      </c>
      <c r="L33">
        <v>106.3</v>
      </c>
      <c r="M33">
        <v>99.5</v>
      </c>
      <c r="N33">
        <v>110.3</v>
      </c>
      <c r="O33">
        <v>111.8</v>
      </c>
      <c r="P33">
        <v>117.1</v>
      </c>
      <c r="Q33">
        <v>122.9</v>
      </c>
      <c r="R33" s="16">
        <f t="shared" si="0"/>
        <v>118.815384615385</v>
      </c>
      <c r="S33">
        <v>114.1</v>
      </c>
      <c r="T33">
        <v>113.5</v>
      </c>
      <c r="U33">
        <v>110.3</v>
      </c>
      <c r="V33">
        <v>113</v>
      </c>
      <c r="W33">
        <v>110</v>
      </c>
      <c r="X33">
        <v>110.9</v>
      </c>
      <c r="Y33">
        <v>108.6</v>
      </c>
      <c r="Z33">
        <v>109.5</v>
      </c>
      <c r="AA33" s="16">
        <f t="shared" si="1"/>
        <v>109.75</v>
      </c>
      <c r="AB33">
        <v>108.5</v>
      </c>
      <c r="AC33" s="16">
        <f t="shared" si="2"/>
        <v>109.7</v>
      </c>
      <c r="AD33">
        <v>111.3</v>
      </c>
      <c r="AE33">
        <v>107.9</v>
      </c>
      <c r="AF33" s="16">
        <f t="shared" si="3"/>
        <v>108.25</v>
      </c>
      <c r="AG33">
        <v>109.6</v>
      </c>
      <c r="AH33">
        <v>115</v>
      </c>
    </row>
    <row r="34" spans="1:34">
      <c r="A34" t="s">
        <v>34</v>
      </c>
      <c r="B34" t="s">
        <v>45</v>
      </c>
      <c r="C34">
        <v>2013</v>
      </c>
      <c r="D34" s="15">
        <v>41579</v>
      </c>
      <c r="E34">
        <v>118.1</v>
      </c>
      <c r="F34">
        <v>115.4</v>
      </c>
      <c r="G34">
        <v>118.7</v>
      </c>
      <c r="H34">
        <v>112.5</v>
      </c>
      <c r="I34">
        <v>106.8</v>
      </c>
      <c r="J34">
        <v>113.5</v>
      </c>
      <c r="K34">
        <v>183.1</v>
      </c>
      <c r="L34">
        <v>108.2</v>
      </c>
      <c r="M34">
        <v>102.2</v>
      </c>
      <c r="N34">
        <v>109.4</v>
      </c>
      <c r="O34">
        <v>111.8</v>
      </c>
      <c r="P34">
        <v>116.5</v>
      </c>
      <c r="Q34">
        <v>122.6</v>
      </c>
      <c r="R34" s="16">
        <f t="shared" si="0"/>
        <v>118.369230769231</v>
      </c>
      <c r="S34">
        <v>113.1</v>
      </c>
      <c r="T34">
        <v>114.2</v>
      </c>
      <c r="U34">
        <v>111.9</v>
      </c>
      <c r="V34">
        <v>113.8</v>
      </c>
      <c r="W34">
        <v>111.6</v>
      </c>
      <c r="X34">
        <v>111.1</v>
      </c>
      <c r="Y34">
        <v>109.3</v>
      </c>
      <c r="Z34">
        <v>109.5</v>
      </c>
      <c r="AA34" s="16">
        <f t="shared" si="1"/>
        <v>110.55</v>
      </c>
      <c r="AB34">
        <v>108.6</v>
      </c>
      <c r="AC34" s="16">
        <f t="shared" si="2"/>
        <v>109.85</v>
      </c>
      <c r="AD34">
        <v>111.2</v>
      </c>
      <c r="AE34">
        <v>108.1</v>
      </c>
      <c r="AF34" s="16">
        <f t="shared" si="3"/>
        <v>108.7</v>
      </c>
      <c r="AG34">
        <v>109.7</v>
      </c>
      <c r="AH34">
        <v>116.3</v>
      </c>
    </row>
    <row r="35" spans="1:34">
      <c r="A35" t="s">
        <v>30</v>
      </c>
      <c r="B35" t="s">
        <v>46</v>
      </c>
      <c r="C35">
        <v>2013</v>
      </c>
      <c r="D35" s="15">
        <v>41609</v>
      </c>
      <c r="E35">
        <v>118.4</v>
      </c>
      <c r="F35">
        <v>115.9</v>
      </c>
      <c r="G35">
        <v>120.4</v>
      </c>
      <c r="H35">
        <v>113.8</v>
      </c>
      <c r="I35">
        <v>109.5</v>
      </c>
      <c r="J35">
        <v>115.5</v>
      </c>
      <c r="K35">
        <v>145.7</v>
      </c>
      <c r="L35">
        <v>109.5</v>
      </c>
      <c r="M35">
        <v>102.9</v>
      </c>
      <c r="N35">
        <v>109.8</v>
      </c>
      <c r="O35">
        <v>112.1</v>
      </c>
      <c r="P35">
        <v>116.8</v>
      </c>
      <c r="Q35">
        <v>118.7</v>
      </c>
      <c r="R35" s="16">
        <f t="shared" si="0"/>
        <v>116.076923076923</v>
      </c>
      <c r="S35">
        <v>113.6</v>
      </c>
      <c r="T35">
        <v>115.8</v>
      </c>
      <c r="U35">
        <v>114</v>
      </c>
      <c r="V35">
        <v>115.5</v>
      </c>
      <c r="W35">
        <v>112.8</v>
      </c>
      <c r="X35">
        <v>112.1</v>
      </c>
      <c r="Y35">
        <v>110.1</v>
      </c>
      <c r="Z35">
        <v>109.9</v>
      </c>
      <c r="AA35" s="16">
        <f t="shared" si="1"/>
        <v>111.35</v>
      </c>
      <c r="AB35">
        <v>109.2</v>
      </c>
      <c r="AC35" s="16">
        <f t="shared" si="2"/>
        <v>110.65</v>
      </c>
      <c r="AD35">
        <v>111.6</v>
      </c>
      <c r="AE35">
        <v>108.1</v>
      </c>
      <c r="AF35" s="16">
        <f t="shared" si="3"/>
        <v>109.1</v>
      </c>
      <c r="AG35">
        <v>110.1</v>
      </c>
      <c r="AH35">
        <v>115.5</v>
      </c>
    </row>
    <row r="36" spans="1:34">
      <c r="A36" t="s">
        <v>33</v>
      </c>
      <c r="B36" t="s">
        <v>46</v>
      </c>
      <c r="C36">
        <v>2013</v>
      </c>
      <c r="D36" s="15">
        <v>41609</v>
      </c>
      <c r="E36">
        <v>120.5</v>
      </c>
      <c r="F36">
        <v>118.1</v>
      </c>
      <c r="G36">
        <v>128.5</v>
      </c>
      <c r="H36">
        <v>112.8</v>
      </c>
      <c r="I36">
        <v>103.4</v>
      </c>
      <c r="J36">
        <v>110.7</v>
      </c>
      <c r="K36">
        <v>144.8</v>
      </c>
      <c r="L36">
        <v>107.1</v>
      </c>
      <c r="M36">
        <v>98.6</v>
      </c>
      <c r="N36">
        <v>111.9</v>
      </c>
      <c r="O36">
        <v>112.1</v>
      </c>
      <c r="P36">
        <v>118.1</v>
      </c>
      <c r="Q36">
        <v>117.8</v>
      </c>
      <c r="R36" s="16">
        <f t="shared" si="0"/>
        <v>115.723076923077</v>
      </c>
      <c r="S36">
        <v>115</v>
      </c>
      <c r="T36">
        <v>114.2</v>
      </c>
      <c r="U36">
        <v>110.9</v>
      </c>
      <c r="V36">
        <v>113.7</v>
      </c>
      <c r="W36">
        <v>110.4</v>
      </c>
      <c r="X36">
        <v>111.3</v>
      </c>
      <c r="Y36">
        <v>109</v>
      </c>
      <c r="Z36">
        <v>109.7</v>
      </c>
      <c r="AA36" s="16">
        <f t="shared" si="1"/>
        <v>110.05</v>
      </c>
      <c r="AB36">
        <v>108.9</v>
      </c>
      <c r="AC36" s="16">
        <f t="shared" si="2"/>
        <v>110.1</v>
      </c>
      <c r="AD36">
        <v>111.4</v>
      </c>
      <c r="AE36">
        <v>107.7</v>
      </c>
      <c r="AF36" s="16">
        <f t="shared" si="3"/>
        <v>108.35</v>
      </c>
      <c r="AG36">
        <v>109.8</v>
      </c>
      <c r="AH36">
        <v>113.3</v>
      </c>
    </row>
    <row r="37" spans="1:34">
      <c r="A37" t="s">
        <v>34</v>
      </c>
      <c r="B37" t="s">
        <v>46</v>
      </c>
      <c r="C37">
        <v>2013</v>
      </c>
      <c r="D37" s="15">
        <v>41609</v>
      </c>
      <c r="E37">
        <v>119.1</v>
      </c>
      <c r="F37">
        <v>116.7</v>
      </c>
      <c r="G37">
        <v>123.5</v>
      </c>
      <c r="H37">
        <v>113.4</v>
      </c>
      <c r="I37">
        <v>107.3</v>
      </c>
      <c r="J37">
        <v>113.3</v>
      </c>
      <c r="K37">
        <v>145.4</v>
      </c>
      <c r="L37">
        <v>108.7</v>
      </c>
      <c r="M37">
        <v>101.5</v>
      </c>
      <c r="N37">
        <v>110.5</v>
      </c>
      <c r="O37">
        <v>112.1</v>
      </c>
      <c r="P37">
        <v>117.4</v>
      </c>
      <c r="Q37">
        <v>118.4</v>
      </c>
      <c r="R37" s="16">
        <f t="shared" si="0"/>
        <v>115.946153846154</v>
      </c>
      <c r="S37">
        <v>114</v>
      </c>
      <c r="T37">
        <v>115.2</v>
      </c>
      <c r="U37">
        <v>112.7</v>
      </c>
      <c r="V37">
        <v>114.8</v>
      </c>
      <c r="W37">
        <v>111.9</v>
      </c>
      <c r="X37">
        <v>111.7</v>
      </c>
      <c r="Y37">
        <v>109.7</v>
      </c>
      <c r="Z37">
        <v>109.8</v>
      </c>
      <c r="AA37" s="16">
        <f t="shared" si="1"/>
        <v>110.85</v>
      </c>
      <c r="AB37">
        <v>109</v>
      </c>
      <c r="AC37" s="16">
        <f t="shared" si="2"/>
        <v>110.35</v>
      </c>
      <c r="AD37">
        <v>111.5</v>
      </c>
      <c r="AE37">
        <v>107.9</v>
      </c>
      <c r="AF37" s="16">
        <f t="shared" si="3"/>
        <v>108.8</v>
      </c>
      <c r="AG37">
        <v>110</v>
      </c>
      <c r="AH37">
        <v>114.5</v>
      </c>
    </row>
    <row r="38" spans="1:34">
      <c r="A38" t="s">
        <v>30</v>
      </c>
      <c r="B38" t="s">
        <v>31</v>
      </c>
      <c r="C38">
        <v>2014</v>
      </c>
      <c r="D38" s="15">
        <v>41640</v>
      </c>
      <c r="E38">
        <v>118.9</v>
      </c>
      <c r="F38">
        <v>117.1</v>
      </c>
      <c r="G38">
        <v>120.5</v>
      </c>
      <c r="H38">
        <v>114.4</v>
      </c>
      <c r="I38">
        <v>109</v>
      </c>
      <c r="J38">
        <v>115.5</v>
      </c>
      <c r="K38">
        <v>123.9</v>
      </c>
      <c r="L38">
        <v>109.6</v>
      </c>
      <c r="M38">
        <v>101.8</v>
      </c>
      <c r="N38">
        <v>110.2</v>
      </c>
      <c r="O38">
        <v>112.4</v>
      </c>
      <c r="P38">
        <v>117.3</v>
      </c>
      <c r="Q38">
        <v>116</v>
      </c>
      <c r="R38" s="16">
        <f t="shared" si="0"/>
        <v>114.353846153846</v>
      </c>
      <c r="S38">
        <v>114</v>
      </c>
      <c r="T38">
        <v>116.5</v>
      </c>
      <c r="U38">
        <v>114.5</v>
      </c>
      <c r="V38">
        <v>116.2</v>
      </c>
      <c r="W38">
        <v>113</v>
      </c>
      <c r="X38">
        <v>112.6</v>
      </c>
      <c r="Y38">
        <v>110.6</v>
      </c>
      <c r="Z38">
        <v>110.5</v>
      </c>
      <c r="AA38" s="16">
        <f t="shared" si="1"/>
        <v>111.75</v>
      </c>
      <c r="AB38">
        <v>109.6</v>
      </c>
      <c r="AC38" s="16">
        <f t="shared" si="2"/>
        <v>111.1</v>
      </c>
      <c r="AD38">
        <v>111.8</v>
      </c>
      <c r="AE38">
        <v>108.3</v>
      </c>
      <c r="AF38" s="16">
        <f t="shared" si="3"/>
        <v>109.45</v>
      </c>
      <c r="AG38">
        <v>110.6</v>
      </c>
      <c r="AH38">
        <v>114.2</v>
      </c>
    </row>
    <row r="39" spans="1:34">
      <c r="A39" t="s">
        <v>33</v>
      </c>
      <c r="B39" t="s">
        <v>31</v>
      </c>
      <c r="C39">
        <v>2014</v>
      </c>
      <c r="D39" s="15">
        <v>41640</v>
      </c>
      <c r="E39">
        <v>121.2</v>
      </c>
      <c r="F39">
        <v>122</v>
      </c>
      <c r="G39">
        <v>129.9</v>
      </c>
      <c r="H39">
        <v>113.6</v>
      </c>
      <c r="I39">
        <v>102.9</v>
      </c>
      <c r="J39">
        <v>112.1</v>
      </c>
      <c r="K39">
        <v>118.9</v>
      </c>
      <c r="L39">
        <v>107.5</v>
      </c>
      <c r="M39">
        <v>96.9</v>
      </c>
      <c r="N39">
        <v>112.7</v>
      </c>
      <c r="O39">
        <v>112.1</v>
      </c>
      <c r="P39">
        <v>119</v>
      </c>
      <c r="Q39">
        <v>115.5</v>
      </c>
      <c r="R39" s="16">
        <f t="shared" si="0"/>
        <v>114.176923076923</v>
      </c>
      <c r="S39">
        <v>115.7</v>
      </c>
      <c r="T39">
        <v>114.8</v>
      </c>
      <c r="U39">
        <v>111.3</v>
      </c>
      <c r="V39">
        <v>114.3</v>
      </c>
      <c r="W39">
        <v>111</v>
      </c>
      <c r="X39">
        <v>111.9</v>
      </c>
      <c r="Y39">
        <v>109.7</v>
      </c>
      <c r="Z39">
        <v>110.8</v>
      </c>
      <c r="AA39" s="16">
        <f t="shared" si="1"/>
        <v>110.9</v>
      </c>
      <c r="AB39">
        <v>109.8</v>
      </c>
      <c r="AC39" s="16">
        <f t="shared" si="2"/>
        <v>110.85</v>
      </c>
      <c r="AD39">
        <v>111.5</v>
      </c>
      <c r="AE39">
        <v>108</v>
      </c>
      <c r="AF39" s="16">
        <f t="shared" si="3"/>
        <v>108.85</v>
      </c>
      <c r="AG39">
        <v>110.5</v>
      </c>
      <c r="AH39">
        <v>112.9</v>
      </c>
    </row>
    <row r="40" spans="1:34">
      <c r="A40" t="s">
        <v>34</v>
      </c>
      <c r="B40" t="s">
        <v>31</v>
      </c>
      <c r="C40">
        <v>2014</v>
      </c>
      <c r="D40" s="15">
        <v>41640</v>
      </c>
      <c r="E40">
        <v>119.6</v>
      </c>
      <c r="F40">
        <v>118.8</v>
      </c>
      <c r="G40">
        <v>124.1</v>
      </c>
      <c r="H40">
        <v>114.1</v>
      </c>
      <c r="I40">
        <v>106.8</v>
      </c>
      <c r="J40">
        <v>113.9</v>
      </c>
      <c r="K40">
        <v>122.2</v>
      </c>
      <c r="L40">
        <v>108.9</v>
      </c>
      <c r="M40">
        <v>100.2</v>
      </c>
      <c r="N40">
        <v>111</v>
      </c>
      <c r="O40">
        <v>112.3</v>
      </c>
      <c r="P40">
        <v>118.1</v>
      </c>
      <c r="Q40">
        <v>115.8</v>
      </c>
      <c r="R40" s="16">
        <f t="shared" si="0"/>
        <v>114.292307692308</v>
      </c>
      <c r="S40">
        <v>114.5</v>
      </c>
      <c r="T40">
        <v>115.8</v>
      </c>
      <c r="U40">
        <v>113.2</v>
      </c>
      <c r="V40">
        <v>115.4</v>
      </c>
      <c r="W40">
        <v>112.2</v>
      </c>
      <c r="X40">
        <v>112.3</v>
      </c>
      <c r="Y40">
        <v>110.3</v>
      </c>
      <c r="Z40">
        <v>110.7</v>
      </c>
      <c r="AA40" s="16">
        <f t="shared" si="1"/>
        <v>111.45</v>
      </c>
      <c r="AB40">
        <v>109.7</v>
      </c>
      <c r="AC40" s="16">
        <f t="shared" si="2"/>
        <v>111</v>
      </c>
      <c r="AD40">
        <v>111.6</v>
      </c>
      <c r="AE40">
        <v>108.2</v>
      </c>
      <c r="AF40" s="16">
        <f t="shared" si="3"/>
        <v>109.25</v>
      </c>
      <c r="AG40">
        <v>110.6</v>
      </c>
      <c r="AH40">
        <v>113.6</v>
      </c>
    </row>
    <row r="41" spans="1:34">
      <c r="A41" t="s">
        <v>30</v>
      </c>
      <c r="B41" t="s">
        <v>35</v>
      </c>
      <c r="C41">
        <v>2014</v>
      </c>
      <c r="D41" s="15">
        <v>41671</v>
      </c>
      <c r="E41">
        <v>119.4</v>
      </c>
      <c r="F41">
        <v>117.7</v>
      </c>
      <c r="G41">
        <v>121.2</v>
      </c>
      <c r="H41">
        <v>115</v>
      </c>
      <c r="I41">
        <v>109</v>
      </c>
      <c r="J41">
        <v>116.6</v>
      </c>
      <c r="K41">
        <v>116</v>
      </c>
      <c r="L41">
        <v>109.8</v>
      </c>
      <c r="M41">
        <v>101.1</v>
      </c>
      <c r="N41">
        <v>110.4</v>
      </c>
      <c r="O41">
        <v>112.9</v>
      </c>
      <c r="P41">
        <v>117.8</v>
      </c>
      <c r="Q41">
        <v>115.3</v>
      </c>
      <c r="R41" s="16">
        <f t="shared" si="0"/>
        <v>114.015384615385</v>
      </c>
      <c r="S41">
        <v>114.2</v>
      </c>
      <c r="T41">
        <v>117.1</v>
      </c>
      <c r="U41">
        <v>114.5</v>
      </c>
      <c r="V41">
        <v>116.7</v>
      </c>
      <c r="W41">
        <v>113.2</v>
      </c>
      <c r="X41">
        <v>112.9</v>
      </c>
      <c r="Y41">
        <v>110.9</v>
      </c>
      <c r="Z41">
        <v>110.8</v>
      </c>
      <c r="AA41" s="16">
        <f t="shared" si="1"/>
        <v>112</v>
      </c>
      <c r="AB41">
        <v>109.9</v>
      </c>
      <c r="AC41" s="16">
        <f t="shared" si="2"/>
        <v>111.4</v>
      </c>
      <c r="AD41">
        <v>112</v>
      </c>
      <c r="AE41">
        <v>108.7</v>
      </c>
      <c r="AF41" s="16">
        <f t="shared" si="3"/>
        <v>109.8</v>
      </c>
      <c r="AG41">
        <v>110.9</v>
      </c>
      <c r="AH41">
        <v>114</v>
      </c>
    </row>
    <row r="42" spans="1:34">
      <c r="A42" t="s">
        <v>33</v>
      </c>
      <c r="B42" t="s">
        <v>35</v>
      </c>
      <c r="C42">
        <v>2014</v>
      </c>
      <c r="D42" s="15">
        <v>41671</v>
      </c>
      <c r="E42">
        <v>121.9</v>
      </c>
      <c r="F42">
        <v>122</v>
      </c>
      <c r="G42">
        <v>124.5</v>
      </c>
      <c r="H42">
        <v>115.2</v>
      </c>
      <c r="I42">
        <v>102.5</v>
      </c>
      <c r="J42">
        <v>114.1</v>
      </c>
      <c r="K42">
        <v>111.5</v>
      </c>
      <c r="L42">
        <v>108.2</v>
      </c>
      <c r="M42">
        <v>95.4</v>
      </c>
      <c r="N42">
        <v>113.5</v>
      </c>
      <c r="O42">
        <v>112.1</v>
      </c>
      <c r="P42">
        <v>119.9</v>
      </c>
      <c r="Q42">
        <v>115.2</v>
      </c>
      <c r="R42" s="16">
        <f t="shared" si="0"/>
        <v>113.538461538462</v>
      </c>
      <c r="S42">
        <v>116.2</v>
      </c>
      <c r="T42">
        <v>115.3</v>
      </c>
      <c r="U42">
        <v>111.7</v>
      </c>
      <c r="V42">
        <v>114.7</v>
      </c>
      <c r="W42">
        <v>111.1</v>
      </c>
      <c r="X42">
        <v>112.6</v>
      </c>
      <c r="Y42">
        <v>110.4</v>
      </c>
      <c r="Z42">
        <v>111.3</v>
      </c>
      <c r="AA42" s="16">
        <f t="shared" si="1"/>
        <v>111.2</v>
      </c>
      <c r="AB42">
        <v>110.3</v>
      </c>
      <c r="AC42" s="16">
        <f t="shared" si="2"/>
        <v>111.45</v>
      </c>
      <c r="AD42">
        <v>111.6</v>
      </c>
      <c r="AE42">
        <v>108.7</v>
      </c>
      <c r="AF42" s="16">
        <f t="shared" si="3"/>
        <v>109.55</v>
      </c>
      <c r="AG42">
        <v>111</v>
      </c>
      <c r="AH42">
        <v>113.1</v>
      </c>
    </row>
    <row r="43" spans="1:34">
      <c r="A43" t="s">
        <v>34</v>
      </c>
      <c r="B43" t="s">
        <v>35</v>
      </c>
      <c r="C43">
        <v>2014</v>
      </c>
      <c r="D43" s="15">
        <v>41671</v>
      </c>
      <c r="E43">
        <v>120.2</v>
      </c>
      <c r="F43">
        <v>119.2</v>
      </c>
      <c r="G43">
        <v>122.5</v>
      </c>
      <c r="H43">
        <v>115.1</v>
      </c>
      <c r="I43">
        <v>106.6</v>
      </c>
      <c r="J43">
        <v>115.4</v>
      </c>
      <c r="K43">
        <v>114.5</v>
      </c>
      <c r="L43">
        <v>109.3</v>
      </c>
      <c r="M43">
        <v>99.2</v>
      </c>
      <c r="N43">
        <v>111.4</v>
      </c>
      <c r="O43">
        <v>112.6</v>
      </c>
      <c r="P43">
        <v>118.8</v>
      </c>
      <c r="Q43">
        <v>115.3</v>
      </c>
      <c r="R43" s="16">
        <f t="shared" si="0"/>
        <v>113.853846153846</v>
      </c>
      <c r="S43">
        <v>114.7</v>
      </c>
      <c r="T43">
        <v>116.4</v>
      </c>
      <c r="U43">
        <v>113.3</v>
      </c>
      <c r="V43">
        <v>115.9</v>
      </c>
      <c r="W43">
        <v>112.4</v>
      </c>
      <c r="X43">
        <v>112.8</v>
      </c>
      <c r="Y43">
        <v>110.7</v>
      </c>
      <c r="Z43">
        <v>111.1</v>
      </c>
      <c r="AA43" s="16">
        <f t="shared" si="1"/>
        <v>111.75</v>
      </c>
      <c r="AB43">
        <v>110.1</v>
      </c>
      <c r="AC43" s="16">
        <f t="shared" si="2"/>
        <v>111.45</v>
      </c>
      <c r="AD43">
        <v>111.8</v>
      </c>
      <c r="AE43">
        <v>108.7</v>
      </c>
      <c r="AF43" s="16">
        <f t="shared" si="3"/>
        <v>109.7</v>
      </c>
      <c r="AG43">
        <v>110.9</v>
      </c>
      <c r="AH43">
        <v>113.6</v>
      </c>
    </row>
    <row r="44" spans="1:34">
      <c r="A44" t="s">
        <v>30</v>
      </c>
      <c r="B44" t="s">
        <v>36</v>
      </c>
      <c r="C44">
        <v>2014</v>
      </c>
      <c r="D44" s="15">
        <v>41699</v>
      </c>
      <c r="E44">
        <v>120.1</v>
      </c>
      <c r="F44">
        <v>118.1</v>
      </c>
      <c r="G44">
        <v>120.7</v>
      </c>
      <c r="H44">
        <v>116.1</v>
      </c>
      <c r="I44">
        <v>109.3</v>
      </c>
      <c r="J44">
        <v>119.6</v>
      </c>
      <c r="K44">
        <v>117.9</v>
      </c>
      <c r="L44">
        <v>110.2</v>
      </c>
      <c r="M44">
        <v>101.2</v>
      </c>
      <c r="N44">
        <v>110.7</v>
      </c>
      <c r="O44">
        <v>113</v>
      </c>
      <c r="P44">
        <v>118.3</v>
      </c>
      <c r="Q44">
        <v>116.2</v>
      </c>
      <c r="R44" s="16">
        <f t="shared" si="0"/>
        <v>114.723076923077</v>
      </c>
      <c r="S44">
        <v>114.6</v>
      </c>
      <c r="T44">
        <v>117.5</v>
      </c>
      <c r="U44">
        <v>114.9</v>
      </c>
      <c r="V44">
        <v>117.2</v>
      </c>
      <c r="W44">
        <v>113.4</v>
      </c>
      <c r="X44">
        <v>113.4</v>
      </c>
      <c r="Y44">
        <v>111.4</v>
      </c>
      <c r="Z44">
        <v>111.2</v>
      </c>
      <c r="AA44" s="16">
        <f t="shared" si="1"/>
        <v>112.3</v>
      </c>
      <c r="AB44">
        <v>110.2</v>
      </c>
      <c r="AC44" s="16">
        <f t="shared" si="2"/>
        <v>111.8</v>
      </c>
      <c r="AD44">
        <v>112.4</v>
      </c>
      <c r="AE44">
        <v>108.9</v>
      </c>
      <c r="AF44" s="16">
        <f t="shared" si="3"/>
        <v>110.15</v>
      </c>
      <c r="AG44">
        <v>111.3</v>
      </c>
      <c r="AH44">
        <v>114.6</v>
      </c>
    </row>
    <row r="45" spans="1:34">
      <c r="A45" t="s">
        <v>33</v>
      </c>
      <c r="B45" t="s">
        <v>36</v>
      </c>
      <c r="C45">
        <v>2014</v>
      </c>
      <c r="D45" s="15">
        <v>41699</v>
      </c>
      <c r="E45">
        <v>122.1</v>
      </c>
      <c r="F45">
        <v>121.4</v>
      </c>
      <c r="G45">
        <v>121.5</v>
      </c>
      <c r="H45">
        <v>116.2</v>
      </c>
      <c r="I45">
        <v>102.8</v>
      </c>
      <c r="J45">
        <v>117.7</v>
      </c>
      <c r="K45">
        <v>113.3</v>
      </c>
      <c r="L45">
        <v>108.9</v>
      </c>
      <c r="M45">
        <v>96.3</v>
      </c>
      <c r="N45">
        <v>114.1</v>
      </c>
      <c r="O45">
        <v>112.2</v>
      </c>
      <c r="P45">
        <v>120.5</v>
      </c>
      <c r="Q45">
        <v>116</v>
      </c>
      <c r="R45" s="16">
        <f t="shared" si="0"/>
        <v>114.076923076923</v>
      </c>
      <c r="S45">
        <v>116.7</v>
      </c>
      <c r="T45">
        <v>115.8</v>
      </c>
      <c r="U45">
        <v>112.1</v>
      </c>
      <c r="V45">
        <v>115.2</v>
      </c>
      <c r="W45">
        <v>110.9</v>
      </c>
      <c r="X45">
        <v>113</v>
      </c>
      <c r="Y45">
        <v>110.8</v>
      </c>
      <c r="Z45">
        <v>111.6</v>
      </c>
      <c r="AA45" s="16">
        <f t="shared" si="1"/>
        <v>111.25</v>
      </c>
      <c r="AB45">
        <v>110.9</v>
      </c>
      <c r="AC45" s="16">
        <f t="shared" si="2"/>
        <v>111.95</v>
      </c>
      <c r="AD45">
        <v>111.8</v>
      </c>
      <c r="AE45">
        <v>109.2</v>
      </c>
      <c r="AF45" s="16">
        <f t="shared" si="3"/>
        <v>110</v>
      </c>
      <c r="AG45">
        <v>111.4</v>
      </c>
      <c r="AH45">
        <v>113.7</v>
      </c>
    </row>
    <row r="46" spans="1:34">
      <c r="A46" t="s">
        <v>34</v>
      </c>
      <c r="B46" t="s">
        <v>36</v>
      </c>
      <c r="C46">
        <v>2014</v>
      </c>
      <c r="D46" s="15">
        <v>41699</v>
      </c>
      <c r="E46">
        <v>120.7</v>
      </c>
      <c r="F46">
        <v>119.3</v>
      </c>
      <c r="G46">
        <v>121</v>
      </c>
      <c r="H46">
        <v>116.1</v>
      </c>
      <c r="I46">
        <v>106.9</v>
      </c>
      <c r="J46">
        <v>118.7</v>
      </c>
      <c r="K46">
        <v>116.3</v>
      </c>
      <c r="L46">
        <v>109.8</v>
      </c>
      <c r="M46">
        <v>99.6</v>
      </c>
      <c r="N46">
        <v>111.8</v>
      </c>
      <c r="O46">
        <v>112.7</v>
      </c>
      <c r="P46">
        <v>119.3</v>
      </c>
      <c r="Q46">
        <v>116.1</v>
      </c>
      <c r="R46" s="16">
        <f t="shared" si="0"/>
        <v>114.484615384615</v>
      </c>
      <c r="S46">
        <v>115.2</v>
      </c>
      <c r="T46">
        <v>116.8</v>
      </c>
      <c r="U46">
        <v>113.7</v>
      </c>
      <c r="V46">
        <v>116.4</v>
      </c>
      <c r="W46">
        <v>112.5</v>
      </c>
      <c r="X46">
        <v>113.2</v>
      </c>
      <c r="Y46">
        <v>111.2</v>
      </c>
      <c r="Z46">
        <v>111.4</v>
      </c>
      <c r="AA46" s="16">
        <f t="shared" si="1"/>
        <v>111.95</v>
      </c>
      <c r="AB46">
        <v>110.6</v>
      </c>
      <c r="AC46" s="16">
        <f t="shared" si="2"/>
        <v>111.9</v>
      </c>
      <c r="AD46">
        <v>112</v>
      </c>
      <c r="AE46">
        <v>109</v>
      </c>
      <c r="AF46" s="16">
        <f t="shared" si="3"/>
        <v>110.1</v>
      </c>
      <c r="AG46">
        <v>111.3</v>
      </c>
      <c r="AH46">
        <v>114.2</v>
      </c>
    </row>
    <row r="47" spans="1:34">
      <c r="A47" t="s">
        <v>30</v>
      </c>
      <c r="B47" t="s">
        <v>37</v>
      </c>
      <c r="C47">
        <v>2014</v>
      </c>
      <c r="D47" s="15">
        <v>41730</v>
      </c>
      <c r="E47">
        <v>120.2</v>
      </c>
      <c r="F47">
        <v>118.9</v>
      </c>
      <c r="G47">
        <v>118.1</v>
      </c>
      <c r="H47">
        <v>117</v>
      </c>
      <c r="I47">
        <v>109.7</v>
      </c>
      <c r="J47">
        <v>125.5</v>
      </c>
      <c r="K47">
        <v>120.5</v>
      </c>
      <c r="L47">
        <v>111</v>
      </c>
      <c r="M47">
        <v>102.6</v>
      </c>
      <c r="N47">
        <v>111.2</v>
      </c>
      <c r="O47">
        <v>113.5</v>
      </c>
      <c r="P47">
        <v>118.7</v>
      </c>
      <c r="Q47">
        <v>117.2</v>
      </c>
      <c r="R47" s="16">
        <f t="shared" si="0"/>
        <v>115.7</v>
      </c>
      <c r="S47">
        <v>115.4</v>
      </c>
      <c r="T47">
        <v>118.1</v>
      </c>
      <c r="U47">
        <v>116.1</v>
      </c>
      <c r="V47">
        <v>117.8</v>
      </c>
      <c r="W47">
        <v>113.4</v>
      </c>
      <c r="X47">
        <v>113.7</v>
      </c>
      <c r="Y47">
        <v>111.8</v>
      </c>
      <c r="Z47">
        <v>111.2</v>
      </c>
      <c r="AA47" s="16">
        <f t="shared" si="1"/>
        <v>112.3</v>
      </c>
      <c r="AB47">
        <v>110.5</v>
      </c>
      <c r="AC47" s="16">
        <f t="shared" si="2"/>
        <v>112.1</v>
      </c>
      <c r="AD47">
        <v>113</v>
      </c>
      <c r="AE47">
        <v>108.9</v>
      </c>
      <c r="AF47" s="16">
        <f t="shared" si="3"/>
        <v>110.35</v>
      </c>
      <c r="AG47">
        <v>111.5</v>
      </c>
      <c r="AH47">
        <v>115.4</v>
      </c>
    </row>
    <row r="48" spans="1:34">
      <c r="A48" t="s">
        <v>33</v>
      </c>
      <c r="B48" t="s">
        <v>37</v>
      </c>
      <c r="C48">
        <v>2014</v>
      </c>
      <c r="D48" s="15">
        <v>41730</v>
      </c>
      <c r="E48">
        <v>122.5</v>
      </c>
      <c r="F48">
        <v>121.7</v>
      </c>
      <c r="G48">
        <v>113.3</v>
      </c>
      <c r="H48">
        <v>117</v>
      </c>
      <c r="I48">
        <v>103.1</v>
      </c>
      <c r="J48">
        <v>126.7</v>
      </c>
      <c r="K48">
        <v>121.2</v>
      </c>
      <c r="L48">
        <v>111</v>
      </c>
      <c r="M48">
        <v>100.3</v>
      </c>
      <c r="N48">
        <v>115.3</v>
      </c>
      <c r="O48">
        <v>112.7</v>
      </c>
      <c r="P48">
        <v>121</v>
      </c>
      <c r="Q48">
        <v>118.2</v>
      </c>
      <c r="R48" s="16">
        <f t="shared" si="0"/>
        <v>115.692307692308</v>
      </c>
      <c r="S48">
        <v>117.6</v>
      </c>
      <c r="T48">
        <v>116.3</v>
      </c>
      <c r="U48">
        <v>112.5</v>
      </c>
      <c r="V48">
        <v>115.7</v>
      </c>
      <c r="W48">
        <v>110.9</v>
      </c>
      <c r="X48">
        <v>113.4</v>
      </c>
      <c r="Y48">
        <v>111</v>
      </c>
      <c r="Z48">
        <v>111.2</v>
      </c>
      <c r="AA48" s="16">
        <f t="shared" si="1"/>
        <v>111.05</v>
      </c>
      <c r="AB48">
        <v>111.2</v>
      </c>
      <c r="AC48" s="16">
        <f t="shared" si="2"/>
        <v>112.3</v>
      </c>
      <c r="AD48">
        <v>112.5</v>
      </c>
      <c r="AE48">
        <v>109.1</v>
      </c>
      <c r="AF48" s="16">
        <f t="shared" si="3"/>
        <v>110.05</v>
      </c>
      <c r="AG48">
        <v>111.4</v>
      </c>
      <c r="AH48">
        <v>114.7</v>
      </c>
    </row>
    <row r="49" spans="1:34">
      <c r="A49" t="s">
        <v>34</v>
      </c>
      <c r="B49" t="s">
        <v>37</v>
      </c>
      <c r="C49">
        <v>2014</v>
      </c>
      <c r="D49" s="15">
        <v>41730</v>
      </c>
      <c r="E49">
        <v>120.9</v>
      </c>
      <c r="F49">
        <v>119.9</v>
      </c>
      <c r="G49">
        <v>116.2</v>
      </c>
      <c r="H49">
        <v>117</v>
      </c>
      <c r="I49">
        <v>107.3</v>
      </c>
      <c r="J49">
        <v>126.1</v>
      </c>
      <c r="K49">
        <v>120.7</v>
      </c>
      <c r="L49">
        <v>111</v>
      </c>
      <c r="M49">
        <v>101.8</v>
      </c>
      <c r="N49">
        <v>112.6</v>
      </c>
      <c r="O49">
        <v>113.2</v>
      </c>
      <c r="P49">
        <v>119.8</v>
      </c>
      <c r="Q49">
        <v>117.6</v>
      </c>
      <c r="R49" s="16">
        <f t="shared" si="0"/>
        <v>115.7</v>
      </c>
      <c r="S49">
        <v>116</v>
      </c>
      <c r="T49">
        <v>117.4</v>
      </c>
      <c r="U49">
        <v>114.6</v>
      </c>
      <c r="V49">
        <v>117</v>
      </c>
      <c r="W49">
        <v>112.5</v>
      </c>
      <c r="X49">
        <v>113.6</v>
      </c>
      <c r="Y49">
        <v>111.5</v>
      </c>
      <c r="Z49">
        <v>111.2</v>
      </c>
      <c r="AA49" s="16">
        <f t="shared" si="1"/>
        <v>111.85</v>
      </c>
      <c r="AB49">
        <v>110.9</v>
      </c>
      <c r="AC49" s="16">
        <f t="shared" si="2"/>
        <v>112.25</v>
      </c>
      <c r="AD49">
        <v>112.7</v>
      </c>
      <c r="AE49">
        <v>109</v>
      </c>
      <c r="AF49" s="16">
        <f t="shared" si="3"/>
        <v>110.25</v>
      </c>
      <c r="AG49">
        <v>111.5</v>
      </c>
      <c r="AH49">
        <v>115.1</v>
      </c>
    </row>
    <row r="50" spans="1:34">
      <c r="A50" t="s">
        <v>30</v>
      </c>
      <c r="B50" t="s">
        <v>38</v>
      </c>
      <c r="C50">
        <v>2014</v>
      </c>
      <c r="D50" s="15">
        <v>41760</v>
      </c>
      <c r="E50">
        <v>120.3</v>
      </c>
      <c r="F50">
        <v>120.2</v>
      </c>
      <c r="G50">
        <v>116.9</v>
      </c>
      <c r="H50">
        <v>118</v>
      </c>
      <c r="I50">
        <v>110.1</v>
      </c>
      <c r="J50">
        <v>126.3</v>
      </c>
      <c r="K50">
        <v>123.9</v>
      </c>
      <c r="L50">
        <v>111.5</v>
      </c>
      <c r="M50">
        <v>103.5</v>
      </c>
      <c r="N50">
        <v>111.6</v>
      </c>
      <c r="O50">
        <v>114.2</v>
      </c>
      <c r="P50">
        <v>119.2</v>
      </c>
      <c r="Q50">
        <v>118.2</v>
      </c>
      <c r="R50" s="16">
        <f t="shared" si="0"/>
        <v>116.453846153846</v>
      </c>
      <c r="S50">
        <v>116.3</v>
      </c>
      <c r="T50">
        <v>118.7</v>
      </c>
      <c r="U50">
        <v>116.8</v>
      </c>
      <c r="V50">
        <v>118.5</v>
      </c>
      <c r="W50">
        <v>113.4</v>
      </c>
      <c r="X50">
        <v>114.1</v>
      </c>
      <c r="Y50">
        <v>112.1</v>
      </c>
      <c r="Z50">
        <v>111.4</v>
      </c>
      <c r="AA50" s="16">
        <f t="shared" si="1"/>
        <v>112.4</v>
      </c>
      <c r="AB50">
        <v>110.9</v>
      </c>
      <c r="AC50" s="16">
        <f t="shared" si="2"/>
        <v>112.5</v>
      </c>
      <c r="AD50">
        <v>113.1</v>
      </c>
      <c r="AE50">
        <v>108.9</v>
      </c>
      <c r="AF50" s="16">
        <f t="shared" si="3"/>
        <v>110.5</v>
      </c>
      <c r="AG50">
        <v>111.8</v>
      </c>
      <c r="AH50">
        <v>116</v>
      </c>
    </row>
    <row r="51" spans="1:34">
      <c r="A51" t="s">
        <v>33</v>
      </c>
      <c r="B51" t="s">
        <v>38</v>
      </c>
      <c r="C51">
        <v>2014</v>
      </c>
      <c r="D51" s="15">
        <v>41760</v>
      </c>
      <c r="E51">
        <v>122.7</v>
      </c>
      <c r="F51">
        <v>124.1</v>
      </c>
      <c r="G51">
        <v>114.2</v>
      </c>
      <c r="H51">
        <v>119.1</v>
      </c>
      <c r="I51">
        <v>103.5</v>
      </c>
      <c r="J51">
        <v>129.2</v>
      </c>
      <c r="K51">
        <v>127</v>
      </c>
      <c r="L51">
        <v>112.6</v>
      </c>
      <c r="M51">
        <v>101.3</v>
      </c>
      <c r="N51">
        <v>117</v>
      </c>
      <c r="O51">
        <v>112.9</v>
      </c>
      <c r="P51">
        <v>121.7</v>
      </c>
      <c r="Q51">
        <v>120</v>
      </c>
      <c r="R51" s="16">
        <f t="shared" si="0"/>
        <v>117.330769230769</v>
      </c>
      <c r="S51">
        <v>118.3</v>
      </c>
      <c r="T51">
        <v>116.8</v>
      </c>
      <c r="U51">
        <v>112.9</v>
      </c>
      <c r="V51">
        <v>116.2</v>
      </c>
      <c r="W51">
        <v>111.1</v>
      </c>
      <c r="X51">
        <v>114.1</v>
      </c>
      <c r="Y51">
        <v>111.2</v>
      </c>
      <c r="Z51">
        <v>111.3</v>
      </c>
      <c r="AA51" s="16">
        <f t="shared" si="1"/>
        <v>111.2</v>
      </c>
      <c r="AB51">
        <v>111.5</v>
      </c>
      <c r="AC51" s="16">
        <f t="shared" si="2"/>
        <v>112.8</v>
      </c>
      <c r="AD51">
        <v>112.9</v>
      </c>
      <c r="AE51">
        <v>109.3</v>
      </c>
      <c r="AF51" s="16">
        <f t="shared" si="3"/>
        <v>110.25</v>
      </c>
      <c r="AG51">
        <v>111.7</v>
      </c>
      <c r="AH51">
        <v>115.6</v>
      </c>
    </row>
    <row r="52" spans="1:34">
      <c r="A52" t="s">
        <v>34</v>
      </c>
      <c r="B52" t="s">
        <v>38</v>
      </c>
      <c r="C52">
        <v>2014</v>
      </c>
      <c r="D52" s="15">
        <v>41760</v>
      </c>
      <c r="E52">
        <v>121.1</v>
      </c>
      <c r="F52">
        <v>121.6</v>
      </c>
      <c r="G52">
        <v>115.9</v>
      </c>
      <c r="H52">
        <v>118.4</v>
      </c>
      <c r="I52">
        <v>107.7</v>
      </c>
      <c r="J52">
        <v>127.7</v>
      </c>
      <c r="K52">
        <v>125</v>
      </c>
      <c r="L52">
        <v>111.9</v>
      </c>
      <c r="M52">
        <v>102.8</v>
      </c>
      <c r="N52">
        <v>113.4</v>
      </c>
      <c r="O52">
        <v>113.7</v>
      </c>
      <c r="P52">
        <v>120.4</v>
      </c>
      <c r="Q52">
        <v>118.9</v>
      </c>
      <c r="R52" s="16">
        <f t="shared" si="0"/>
        <v>116.807692307692</v>
      </c>
      <c r="S52">
        <v>116.8</v>
      </c>
      <c r="T52">
        <v>118</v>
      </c>
      <c r="U52">
        <v>115.2</v>
      </c>
      <c r="V52">
        <v>117.6</v>
      </c>
      <c r="W52">
        <v>112.5</v>
      </c>
      <c r="X52">
        <v>114.1</v>
      </c>
      <c r="Y52">
        <v>111.8</v>
      </c>
      <c r="Z52">
        <v>111.3</v>
      </c>
      <c r="AA52" s="16">
        <f t="shared" si="1"/>
        <v>111.9</v>
      </c>
      <c r="AB52">
        <v>111.2</v>
      </c>
      <c r="AC52" s="16">
        <f t="shared" si="2"/>
        <v>112.65</v>
      </c>
      <c r="AD52">
        <v>113</v>
      </c>
      <c r="AE52">
        <v>109.1</v>
      </c>
      <c r="AF52" s="16">
        <f t="shared" si="3"/>
        <v>110.45</v>
      </c>
      <c r="AG52">
        <v>111.8</v>
      </c>
      <c r="AH52">
        <v>115.8</v>
      </c>
    </row>
    <row r="53" spans="1:34">
      <c r="A53" t="s">
        <v>30</v>
      </c>
      <c r="B53" t="s">
        <v>39</v>
      </c>
      <c r="C53">
        <v>2014</v>
      </c>
      <c r="D53" s="15">
        <v>41791</v>
      </c>
      <c r="E53">
        <v>120.7</v>
      </c>
      <c r="F53">
        <v>121.6</v>
      </c>
      <c r="G53">
        <v>116.1</v>
      </c>
      <c r="H53">
        <v>119.3</v>
      </c>
      <c r="I53">
        <v>110.3</v>
      </c>
      <c r="J53">
        <v>125.8</v>
      </c>
      <c r="K53">
        <v>129.3</v>
      </c>
      <c r="L53">
        <v>112.2</v>
      </c>
      <c r="M53">
        <v>103.6</v>
      </c>
      <c r="N53">
        <v>112.3</v>
      </c>
      <c r="O53">
        <v>114.9</v>
      </c>
      <c r="P53">
        <v>120.1</v>
      </c>
      <c r="Q53">
        <v>119.5</v>
      </c>
      <c r="R53" s="16">
        <f t="shared" si="0"/>
        <v>117.361538461538</v>
      </c>
      <c r="S53">
        <v>117.3</v>
      </c>
      <c r="T53">
        <v>119.7</v>
      </c>
      <c r="U53">
        <v>117.3</v>
      </c>
      <c r="V53">
        <v>119.3</v>
      </c>
      <c r="W53">
        <v>114.4</v>
      </c>
      <c r="X53">
        <v>114.9</v>
      </c>
      <c r="Y53">
        <v>112.8</v>
      </c>
      <c r="Z53">
        <v>112.2</v>
      </c>
      <c r="AA53" s="16">
        <f t="shared" si="1"/>
        <v>113.3</v>
      </c>
      <c r="AB53">
        <v>111.4</v>
      </c>
      <c r="AC53" s="16">
        <f t="shared" si="2"/>
        <v>113.15</v>
      </c>
      <c r="AD53">
        <v>114.3</v>
      </c>
      <c r="AE53">
        <v>108</v>
      </c>
      <c r="AF53" s="16">
        <f t="shared" si="3"/>
        <v>110.4</v>
      </c>
      <c r="AG53">
        <v>112.3</v>
      </c>
      <c r="AH53">
        <v>117</v>
      </c>
    </row>
    <row r="54" spans="1:34">
      <c r="A54" t="s">
        <v>33</v>
      </c>
      <c r="B54" t="s">
        <v>39</v>
      </c>
      <c r="C54">
        <v>2014</v>
      </c>
      <c r="D54" s="15">
        <v>41791</v>
      </c>
      <c r="E54">
        <v>123.1</v>
      </c>
      <c r="F54">
        <v>125.9</v>
      </c>
      <c r="G54">
        <v>115.4</v>
      </c>
      <c r="H54">
        <v>120.4</v>
      </c>
      <c r="I54">
        <v>103.4</v>
      </c>
      <c r="J54">
        <v>131.2</v>
      </c>
      <c r="K54">
        <v>137.5</v>
      </c>
      <c r="L54">
        <v>112.8</v>
      </c>
      <c r="M54">
        <v>101.4</v>
      </c>
      <c r="N54">
        <v>118.3</v>
      </c>
      <c r="O54">
        <v>113.2</v>
      </c>
      <c r="P54">
        <v>122.4</v>
      </c>
      <c r="Q54">
        <v>122</v>
      </c>
      <c r="R54" s="16">
        <f t="shared" si="0"/>
        <v>119</v>
      </c>
      <c r="S54">
        <v>119</v>
      </c>
      <c r="T54">
        <v>117.4</v>
      </c>
      <c r="U54">
        <v>113.2</v>
      </c>
      <c r="V54">
        <v>116.7</v>
      </c>
      <c r="W54">
        <v>111.2</v>
      </c>
      <c r="X54">
        <v>114.3</v>
      </c>
      <c r="Y54">
        <v>111.4</v>
      </c>
      <c r="Z54">
        <v>111.5</v>
      </c>
      <c r="AA54" s="16">
        <f t="shared" si="1"/>
        <v>111.35</v>
      </c>
      <c r="AB54">
        <v>111.8</v>
      </c>
      <c r="AC54" s="16">
        <f t="shared" si="2"/>
        <v>113.05</v>
      </c>
      <c r="AD54">
        <v>115.1</v>
      </c>
      <c r="AE54">
        <v>108.7</v>
      </c>
      <c r="AF54" s="16">
        <f t="shared" si="3"/>
        <v>110.05</v>
      </c>
      <c r="AG54">
        <v>112.2</v>
      </c>
      <c r="AH54">
        <v>116.4</v>
      </c>
    </row>
    <row r="55" spans="1:34">
      <c r="A55" t="s">
        <v>34</v>
      </c>
      <c r="B55" t="s">
        <v>39</v>
      </c>
      <c r="C55">
        <v>2014</v>
      </c>
      <c r="D55" s="15">
        <v>41791</v>
      </c>
      <c r="E55">
        <v>121.5</v>
      </c>
      <c r="F55">
        <v>123.1</v>
      </c>
      <c r="G55">
        <v>115.8</v>
      </c>
      <c r="H55">
        <v>119.7</v>
      </c>
      <c r="I55">
        <v>107.8</v>
      </c>
      <c r="J55">
        <v>128.3</v>
      </c>
      <c r="K55">
        <v>132.1</v>
      </c>
      <c r="L55">
        <v>112.4</v>
      </c>
      <c r="M55">
        <v>102.9</v>
      </c>
      <c r="N55">
        <v>114.3</v>
      </c>
      <c r="O55">
        <v>114.2</v>
      </c>
      <c r="P55">
        <v>121.2</v>
      </c>
      <c r="Q55">
        <v>120.4</v>
      </c>
      <c r="R55" s="16">
        <f t="shared" si="0"/>
        <v>117.976923076923</v>
      </c>
      <c r="S55">
        <v>117.8</v>
      </c>
      <c r="T55">
        <v>118.8</v>
      </c>
      <c r="U55">
        <v>115.6</v>
      </c>
      <c r="V55">
        <v>118.3</v>
      </c>
      <c r="W55">
        <v>113.2</v>
      </c>
      <c r="X55">
        <v>114.6</v>
      </c>
      <c r="Y55">
        <v>112.3</v>
      </c>
      <c r="Z55">
        <v>111.8</v>
      </c>
      <c r="AA55" s="16">
        <f t="shared" si="1"/>
        <v>112.5</v>
      </c>
      <c r="AB55">
        <v>111.6</v>
      </c>
      <c r="AC55" s="16">
        <f t="shared" si="2"/>
        <v>113.1</v>
      </c>
      <c r="AD55">
        <v>114.8</v>
      </c>
      <c r="AE55">
        <v>108.3</v>
      </c>
      <c r="AF55" s="16">
        <f t="shared" si="3"/>
        <v>110.3</v>
      </c>
      <c r="AG55">
        <v>112.3</v>
      </c>
      <c r="AH55">
        <v>116.7</v>
      </c>
    </row>
    <row r="56" spans="1:34">
      <c r="A56" t="s">
        <v>30</v>
      </c>
      <c r="B56" t="s">
        <v>40</v>
      </c>
      <c r="C56">
        <v>2014</v>
      </c>
      <c r="D56" s="15">
        <v>41821</v>
      </c>
      <c r="E56">
        <v>121.7</v>
      </c>
      <c r="F56">
        <v>122.5</v>
      </c>
      <c r="G56">
        <v>117.7</v>
      </c>
      <c r="H56">
        <v>120.6</v>
      </c>
      <c r="I56">
        <v>110.4</v>
      </c>
      <c r="J56">
        <v>129.1</v>
      </c>
      <c r="K56">
        <v>150.1</v>
      </c>
      <c r="L56">
        <v>113.2</v>
      </c>
      <c r="M56">
        <v>104.8</v>
      </c>
      <c r="N56">
        <v>113.3</v>
      </c>
      <c r="O56">
        <v>115.6</v>
      </c>
      <c r="P56">
        <v>120.9</v>
      </c>
      <c r="Q56">
        <v>123.3</v>
      </c>
      <c r="R56" s="16">
        <f t="shared" si="0"/>
        <v>120.246153846154</v>
      </c>
      <c r="S56">
        <v>118</v>
      </c>
      <c r="T56">
        <v>120.7</v>
      </c>
      <c r="U56">
        <v>118.3</v>
      </c>
      <c r="V56">
        <v>120.3</v>
      </c>
      <c r="W56">
        <v>115.3</v>
      </c>
      <c r="X56">
        <v>115.4</v>
      </c>
      <c r="Y56">
        <v>113.4</v>
      </c>
      <c r="Z56">
        <v>113.2</v>
      </c>
      <c r="AA56" s="16">
        <f t="shared" si="1"/>
        <v>114.25</v>
      </c>
      <c r="AB56">
        <v>111.8</v>
      </c>
      <c r="AC56" s="16">
        <f t="shared" si="2"/>
        <v>113.6</v>
      </c>
      <c r="AD56">
        <v>115.5</v>
      </c>
      <c r="AE56">
        <v>108.8</v>
      </c>
      <c r="AF56" s="16">
        <f t="shared" si="3"/>
        <v>111.1</v>
      </c>
      <c r="AG56">
        <v>113.1</v>
      </c>
      <c r="AH56">
        <v>119.5</v>
      </c>
    </row>
    <row r="57" spans="1:34">
      <c r="A57" t="s">
        <v>33</v>
      </c>
      <c r="B57" t="s">
        <v>40</v>
      </c>
      <c r="C57">
        <v>2014</v>
      </c>
      <c r="D57" s="15">
        <v>41821</v>
      </c>
      <c r="E57">
        <v>123.8</v>
      </c>
      <c r="F57">
        <v>126.4</v>
      </c>
      <c r="G57">
        <v>118</v>
      </c>
      <c r="H57">
        <v>121.6</v>
      </c>
      <c r="I57">
        <v>103.5</v>
      </c>
      <c r="J57">
        <v>133.7</v>
      </c>
      <c r="K57">
        <v>172.4</v>
      </c>
      <c r="L57">
        <v>113.1</v>
      </c>
      <c r="M57">
        <v>102.7</v>
      </c>
      <c r="N57">
        <v>120</v>
      </c>
      <c r="O57">
        <v>113.8</v>
      </c>
      <c r="P57">
        <v>123.4</v>
      </c>
      <c r="Q57">
        <v>127.1</v>
      </c>
      <c r="R57" s="16">
        <f t="shared" si="0"/>
        <v>123.038461538462</v>
      </c>
      <c r="S57">
        <v>121</v>
      </c>
      <c r="T57">
        <v>118</v>
      </c>
      <c r="U57">
        <v>113.6</v>
      </c>
      <c r="V57">
        <v>117.4</v>
      </c>
      <c r="W57">
        <v>111.6</v>
      </c>
      <c r="X57">
        <v>114.9</v>
      </c>
      <c r="Y57">
        <v>111.5</v>
      </c>
      <c r="Z57">
        <v>113</v>
      </c>
      <c r="AA57" s="16">
        <f t="shared" si="1"/>
        <v>112.3</v>
      </c>
      <c r="AB57">
        <v>112.4</v>
      </c>
      <c r="AC57" s="16">
        <f t="shared" si="2"/>
        <v>113.65</v>
      </c>
      <c r="AD57">
        <v>117.8</v>
      </c>
      <c r="AE57">
        <v>109.7</v>
      </c>
      <c r="AF57" s="16">
        <f t="shared" si="3"/>
        <v>110.6</v>
      </c>
      <c r="AG57">
        <v>113.5</v>
      </c>
      <c r="AH57">
        <v>118.9</v>
      </c>
    </row>
    <row r="58" spans="1:34">
      <c r="A58" t="s">
        <v>34</v>
      </c>
      <c r="B58" t="s">
        <v>40</v>
      </c>
      <c r="C58">
        <v>2014</v>
      </c>
      <c r="D58" s="15">
        <v>41821</v>
      </c>
      <c r="E58">
        <v>122.4</v>
      </c>
      <c r="F58">
        <v>123.9</v>
      </c>
      <c r="G58">
        <v>117.8</v>
      </c>
      <c r="H58">
        <v>121</v>
      </c>
      <c r="I58">
        <v>107.9</v>
      </c>
      <c r="J58">
        <v>131.2</v>
      </c>
      <c r="K58">
        <v>157.7</v>
      </c>
      <c r="L58">
        <v>113.2</v>
      </c>
      <c r="M58">
        <v>104.1</v>
      </c>
      <c r="N58">
        <v>115.5</v>
      </c>
      <c r="O58">
        <v>114.8</v>
      </c>
      <c r="P58">
        <v>122.1</v>
      </c>
      <c r="Q58">
        <v>124.7</v>
      </c>
      <c r="R58" s="16">
        <f t="shared" si="0"/>
        <v>121.253846153846</v>
      </c>
      <c r="S58">
        <v>118.8</v>
      </c>
      <c r="T58">
        <v>119.6</v>
      </c>
      <c r="U58">
        <v>116.3</v>
      </c>
      <c r="V58">
        <v>119.1</v>
      </c>
      <c r="W58">
        <v>113.9</v>
      </c>
      <c r="X58">
        <v>115.2</v>
      </c>
      <c r="Y58">
        <v>112.7</v>
      </c>
      <c r="Z58">
        <v>113.1</v>
      </c>
      <c r="AA58" s="16">
        <f t="shared" si="1"/>
        <v>113.5</v>
      </c>
      <c r="AB58">
        <v>112.1</v>
      </c>
      <c r="AC58" s="16">
        <f t="shared" si="2"/>
        <v>113.65</v>
      </c>
      <c r="AD58">
        <v>116.8</v>
      </c>
      <c r="AE58">
        <v>109.2</v>
      </c>
      <c r="AF58" s="16">
        <f t="shared" si="3"/>
        <v>110.95</v>
      </c>
      <c r="AG58">
        <v>113.3</v>
      </c>
      <c r="AH58">
        <v>119.2</v>
      </c>
    </row>
    <row r="59" spans="1:34">
      <c r="A59" t="s">
        <v>30</v>
      </c>
      <c r="B59" t="s">
        <v>41</v>
      </c>
      <c r="C59">
        <v>2014</v>
      </c>
      <c r="D59" s="15">
        <v>41852</v>
      </c>
      <c r="E59">
        <v>121.8</v>
      </c>
      <c r="F59">
        <v>122.8</v>
      </c>
      <c r="G59">
        <v>117.8</v>
      </c>
      <c r="H59">
        <v>121.9</v>
      </c>
      <c r="I59">
        <v>110.6</v>
      </c>
      <c r="J59">
        <v>129.7</v>
      </c>
      <c r="K59">
        <v>161.1</v>
      </c>
      <c r="L59">
        <v>114.1</v>
      </c>
      <c r="M59">
        <v>105.1</v>
      </c>
      <c r="N59">
        <v>114.6</v>
      </c>
      <c r="O59">
        <v>115.8</v>
      </c>
      <c r="P59">
        <v>121.7</v>
      </c>
      <c r="Q59">
        <v>125.3</v>
      </c>
      <c r="R59" s="16">
        <f t="shared" si="0"/>
        <v>121.715384615385</v>
      </c>
      <c r="S59">
        <v>118.8</v>
      </c>
      <c r="T59">
        <v>120.9</v>
      </c>
      <c r="U59">
        <v>118.8</v>
      </c>
      <c r="V59">
        <v>120.7</v>
      </c>
      <c r="W59">
        <v>115.4</v>
      </c>
      <c r="X59">
        <v>115.9</v>
      </c>
      <c r="Y59">
        <v>114</v>
      </c>
      <c r="Z59">
        <v>113.2</v>
      </c>
      <c r="AA59" s="16">
        <f t="shared" si="1"/>
        <v>114.3</v>
      </c>
      <c r="AB59">
        <v>112.2</v>
      </c>
      <c r="AC59" s="16">
        <f t="shared" si="2"/>
        <v>114.05</v>
      </c>
      <c r="AD59">
        <v>116.2</v>
      </c>
      <c r="AE59">
        <v>109.4</v>
      </c>
      <c r="AF59" s="16">
        <f t="shared" si="3"/>
        <v>111.7</v>
      </c>
      <c r="AG59">
        <v>113.5</v>
      </c>
      <c r="AH59">
        <v>120.7</v>
      </c>
    </row>
    <row r="60" spans="1:34">
      <c r="A60" t="s">
        <v>33</v>
      </c>
      <c r="B60" t="s">
        <v>41</v>
      </c>
      <c r="C60">
        <v>2014</v>
      </c>
      <c r="D60" s="15">
        <v>41852</v>
      </c>
      <c r="E60">
        <v>124.8</v>
      </c>
      <c r="F60">
        <v>127.3</v>
      </c>
      <c r="G60">
        <v>116.5</v>
      </c>
      <c r="H60">
        <v>122.2</v>
      </c>
      <c r="I60">
        <v>103.6</v>
      </c>
      <c r="J60">
        <v>132.7</v>
      </c>
      <c r="K60">
        <v>181.9</v>
      </c>
      <c r="L60">
        <v>115.2</v>
      </c>
      <c r="M60">
        <v>102.7</v>
      </c>
      <c r="N60">
        <v>122.1</v>
      </c>
      <c r="O60">
        <v>114.4</v>
      </c>
      <c r="P60">
        <v>124.7</v>
      </c>
      <c r="Q60">
        <v>128.9</v>
      </c>
      <c r="R60" s="16">
        <f t="shared" si="0"/>
        <v>124.384615384615</v>
      </c>
      <c r="S60">
        <v>123</v>
      </c>
      <c r="T60">
        <v>118.6</v>
      </c>
      <c r="U60">
        <v>114.1</v>
      </c>
      <c r="V60">
        <v>117.9</v>
      </c>
      <c r="W60">
        <v>111.8</v>
      </c>
      <c r="X60">
        <v>115.3</v>
      </c>
      <c r="Y60">
        <v>112.2</v>
      </c>
      <c r="Z60">
        <v>112.5</v>
      </c>
      <c r="AA60" s="16">
        <f t="shared" si="1"/>
        <v>112.15</v>
      </c>
      <c r="AB60">
        <v>112.9</v>
      </c>
      <c r="AC60" s="16">
        <f t="shared" si="2"/>
        <v>114.1</v>
      </c>
      <c r="AD60">
        <v>119.2</v>
      </c>
      <c r="AE60">
        <v>110.5</v>
      </c>
      <c r="AF60" s="16">
        <f t="shared" si="3"/>
        <v>111.35</v>
      </c>
      <c r="AG60">
        <v>113.9</v>
      </c>
      <c r="AH60">
        <v>119.9</v>
      </c>
    </row>
    <row r="61" spans="1:34">
      <c r="A61" t="s">
        <v>34</v>
      </c>
      <c r="B61" t="s">
        <v>41</v>
      </c>
      <c r="C61">
        <v>2014</v>
      </c>
      <c r="D61" s="15">
        <v>41852</v>
      </c>
      <c r="E61">
        <v>122.7</v>
      </c>
      <c r="F61">
        <v>124.4</v>
      </c>
      <c r="G61">
        <v>117.3</v>
      </c>
      <c r="H61">
        <v>122</v>
      </c>
      <c r="I61">
        <v>108</v>
      </c>
      <c r="J61">
        <v>131.1</v>
      </c>
      <c r="K61">
        <v>168.2</v>
      </c>
      <c r="L61">
        <v>114.5</v>
      </c>
      <c r="M61">
        <v>104.3</v>
      </c>
      <c r="N61">
        <v>117.1</v>
      </c>
      <c r="O61">
        <v>115.2</v>
      </c>
      <c r="P61">
        <v>123.1</v>
      </c>
      <c r="Q61">
        <v>126.6</v>
      </c>
      <c r="R61" s="16">
        <f t="shared" si="0"/>
        <v>122.653846153846</v>
      </c>
      <c r="S61">
        <v>119.9</v>
      </c>
      <c r="T61">
        <v>120</v>
      </c>
      <c r="U61">
        <v>116.8</v>
      </c>
      <c r="V61">
        <v>119.6</v>
      </c>
      <c r="W61">
        <v>114</v>
      </c>
      <c r="X61">
        <v>115.6</v>
      </c>
      <c r="Y61">
        <v>113.3</v>
      </c>
      <c r="Z61">
        <v>112.8</v>
      </c>
      <c r="AA61" s="16">
        <f t="shared" si="1"/>
        <v>113.4</v>
      </c>
      <c r="AB61">
        <v>112.6</v>
      </c>
      <c r="AC61" s="16">
        <f t="shared" si="2"/>
        <v>114.1</v>
      </c>
      <c r="AD61">
        <v>118</v>
      </c>
      <c r="AE61">
        <v>109.9</v>
      </c>
      <c r="AF61" s="16">
        <f t="shared" si="3"/>
        <v>111.6</v>
      </c>
      <c r="AG61">
        <v>113.7</v>
      </c>
      <c r="AH61">
        <v>120.3</v>
      </c>
    </row>
    <row r="62" spans="1:34">
      <c r="A62" t="s">
        <v>30</v>
      </c>
      <c r="B62" t="s">
        <v>42</v>
      </c>
      <c r="C62">
        <v>2014</v>
      </c>
      <c r="D62" s="15">
        <v>41883</v>
      </c>
      <c r="E62">
        <v>122.3</v>
      </c>
      <c r="F62">
        <v>122.4</v>
      </c>
      <c r="G62">
        <v>117.8</v>
      </c>
      <c r="H62">
        <v>122.7</v>
      </c>
      <c r="I62">
        <v>110.4</v>
      </c>
      <c r="J62">
        <v>129.8</v>
      </c>
      <c r="K62">
        <v>158.8</v>
      </c>
      <c r="L62">
        <v>115</v>
      </c>
      <c r="M62">
        <v>104.7</v>
      </c>
      <c r="N62">
        <v>114.9</v>
      </c>
      <c r="O62">
        <v>116.5</v>
      </c>
      <c r="P62">
        <v>122.6</v>
      </c>
      <c r="Q62">
        <v>125.3</v>
      </c>
      <c r="R62" s="16">
        <f t="shared" si="0"/>
        <v>121.784615384615</v>
      </c>
      <c r="S62">
        <v>119.5</v>
      </c>
      <c r="T62">
        <v>121.7</v>
      </c>
      <c r="U62">
        <v>119.2</v>
      </c>
      <c r="V62">
        <v>121.3</v>
      </c>
      <c r="W62">
        <v>115.8</v>
      </c>
      <c r="X62">
        <v>116.7</v>
      </c>
      <c r="Y62">
        <v>114.5</v>
      </c>
      <c r="Z62">
        <v>112.8</v>
      </c>
      <c r="AA62" s="16">
        <f t="shared" si="1"/>
        <v>114.3</v>
      </c>
      <c r="AB62">
        <v>112.6</v>
      </c>
      <c r="AC62" s="16">
        <f t="shared" si="2"/>
        <v>114.65</v>
      </c>
      <c r="AD62">
        <v>116.6</v>
      </c>
      <c r="AE62">
        <v>109.1</v>
      </c>
      <c r="AF62" s="16">
        <f t="shared" si="3"/>
        <v>111.8</v>
      </c>
      <c r="AG62">
        <v>113.7</v>
      </c>
      <c r="AH62">
        <v>120.9</v>
      </c>
    </row>
    <row r="63" spans="1:34">
      <c r="A63" t="s">
        <v>33</v>
      </c>
      <c r="B63" t="s">
        <v>42</v>
      </c>
      <c r="C63">
        <v>2014</v>
      </c>
      <c r="D63" s="15">
        <v>41883</v>
      </c>
      <c r="E63">
        <v>124.2</v>
      </c>
      <c r="F63">
        <v>125.4</v>
      </c>
      <c r="G63">
        <v>116.4</v>
      </c>
      <c r="H63">
        <v>122.7</v>
      </c>
      <c r="I63">
        <v>103.5</v>
      </c>
      <c r="J63">
        <v>124.5</v>
      </c>
      <c r="K63">
        <v>168.6</v>
      </c>
      <c r="L63">
        <v>116.9</v>
      </c>
      <c r="M63">
        <v>101.9</v>
      </c>
      <c r="N63">
        <v>122.9</v>
      </c>
      <c r="O63">
        <v>114.8</v>
      </c>
      <c r="P63">
        <v>125.2</v>
      </c>
      <c r="Q63">
        <v>126.7</v>
      </c>
      <c r="R63" s="16">
        <f t="shared" si="0"/>
        <v>122.592307692308</v>
      </c>
      <c r="S63">
        <v>124.3</v>
      </c>
      <c r="T63">
        <v>119.2</v>
      </c>
      <c r="U63">
        <v>114.5</v>
      </c>
      <c r="V63">
        <v>118.4</v>
      </c>
      <c r="W63">
        <v>111.8</v>
      </c>
      <c r="X63">
        <v>115.5</v>
      </c>
      <c r="Y63">
        <v>112.3</v>
      </c>
      <c r="Z63">
        <v>111.2</v>
      </c>
      <c r="AA63" s="16">
        <f t="shared" si="1"/>
        <v>111.5</v>
      </c>
      <c r="AB63">
        <v>113.4</v>
      </c>
      <c r="AC63" s="16">
        <f t="shared" si="2"/>
        <v>114.45</v>
      </c>
      <c r="AD63">
        <v>120</v>
      </c>
      <c r="AE63">
        <v>110</v>
      </c>
      <c r="AF63" s="16">
        <f t="shared" si="3"/>
        <v>111.15</v>
      </c>
      <c r="AG63">
        <v>113.6</v>
      </c>
      <c r="AH63">
        <v>119.2</v>
      </c>
    </row>
    <row r="64" spans="1:34">
      <c r="A64" t="s">
        <v>34</v>
      </c>
      <c r="B64" t="s">
        <v>42</v>
      </c>
      <c r="C64">
        <v>2014</v>
      </c>
      <c r="D64" s="15">
        <v>41883</v>
      </c>
      <c r="E64">
        <v>122.9</v>
      </c>
      <c r="F64">
        <v>123.5</v>
      </c>
      <c r="G64">
        <v>117.3</v>
      </c>
      <c r="H64">
        <v>122.7</v>
      </c>
      <c r="I64">
        <v>107.9</v>
      </c>
      <c r="J64">
        <v>127.3</v>
      </c>
      <c r="K64">
        <v>162.1</v>
      </c>
      <c r="L64">
        <v>115.6</v>
      </c>
      <c r="M64">
        <v>103.8</v>
      </c>
      <c r="N64">
        <v>117.6</v>
      </c>
      <c r="O64">
        <v>115.8</v>
      </c>
      <c r="P64">
        <v>123.8</v>
      </c>
      <c r="Q64">
        <v>125.8</v>
      </c>
      <c r="R64" s="16">
        <f t="shared" si="0"/>
        <v>122.007692307692</v>
      </c>
      <c r="S64">
        <v>120.8</v>
      </c>
      <c r="T64">
        <v>120.7</v>
      </c>
      <c r="U64">
        <v>117.2</v>
      </c>
      <c r="V64">
        <v>120.1</v>
      </c>
      <c r="W64">
        <v>114.3</v>
      </c>
      <c r="X64">
        <v>116.1</v>
      </c>
      <c r="Y64">
        <v>113.7</v>
      </c>
      <c r="Z64">
        <v>112</v>
      </c>
      <c r="AA64" s="16">
        <f t="shared" si="1"/>
        <v>113.15</v>
      </c>
      <c r="AB64">
        <v>113.1</v>
      </c>
      <c r="AC64" s="16">
        <f t="shared" si="2"/>
        <v>114.6</v>
      </c>
      <c r="AD64">
        <v>118.6</v>
      </c>
      <c r="AE64">
        <v>109.5</v>
      </c>
      <c r="AF64" s="16">
        <f t="shared" si="3"/>
        <v>111.6</v>
      </c>
      <c r="AG64">
        <v>113.7</v>
      </c>
      <c r="AH64">
        <v>120.1</v>
      </c>
    </row>
    <row r="65" spans="1:34">
      <c r="A65" t="s">
        <v>30</v>
      </c>
      <c r="B65" t="s">
        <v>43</v>
      </c>
      <c r="C65">
        <v>2014</v>
      </c>
      <c r="D65" s="15">
        <v>41913</v>
      </c>
      <c r="E65">
        <v>122.6</v>
      </c>
      <c r="F65">
        <v>122.5</v>
      </c>
      <c r="G65">
        <v>118.3</v>
      </c>
      <c r="H65">
        <v>123.2</v>
      </c>
      <c r="I65">
        <v>110.5</v>
      </c>
      <c r="J65">
        <v>128.9</v>
      </c>
      <c r="K65">
        <v>155.3</v>
      </c>
      <c r="L65">
        <v>115.5</v>
      </c>
      <c r="M65">
        <v>104</v>
      </c>
      <c r="N65">
        <v>115.3</v>
      </c>
      <c r="O65">
        <v>116.8</v>
      </c>
      <c r="P65">
        <v>123.2</v>
      </c>
      <c r="Q65">
        <v>125.1</v>
      </c>
      <c r="R65" s="16">
        <f t="shared" si="0"/>
        <v>121.630769230769</v>
      </c>
      <c r="S65">
        <v>120</v>
      </c>
      <c r="T65">
        <v>122.7</v>
      </c>
      <c r="U65">
        <v>120.3</v>
      </c>
      <c r="V65">
        <v>122.3</v>
      </c>
      <c r="W65">
        <v>116.4</v>
      </c>
      <c r="X65">
        <v>117.5</v>
      </c>
      <c r="Y65">
        <v>115.3</v>
      </c>
      <c r="Z65">
        <v>112.6</v>
      </c>
      <c r="AA65" s="16">
        <f t="shared" si="1"/>
        <v>114.5</v>
      </c>
      <c r="AB65">
        <v>113</v>
      </c>
      <c r="AC65" s="16">
        <f t="shared" si="2"/>
        <v>115.25</v>
      </c>
      <c r="AD65">
        <v>116.9</v>
      </c>
      <c r="AE65">
        <v>109.3</v>
      </c>
      <c r="AF65" s="16">
        <f t="shared" si="3"/>
        <v>112.3</v>
      </c>
      <c r="AG65">
        <v>114</v>
      </c>
      <c r="AH65">
        <v>121</v>
      </c>
    </row>
    <row r="66" spans="1:34">
      <c r="A66" t="s">
        <v>33</v>
      </c>
      <c r="B66" t="s">
        <v>43</v>
      </c>
      <c r="C66">
        <v>2014</v>
      </c>
      <c r="D66" s="15">
        <v>41913</v>
      </c>
      <c r="E66">
        <v>124.6</v>
      </c>
      <c r="F66">
        <v>126.1</v>
      </c>
      <c r="G66">
        <v>117.8</v>
      </c>
      <c r="H66">
        <v>123.1</v>
      </c>
      <c r="I66">
        <v>103.5</v>
      </c>
      <c r="J66">
        <v>123.5</v>
      </c>
      <c r="K66">
        <v>159.6</v>
      </c>
      <c r="L66">
        <v>117.4</v>
      </c>
      <c r="M66">
        <v>101.2</v>
      </c>
      <c r="N66">
        <v>123.8</v>
      </c>
      <c r="O66">
        <v>115.2</v>
      </c>
      <c r="P66">
        <v>125.9</v>
      </c>
      <c r="Q66">
        <v>125.8</v>
      </c>
      <c r="R66" s="16">
        <f t="shared" ref="R66:R129" si="4">AVERAGE(E66:Q66)</f>
        <v>122.115384615385</v>
      </c>
      <c r="S66">
        <v>124.3</v>
      </c>
      <c r="T66">
        <v>119.6</v>
      </c>
      <c r="U66">
        <v>114.9</v>
      </c>
      <c r="V66">
        <v>118.9</v>
      </c>
      <c r="W66">
        <v>112</v>
      </c>
      <c r="X66">
        <v>115.8</v>
      </c>
      <c r="Y66">
        <v>112.6</v>
      </c>
      <c r="Z66">
        <v>111</v>
      </c>
      <c r="AA66" s="16">
        <f t="shared" ref="AA66:AA129" si="5">AVERAGE(Z66,W66)</f>
        <v>111.5</v>
      </c>
      <c r="AB66">
        <v>113.6</v>
      </c>
      <c r="AC66" s="16">
        <f t="shared" ref="AC66:AC129" si="6">AVERAGE(AB66,X66)</f>
        <v>114.7</v>
      </c>
      <c r="AD66">
        <v>120.2</v>
      </c>
      <c r="AE66">
        <v>110.1</v>
      </c>
      <c r="AF66" s="16">
        <f t="shared" ref="AF66:AF129" si="7">AVERAGE(AE66,Y66)</f>
        <v>111.35</v>
      </c>
      <c r="AG66">
        <v>113.7</v>
      </c>
      <c r="AH66">
        <v>119.1</v>
      </c>
    </row>
    <row r="67" spans="1:34">
      <c r="A67" t="s">
        <v>34</v>
      </c>
      <c r="B67" t="s">
        <v>43</v>
      </c>
      <c r="C67">
        <v>2014</v>
      </c>
      <c r="D67" s="15">
        <v>41913</v>
      </c>
      <c r="E67">
        <v>123.2</v>
      </c>
      <c r="F67">
        <v>123.8</v>
      </c>
      <c r="G67">
        <v>118.1</v>
      </c>
      <c r="H67">
        <v>123.2</v>
      </c>
      <c r="I67">
        <v>107.9</v>
      </c>
      <c r="J67">
        <v>126.4</v>
      </c>
      <c r="K67">
        <v>156.8</v>
      </c>
      <c r="L67">
        <v>116.1</v>
      </c>
      <c r="M67">
        <v>103.1</v>
      </c>
      <c r="N67">
        <v>118.1</v>
      </c>
      <c r="O67">
        <v>116.1</v>
      </c>
      <c r="P67">
        <v>124.5</v>
      </c>
      <c r="Q67">
        <v>125.4</v>
      </c>
      <c r="R67" s="16">
        <f t="shared" si="4"/>
        <v>121.746153846154</v>
      </c>
      <c r="S67">
        <v>121.1</v>
      </c>
      <c r="T67">
        <v>121.5</v>
      </c>
      <c r="U67">
        <v>118.1</v>
      </c>
      <c r="V67">
        <v>121</v>
      </c>
      <c r="W67">
        <v>114.7</v>
      </c>
      <c r="X67">
        <v>116.7</v>
      </c>
      <c r="Y67">
        <v>114.3</v>
      </c>
      <c r="Z67">
        <v>111.8</v>
      </c>
      <c r="AA67" s="16">
        <f t="shared" si="5"/>
        <v>113.25</v>
      </c>
      <c r="AB67">
        <v>113.3</v>
      </c>
      <c r="AC67" s="16">
        <f t="shared" si="6"/>
        <v>115</v>
      </c>
      <c r="AD67">
        <v>118.8</v>
      </c>
      <c r="AE67">
        <v>109.6</v>
      </c>
      <c r="AF67" s="16">
        <f t="shared" si="7"/>
        <v>111.95</v>
      </c>
      <c r="AG67">
        <v>113.9</v>
      </c>
      <c r="AH67">
        <v>120.1</v>
      </c>
    </row>
    <row r="68" spans="1:34">
      <c r="A68" t="s">
        <v>30</v>
      </c>
      <c r="B68" t="s">
        <v>45</v>
      </c>
      <c r="C68">
        <v>2014</v>
      </c>
      <c r="D68" s="15">
        <v>41944</v>
      </c>
      <c r="E68">
        <v>122.7</v>
      </c>
      <c r="F68">
        <v>122.6</v>
      </c>
      <c r="G68">
        <v>119.9</v>
      </c>
      <c r="H68">
        <v>124</v>
      </c>
      <c r="I68">
        <v>110.5</v>
      </c>
      <c r="J68">
        <v>128.8</v>
      </c>
      <c r="K68">
        <v>152</v>
      </c>
      <c r="L68">
        <v>116.2</v>
      </c>
      <c r="M68">
        <v>103.3</v>
      </c>
      <c r="N68">
        <v>115.8</v>
      </c>
      <c r="O68">
        <v>116.8</v>
      </c>
      <c r="P68">
        <v>124.5</v>
      </c>
      <c r="Q68">
        <v>124.9</v>
      </c>
      <c r="R68" s="16">
        <f t="shared" si="4"/>
        <v>121.692307692308</v>
      </c>
      <c r="S68">
        <v>120.8</v>
      </c>
      <c r="T68">
        <v>123.3</v>
      </c>
      <c r="U68">
        <v>120.5</v>
      </c>
      <c r="V68">
        <v>122.9</v>
      </c>
      <c r="W68">
        <v>117.3</v>
      </c>
      <c r="X68">
        <v>118.1</v>
      </c>
      <c r="Y68">
        <v>115.9</v>
      </c>
      <c r="Z68">
        <v>112</v>
      </c>
      <c r="AA68" s="16">
        <f t="shared" si="5"/>
        <v>114.65</v>
      </c>
      <c r="AB68">
        <v>113.3</v>
      </c>
      <c r="AC68" s="16">
        <f t="shared" si="6"/>
        <v>115.7</v>
      </c>
      <c r="AD68">
        <v>117.2</v>
      </c>
      <c r="AE68">
        <v>108.8</v>
      </c>
      <c r="AF68" s="16">
        <f t="shared" si="7"/>
        <v>112.35</v>
      </c>
      <c r="AG68">
        <v>114.1</v>
      </c>
      <c r="AH68">
        <v>121.1</v>
      </c>
    </row>
    <row r="69" spans="1:34">
      <c r="A69" t="s">
        <v>33</v>
      </c>
      <c r="B69" t="s">
        <v>45</v>
      </c>
      <c r="C69">
        <v>2014</v>
      </c>
      <c r="D69" s="15">
        <v>41944</v>
      </c>
      <c r="E69">
        <v>124.5</v>
      </c>
      <c r="F69">
        <v>125.6</v>
      </c>
      <c r="G69">
        <v>122.7</v>
      </c>
      <c r="H69">
        <v>124.6</v>
      </c>
      <c r="I69">
        <v>103.2</v>
      </c>
      <c r="J69">
        <v>122.2</v>
      </c>
      <c r="K69">
        <v>153.2</v>
      </c>
      <c r="L69">
        <v>119.3</v>
      </c>
      <c r="M69">
        <v>99.8</v>
      </c>
      <c r="N69">
        <v>124.6</v>
      </c>
      <c r="O69">
        <v>115.8</v>
      </c>
      <c r="P69">
        <v>126.9</v>
      </c>
      <c r="Q69">
        <v>125.4</v>
      </c>
      <c r="R69" s="16">
        <f t="shared" si="4"/>
        <v>122.138461538462</v>
      </c>
      <c r="S69">
        <v>125.8</v>
      </c>
      <c r="T69">
        <v>120.3</v>
      </c>
      <c r="U69">
        <v>115.4</v>
      </c>
      <c r="V69">
        <v>119.5</v>
      </c>
      <c r="W69">
        <v>112.6</v>
      </c>
      <c r="X69">
        <v>116.4</v>
      </c>
      <c r="Y69">
        <v>113</v>
      </c>
      <c r="Z69">
        <v>109.7</v>
      </c>
      <c r="AA69" s="16">
        <f t="shared" si="5"/>
        <v>111.15</v>
      </c>
      <c r="AB69">
        <v>114</v>
      </c>
      <c r="AC69" s="16">
        <f t="shared" si="6"/>
        <v>115.2</v>
      </c>
      <c r="AD69">
        <v>120.3</v>
      </c>
      <c r="AE69">
        <v>109.6</v>
      </c>
      <c r="AF69" s="16">
        <f t="shared" si="7"/>
        <v>111.3</v>
      </c>
      <c r="AG69">
        <v>113.4</v>
      </c>
      <c r="AH69">
        <v>119</v>
      </c>
    </row>
    <row r="70" spans="1:34">
      <c r="A70" t="s">
        <v>34</v>
      </c>
      <c r="B70" t="s">
        <v>45</v>
      </c>
      <c r="C70">
        <v>2014</v>
      </c>
      <c r="D70" s="15">
        <v>41944</v>
      </c>
      <c r="E70">
        <v>123.3</v>
      </c>
      <c r="F70">
        <v>123.7</v>
      </c>
      <c r="G70">
        <v>121</v>
      </c>
      <c r="H70">
        <v>124.2</v>
      </c>
      <c r="I70">
        <v>107.8</v>
      </c>
      <c r="J70">
        <v>125.7</v>
      </c>
      <c r="K70">
        <v>152.4</v>
      </c>
      <c r="L70">
        <v>117.2</v>
      </c>
      <c r="M70">
        <v>102.1</v>
      </c>
      <c r="N70">
        <v>118.7</v>
      </c>
      <c r="O70">
        <v>116.4</v>
      </c>
      <c r="P70">
        <v>125.6</v>
      </c>
      <c r="Q70">
        <v>125.1</v>
      </c>
      <c r="R70" s="16">
        <f t="shared" si="4"/>
        <v>121.784615384615</v>
      </c>
      <c r="S70">
        <v>122.1</v>
      </c>
      <c r="T70">
        <v>122.1</v>
      </c>
      <c r="U70">
        <v>118.4</v>
      </c>
      <c r="V70">
        <v>121.6</v>
      </c>
      <c r="W70">
        <v>115.5</v>
      </c>
      <c r="X70">
        <v>117.3</v>
      </c>
      <c r="Y70">
        <v>114.8</v>
      </c>
      <c r="Z70">
        <v>110.8</v>
      </c>
      <c r="AA70" s="16">
        <f t="shared" si="5"/>
        <v>113.15</v>
      </c>
      <c r="AB70">
        <v>113.7</v>
      </c>
      <c r="AC70" s="16">
        <f t="shared" si="6"/>
        <v>115.5</v>
      </c>
      <c r="AD70">
        <v>119</v>
      </c>
      <c r="AE70">
        <v>109.1</v>
      </c>
      <c r="AF70" s="16">
        <f t="shared" si="7"/>
        <v>111.95</v>
      </c>
      <c r="AG70">
        <v>113.8</v>
      </c>
      <c r="AH70">
        <v>120.1</v>
      </c>
    </row>
    <row r="71" spans="1:34">
      <c r="A71" t="s">
        <v>30</v>
      </c>
      <c r="B71" t="s">
        <v>46</v>
      </c>
      <c r="C71">
        <v>2014</v>
      </c>
      <c r="D71" s="15">
        <v>41974</v>
      </c>
      <c r="E71">
        <v>122.4</v>
      </c>
      <c r="F71">
        <v>122.4</v>
      </c>
      <c r="G71">
        <v>121.8</v>
      </c>
      <c r="H71">
        <v>124.2</v>
      </c>
      <c r="I71">
        <v>110.2</v>
      </c>
      <c r="J71">
        <v>128.6</v>
      </c>
      <c r="K71">
        <v>140.3</v>
      </c>
      <c r="L71">
        <v>116.3</v>
      </c>
      <c r="M71">
        <v>102</v>
      </c>
      <c r="N71">
        <v>116</v>
      </c>
      <c r="O71">
        <v>117.3</v>
      </c>
      <c r="P71">
        <v>124.8</v>
      </c>
      <c r="Q71">
        <v>123.3</v>
      </c>
      <c r="R71" s="16">
        <f t="shared" si="4"/>
        <v>120.738461538462</v>
      </c>
      <c r="S71">
        <v>121.7</v>
      </c>
      <c r="T71">
        <v>123.8</v>
      </c>
      <c r="U71">
        <v>120.6</v>
      </c>
      <c r="V71">
        <v>123.3</v>
      </c>
      <c r="W71">
        <v>117.4</v>
      </c>
      <c r="X71">
        <v>118.2</v>
      </c>
      <c r="Y71">
        <v>116.2</v>
      </c>
      <c r="Z71">
        <v>111.5</v>
      </c>
      <c r="AA71" s="16">
        <f t="shared" si="5"/>
        <v>114.45</v>
      </c>
      <c r="AB71">
        <v>113.3</v>
      </c>
      <c r="AC71" s="16">
        <f t="shared" si="6"/>
        <v>115.75</v>
      </c>
      <c r="AD71">
        <v>117.7</v>
      </c>
      <c r="AE71">
        <v>109.4</v>
      </c>
      <c r="AF71" s="16">
        <f t="shared" si="7"/>
        <v>112.8</v>
      </c>
      <c r="AG71">
        <v>114.2</v>
      </c>
      <c r="AH71">
        <v>120.3</v>
      </c>
    </row>
    <row r="72" spans="1:34">
      <c r="A72" t="s">
        <v>33</v>
      </c>
      <c r="B72" t="s">
        <v>46</v>
      </c>
      <c r="C72">
        <v>2014</v>
      </c>
      <c r="D72" s="15">
        <v>41974</v>
      </c>
      <c r="E72">
        <v>124</v>
      </c>
      <c r="F72">
        <v>124.7</v>
      </c>
      <c r="G72">
        <v>126.3</v>
      </c>
      <c r="H72">
        <v>124.9</v>
      </c>
      <c r="I72">
        <v>103</v>
      </c>
      <c r="J72">
        <v>122.3</v>
      </c>
      <c r="K72">
        <v>141</v>
      </c>
      <c r="L72">
        <v>120.1</v>
      </c>
      <c r="M72">
        <v>97.8</v>
      </c>
      <c r="N72">
        <v>125.4</v>
      </c>
      <c r="O72">
        <v>116.1</v>
      </c>
      <c r="P72">
        <v>127.6</v>
      </c>
      <c r="Q72">
        <v>124</v>
      </c>
      <c r="R72" s="16">
        <f t="shared" si="4"/>
        <v>121.323076923077</v>
      </c>
      <c r="S72">
        <v>126.4</v>
      </c>
      <c r="T72">
        <v>120.7</v>
      </c>
      <c r="U72">
        <v>115.8</v>
      </c>
      <c r="V72">
        <v>120</v>
      </c>
      <c r="W72">
        <v>113</v>
      </c>
      <c r="X72">
        <v>116.8</v>
      </c>
      <c r="Y72">
        <v>113.2</v>
      </c>
      <c r="Z72">
        <v>108.8</v>
      </c>
      <c r="AA72" s="16">
        <f t="shared" si="5"/>
        <v>110.9</v>
      </c>
      <c r="AB72">
        <v>114.3</v>
      </c>
      <c r="AC72" s="16">
        <f t="shared" si="6"/>
        <v>115.55</v>
      </c>
      <c r="AD72">
        <v>120.7</v>
      </c>
      <c r="AE72">
        <v>110.4</v>
      </c>
      <c r="AF72" s="16">
        <f t="shared" si="7"/>
        <v>111.8</v>
      </c>
      <c r="AG72">
        <v>113.4</v>
      </c>
      <c r="AH72">
        <v>118.4</v>
      </c>
    </row>
    <row r="73" spans="1:34">
      <c r="A73" t="s">
        <v>34</v>
      </c>
      <c r="B73" t="s">
        <v>46</v>
      </c>
      <c r="C73">
        <v>2014</v>
      </c>
      <c r="D73" s="15">
        <v>41974</v>
      </c>
      <c r="E73">
        <v>122.9</v>
      </c>
      <c r="F73">
        <v>123.2</v>
      </c>
      <c r="G73">
        <v>123.5</v>
      </c>
      <c r="H73">
        <v>124.5</v>
      </c>
      <c r="I73">
        <v>107.6</v>
      </c>
      <c r="J73">
        <v>125.7</v>
      </c>
      <c r="K73">
        <v>140.5</v>
      </c>
      <c r="L73">
        <v>117.6</v>
      </c>
      <c r="M73">
        <v>100.6</v>
      </c>
      <c r="N73">
        <v>119.1</v>
      </c>
      <c r="O73">
        <v>116.8</v>
      </c>
      <c r="P73">
        <v>126.1</v>
      </c>
      <c r="Q73">
        <v>123.6</v>
      </c>
      <c r="R73" s="16">
        <f t="shared" si="4"/>
        <v>120.9</v>
      </c>
      <c r="S73">
        <v>123</v>
      </c>
      <c r="T73">
        <v>122.6</v>
      </c>
      <c r="U73">
        <v>118.6</v>
      </c>
      <c r="V73">
        <v>122</v>
      </c>
      <c r="W73">
        <v>115.7</v>
      </c>
      <c r="X73">
        <v>117.5</v>
      </c>
      <c r="Y73">
        <v>115.1</v>
      </c>
      <c r="Z73">
        <v>110.1</v>
      </c>
      <c r="AA73" s="16">
        <f t="shared" si="5"/>
        <v>112.9</v>
      </c>
      <c r="AB73">
        <v>113.9</v>
      </c>
      <c r="AC73" s="16">
        <f t="shared" si="6"/>
        <v>115.7</v>
      </c>
      <c r="AD73">
        <v>119.5</v>
      </c>
      <c r="AE73">
        <v>109.8</v>
      </c>
      <c r="AF73" s="16">
        <f t="shared" si="7"/>
        <v>112.45</v>
      </c>
      <c r="AG73">
        <v>113.8</v>
      </c>
      <c r="AH73">
        <v>119.4</v>
      </c>
    </row>
    <row r="74" spans="1:34">
      <c r="A74" t="s">
        <v>30</v>
      </c>
      <c r="B74" t="s">
        <v>31</v>
      </c>
      <c r="C74">
        <v>2015</v>
      </c>
      <c r="D74" s="15">
        <v>42005</v>
      </c>
      <c r="E74">
        <v>123.1</v>
      </c>
      <c r="F74">
        <v>123.1</v>
      </c>
      <c r="G74">
        <v>122.1</v>
      </c>
      <c r="H74">
        <v>124.9</v>
      </c>
      <c r="I74">
        <v>111</v>
      </c>
      <c r="J74">
        <v>130.4</v>
      </c>
      <c r="K74">
        <v>132.3</v>
      </c>
      <c r="L74">
        <v>117.2</v>
      </c>
      <c r="M74">
        <v>100.5</v>
      </c>
      <c r="N74">
        <v>117.2</v>
      </c>
      <c r="O74">
        <v>117.9</v>
      </c>
      <c r="P74">
        <v>125.6</v>
      </c>
      <c r="Q74">
        <v>122.8</v>
      </c>
      <c r="R74" s="16">
        <f t="shared" si="4"/>
        <v>120.623076923077</v>
      </c>
      <c r="S74">
        <v>122.7</v>
      </c>
      <c r="T74">
        <v>124.4</v>
      </c>
      <c r="U74">
        <v>121.6</v>
      </c>
      <c r="V74">
        <v>124</v>
      </c>
      <c r="W74">
        <v>118.4</v>
      </c>
      <c r="X74">
        <v>118.9</v>
      </c>
      <c r="Y74">
        <v>116.6</v>
      </c>
      <c r="Z74">
        <v>111</v>
      </c>
      <c r="AA74" s="16">
        <f t="shared" si="5"/>
        <v>114.7</v>
      </c>
      <c r="AB74">
        <v>114</v>
      </c>
      <c r="AC74" s="16">
        <f t="shared" si="6"/>
        <v>116.45</v>
      </c>
      <c r="AD74">
        <v>118.2</v>
      </c>
      <c r="AE74">
        <v>110.2</v>
      </c>
      <c r="AF74" s="16">
        <f t="shared" si="7"/>
        <v>113.4</v>
      </c>
      <c r="AG74">
        <v>114.5</v>
      </c>
      <c r="AH74">
        <v>120.3</v>
      </c>
    </row>
    <row r="75" spans="1:34">
      <c r="A75" t="s">
        <v>33</v>
      </c>
      <c r="B75" t="s">
        <v>31</v>
      </c>
      <c r="C75">
        <v>2015</v>
      </c>
      <c r="D75" s="15">
        <v>42005</v>
      </c>
      <c r="E75">
        <v>124</v>
      </c>
      <c r="F75">
        <v>125.5</v>
      </c>
      <c r="G75">
        <v>126.6</v>
      </c>
      <c r="H75">
        <v>125.2</v>
      </c>
      <c r="I75">
        <v>104.3</v>
      </c>
      <c r="J75">
        <v>121.3</v>
      </c>
      <c r="K75">
        <v>134.4</v>
      </c>
      <c r="L75">
        <v>122.9</v>
      </c>
      <c r="M75">
        <v>96.1</v>
      </c>
      <c r="N75">
        <v>126.6</v>
      </c>
      <c r="O75">
        <v>116.5</v>
      </c>
      <c r="P75">
        <v>128</v>
      </c>
      <c r="Q75">
        <v>123.5</v>
      </c>
      <c r="R75" s="16">
        <f t="shared" si="4"/>
        <v>121.146153846154</v>
      </c>
      <c r="S75">
        <v>127.4</v>
      </c>
      <c r="T75">
        <v>121</v>
      </c>
      <c r="U75">
        <v>116.1</v>
      </c>
      <c r="V75">
        <v>120.2</v>
      </c>
      <c r="W75">
        <v>113.4</v>
      </c>
      <c r="X75">
        <v>117.2</v>
      </c>
      <c r="Y75">
        <v>113.7</v>
      </c>
      <c r="Z75">
        <v>107.9</v>
      </c>
      <c r="AA75" s="16">
        <f t="shared" si="5"/>
        <v>110.65</v>
      </c>
      <c r="AB75">
        <v>114.6</v>
      </c>
      <c r="AC75" s="16">
        <f t="shared" si="6"/>
        <v>115.9</v>
      </c>
      <c r="AD75">
        <v>120.8</v>
      </c>
      <c r="AE75">
        <v>111.4</v>
      </c>
      <c r="AF75" s="16">
        <f t="shared" si="7"/>
        <v>112.55</v>
      </c>
      <c r="AG75">
        <v>113.4</v>
      </c>
      <c r="AH75">
        <v>118.5</v>
      </c>
    </row>
    <row r="76" spans="1:34">
      <c r="A76" t="s">
        <v>34</v>
      </c>
      <c r="B76" t="s">
        <v>31</v>
      </c>
      <c r="C76">
        <v>2015</v>
      </c>
      <c r="D76" s="15">
        <v>42005</v>
      </c>
      <c r="E76">
        <v>123.4</v>
      </c>
      <c r="F76">
        <v>123.9</v>
      </c>
      <c r="G76">
        <v>123.8</v>
      </c>
      <c r="H76">
        <v>125</v>
      </c>
      <c r="I76">
        <v>108.5</v>
      </c>
      <c r="J76">
        <v>126.2</v>
      </c>
      <c r="K76">
        <v>133</v>
      </c>
      <c r="L76">
        <v>119.1</v>
      </c>
      <c r="M76">
        <v>99</v>
      </c>
      <c r="N76">
        <v>120.3</v>
      </c>
      <c r="O76">
        <v>117.3</v>
      </c>
      <c r="P76">
        <v>126.7</v>
      </c>
      <c r="Q76">
        <v>123.1</v>
      </c>
      <c r="R76" s="16">
        <f t="shared" si="4"/>
        <v>120.715384615385</v>
      </c>
      <c r="S76">
        <v>124</v>
      </c>
      <c r="T76">
        <v>123.1</v>
      </c>
      <c r="U76">
        <v>119.3</v>
      </c>
      <c r="V76">
        <v>122.5</v>
      </c>
      <c r="W76">
        <v>116.5</v>
      </c>
      <c r="X76">
        <v>118.1</v>
      </c>
      <c r="Y76">
        <v>115.5</v>
      </c>
      <c r="Z76">
        <v>109.4</v>
      </c>
      <c r="AA76" s="16">
        <f t="shared" si="5"/>
        <v>112.95</v>
      </c>
      <c r="AB76">
        <v>114.3</v>
      </c>
      <c r="AC76" s="16">
        <f t="shared" si="6"/>
        <v>116.2</v>
      </c>
      <c r="AD76">
        <v>119.7</v>
      </c>
      <c r="AE76">
        <v>110.7</v>
      </c>
      <c r="AF76" s="16">
        <f t="shared" si="7"/>
        <v>113.1</v>
      </c>
      <c r="AG76">
        <v>114</v>
      </c>
      <c r="AH76">
        <v>119.5</v>
      </c>
    </row>
    <row r="77" spans="1:34">
      <c r="A77" t="s">
        <v>30</v>
      </c>
      <c r="B77" t="s">
        <v>35</v>
      </c>
      <c r="C77">
        <v>2015</v>
      </c>
      <c r="D77" s="15">
        <v>42036</v>
      </c>
      <c r="E77">
        <v>123.4</v>
      </c>
      <c r="F77">
        <v>124.4</v>
      </c>
      <c r="G77">
        <v>122.1</v>
      </c>
      <c r="H77">
        <v>125.8</v>
      </c>
      <c r="I77">
        <v>111.5</v>
      </c>
      <c r="J77">
        <v>129.4</v>
      </c>
      <c r="K77">
        <v>128.2</v>
      </c>
      <c r="L77">
        <v>118.8</v>
      </c>
      <c r="M77">
        <v>100</v>
      </c>
      <c r="N77">
        <v>118.6</v>
      </c>
      <c r="O77">
        <v>118.8</v>
      </c>
      <c r="P77">
        <v>126.8</v>
      </c>
      <c r="Q77">
        <v>122.8</v>
      </c>
      <c r="R77" s="16">
        <f t="shared" si="4"/>
        <v>120.815384615385</v>
      </c>
      <c r="S77">
        <v>124.2</v>
      </c>
      <c r="T77">
        <v>125.4</v>
      </c>
      <c r="U77">
        <v>122.7</v>
      </c>
      <c r="V77">
        <v>125</v>
      </c>
      <c r="W77">
        <v>120</v>
      </c>
      <c r="X77">
        <v>119.6</v>
      </c>
      <c r="Y77">
        <v>117.7</v>
      </c>
      <c r="Z77">
        <v>110.9</v>
      </c>
      <c r="AA77" s="16">
        <f t="shared" si="5"/>
        <v>115.45</v>
      </c>
      <c r="AB77">
        <v>114.8</v>
      </c>
      <c r="AC77" s="16">
        <f t="shared" si="6"/>
        <v>117.2</v>
      </c>
      <c r="AD77">
        <v>118.7</v>
      </c>
      <c r="AE77">
        <v>110.8</v>
      </c>
      <c r="AF77" s="16">
        <f t="shared" si="7"/>
        <v>114.25</v>
      </c>
      <c r="AG77">
        <v>115</v>
      </c>
      <c r="AH77">
        <v>120.6</v>
      </c>
    </row>
    <row r="78" spans="1:34">
      <c r="A78" t="s">
        <v>33</v>
      </c>
      <c r="B78" t="s">
        <v>35</v>
      </c>
      <c r="C78">
        <v>2015</v>
      </c>
      <c r="D78" s="15">
        <v>42036</v>
      </c>
      <c r="E78">
        <v>124.3</v>
      </c>
      <c r="F78">
        <v>126.5</v>
      </c>
      <c r="G78">
        <v>119.5</v>
      </c>
      <c r="H78">
        <v>125.6</v>
      </c>
      <c r="I78">
        <v>104.9</v>
      </c>
      <c r="J78">
        <v>121.6</v>
      </c>
      <c r="K78">
        <v>131.8</v>
      </c>
      <c r="L78">
        <v>125.1</v>
      </c>
      <c r="M78">
        <v>95</v>
      </c>
      <c r="N78">
        <v>127.7</v>
      </c>
      <c r="O78">
        <v>116.8</v>
      </c>
      <c r="P78">
        <v>128.6</v>
      </c>
      <c r="Q78">
        <v>123.7</v>
      </c>
      <c r="R78" s="16">
        <f t="shared" si="4"/>
        <v>120.853846153846</v>
      </c>
      <c r="S78">
        <v>128.1</v>
      </c>
      <c r="T78">
        <v>121.3</v>
      </c>
      <c r="U78">
        <v>116.5</v>
      </c>
      <c r="V78">
        <v>120.6</v>
      </c>
      <c r="W78">
        <v>114</v>
      </c>
      <c r="X78">
        <v>117.7</v>
      </c>
      <c r="Y78">
        <v>114.1</v>
      </c>
      <c r="Z78">
        <v>106.8</v>
      </c>
      <c r="AA78" s="16">
        <f t="shared" si="5"/>
        <v>110.4</v>
      </c>
      <c r="AB78">
        <v>114.9</v>
      </c>
      <c r="AC78" s="16">
        <f t="shared" si="6"/>
        <v>116.3</v>
      </c>
      <c r="AD78">
        <v>120.4</v>
      </c>
      <c r="AE78">
        <v>111.7</v>
      </c>
      <c r="AF78" s="16">
        <f t="shared" si="7"/>
        <v>112.9</v>
      </c>
      <c r="AG78">
        <v>113.2</v>
      </c>
      <c r="AH78">
        <v>118.7</v>
      </c>
    </row>
    <row r="79" spans="1:34">
      <c r="A79" t="s">
        <v>34</v>
      </c>
      <c r="B79" t="s">
        <v>35</v>
      </c>
      <c r="C79">
        <v>2015</v>
      </c>
      <c r="D79" s="15">
        <v>42036</v>
      </c>
      <c r="E79">
        <v>123.7</v>
      </c>
      <c r="F79">
        <v>125.1</v>
      </c>
      <c r="G79">
        <v>121.1</v>
      </c>
      <c r="H79">
        <v>125.7</v>
      </c>
      <c r="I79">
        <v>109.1</v>
      </c>
      <c r="J79">
        <v>125.8</v>
      </c>
      <c r="K79">
        <v>129.4</v>
      </c>
      <c r="L79">
        <v>120.9</v>
      </c>
      <c r="M79">
        <v>98.3</v>
      </c>
      <c r="N79">
        <v>121.6</v>
      </c>
      <c r="O79">
        <v>118</v>
      </c>
      <c r="P79">
        <v>127.6</v>
      </c>
      <c r="Q79">
        <v>123.1</v>
      </c>
      <c r="R79" s="16">
        <f t="shared" si="4"/>
        <v>120.723076923077</v>
      </c>
      <c r="S79">
        <v>125.2</v>
      </c>
      <c r="T79">
        <v>123.8</v>
      </c>
      <c r="U79">
        <v>120.1</v>
      </c>
      <c r="V79">
        <v>123.3</v>
      </c>
      <c r="W79">
        <v>117.7</v>
      </c>
      <c r="X79">
        <v>118.7</v>
      </c>
      <c r="Y79">
        <v>116.3</v>
      </c>
      <c r="Z79">
        <v>108.7</v>
      </c>
      <c r="AA79" s="16">
        <f t="shared" si="5"/>
        <v>113.2</v>
      </c>
      <c r="AB79">
        <v>114.9</v>
      </c>
      <c r="AC79" s="16">
        <f t="shared" si="6"/>
        <v>116.8</v>
      </c>
      <c r="AD79">
        <v>119.7</v>
      </c>
      <c r="AE79">
        <v>111.2</v>
      </c>
      <c r="AF79" s="16">
        <f t="shared" si="7"/>
        <v>113.75</v>
      </c>
      <c r="AG79">
        <v>114.1</v>
      </c>
      <c r="AH79">
        <v>119.7</v>
      </c>
    </row>
    <row r="80" spans="1:34">
      <c r="A80" t="s">
        <v>30</v>
      </c>
      <c r="B80" t="s">
        <v>36</v>
      </c>
      <c r="C80">
        <v>2015</v>
      </c>
      <c r="D80" s="15">
        <v>42064</v>
      </c>
      <c r="E80">
        <v>123.3</v>
      </c>
      <c r="F80">
        <v>124.7</v>
      </c>
      <c r="G80">
        <v>118.9</v>
      </c>
      <c r="H80">
        <v>126</v>
      </c>
      <c r="I80">
        <v>111.8</v>
      </c>
      <c r="J80">
        <v>130.9</v>
      </c>
      <c r="K80">
        <v>128</v>
      </c>
      <c r="L80">
        <v>119.9</v>
      </c>
      <c r="M80">
        <v>98.9</v>
      </c>
      <c r="N80">
        <v>119.4</v>
      </c>
      <c r="O80">
        <v>118.9</v>
      </c>
      <c r="P80">
        <v>127.7</v>
      </c>
      <c r="Q80">
        <v>123.1</v>
      </c>
      <c r="R80" s="16">
        <f t="shared" si="4"/>
        <v>120.884615384615</v>
      </c>
      <c r="S80">
        <v>124.7</v>
      </c>
      <c r="T80">
        <v>126</v>
      </c>
      <c r="U80">
        <v>122.9</v>
      </c>
      <c r="V80">
        <v>125.5</v>
      </c>
      <c r="W80">
        <v>120.6</v>
      </c>
      <c r="X80">
        <v>120.2</v>
      </c>
      <c r="Y80">
        <v>118.2</v>
      </c>
      <c r="Z80">
        <v>111.6</v>
      </c>
      <c r="AA80" s="16">
        <f t="shared" si="5"/>
        <v>116.1</v>
      </c>
      <c r="AB80">
        <v>115.5</v>
      </c>
      <c r="AC80" s="16">
        <f t="shared" si="6"/>
        <v>117.85</v>
      </c>
      <c r="AD80">
        <v>119.4</v>
      </c>
      <c r="AE80">
        <v>110.8</v>
      </c>
      <c r="AF80" s="16">
        <f t="shared" si="7"/>
        <v>114.5</v>
      </c>
      <c r="AG80">
        <v>115.5</v>
      </c>
      <c r="AH80">
        <v>121.1</v>
      </c>
    </row>
    <row r="81" spans="1:34">
      <c r="A81" t="s">
        <v>33</v>
      </c>
      <c r="B81" t="s">
        <v>36</v>
      </c>
      <c r="C81">
        <v>2015</v>
      </c>
      <c r="D81" s="15">
        <v>42064</v>
      </c>
      <c r="E81">
        <v>124</v>
      </c>
      <c r="F81">
        <v>126.7</v>
      </c>
      <c r="G81">
        <v>113.5</v>
      </c>
      <c r="H81">
        <v>125.9</v>
      </c>
      <c r="I81">
        <v>104.8</v>
      </c>
      <c r="J81">
        <v>123.8</v>
      </c>
      <c r="K81">
        <v>131.4</v>
      </c>
      <c r="L81">
        <v>127.2</v>
      </c>
      <c r="M81">
        <v>93.2</v>
      </c>
      <c r="N81">
        <v>127.4</v>
      </c>
      <c r="O81">
        <v>117</v>
      </c>
      <c r="P81">
        <v>129.2</v>
      </c>
      <c r="Q81">
        <v>123.9</v>
      </c>
      <c r="R81" s="16">
        <f t="shared" si="4"/>
        <v>120.615384615385</v>
      </c>
      <c r="S81">
        <v>128.8</v>
      </c>
      <c r="T81">
        <v>121.7</v>
      </c>
      <c r="U81">
        <v>116.9</v>
      </c>
      <c r="V81">
        <v>120.9</v>
      </c>
      <c r="W81">
        <v>114.4</v>
      </c>
      <c r="X81">
        <v>118</v>
      </c>
      <c r="Y81">
        <v>114.3</v>
      </c>
      <c r="Z81">
        <v>108.4</v>
      </c>
      <c r="AA81" s="16">
        <f t="shared" si="5"/>
        <v>111.4</v>
      </c>
      <c r="AB81">
        <v>115.4</v>
      </c>
      <c r="AC81" s="16">
        <f t="shared" si="6"/>
        <v>116.7</v>
      </c>
      <c r="AD81">
        <v>120.6</v>
      </c>
      <c r="AE81">
        <v>111.3</v>
      </c>
      <c r="AF81" s="16">
        <f t="shared" si="7"/>
        <v>112.8</v>
      </c>
      <c r="AG81">
        <v>113.8</v>
      </c>
      <c r="AH81">
        <v>119.1</v>
      </c>
    </row>
    <row r="82" spans="1:34">
      <c r="A82" t="s">
        <v>34</v>
      </c>
      <c r="B82" t="s">
        <v>36</v>
      </c>
      <c r="C82">
        <v>2015</v>
      </c>
      <c r="D82" s="15">
        <v>42064</v>
      </c>
      <c r="E82">
        <v>123.5</v>
      </c>
      <c r="F82">
        <v>125.4</v>
      </c>
      <c r="G82">
        <v>116.8</v>
      </c>
      <c r="H82">
        <v>126</v>
      </c>
      <c r="I82">
        <v>109.2</v>
      </c>
      <c r="J82">
        <v>127.6</v>
      </c>
      <c r="K82">
        <v>129.2</v>
      </c>
      <c r="L82">
        <v>122.4</v>
      </c>
      <c r="M82">
        <v>97</v>
      </c>
      <c r="N82">
        <v>122.1</v>
      </c>
      <c r="O82">
        <v>118.1</v>
      </c>
      <c r="P82">
        <v>128.4</v>
      </c>
      <c r="Q82">
        <v>123.4</v>
      </c>
      <c r="R82" s="16">
        <f t="shared" si="4"/>
        <v>120.7</v>
      </c>
      <c r="S82">
        <v>125.8</v>
      </c>
      <c r="T82">
        <v>124.3</v>
      </c>
      <c r="U82">
        <v>120.4</v>
      </c>
      <c r="V82">
        <v>123.7</v>
      </c>
      <c r="W82">
        <v>118.3</v>
      </c>
      <c r="X82">
        <v>119.2</v>
      </c>
      <c r="Y82">
        <v>116.7</v>
      </c>
      <c r="Z82">
        <v>109.9</v>
      </c>
      <c r="AA82" s="16">
        <f t="shared" si="5"/>
        <v>114.1</v>
      </c>
      <c r="AB82">
        <v>115.4</v>
      </c>
      <c r="AC82" s="16">
        <f t="shared" si="6"/>
        <v>117.3</v>
      </c>
      <c r="AD82">
        <v>120.1</v>
      </c>
      <c r="AE82">
        <v>111</v>
      </c>
      <c r="AF82" s="16">
        <f t="shared" si="7"/>
        <v>113.85</v>
      </c>
      <c r="AG82">
        <v>114.7</v>
      </c>
      <c r="AH82">
        <v>120.2</v>
      </c>
    </row>
    <row r="83" spans="1:34">
      <c r="A83" t="s">
        <v>30</v>
      </c>
      <c r="B83" t="s">
        <v>37</v>
      </c>
      <c r="C83">
        <v>2015</v>
      </c>
      <c r="D83" s="15">
        <v>42095</v>
      </c>
      <c r="E83">
        <v>123.3</v>
      </c>
      <c r="F83">
        <v>125.5</v>
      </c>
      <c r="G83">
        <v>117.2</v>
      </c>
      <c r="H83">
        <v>126.8</v>
      </c>
      <c r="I83">
        <v>111.9</v>
      </c>
      <c r="J83">
        <v>134.2</v>
      </c>
      <c r="K83">
        <v>127.5</v>
      </c>
      <c r="L83">
        <v>121.5</v>
      </c>
      <c r="M83">
        <v>97.8</v>
      </c>
      <c r="N83">
        <v>119.8</v>
      </c>
      <c r="O83">
        <v>119.4</v>
      </c>
      <c r="P83">
        <v>128.7</v>
      </c>
      <c r="Q83">
        <v>123.6</v>
      </c>
      <c r="R83" s="16">
        <f t="shared" si="4"/>
        <v>121.323076923077</v>
      </c>
      <c r="S83">
        <v>125.7</v>
      </c>
      <c r="T83">
        <v>126.4</v>
      </c>
      <c r="U83">
        <v>123.3</v>
      </c>
      <c r="V83">
        <v>126</v>
      </c>
      <c r="W83">
        <v>121.2</v>
      </c>
      <c r="X83">
        <v>120.9</v>
      </c>
      <c r="Y83">
        <v>118.6</v>
      </c>
      <c r="Z83">
        <v>111.9</v>
      </c>
      <c r="AA83" s="16">
        <f t="shared" si="5"/>
        <v>116.55</v>
      </c>
      <c r="AB83">
        <v>116.2</v>
      </c>
      <c r="AC83" s="16">
        <f t="shared" si="6"/>
        <v>118.55</v>
      </c>
      <c r="AD83">
        <v>119.9</v>
      </c>
      <c r="AE83">
        <v>111.6</v>
      </c>
      <c r="AF83" s="16">
        <f t="shared" si="7"/>
        <v>115.1</v>
      </c>
      <c r="AG83">
        <v>116</v>
      </c>
      <c r="AH83">
        <v>121.5</v>
      </c>
    </row>
    <row r="84" spans="1:34">
      <c r="A84" t="s">
        <v>33</v>
      </c>
      <c r="B84" t="s">
        <v>37</v>
      </c>
      <c r="C84">
        <v>2015</v>
      </c>
      <c r="D84" s="15">
        <v>42095</v>
      </c>
      <c r="E84">
        <v>123.8</v>
      </c>
      <c r="F84">
        <v>128.2</v>
      </c>
      <c r="G84">
        <v>110</v>
      </c>
      <c r="H84">
        <v>126.3</v>
      </c>
      <c r="I84">
        <v>104.5</v>
      </c>
      <c r="J84">
        <v>130.6</v>
      </c>
      <c r="K84">
        <v>130.8</v>
      </c>
      <c r="L84">
        <v>131.3</v>
      </c>
      <c r="M84">
        <v>91.6</v>
      </c>
      <c r="N84">
        <v>127.7</v>
      </c>
      <c r="O84">
        <v>117.2</v>
      </c>
      <c r="P84">
        <v>129.5</v>
      </c>
      <c r="Q84">
        <v>124.6</v>
      </c>
      <c r="R84" s="16">
        <f t="shared" si="4"/>
        <v>121.238461538462</v>
      </c>
      <c r="S84">
        <v>130.1</v>
      </c>
      <c r="T84">
        <v>122.1</v>
      </c>
      <c r="U84">
        <v>117.2</v>
      </c>
      <c r="V84">
        <v>121.3</v>
      </c>
      <c r="W84">
        <v>114.7</v>
      </c>
      <c r="X84">
        <v>118.4</v>
      </c>
      <c r="Y84">
        <v>114.6</v>
      </c>
      <c r="Z84">
        <v>108.4</v>
      </c>
      <c r="AA84" s="16">
        <f t="shared" si="5"/>
        <v>111.55</v>
      </c>
      <c r="AB84">
        <v>115.6</v>
      </c>
      <c r="AC84" s="16">
        <f t="shared" si="6"/>
        <v>117</v>
      </c>
      <c r="AD84">
        <v>121.7</v>
      </c>
      <c r="AE84">
        <v>111.8</v>
      </c>
      <c r="AF84" s="16">
        <f t="shared" si="7"/>
        <v>113.2</v>
      </c>
      <c r="AG84">
        <v>114.2</v>
      </c>
      <c r="AH84">
        <v>119.7</v>
      </c>
    </row>
    <row r="85" spans="1:34">
      <c r="A85" t="s">
        <v>34</v>
      </c>
      <c r="B85" t="s">
        <v>37</v>
      </c>
      <c r="C85">
        <v>2015</v>
      </c>
      <c r="D85" s="15">
        <v>42095</v>
      </c>
      <c r="E85">
        <v>123.5</v>
      </c>
      <c r="F85">
        <v>126.4</v>
      </c>
      <c r="G85">
        <v>114.4</v>
      </c>
      <c r="H85">
        <v>126.6</v>
      </c>
      <c r="I85">
        <v>109.2</v>
      </c>
      <c r="J85">
        <v>132.5</v>
      </c>
      <c r="K85">
        <v>128.6</v>
      </c>
      <c r="L85">
        <v>124.8</v>
      </c>
      <c r="M85">
        <v>95.7</v>
      </c>
      <c r="N85">
        <v>122.4</v>
      </c>
      <c r="O85">
        <v>118.5</v>
      </c>
      <c r="P85">
        <v>129.1</v>
      </c>
      <c r="Q85">
        <v>124</v>
      </c>
      <c r="R85" s="16">
        <f t="shared" si="4"/>
        <v>121.207692307692</v>
      </c>
      <c r="S85">
        <v>126.9</v>
      </c>
      <c r="T85">
        <v>124.7</v>
      </c>
      <c r="U85">
        <v>120.8</v>
      </c>
      <c r="V85">
        <v>124.1</v>
      </c>
      <c r="W85">
        <v>118.7</v>
      </c>
      <c r="X85">
        <v>119.7</v>
      </c>
      <c r="Y85">
        <v>117.1</v>
      </c>
      <c r="Z85">
        <v>110.1</v>
      </c>
      <c r="AA85" s="16">
        <f t="shared" si="5"/>
        <v>114.4</v>
      </c>
      <c r="AB85">
        <v>115.9</v>
      </c>
      <c r="AC85" s="16">
        <f t="shared" si="6"/>
        <v>117.8</v>
      </c>
      <c r="AD85">
        <v>121</v>
      </c>
      <c r="AE85">
        <v>111.7</v>
      </c>
      <c r="AF85" s="16">
        <f t="shared" si="7"/>
        <v>114.4</v>
      </c>
      <c r="AG85">
        <v>115.1</v>
      </c>
      <c r="AH85">
        <v>120.7</v>
      </c>
    </row>
    <row r="86" spans="1:34">
      <c r="A86" t="s">
        <v>30</v>
      </c>
      <c r="B86" t="s">
        <v>38</v>
      </c>
      <c r="C86">
        <v>2015</v>
      </c>
      <c r="D86" s="15">
        <v>42125</v>
      </c>
      <c r="E86">
        <v>123.5</v>
      </c>
      <c r="F86">
        <v>127.1</v>
      </c>
      <c r="G86">
        <v>117.3</v>
      </c>
      <c r="H86">
        <v>127.7</v>
      </c>
      <c r="I86">
        <v>112.5</v>
      </c>
      <c r="J86">
        <v>134.1</v>
      </c>
      <c r="K86">
        <v>128.5</v>
      </c>
      <c r="L86">
        <v>124.3</v>
      </c>
      <c r="M86">
        <v>97.6</v>
      </c>
      <c r="N86">
        <v>120.7</v>
      </c>
      <c r="O86">
        <v>120.2</v>
      </c>
      <c r="P86">
        <v>129.8</v>
      </c>
      <c r="Q86">
        <v>124.4</v>
      </c>
      <c r="R86" s="16">
        <f t="shared" si="4"/>
        <v>122.130769230769</v>
      </c>
      <c r="S86">
        <v>126.7</v>
      </c>
      <c r="T86">
        <v>127.3</v>
      </c>
      <c r="U86">
        <v>124.1</v>
      </c>
      <c r="V86">
        <v>126.8</v>
      </c>
      <c r="W86">
        <v>121.9</v>
      </c>
      <c r="X86">
        <v>121.5</v>
      </c>
      <c r="Y86">
        <v>119.4</v>
      </c>
      <c r="Z86">
        <v>113.3</v>
      </c>
      <c r="AA86" s="16">
        <f t="shared" si="5"/>
        <v>117.6</v>
      </c>
      <c r="AB86">
        <v>116.7</v>
      </c>
      <c r="AC86" s="16">
        <f t="shared" si="6"/>
        <v>119.1</v>
      </c>
      <c r="AD86">
        <v>120.5</v>
      </c>
      <c r="AE86">
        <v>112.3</v>
      </c>
      <c r="AF86" s="16">
        <f t="shared" si="7"/>
        <v>115.85</v>
      </c>
      <c r="AG86">
        <v>116.9</v>
      </c>
      <c r="AH86">
        <v>122.4</v>
      </c>
    </row>
    <row r="87" spans="1:34">
      <c r="A87" t="s">
        <v>33</v>
      </c>
      <c r="B87" t="s">
        <v>38</v>
      </c>
      <c r="C87">
        <v>2015</v>
      </c>
      <c r="D87" s="15">
        <v>42125</v>
      </c>
      <c r="E87">
        <v>123.8</v>
      </c>
      <c r="F87">
        <v>129.7</v>
      </c>
      <c r="G87">
        <v>111.3</v>
      </c>
      <c r="H87">
        <v>126.6</v>
      </c>
      <c r="I87">
        <v>105.2</v>
      </c>
      <c r="J87">
        <v>130.8</v>
      </c>
      <c r="K87">
        <v>135.6</v>
      </c>
      <c r="L87">
        <v>142.6</v>
      </c>
      <c r="M87">
        <v>90.8</v>
      </c>
      <c r="N87">
        <v>128.8</v>
      </c>
      <c r="O87">
        <v>117.7</v>
      </c>
      <c r="P87">
        <v>129.9</v>
      </c>
      <c r="Q87">
        <v>126.1</v>
      </c>
      <c r="R87" s="16">
        <f t="shared" si="4"/>
        <v>122.992307692308</v>
      </c>
      <c r="S87">
        <v>131.3</v>
      </c>
      <c r="T87">
        <v>122.4</v>
      </c>
      <c r="U87">
        <v>117.4</v>
      </c>
      <c r="V87">
        <v>121.6</v>
      </c>
      <c r="W87">
        <v>114.9</v>
      </c>
      <c r="X87">
        <v>118.7</v>
      </c>
      <c r="Y87">
        <v>114.9</v>
      </c>
      <c r="Z87">
        <v>110.8</v>
      </c>
      <c r="AA87" s="16">
        <f t="shared" si="5"/>
        <v>112.85</v>
      </c>
      <c r="AB87">
        <v>116</v>
      </c>
      <c r="AC87" s="16">
        <f t="shared" si="6"/>
        <v>117.35</v>
      </c>
      <c r="AD87">
        <v>122</v>
      </c>
      <c r="AE87">
        <v>112.4</v>
      </c>
      <c r="AF87" s="16">
        <f t="shared" si="7"/>
        <v>113.65</v>
      </c>
      <c r="AG87">
        <v>115.2</v>
      </c>
      <c r="AH87">
        <v>120.7</v>
      </c>
    </row>
    <row r="88" spans="1:34">
      <c r="A88" t="s">
        <v>34</v>
      </c>
      <c r="B88" t="s">
        <v>38</v>
      </c>
      <c r="C88">
        <v>2015</v>
      </c>
      <c r="D88" s="15">
        <v>42125</v>
      </c>
      <c r="E88">
        <v>123.6</v>
      </c>
      <c r="F88">
        <v>128</v>
      </c>
      <c r="G88">
        <v>115</v>
      </c>
      <c r="H88">
        <v>127.3</v>
      </c>
      <c r="I88">
        <v>109.8</v>
      </c>
      <c r="J88">
        <v>132.6</v>
      </c>
      <c r="K88">
        <v>130.9</v>
      </c>
      <c r="L88">
        <v>130.5</v>
      </c>
      <c r="M88">
        <v>95.3</v>
      </c>
      <c r="N88">
        <v>123.4</v>
      </c>
      <c r="O88">
        <v>119.2</v>
      </c>
      <c r="P88">
        <v>129.8</v>
      </c>
      <c r="Q88">
        <v>125</v>
      </c>
      <c r="R88" s="16">
        <f t="shared" si="4"/>
        <v>122.338461538462</v>
      </c>
      <c r="S88">
        <v>127.9</v>
      </c>
      <c r="T88">
        <v>125.4</v>
      </c>
      <c r="U88">
        <v>121.3</v>
      </c>
      <c r="V88">
        <v>124.7</v>
      </c>
      <c r="W88">
        <v>119.2</v>
      </c>
      <c r="X88">
        <v>120.2</v>
      </c>
      <c r="Y88">
        <v>117.7</v>
      </c>
      <c r="Z88">
        <v>112</v>
      </c>
      <c r="AA88" s="16">
        <f t="shared" si="5"/>
        <v>115.6</v>
      </c>
      <c r="AB88">
        <v>116.3</v>
      </c>
      <c r="AC88" s="16">
        <f t="shared" si="6"/>
        <v>118.25</v>
      </c>
      <c r="AD88">
        <v>121.4</v>
      </c>
      <c r="AE88">
        <v>112.3</v>
      </c>
      <c r="AF88" s="16">
        <f t="shared" si="7"/>
        <v>115</v>
      </c>
      <c r="AG88">
        <v>116.1</v>
      </c>
      <c r="AH88">
        <v>121.6</v>
      </c>
    </row>
    <row r="89" spans="1:34">
      <c r="A89" t="s">
        <v>30</v>
      </c>
      <c r="B89" t="s">
        <v>39</v>
      </c>
      <c r="C89">
        <v>2015</v>
      </c>
      <c r="D89" s="15">
        <v>42156</v>
      </c>
      <c r="E89">
        <v>124.1</v>
      </c>
      <c r="F89">
        <v>130.4</v>
      </c>
      <c r="G89">
        <v>122.1</v>
      </c>
      <c r="H89">
        <v>128.7</v>
      </c>
      <c r="I89">
        <v>114.1</v>
      </c>
      <c r="J89">
        <v>133.2</v>
      </c>
      <c r="K89">
        <v>135.2</v>
      </c>
      <c r="L89">
        <v>131.9</v>
      </c>
      <c r="M89">
        <v>96.3</v>
      </c>
      <c r="N89">
        <v>123</v>
      </c>
      <c r="O89">
        <v>121.1</v>
      </c>
      <c r="P89">
        <v>131.2</v>
      </c>
      <c r="Q89">
        <v>126.6</v>
      </c>
      <c r="R89" s="16">
        <f t="shared" si="4"/>
        <v>124.453846153846</v>
      </c>
      <c r="S89">
        <v>128.2</v>
      </c>
      <c r="T89">
        <v>128.4</v>
      </c>
      <c r="U89">
        <v>125.1</v>
      </c>
      <c r="V89">
        <v>128</v>
      </c>
      <c r="W89">
        <v>122.6</v>
      </c>
      <c r="X89">
        <v>122.8</v>
      </c>
      <c r="Y89">
        <v>120.4</v>
      </c>
      <c r="Z89">
        <v>114.2</v>
      </c>
      <c r="AA89" s="16">
        <f t="shared" si="5"/>
        <v>118.4</v>
      </c>
      <c r="AB89">
        <v>117.9</v>
      </c>
      <c r="AC89" s="16">
        <f t="shared" si="6"/>
        <v>120.35</v>
      </c>
      <c r="AD89">
        <v>122</v>
      </c>
      <c r="AE89">
        <v>113</v>
      </c>
      <c r="AF89" s="16">
        <f t="shared" si="7"/>
        <v>116.7</v>
      </c>
      <c r="AG89">
        <v>117.9</v>
      </c>
      <c r="AH89">
        <v>124.1</v>
      </c>
    </row>
    <row r="90" spans="1:34">
      <c r="A90" t="s">
        <v>33</v>
      </c>
      <c r="B90" t="s">
        <v>39</v>
      </c>
      <c r="C90">
        <v>2015</v>
      </c>
      <c r="D90" s="15">
        <v>42156</v>
      </c>
      <c r="E90">
        <v>123.6</v>
      </c>
      <c r="F90">
        <v>134.4</v>
      </c>
      <c r="G90">
        <v>120.9</v>
      </c>
      <c r="H90">
        <v>127.3</v>
      </c>
      <c r="I90">
        <v>106</v>
      </c>
      <c r="J90">
        <v>132.3</v>
      </c>
      <c r="K90">
        <v>146.7</v>
      </c>
      <c r="L90">
        <v>148.1</v>
      </c>
      <c r="M90">
        <v>89.8</v>
      </c>
      <c r="N90">
        <v>130.5</v>
      </c>
      <c r="O90">
        <v>118</v>
      </c>
      <c r="P90">
        <v>130.5</v>
      </c>
      <c r="Q90">
        <v>128.5</v>
      </c>
      <c r="R90" s="16">
        <f t="shared" si="4"/>
        <v>125.892307692308</v>
      </c>
      <c r="S90">
        <v>132.1</v>
      </c>
      <c r="T90">
        <v>123.2</v>
      </c>
      <c r="U90">
        <v>117.6</v>
      </c>
      <c r="V90">
        <v>122.3</v>
      </c>
      <c r="W90">
        <v>115.1</v>
      </c>
      <c r="X90">
        <v>119.2</v>
      </c>
      <c r="Y90">
        <v>115.4</v>
      </c>
      <c r="Z90">
        <v>111.7</v>
      </c>
      <c r="AA90" s="16">
        <f t="shared" si="5"/>
        <v>113.4</v>
      </c>
      <c r="AB90">
        <v>116.2</v>
      </c>
      <c r="AC90" s="16">
        <f t="shared" si="6"/>
        <v>117.7</v>
      </c>
      <c r="AD90">
        <v>123.8</v>
      </c>
      <c r="AE90">
        <v>112.5</v>
      </c>
      <c r="AF90" s="16">
        <f t="shared" si="7"/>
        <v>113.95</v>
      </c>
      <c r="AG90">
        <v>116</v>
      </c>
      <c r="AH90">
        <v>121.7</v>
      </c>
    </row>
    <row r="91" spans="1:34">
      <c r="A91" t="s">
        <v>34</v>
      </c>
      <c r="B91" t="s">
        <v>39</v>
      </c>
      <c r="C91">
        <v>2015</v>
      </c>
      <c r="D91" s="15">
        <v>42156</v>
      </c>
      <c r="E91">
        <v>123.9</v>
      </c>
      <c r="F91">
        <v>131.8</v>
      </c>
      <c r="G91">
        <v>121.6</v>
      </c>
      <c r="H91">
        <v>128.2</v>
      </c>
      <c r="I91">
        <v>111.1</v>
      </c>
      <c r="J91">
        <v>132.8</v>
      </c>
      <c r="K91">
        <v>139.1</v>
      </c>
      <c r="L91">
        <v>137.4</v>
      </c>
      <c r="M91">
        <v>94.1</v>
      </c>
      <c r="N91">
        <v>125.5</v>
      </c>
      <c r="O91">
        <v>119.8</v>
      </c>
      <c r="P91">
        <v>130.9</v>
      </c>
      <c r="Q91">
        <v>127.3</v>
      </c>
      <c r="R91" s="16">
        <f t="shared" si="4"/>
        <v>124.884615384615</v>
      </c>
      <c r="S91">
        <v>129.2</v>
      </c>
      <c r="T91">
        <v>126.4</v>
      </c>
      <c r="U91">
        <v>122</v>
      </c>
      <c r="V91">
        <v>125.7</v>
      </c>
      <c r="W91">
        <v>119.8</v>
      </c>
      <c r="X91">
        <v>121.1</v>
      </c>
      <c r="Y91">
        <v>118.5</v>
      </c>
      <c r="Z91">
        <v>112.9</v>
      </c>
      <c r="AA91" s="16">
        <f t="shared" si="5"/>
        <v>116.35</v>
      </c>
      <c r="AB91">
        <v>116.9</v>
      </c>
      <c r="AC91" s="16">
        <f t="shared" si="6"/>
        <v>119</v>
      </c>
      <c r="AD91">
        <v>123.1</v>
      </c>
      <c r="AE91">
        <v>112.8</v>
      </c>
      <c r="AF91" s="16">
        <f t="shared" si="7"/>
        <v>115.65</v>
      </c>
      <c r="AG91">
        <v>117</v>
      </c>
      <c r="AH91">
        <v>123</v>
      </c>
    </row>
    <row r="92" spans="1:34">
      <c r="A92" t="s">
        <v>30</v>
      </c>
      <c r="B92" t="s">
        <v>40</v>
      </c>
      <c r="C92">
        <v>2015</v>
      </c>
      <c r="D92" s="15">
        <v>42186</v>
      </c>
      <c r="E92">
        <v>124</v>
      </c>
      <c r="F92">
        <v>131.5</v>
      </c>
      <c r="G92">
        <v>122</v>
      </c>
      <c r="H92">
        <v>128.7</v>
      </c>
      <c r="I92">
        <v>113.5</v>
      </c>
      <c r="J92">
        <v>133.3</v>
      </c>
      <c r="K92">
        <v>140.8</v>
      </c>
      <c r="L92">
        <v>133.8</v>
      </c>
      <c r="M92">
        <v>94.1</v>
      </c>
      <c r="N92">
        <v>123.4</v>
      </c>
      <c r="O92">
        <v>121</v>
      </c>
      <c r="P92">
        <v>131.7</v>
      </c>
      <c r="Q92">
        <v>127.5</v>
      </c>
      <c r="R92" s="16">
        <f t="shared" si="4"/>
        <v>125.023076923077</v>
      </c>
      <c r="S92">
        <v>129.4</v>
      </c>
      <c r="T92">
        <v>128.8</v>
      </c>
      <c r="U92">
        <v>125.5</v>
      </c>
      <c r="V92">
        <v>128.3</v>
      </c>
      <c r="W92">
        <v>123</v>
      </c>
      <c r="X92">
        <v>123</v>
      </c>
      <c r="Y92">
        <v>120.8</v>
      </c>
      <c r="Z92">
        <v>114.1</v>
      </c>
      <c r="AA92" s="16">
        <f t="shared" si="5"/>
        <v>118.55</v>
      </c>
      <c r="AB92">
        <v>118</v>
      </c>
      <c r="AC92" s="16">
        <f t="shared" si="6"/>
        <v>120.5</v>
      </c>
      <c r="AD92">
        <v>122.9</v>
      </c>
      <c r="AE92">
        <v>112.7</v>
      </c>
      <c r="AF92" s="16">
        <f t="shared" si="7"/>
        <v>116.75</v>
      </c>
      <c r="AG92">
        <v>118.1</v>
      </c>
      <c r="AH92">
        <v>124.7</v>
      </c>
    </row>
    <row r="93" spans="1:34">
      <c r="A93" t="s">
        <v>33</v>
      </c>
      <c r="B93" t="s">
        <v>40</v>
      </c>
      <c r="C93">
        <v>2015</v>
      </c>
      <c r="D93" s="15">
        <v>42186</v>
      </c>
      <c r="E93">
        <v>123.2</v>
      </c>
      <c r="F93">
        <v>134.3</v>
      </c>
      <c r="G93">
        <v>119.5</v>
      </c>
      <c r="H93">
        <v>127.7</v>
      </c>
      <c r="I93">
        <v>106.3</v>
      </c>
      <c r="J93">
        <v>132.8</v>
      </c>
      <c r="K93">
        <v>153.5</v>
      </c>
      <c r="L93">
        <v>149.5</v>
      </c>
      <c r="M93">
        <v>85.7</v>
      </c>
      <c r="N93">
        <v>131.5</v>
      </c>
      <c r="O93">
        <v>118.3</v>
      </c>
      <c r="P93">
        <v>131.1</v>
      </c>
      <c r="Q93">
        <v>129.5</v>
      </c>
      <c r="R93" s="16">
        <f t="shared" si="4"/>
        <v>126.376923076923</v>
      </c>
      <c r="S93">
        <v>133.1</v>
      </c>
      <c r="T93">
        <v>123.5</v>
      </c>
      <c r="U93">
        <v>117.9</v>
      </c>
      <c r="V93">
        <v>122.7</v>
      </c>
      <c r="W93">
        <v>115.3</v>
      </c>
      <c r="X93">
        <v>119.5</v>
      </c>
      <c r="Y93">
        <v>116</v>
      </c>
      <c r="Z93">
        <v>111.5</v>
      </c>
      <c r="AA93" s="16">
        <f t="shared" si="5"/>
        <v>113.4</v>
      </c>
      <c r="AB93">
        <v>116.6</v>
      </c>
      <c r="AC93" s="16">
        <f t="shared" si="6"/>
        <v>118.05</v>
      </c>
      <c r="AD93">
        <v>125.4</v>
      </c>
      <c r="AE93">
        <v>111.7</v>
      </c>
      <c r="AF93" s="16">
        <f t="shared" si="7"/>
        <v>113.85</v>
      </c>
      <c r="AG93">
        <v>116.3</v>
      </c>
      <c r="AH93">
        <v>122.4</v>
      </c>
    </row>
    <row r="94" spans="1:34">
      <c r="A94" t="s">
        <v>34</v>
      </c>
      <c r="B94" t="s">
        <v>40</v>
      </c>
      <c r="C94">
        <v>2015</v>
      </c>
      <c r="D94" s="15">
        <v>42186</v>
      </c>
      <c r="E94">
        <v>123.7</v>
      </c>
      <c r="F94">
        <v>132.5</v>
      </c>
      <c r="G94">
        <v>121</v>
      </c>
      <c r="H94">
        <v>128.3</v>
      </c>
      <c r="I94">
        <v>110.9</v>
      </c>
      <c r="J94">
        <v>133.1</v>
      </c>
      <c r="K94">
        <v>145.1</v>
      </c>
      <c r="L94">
        <v>139.1</v>
      </c>
      <c r="M94">
        <v>91.3</v>
      </c>
      <c r="N94">
        <v>126.1</v>
      </c>
      <c r="O94">
        <v>119.9</v>
      </c>
      <c r="P94">
        <v>131.4</v>
      </c>
      <c r="Q94">
        <v>128.2</v>
      </c>
      <c r="R94" s="16">
        <f t="shared" si="4"/>
        <v>125.430769230769</v>
      </c>
      <c r="S94">
        <v>130.4</v>
      </c>
      <c r="T94">
        <v>126.7</v>
      </c>
      <c r="U94">
        <v>122.3</v>
      </c>
      <c r="V94">
        <v>126.1</v>
      </c>
      <c r="W94">
        <v>120.1</v>
      </c>
      <c r="X94">
        <v>121.3</v>
      </c>
      <c r="Y94">
        <v>119</v>
      </c>
      <c r="Z94">
        <v>112.7</v>
      </c>
      <c r="AA94" s="16">
        <f t="shared" si="5"/>
        <v>116.4</v>
      </c>
      <c r="AB94">
        <v>117.2</v>
      </c>
      <c r="AC94" s="16">
        <f t="shared" si="6"/>
        <v>119.25</v>
      </c>
      <c r="AD94">
        <v>124.4</v>
      </c>
      <c r="AE94">
        <v>112.3</v>
      </c>
      <c r="AF94" s="16">
        <f t="shared" si="7"/>
        <v>115.65</v>
      </c>
      <c r="AG94">
        <v>117.2</v>
      </c>
      <c r="AH94">
        <v>123.6</v>
      </c>
    </row>
    <row r="95" spans="1:34">
      <c r="A95" t="s">
        <v>30</v>
      </c>
      <c r="B95" t="s">
        <v>41</v>
      </c>
      <c r="C95">
        <v>2015</v>
      </c>
      <c r="D95" s="15">
        <v>42217</v>
      </c>
      <c r="E95">
        <v>124.7</v>
      </c>
      <c r="F95">
        <v>131.3</v>
      </c>
      <c r="G95">
        <v>121.3</v>
      </c>
      <c r="H95">
        <v>128.8</v>
      </c>
      <c r="I95">
        <v>114</v>
      </c>
      <c r="J95">
        <v>134.2</v>
      </c>
      <c r="K95">
        <v>153.6</v>
      </c>
      <c r="L95">
        <v>137.9</v>
      </c>
      <c r="M95">
        <v>93.1</v>
      </c>
      <c r="N95">
        <v>123.9</v>
      </c>
      <c r="O95">
        <v>121.5</v>
      </c>
      <c r="P95">
        <v>132.5</v>
      </c>
      <c r="Q95">
        <v>129.8</v>
      </c>
      <c r="R95" s="16">
        <f t="shared" si="4"/>
        <v>126.661538461538</v>
      </c>
      <c r="S95">
        <v>130.1</v>
      </c>
      <c r="T95">
        <v>129.5</v>
      </c>
      <c r="U95">
        <v>126.3</v>
      </c>
      <c r="V95">
        <v>129</v>
      </c>
      <c r="W95">
        <v>123.8</v>
      </c>
      <c r="X95">
        <v>123.7</v>
      </c>
      <c r="Y95">
        <v>121.1</v>
      </c>
      <c r="Z95">
        <v>113.6</v>
      </c>
      <c r="AA95" s="16">
        <f t="shared" si="5"/>
        <v>118.7</v>
      </c>
      <c r="AB95">
        <v>118.5</v>
      </c>
      <c r="AC95" s="16">
        <f t="shared" si="6"/>
        <v>121.1</v>
      </c>
      <c r="AD95">
        <v>123.6</v>
      </c>
      <c r="AE95">
        <v>112.5</v>
      </c>
      <c r="AF95" s="16">
        <f t="shared" si="7"/>
        <v>116.8</v>
      </c>
      <c r="AG95">
        <v>118.2</v>
      </c>
      <c r="AH95">
        <v>126.1</v>
      </c>
    </row>
    <row r="96" spans="1:34">
      <c r="A96" t="s">
        <v>33</v>
      </c>
      <c r="B96" t="s">
        <v>41</v>
      </c>
      <c r="C96">
        <v>2015</v>
      </c>
      <c r="D96" s="15">
        <v>42217</v>
      </c>
      <c r="E96">
        <v>123.1</v>
      </c>
      <c r="F96">
        <v>131.7</v>
      </c>
      <c r="G96">
        <v>118.1</v>
      </c>
      <c r="H96">
        <v>128</v>
      </c>
      <c r="I96">
        <v>106.8</v>
      </c>
      <c r="J96">
        <v>130.1</v>
      </c>
      <c r="K96">
        <v>165.5</v>
      </c>
      <c r="L96">
        <v>156</v>
      </c>
      <c r="M96">
        <v>85.3</v>
      </c>
      <c r="N96">
        <v>132.7</v>
      </c>
      <c r="O96">
        <v>118.8</v>
      </c>
      <c r="P96">
        <v>131.7</v>
      </c>
      <c r="Q96">
        <v>131.1</v>
      </c>
      <c r="R96" s="16">
        <f t="shared" si="4"/>
        <v>127.607692307692</v>
      </c>
      <c r="S96">
        <v>134.2</v>
      </c>
      <c r="T96">
        <v>123.7</v>
      </c>
      <c r="U96">
        <v>118.2</v>
      </c>
      <c r="V96">
        <v>122.9</v>
      </c>
      <c r="W96">
        <v>115.3</v>
      </c>
      <c r="X96">
        <v>120</v>
      </c>
      <c r="Y96">
        <v>116.6</v>
      </c>
      <c r="Z96">
        <v>109.9</v>
      </c>
      <c r="AA96" s="16">
        <f t="shared" si="5"/>
        <v>112.6</v>
      </c>
      <c r="AB96">
        <v>117.2</v>
      </c>
      <c r="AC96" s="16">
        <f t="shared" si="6"/>
        <v>118.6</v>
      </c>
      <c r="AD96">
        <v>126.2</v>
      </c>
      <c r="AE96">
        <v>112</v>
      </c>
      <c r="AF96" s="16">
        <f t="shared" si="7"/>
        <v>114.3</v>
      </c>
      <c r="AG96">
        <v>116.2</v>
      </c>
      <c r="AH96">
        <v>123.2</v>
      </c>
    </row>
    <row r="97" spans="1:34">
      <c r="A97" t="s">
        <v>34</v>
      </c>
      <c r="B97" t="s">
        <v>41</v>
      </c>
      <c r="C97">
        <v>2015</v>
      </c>
      <c r="D97" s="15">
        <v>42217</v>
      </c>
      <c r="E97">
        <v>124.2</v>
      </c>
      <c r="F97">
        <v>131.4</v>
      </c>
      <c r="G97">
        <v>120.1</v>
      </c>
      <c r="H97">
        <v>128.5</v>
      </c>
      <c r="I97">
        <v>111.4</v>
      </c>
      <c r="J97">
        <v>132.3</v>
      </c>
      <c r="K97">
        <v>157.6</v>
      </c>
      <c r="L97">
        <v>144</v>
      </c>
      <c r="M97">
        <v>90.5</v>
      </c>
      <c r="N97">
        <v>126.8</v>
      </c>
      <c r="O97">
        <v>120.4</v>
      </c>
      <c r="P97">
        <v>132.1</v>
      </c>
      <c r="Q97">
        <v>130.3</v>
      </c>
      <c r="R97" s="16">
        <f t="shared" si="4"/>
        <v>126.892307692308</v>
      </c>
      <c r="S97">
        <v>131.2</v>
      </c>
      <c r="T97">
        <v>127.2</v>
      </c>
      <c r="U97">
        <v>122.9</v>
      </c>
      <c r="V97">
        <v>126.6</v>
      </c>
      <c r="W97">
        <v>120.6</v>
      </c>
      <c r="X97">
        <v>122</v>
      </c>
      <c r="Y97">
        <v>119.4</v>
      </c>
      <c r="Z97">
        <v>111.7</v>
      </c>
      <c r="AA97" s="16">
        <f t="shared" si="5"/>
        <v>116.15</v>
      </c>
      <c r="AB97">
        <v>117.8</v>
      </c>
      <c r="AC97" s="16">
        <f t="shared" si="6"/>
        <v>119.9</v>
      </c>
      <c r="AD97">
        <v>125.1</v>
      </c>
      <c r="AE97">
        <v>112.3</v>
      </c>
      <c r="AF97" s="16">
        <f t="shared" si="7"/>
        <v>115.85</v>
      </c>
      <c r="AG97">
        <v>117.2</v>
      </c>
      <c r="AH97">
        <v>124.8</v>
      </c>
    </row>
    <row r="98" spans="1:34">
      <c r="A98" t="s">
        <v>30</v>
      </c>
      <c r="B98" t="s">
        <v>42</v>
      </c>
      <c r="C98">
        <v>2015</v>
      </c>
      <c r="D98" s="15">
        <v>42248</v>
      </c>
      <c r="E98">
        <v>125.1</v>
      </c>
      <c r="F98">
        <v>131.1</v>
      </c>
      <c r="G98">
        <v>120.7</v>
      </c>
      <c r="H98">
        <v>129.2</v>
      </c>
      <c r="I98">
        <v>114.7</v>
      </c>
      <c r="J98">
        <v>132.3</v>
      </c>
      <c r="K98">
        <v>158.9</v>
      </c>
      <c r="L98">
        <v>142.1</v>
      </c>
      <c r="M98">
        <v>92.5</v>
      </c>
      <c r="N98">
        <v>125.4</v>
      </c>
      <c r="O98">
        <v>121.9</v>
      </c>
      <c r="P98">
        <v>132.7</v>
      </c>
      <c r="Q98">
        <v>131</v>
      </c>
      <c r="R98" s="16">
        <f t="shared" si="4"/>
        <v>127.507692307692</v>
      </c>
      <c r="S98">
        <v>131</v>
      </c>
      <c r="T98">
        <v>130.4</v>
      </c>
      <c r="U98">
        <v>126.8</v>
      </c>
      <c r="V98">
        <v>129.9</v>
      </c>
      <c r="W98">
        <v>123.7</v>
      </c>
      <c r="X98">
        <v>124.5</v>
      </c>
      <c r="Y98">
        <v>121.4</v>
      </c>
      <c r="Z98">
        <v>113.8</v>
      </c>
      <c r="AA98" s="16">
        <f t="shared" si="5"/>
        <v>118.75</v>
      </c>
      <c r="AB98">
        <v>119.6</v>
      </c>
      <c r="AC98" s="16">
        <f t="shared" si="6"/>
        <v>122.05</v>
      </c>
      <c r="AD98">
        <v>124.5</v>
      </c>
      <c r="AE98">
        <v>113.7</v>
      </c>
      <c r="AF98" s="16">
        <f t="shared" si="7"/>
        <v>117.55</v>
      </c>
      <c r="AG98">
        <v>118.8</v>
      </c>
      <c r="AH98">
        <v>127</v>
      </c>
    </row>
    <row r="99" spans="1:34">
      <c r="A99" t="s">
        <v>33</v>
      </c>
      <c r="B99" t="s">
        <v>42</v>
      </c>
      <c r="C99">
        <v>2015</v>
      </c>
      <c r="D99" s="15">
        <v>42248</v>
      </c>
      <c r="E99">
        <v>123.4</v>
      </c>
      <c r="F99">
        <v>129</v>
      </c>
      <c r="G99">
        <v>115.6</v>
      </c>
      <c r="H99">
        <v>128.3</v>
      </c>
      <c r="I99">
        <v>107</v>
      </c>
      <c r="J99">
        <v>124</v>
      </c>
      <c r="K99">
        <v>168.5</v>
      </c>
      <c r="L99">
        <v>165.4</v>
      </c>
      <c r="M99">
        <v>86.3</v>
      </c>
      <c r="N99">
        <v>134.4</v>
      </c>
      <c r="O99">
        <v>119.1</v>
      </c>
      <c r="P99">
        <v>132.3</v>
      </c>
      <c r="Q99">
        <v>131.5</v>
      </c>
      <c r="R99" s="16">
        <f t="shared" si="4"/>
        <v>128.061538461538</v>
      </c>
      <c r="S99">
        <v>134.7</v>
      </c>
      <c r="T99">
        <v>124</v>
      </c>
      <c r="U99">
        <v>118.6</v>
      </c>
      <c r="V99">
        <v>123.2</v>
      </c>
      <c r="W99">
        <v>115.1</v>
      </c>
      <c r="X99">
        <v>120.4</v>
      </c>
      <c r="Y99">
        <v>117.1</v>
      </c>
      <c r="Z99">
        <v>109.1</v>
      </c>
      <c r="AA99" s="16">
        <f t="shared" si="5"/>
        <v>112.1</v>
      </c>
      <c r="AB99">
        <v>117.3</v>
      </c>
      <c r="AC99" s="16">
        <f t="shared" si="6"/>
        <v>118.85</v>
      </c>
      <c r="AD99">
        <v>126.5</v>
      </c>
      <c r="AE99">
        <v>112.9</v>
      </c>
      <c r="AF99" s="16">
        <f t="shared" si="7"/>
        <v>115</v>
      </c>
      <c r="AG99">
        <v>116.2</v>
      </c>
      <c r="AH99">
        <v>123.5</v>
      </c>
    </row>
    <row r="100" spans="1:34">
      <c r="A100" t="s">
        <v>34</v>
      </c>
      <c r="B100" t="s">
        <v>42</v>
      </c>
      <c r="C100">
        <v>2015</v>
      </c>
      <c r="D100" s="15">
        <v>42248</v>
      </c>
      <c r="E100">
        <v>124.6</v>
      </c>
      <c r="F100">
        <v>130.4</v>
      </c>
      <c r="G100">
        <v>118.7</v>
      </c>
      <c r="H100">
        <v>128.9</v>
      </c>
      <c r="I100">
        <v>111.9</v>
      </c>
      <c r="J100">
        <v>128.4</v>
      </c>
      <c r="K100">
        <v>162.2</v>
      </c>
      <c r="L100">
        <v>150</v>
      </c>
      <c r="M100">
        <v>90.4</v>
      </c>
      <c r="N100">
        <v>128.4</v>
      </c>
      <c r="O100">
        <v>120.7</v>
      </c>
      <c r="P100">
        <v>132.5</v>
      </c>
      <c r="Q100">
        <v>131.2</v>
      </c>
      <c r="R100" s="16">
        <f t="shared" si="4"/>
        <v>127.561538461538</v>
      </c>
      <c r="S100">
        <v>132</v>
      </c>
      <c r="T100">
        <v>127.9</v>
      </c>
      <c r="U100">
        <v>123.4</v>
      </c>
      <c r="V100">
        <v>127.2</v>
      </c>
      <c r="W100">
        <v>120.4</v>
      </c>
      <c r="X100">
        <v>122.6</v>
      </c>
      <c r="Y100">
        <v>119.8</v>
      </c>
      <c r="Z100">
        <v>111.3</v>
      </c>
      <c r="AA100" s="16">
        <f t="shared" si="5"/>
        <v>115.85</v>
      </c>
      <c r="AB100">
        <v>118.3</v>
      </c>
      <c r="AC100" s="16">
        <f t="shared" si="6"/>
        <v>120.45</v>
      </c>
      <c r="AD100">
        <v>125.7</v>
      </c>
      <c r="AE100">
        <v>113.4</v>
      </c>
      <c r="AF100" s="16">
        <f t="shared" si="7"/>
        <v>116.6</v>
      </c>
      <c r="AG100">
        <v>117.5</v>
      </c>
      <c r="AH100">
        <v>125.4</v>
      </c>
    </row>
    <row r="101" spans="1:34">
      <c r="A101" t="s">
        <v>30</v>
      </c>
      <c r="B101" t="s">
        <v>43</v>
      </c>
      <c r="C101">
        <v>2015</v>
      </c>
      <c r="D101" s="15">
        <v>42278</v>
      </c>
      <c r="E101">
        <v>125.6</v>
      </c>
      <c r="F101">
        <v>130.4</v>
      </c>
      <c r="G101">
        <v>120.8</v>
      </c>
      <c r="H101">
        <v>129.4</v>
      </c>
      <c r="I101">
        <v>115.8</v>
      </c>
      <c r="J101">
        <v>133.2</v>
      </c>
      <c r="K101">
        <v>157.7</v>
      </c>
      <c r="L101">
        <v>154.2</v>
      </c>
      <c r="M101">
        <v>93.7</v>
      </c>
      <c r="N101">
        <v>126.6</v>
      </c>
      <c r="O101">
        <v>122.3</v>
      </c>
      <c r="P101">
        <v>133.1</v>
      </c>
      <c r="Q101">
        <v>131.8</v>
      </c>
      <c r="R101" s="16">
        <f t="shared" si="4"/>
        <v>128.815384615385</v>
      </c>
      <c r="S101">
        <v>131.5</v>
      </c>
      <c r="T101">
        <v>131.1</v>
      </c>
      <c r="U101">
        <v>127.3</v>
      </c>
      <c r="V101">
        <v>130.6</v>
      </c>
      <c r="W101">
        <v>124.4</v>
      </c>
      <c r="X101">
        <v>125.1</v>
      </c>
      <c r="Y101">
        <v>122</v>
      </c>
      <c r="Z101">
        <v>113.8</v>
      </c>
      <c r="AA101" s="16">
        <f t="shared" si="5"/>
        <v>119.1</v>
      </c>
      <c r="AB101">
        <v>120.1</v>
      </c>
      <c r="AC101" s="16">
        <f t="shared" si="6"/>
        <v>122.6</v>
      </c>
      <c r="AD101">
        <v>125.1</v>
      </c>
      <c r="AE101">
        <v>114.2</v>
      </c>
      <c r="AF101" s="16">
        <f t="shared" si="7"/>
        <v>118.1</v>
      </c>
      <c r="AG101">
        <v>119.2</v>
      </c>
      <c r="AH101">
        <v>127.7</v>
      </c>
    </row>
    <row r="102" spans="1:34">
      <c r="A102" t="s">
        <v>33</v>
      </c>
      <c r="B102" t="s">
        <v>43</v>
      </c>
      <c r="C102">
        <v>2015</v>
      </c>
      <c r="D102" s="15">
        <v>42278</v>
      </c>
      <c r="E102">
        <v>123.6</v>
      </c>
      <c r="F102">
        <v>128.6</v>
      </c>
      <c r="G102">
        <v>115.9</v>
      </c>
      <c r="H102">
        <v>128.5</v>
      </c>
      <c r="I102">
        <v>109</v>
      </c>
      <c r="J102">
        <v>124.1</v>
      </c>
      <c r="K102">
        <v>165.8</v>
      </c>
      <c r="L102">
        <v>187.2</v>
      </c>
      <c r="M102">
        <v>89.4</v>
      </c>
      <c r="N102">
        <v>135.8</v>
      </c>
      <c r="O102">
        <v>119.4</v>
      </c>
      <c r="P102">
        <v>132.9</v>
      </c>
      <c r="Q102">
        <v>132.6</v>
      </c>
      <c r="R102" s="16">
        <f t="shared" si="4"/>
        <v>130.215384615385</v>
      </c>
      <c r="S102">
        <v>135.3</v>
      </c>
      <c r="T102">
        <v>124.4</v>
      </c>
      <c r="U102">
        <v>118.8</v>
      </c>
      <c r="V102">
        <v>123.6</v>
      </c>
      <c r="W102">
        <v>114.9</v>
      </c>
      <c r="X102">
        <v>120.7</v>
      </c>
      <c r="Y102">
        <v>117.7</v>
      </c>
      <c r="Z102">
        <v>109.3</v>
      </c>
      <c r="AA102" s="16">
        <f t="shared" si="5"/>
        <v>112.1</v>
      </c>
      <c r="AB102">
        <v>117.7</v>
      </c>
      <c r="AC102" s="16">
        <f t="shared" si="6"/>
        <v>119.2</v>
      </c>
      <c r="AD102">
        <v>126.5</v>
      </c>
      <c r="AE102">
        <v>113.5</v>
      </c>
      <c r="AF102" s="16">
        <f t="shared" si="7"/>
        <v>115.6</v>
      </c>
      <c r="AG102">
        <v>116.5</v>
      </c>
      <c r="AH102">
        <v>124.2</v>
      </c>
    </row>
    <row r="103" spans="1:34">
      <c r="A103" t="s">
        <v>34</v>
      </c>
      <c r="B103" t="s">
        <v>43</v>
      </c>
      <c r="C103">
        <v>2015</v>
      </c>
      <c r="D103" s="15">
        <v>42278</v>
      </c>
      <c r="E103">
        <v>125</v>
      </c>
      <c r="F103">
        <v>129.8</v>
      </c>
      <c r="G103">
        <v>118.9</v>
      </c>
      <c r="H103">
        <v>129.1</v>
      </c>
      <c r="I103">
        <v>113.3</v>
      </c>
      <c r="J103">
        <v>129</v>
      </c>
      <c r="K103">
        <v>160.4</v>
      </c>
      <c r="L103">
        <v>165.3</v>
      </c>
      <c r="M103">
        <v>92.3</v>
      </c>
      <c r="N103">
        <v>129.7</v>
      </c>
      <c r="O103">
        <v>121.1</v>
      </c>
      <c r="P103">
        <v>133</v>
      </c>
      <c r="Q103">
        <v>132.1</v>
      </c>
      <c r="R103" s="16">
        <f t="shared" si="4"/>
        <v>129.153846153846</v>
      </c>
      <c r="S103">
        <v>132.5</v>
      </c>
      <c r="T103">
        <v>128.5</v>
      </c>
      <c r="U103">
        <v>123.8</v>
      </c>
      <c r="V103">
        <v>127.8</v>
      </c>
      <c r="W103">
        <v>120.8</v>
      </c>
      <c r="X103">
        <v>123</v>
      </c>
      <c r="Y103">
        <v>120.4</v>
      </c>
      <c r="Z103">
        <v>111.4</v>
      </c>
      <c r="AA103" s="16">
        <f t="shared" si="5"/>
        <v>116.1</v>
      </c>
      <c r="AB103">
        <v>118.7</v>
      </c>
      <c r="AC103" s="16">
        <f t="shared" si="6"/>
        <v>120.85</v>
      </c>
      <c r="AD103">
        <v>125.9</v>
      </c>
      <c r="AE103">
        <v>113.9</v>
      </c>
      <c r="AF103" s="16">
        <f t="shared" si="7"/>
        <v>117.15</v>
      </c>
      <c r="AG103">
        <v>117.9</v>
      </c>
      <c r="AH103">
        <v>126.1</v>
      </c>
    </row>
    <row r="104" spans="1:34">
      <c r="A104" t="s">
        <v>30</v>
      </c>
      <c r="B104" t="s">
        <v>45</v>
      </c>
      <c r="C104">
        <v>2015</v>
      </c>
      <c r="D104" s="15">
        <v>42309</v>
      </c>
      <c r="E104">
        <v>126.1</v>
      </c>
      <c r="F104">
        <v>130.6</v>
      </c>
      <c r="G104">
        <v>121.7</v>
      </c>
      <c r="H104">
        <v>129.5</v>
      </c>
      <c r="I104">
        <v>117.8</v>
      </c>
      <c r="J104">
        <v>132.1</v>
      </c>
      <c r="K104">
        <v>155.2</v>
      </c>
      <c r="L104">
        <v>160.8</v>
      </c>
      <c r="M104">
        <v>94.5</v>
      </c>
      <c r="N104">
        <v>128.3</v>
      </c>
      <c r="O104">
        <v>123.1</v>
      </c>
      <c r="P104">
        <v>134.2</v>
      </c>
      <c r="Q104">
        <v>132.4</v>
      </c>
      <c r="R104" s="16">
        <f t="shared" si="4"/>
        <v>129.715384615385</v>
      </c>
      <c r="S104">
        <v>132.2</v>
      </c>
      <c r="T104">
        <v>132.1</v>
      </c>
      <c r="U104">
        <v>128.2</v>
      </c>
      <c r="V104">
        <v>131.5</v>
      </c>
      <c r="W104">
        <v>125.6</v>
      </c>
      <c r="X104">
        <v>125.6</v>
      </c>
      <c r="Y104">
        <v>122.6</v>
      </c>
      <c r="Z104">
        <v>114</v>
      </c>
      <c r="AA104" s="16">
        <f t="shared" si="5"/>
        <v>119.8</v>
      </c>
      <c r="AB104">
        <v>120.9</v>
      </c>
      <c r="AC104" s="16">
        <f t="shared" si="6"/>
        <v>123.25</v>
      </c>
      <c r="AD104">
        <v>125.8</v>
      </c>
      <c r="AE104">
        <v>114.2</v>
      </c>
      <c r="AF104" s="16">
        <f t="shared" si="7"/>
        <v>118.4</v>
      </c>
      <c r="AG104">
        <v>119.6</v>
      </c>
      <c r="AH104">
        <v>128.3</v>
      </c>
    </row>
    <row r="105" spans="1:34">
      <c r="A105" t="s">
        <v>33</v>
      </c>
      <c r="B105" t="s">
        <v>45</v>
      </c>
      <c r="C105">
        <v>2015</v>
      </c>
      <c r="D105" s="15">
        <v>42309</v>
      </c>
      <c r="E105">
        <v>124</v>
      </c>
      <c r="F105">
        <v>129.8</v>
      </c>
      <c r="G105">
        <v>121.5</v>
      </c>
      <c r="H105">
        <v>128.6</v>
      </c>
      <c r="I105">
        <v>110</v>
      </c>
      <c r="J105">
        <v>123.7</v>
      </c>
      <c r="K105">
        <v>164.6</v>
      </c>
      <c r="L105">
        <v>191.6</v>
      </c>
      <c r="M105">
        <v>90.8</v>
      </c>
      <c r="N105">
        <v>137.1</v>
      </c>
      <c r="O105">
        <v>119.8</v>
      </c>
      <c r="P105">
        <v>133.7</v>
      </c>
      <c r="Q105">
        <v>133.3</v>
      </c>
      <c r="R105" s="16">
        <f t="shared" si="4"/>
        <v>131.423076923077</v>
      </c>
      <c r="S105">
        <v>137.6</v>
      </c>
      <c r="T105">
        <v>125</v>
      </c>
      <c r="U105">
        <v>119.3</v>
      </c>
      <c r="V105">
        <v>124.2</v>
      </c>
      <c r="W105">
        <v>115.1</v>
      </c>
      <c r="X105">
        <v>121</v>
      </c>
      <c r="Y105">
        <v>118.1</v>
      </c>
      <c r="Z105">
        <v>109.3</v>
      </c>
      <c r="AA105" s="16">
        <f t="shared" si="5"/>
        <v>112.2</v>
      </c>
      <c r="AB105">
        <v>117.9</v>
      </c>
      <c r="AC105" s="16">
        <f t="shared" si="6"/>
        <v>119.45</v>
      </c>
      <c r="AD105">
        <v>126.6</v>
      </c>
      <c r="AE105">
        <v>113.3</v>
      </c>
      <c r="AF105" s="16">
        <f t="shared" si="7"/>
        <v>115.7</v>
      </c>
      <c r="AG105">
        <v>116.6</v>
      </c>
      <c r="AH105">
        <v>124.6</v>
      </c>
    </row>
    <row r="106" spans="1:34">
      <c r="A106" t="s">
        <v>34</v>
      </c>
      <c r="B106" t="s">
        <v>45</v>
      </c>
      <c r="C106">
        <v>2015</v>
      </c>
      <c r="D106" s="15">
        <v>42309</v>
      </c>
      <c r="E106">
        <v>125.4</v>
      </c>
      <c r="F106">
        <v>130.3</v>
      </c>
      <c r="G106">
        <v>121.6</v>
      </c>
      <c r="H106">
        <v>129.2</v>
      </c>
      <c r="I106">
        <v>114.9</v>
      </c>
      <c r="J106">
        <v>128.2</v>
      </c>
      <c r="K106">
        <v>158.4</v>
      </c>
      <c r="L106">
        <v>171.2</v>
      </c>
      <c r="M106">
        <v>93.3</v>
      </c>
      <c r="N106">
        <v>131.2</v>
      </c>
      <c r="O106">
        <v>121.7</v>
      </c>
      <c r="P106">
        <v>134</v>
      </c>
      <c r="Q106">
        <v>132.7</v>
      </c>
      <c r="R106" s="16">
        <f t="shared" si="4"/>
        <v>130.161538461538</v>
      </c>
      <c r="S106">
        <v>133.6</v>
      </c>
      <c r="T106">
        <v>129.3</v>
      </c>
      <c r="U106">
        <v>124.5</v>
      </c>
      <c r="V106">
        <v>128.6</v>
      </c>
      <c r="W106">
        <v>121.6</v>
      </c>
      <c r="X106">
        <v>123.4</v>
      </c>
      <c r="Y106">
        <v>120.9</v>
      </c>
      <c r="Z106">
        <v>111.5</v>
      </c>
      <c r="AA106" s="16">
        <f t="shared" si="5"/>
        <v>116.55</v>
      </c>
      <c r="AB106">
        <v>119.2</v>
      </c>
      <c r="AC106" s="16">
        <f t="shared" si="6"/>
        <v>121.3</v>
      </c>
      <c r="AD106">
        <v>126.3</v>
      </c>
      <c r="AE106">
        <v>113.8</v>
      </c>
      <c r="AF106" s="16">
        <f t="shared" si="7"/>
        <v>117.35</v>
      </c>
      <c r="AG106">
        <v>118.1</v>
      </c>
      <c r="AH106">
        <v>126.6</v>
      </c>
    </row>
    <row r="107" spans="1:34">
      <c r="A107" t="s">
        <v>30</v>
      </c>
      <c r="B107" t="s">
        <v>46</v>
      </c>
      <c r="C107">
        <v>2015</v>
      </c>
      <c r="D107" s="15">
        <v>42339</v>
      </c>
      <c r="E107">
        <v>126.3</v>
      </c>
      <c r="F107">
        <v>131.3</v>
      </c>
      <c r="G107">
        <v>123.3</v>
      </c>
      <c r="H107">
        <v>129.8</v>
      </c>
      <c r="I107">
        <v>118.3</v>
      </c>
      <c r="J107">
        <v>131.6</v>
      </c>
      <c r="K107">
        <v>145.5</v>
      </c>
      <c r="L107">
        <v>162.1</v>
      </c>
      <c r="M107">
        <v>95.4</v>
      </c>
      <c r="N107">
        <v>128.9</v>
      </c>
      <c r="O107">
        <v>123.3</v>
      </c>
      <c r="P107">
        <v>135.1</v>
      </c>
      <c r="Q107">
        <v>131.4</v>
      </c>
      <c r="R107" s="16">
        <f t="shared" si="4"/>
        <v>129.407692307692</v>
      </c>
      <c r="S107">
        <v>133.1</v>
      </c>
      <c r="T107">
        <v>132.5</v>
      </c>
      <c r="U107">
        <v>128.5</v>
      </c>
      <c r="V107">
        <v>131.9</v>
      </c>
      <c r="W107">
        <v>125.7</v>
      </c>
      <c r="X107">
        <v>126</v>
      </c>
      <c r="Y107">
        <v>123.1</v>
      </c>
      <c r="Z107">
        <v>114</v>
      </c>
      <c r="AA107" s="16">
        <f t="shared" si="5"/>
        <v>119.85</v>
      </c>
      <c r="AB107">
        <v>121.6</v>
      </c>
      <c r="AC107" s="16">
        <f t="shared" si="6"/>
        <v>123.8</v>
      </c>
      <c r="AD107">
        <v>125.6</v>
      </c>
      <c r="AE107">
        <v>114.1</v>
      </c>
      <c r="AF107" s="16">
        <f t="shared" si="7"/>
        <v>118.6</v>
      </c>
      <c r="AG107">
        <v>119.8</v>
      </c>
      <c r="AH107">
        <v>127.9</v>
      </c>
    </row>
    <row r="108" spans="1:34">
      <c r="A108" t="s">
        <v>33</v>
      </c>
      <c r="B108" t="s">
        <v>46</v>
      </c>
      <c r="C108">
        <v>2015</v>
      </c>
      <c r="D108" s="15">
        <v>42339</v>
      </c>
      <c r="E108">
        <v>124.3</v>
      </c>
      <c r="F108">
        <v>131.7</v>
      </c>
      <c r="G108">
        <v>127.1</v>
      </c>
      <c r="H108">
        <v>128.6</v>
      </c>
      <c r="I108">
        <v>110</v>
      </c>
      <c r="J108">
        <v>120.8</v>
      </c>
      <c r="K108">
        <v>149</v>
      </c>
      <c r="L108">
        <v>190.1</v>
      </c>
      <c r="M108">
        <v>92.7</v>
      </c>
      <c r="N108">
        <v>138.6</v>
      </c>
      <c r="O108">
        <v>120.2</v>
      </c>
      <c r="P108">
        <v>134.2</v>
      </c>
      <c r="Q108">
        <v>131.5</v>
      </c>
      <c r="R108" s="16">
        <f t="shared" si="4"/>
        <v>130.676923076923</v>
      </c>
      <c r="S108">
        <v>138.2</v>
      </c>
      <c r="T108">
        <v>125.4</v>
      </c>
      <c r="U108">
        <v>119.5</v>
      </c>
      <c r="V108">
        <v>124.5</v>
      </c>
      <c r="W108">
        <v>116</v>
      </c>
      <c r="X108">
        <v>121</v>
      </c>
      <c r="Y108">
        <v>118.6</v>
      </c>
      <c r="Z108">
        <v>109.3</v>
      </c>
      <c r="AA108" s="16">
        <f t="shared" si="5"/>
        <v>112.65</v>
      </c>
      <c r="AB108">
        <v>118.1</v>
      </c>
      <c r="AC108" s="16">
        <f t="shared" si="6"/>
        <v>119.55</v>
      </c>
      <c r="AD108">
        <v>126.6</v>
      </c>
      <c r="AE108">
        <v>113.2</v>
      </c>
      <c r="AF108" s="16">
        <f t="shared" si="7"/>
        <v>115.9</v>
      </c>
      <c r="AG108">
        <v>116.7</v>
      </c>
      <c r="AH108">
        <v>124</v>
      </c>
    </row>
    <row r="109" spans="1:34">
      <c r="A109" t="s">
        <v>34</v>
      </c>
      <c r="B109" t="s">
        <v>46</v>
      </c>
      <c r="C109">
        <v>2015</v>
      </c>
      <c r="D109" s="15">
        <v>42339</v>
      </c>
      <c r="E109">
        <v>125.7</v>
      </c>
      <c r="F109">
        <v>131.4</v>
      </c>
      <c r="G109">
        <v>124.8</v>
      </c>
      <c r="H109">
        <v>129.4</v>
      </c>
      <c r="I109">
        <v>115.3</v>
      </c>
      <c r="J109">
        <v>126.6</v>
      </c>
      <c r="K109">
        <v>146.7</v>
      </c>
      <c r="L109">
        <v>171.5</v>
      </c>
      <c r="M109">
        <v>94.5</v>
      </c>
      <c r="N109">
        <v>132.1</v>
      </c>
      <c r="O109">
        <v>122</v>
      </c>
      <c r="P109">
        <v>134.7</v>
      </c>
      <c r="Q109">
        <v>131.4</v>
      </c>
      <c r="R109" s="16">
        <f t="shared" si="4"/>
        <v>129.7</v>
      </c>
      <c r="S109">
        <v>134.5</v>
      </c>
      <c r="T109">
        <v>129.7</v>
      </c>
      <c r="U109">
        <v>124.8</v>
      </c>
      <c r="V109">
        <v>129</v>
      </c>
      <c r="W109">
        <v>122</v>
      </c>
      <c r="X109">
        <v>123.6</v>
      </c>
      <c r="Y109">
        <v>121.4</v>
      </c>
      <c r="Z109">
        <v>111.5</v>
      </c>
      <c r="AA109" s="16">
        <f t="shared" si="5"/>
        <v>116.75</v>
      </c>
      <c r="AB109">
        <v>119.6</v>
      </c>
      <c r="AC109" s="16">
        <f t="shared" si="6"/>
        <v>121.6</v>
      </c>
      <c r="AD109">
        <v>126.2</v>
      </c>
      <c r="AE109">
        <v>113.7</v>
      </c>
      <c r="AF109" s="16">
        <f t="shared" si="7"/>
        <v>117.55</v>
      </c>
      <c r="AG109">
        <v>118.3</v>
      </c>
      <c r="AH109">
        <v>126.1</v>
      </c>
    </row>
    <row r="110" spans="1:34">
      <c r="A110" t="s">
        <v>30</v>
      </c>
      <c r="B110" t="s">
        <v>31</v>
      </c>
      <c r="C110">
        <v>2016</v>
      </c>
      <c r="D110" s="15">
        <v>42370</v>
      </c>
      <c r="E110">
        <v>126.8</v>
      </c>
      <c r="F110">
        <v>133.2</v>
      </c>
      <c r="G110">
        <v>126.5</v>
      </c>
      <c r="H110">
        <v>130.3</v>
      </c>
      <c r="I110">
        <v>118.9</v>
      </c>
      <c r="J110">
        <v>131.6</v>
      </c>
      <c r="K110">
        <v>140.1</v>
      </c>
      <c r="L110">
        <v>163.8</v>
      </c>
      <c r="M110">
        <v>97.7</v>
      </c>
      <c r="N110">
        <v>129.6</v>
      </c>
      <c r="O110">
        <v>124.3</v>
      </c>
      <c r="P110">
        <v>135.9</v>
      </c>
      <c r="Q110">
        <v>131.4</v>
      </c>
      <c r="R110" s="16">
        <f t="shared" si="4"/>
        <v>130.007692307692</v>
      </c>
      <c r="S110">
        <v>133.6</v>
      </c>
      <c r="T110">
        <v>133.2</v>
      </c>
      <c r="U110">
        <v>128.9</v>
      </c>
      <c r="V110">
        <v>132.6</v>
      </c>
      <c r="W110">
        <v>126.2</v>
      </c>
      <c r="X110">
        <v>126.6</v>
      </c>
      <c r="Y110">
        <v>123.7</v>
      </c>
      <c r="Z110">
        <v>113.6</v>
      </c>
      <c r="AA110" s="16">
        <f t="shared" si="5"/>
        <v>119.9</v>
      </c>
      <c r="AB110">
        <v>121.4</v>
      </c>
      <c r="AC110" s="16">
        <f t="shared" si="6"/>
        <v>124</v>
      </c>
      <c r="AD110">
        <v>126.2</v>
      </c>
      <c r="AE110">
        <v>114.9</v>
      </c>
      <c r="AF110" s="16">
        <f t="shared" si="7"/>
        <v>119.3</v>
      </c>
      <c r="AG110">
        <v>120.1</v>
      </c>
      <c r="AH110">
        <v>128.1</v>
      </c>
    </row>
    <row r="111" spans="1:34">
      <c r="A111" t="s">
        <v>33</v>
      </c>
      <c r="B111" t="s">
        <v>31</v>
      </c>
      <c r="C111">
        <v>2016</v>
      </c>
      <c r="D111" s="15">
        <v>42370</v>
      </c>
      <c r="E111">
        <v>124.7</v>
      </c>
      <c r="F111">
        <v>135.9</v>
      </c>
      <c r="G111">
        <v>132</v>
      </c>
      <c r="H111">
        <v>129.2</v>
      </c>
      <c r="I111">
        <v>109.7</v>
      </c>
      <c r="J111">
        <v>119</v>
      </c>
      <c r="K111">
        <v>144.1</v>
      </c>
      <c r="L111">
        <v>184.2</v>
      </c>
      <c r="M111">
        <v>96.7</v>
      </c>
      <c r="N111">
        <v>139.5</v>
      </c>
      <c r="O111">
        <v>120.5</v>
      </c>
      <c r="P111">
        <v>134.7</v>
      </c>
      <c r="Q111">
        <v>131.2</v>
      </c>
      <c r="R111" s="16">
        <f t="shared" si="4"/>
        <v>130.876923076923</v>
      </c>
      <c r="S111">
        <v>139.5</v>
      </c>
      <c r="T111">
        <v>125.8</v>
      </c>
      <c r="U111">
        <v>119.8</v>
      </c>
      <c r="V111">
        <v>124.9</v>
      </c>
      <c r="W111">
        <v>116.9</v>
      </c>
      <c r="X111">
        <v>121.6</v>
      </c>
      <c r="Y111">
        <v>119.1</v>
      </c>
      <c r="Z111">
        <v>108.9</v>
      </c>
      <c r="AA111" s="16">
        <f t="shared" si="5"/>
        <v>112.9</v>
      </c>
      <c r="AB111">
        <v>118.5</v>
      </c>
      <c r="AC111" s="16">
        <f t="shared" si="6"/>
        <v>120.05</v>
      </c>
      <c r="AD111">
        <v>126.4</v>
      </c>
      <c r="AE111">
        <v>114</v>
      </c>
      <c r="AF111" s="16">
        <f t="shared" si="7"/>
        <v>116.55</v>
      </c>
      <c r="AG111">
        <v>116.8</v>
      </c>
      <c r="AH111">
        <v>124.2</v>
      </c>
    </row>
    <row r="112" spans="1:34">
      <c r="A112" t="s">
        <v>34</v>
      </c>
      <c r="B112" t="s">
        <v>31</v>
      </c>
      <c r="C112">
        <v>2016</v>
      </c>
      <c r="D112" s="15">
        <v>42370</v>
      </c>
      <c r="E112">
        <v>126.1</v>
      </c>
      <c r="F112">
        <v>134.1</v>
      </c>
      <c r="G112">
        <v>128.6</v>
      </c>
      <c r="H112">
        <v>129.9</v>
      </c>
      <c r="I112">
        <v>115.5</v>
      </c>
      <c r="J112">
        <v>125.7</v>
      </c>
      <c r="K112">
        <v>141.5</v>
      </c>
      <c r="L112">
        <v>170.7</v>
      </c>
      <c r="M112">
        <v>97.4</v>
      </c>
      <c r="N112">
        <v>132.9</v>
      </c>
      <c r="O112">
        <v>122.7</v>
      </c>
      <c r="P112">
        <v>135.3</v>
      </c>
      <c r="Q112">
        <v>131.3</v>
      </c>
      <c r="R112" s="16">
        <f t="shared" si="4"/>
        <v>130.130769230769</v>
      </c>
      <c r="S112">
        <v>135.2</v>
      </c>
      <c r="T112">
        <v>130.3</v>
      </c>
      <c r="U112">
        <v>125.1</v>
      </c>
      <c r="V112">
        <v>129.5</v>
      </c>
      <c r="W112">
        <v>122.7</v>
      </c>
      <c r="X112">
        <v>124.2</v>
      </c>
      <c r="Y112">
        <v>122</v>
      </c>
      <c r="Z112">
        <v>111.1</v>
      </c>
      <c r="AA112" s="16">
        <f t="shared" si="5"/>
        <v>116.9</v>
      </c>
      <c r="AB112">
        <v>119.8</v>
      </c>
      <c r="AC112" s="16">
        <f t="shared" si="6"/>
        <v>122</v>
      </c>
      <c r="AD112">
        <v>126.3</v>
      </c>
      <c r="AE112">
        <v>114.5</v>
      </c>
      <c r="AF112" s="16">
        <f t="shared" si="7"/>
        <v>118.25</v>
      </c>
      <c r="AG112">
        <v>118.5</v>
      </c>
      <c r="AH112">
        <v>126.3</v>
      </c>
    </row>
    <row r="113" spans="1:34">
      <c r="A113" t="s">
        <v>30</v>
      </c>
      <c r="B113" t="s">
        <v>35</v>
      </c>
      <c r="C113">
        <v>2016</v>
      </c>
      <c r="D113" s="15">
        <v>42401</v>
      </c>
      <c r="E113">
        <v>127.1</v>
      </c>
      <c r="F113">
        <v>133.7</v>
      </c>
      <c r="G113">
        <v>127.7</v>
      </c>
      <c r="H113">
        <v>130.7</v>
      </c>
      <c r="I113">
        <v>118.5</v>
      </c>
      <c r="J113">
        <v>130.4</v>
      </c>
      <c r="K113">
        <v>130.9</v>
      </c>
      <c r="L113">
        <v>162.8</v>
      </c>
      <c r="M113">
        <v>98.7</v>
      </c>
      <c r="N113">
        <v>130.6</v>
      </c>
      <c r="O113">
        <v>124.8</v>
      </c>
      <c r="P113">
        <v>136.4</v>
      </c>
      <c r="Q113">
        <v>130.3</v>
      </c>
      <c r="R113" s="16">
        <f t="shared" si="4"/>
        <v>129.430769230769</v>
      </c>
      <c r="S113">
        <v>134.4</v>
      </c>
      <c r="T113">
        <v>133.9</v>
      </c>
      <c r="U113">
        <v>129.8</v>
      </c>
      <c r="V113">
        <v>133.4</v>
      </c>
      <c r="W113">
        <v>127.5</v>
      </c>
      <c r="X113">
        <v>127.1</v>
      </c>
      <c r="Y113">
        <v>124.3</v>
      </c>
      <c r="Z113">
        <v>113.9</v>
      </c>
      <c r="AA113" s="16">
        <f t="shared" si="5"/>
        <v>120.7</v>
      </c>
      <c r="AB113">
        <v>122.3</v>
      </c>
      <c r="AC113" s="16">
        <f t="shared" si="6"/>
        <v>124.7</v>
      </c>
      <c r="AD113">
        <v>127.1</v>
      </c>
      <c r="AE113">
        <v>116.8</v>
      </c>
      <c r="AF113" s="16">
        <f t="shared" si="7"/>
        <v>120.55</v>
      </c>
      <c r="AG113">
        <v>120.9</v>
      </c>
      <c r="AH113">
        <v>127.9</v>
      </c>
    </row>
    <row r="114" spans="1:34">
      <c r="A114" t="s">
        <v>33</v>
      </c>
      <c r="B114" t="s">
        <v>35</v>
      </c>
      <c r="C114">
        <v>2016</v>
      </c>
      <c r="D114" s="15">
        <v>42401</v>
      </c>
      <c r="E114">
        <v>124.8</v>
      </c>
      <c r="F114">
        <v>135.1</v>
      </c>
      <c r="G114">
        <v>130.3</v>
      </c>
      <c r="H114">
        <v>129.6</v>
      </c>
      <c r="I114">
        <v>108.4</v>
      </c>
      <c r="J114">
        <v>118.6</v>
      </c>
      <c r="K114">
        <v>129.2</v>
      </c>
      <c r="L114">
        <v>176.4</v>
      </c>
      <c r="M114">
        <v>99.1</v>
      </c>
      <c r="N114">
        <v>139.7</v>
      </c>
      <c r="O114">
        <v>120.6</v>
      </c>
      <c r="P114">
        <v>135.2</v>
      </c>
      <c r="Q114">
        <v>129.1</v>
      </c>
      <c r="R114" s="16">
        <f t="shared" si="4"/>
        <v>128.930769230769</v>
      </c>
      <c r="S114">
        <v>140</v>
      </c>
      <c r="T114">
        <v>126.2</v>
      </c>
      <c r="U114">
        <v>120.1</v>
      </c>
      <c r="V114">
        <v>125.3</v>
      </c>
      <c r="W114">
        <v>116</v>
      </c>
      <c r="X114">
        <v>121.8</v>
      </c>
      <c r="Y114">
        <v>119.5</v>
      </c>
      <c r="Z114">
        <v>109.1</v>
      </c>
      <c r="AA114" s="16">
        <f t="shared" si="5"/>
        <v>112.55</v>
      </c>
      <c r="AB114">
        <v>118.8</v>
      </c>
      <c r="AC114" s="16">
        <f t="shared" si="6"/>
        <v>120.3</v>
      </c>
      <c r="AD114">
        <v>126.3</v>
      </c>
      <c r="AE114">
        <v>116.2</v>
      </c>
      <c r="AF114" s="16">
        <f t="shared" si="7"/>
        <v>117.85</v>
      </c>
      <c r="AG114">
        <v>117.2</v>
      </c>
      <c r="AH114">
        <v>123.8</v>
      </c>
    </row>
    <row r="115" spans="1:34">
      <c r="A115" t="s">
        <v>34</v>
      </c>
      <c r="B115" t="s">
        <v>35</v>
      </c>
      <c r="C115">
        <v>2016</v>
      </c>
      <c r="D115" s="15">
        <v>42401</v>
      </c>
      <c r="E115">
        <v>126.4</v>
      </c>
      <c r="F115">
        <v>134.2</v>
      </c>
      <c r="G115">
        <v>128.7</v>
      </c>
      <c r="H115">
        <v>130.3</v>
      </c>
      <c r="I115">
        <v>114.8</v>
      </c>
      <c r="J115">
        <v>124.9</v>
      </c>
      <c r="K115">
        <v>130.3</v>
      </c>
      <c r="L115">
        <v>167.4</v>
      </c>
      <c r="M115">
        <v>98.8</v>
      </c>
      <c r="N115">
        <v>133.6</v>
      </c>
      <c r="O115">
        <v>123</v>
      </c>
      <c r="P115">
        <v>135.8</v>
      </c>
      <c r="Q115">
        <v>129.9</v>
      </c>
      <c r="R115" s="16">
        <f t="shared" si="4"/>
        <v>129.084615384615</v>
      </c>
      <c r="S115">
        <v>135.9</v>
      </c>
      <c r="T115">
        <v>130.9</v>
      </c>
      <c r="U115">
        <v>125.8</v>
      </c>
      <c r="V115">
        <v>130.2</v>
      </c>
      <c r="W115">
        <v>123.1</v>
      </c>
      <c r="X115">
        <v>124.6</v>
      </c>
      <c r="Y115">
        <v>122.5</v>
      </c>
      <c r="Z115">
        <v>111.4</v>
      </c>
      <c r="AA115" s="16">
        <f t="shared" si="5"/>
        <v>117.25</v>
      </c>
      <c r="AB115">
        <v>120.3</v>
      </c>
      <c r="AC115" s="16">
        <f t="shared" si="6"/>
        <v>122.45</v>
      </c>
      <c r="AD115">
        <v>126.6</v>
      </c>
      <c r="AE115">
        <v>116.6</v>
      </c>
      <c r="AF115" s="16">
        <f t="shared" si="7"/>
        <v>119.55</v>
      </c>
      <c r="AG115">
        <v>119.1</v>
      </c>
      <c r="AH115">
        <v>126</v>
      </c>
    </row>
    <row r="116" spans="1:34">
      <c r="A116" t="s">
        <v>30</v>
      </c>
      <c r="B116" t="s">
        <v>36</v>
      </c>
      <c r="C116">
        <v>2016</v>
      </c>
      <c r="D116" s="15">
        <v>42430</v>
      </c>
      <c r="E116">
        <v>127.3</v>
      </c>
      <c r="F116">
        <v>134.4</v>
      </c>
      <c r="G116">
        <v>125.1</v>
      </c>
      <c r="H116">
        <v>130.5</v>
      </c>
      <c r="I116">
        <v>118.3</v>
      </c>
      <c r="J116">
        <v>131.7</v>
      </c>
      <c r="K116">
        <v>130.7</v>
      </c>
      <c r="L116">
        <v>161.2</v>
      </c>
      <c r="M116">
        <v>100.4</v>
      </c>
      <c r="N116">
        <v>130.8</v>
      </c>
      <c r="O116">
        <v>124.9</v>
      </c>
      <c r="P116">
        <v>137</v>
      </c>
      <c r="Q116">
        <v>130.4</v>
      </c>
      <c r="R116" s="16">
        <f t="shared" si="4"/>
        <v>129.438461538462</v>
      </c>
      <c r="S116">
        <v>135</v>
      </c>
      <c r="T116">
        <v>134.4</v>
      </c>
      <c r="U116">
        <v>130.2</v>
      </c>
      <c r="V116">
        <v>133.8</v>
      </c>
      <c r="W116">
        <v>127</v>
      </c>
      <c r="X116">
        <v>127.7</v>
      </c>
      <c r="Y116">
        <v>124.8</v>
      </c>
      <c r="Z116">
        <v>113.6</v>
      </c>
      <c r="AA116" s="16">
        <f t="shared" si="5"/>
        <v>120.3</v>
      </c>
      <c r="AB116">
        <v>122.5</v>
      </c>
      <c r="AC116" s="16">
        <f t="shared" si="6"/>
        <v>125.1</v>
      </c>
      <c r="AD116">
        <v>127.5</v>
      </c>
      <c r="AE116">
        <v>117.4</v>
      </c>
      <c r="AF116" s="16">
        <f t="shared" si="7"/>
        <v>121.1</v>
      </c>
      <c r="AG116">
        <v>121.1</v>
      </c>
      <c r="AH116">
        <v>128</v>
      </c>
    </row>
    <row r="117" spans="1:34">
      <c r="A117" t="s">
        <v>33</v>
      </c>
      <c r="B117" t="s">
        <v>36</v>
      </c>
      <c r="C117">
        <v>2016</v>
      </c>
      <c r="D117" s="15">
        <v>42430</v>
      </c>
      <c r="E117">
        <v>124.8</v>
      </c>
      <c r="F117">
        <v>136.3</v>
      </c>
      <c r="G117">
        <v>123.7</v>
      </c>
      <c r="H117">
        <v>129.7</v>
      </c>
      <c r="I117">
        <v>107.9</v>
      </c>
      <c r="J117">
        <v>119.9</v>
      </c>
      <c r="K117">
        <v>128.1</v>
      </c>
      <c r="L117">
        <v>170.3</v>
      </c>
      <c r="M117">
        <v>101.8</v>
      </c>
      <c r="N117">
        <v>140.1</v>
      </c>
      <c r="O117">
        <v>120.7</v>
      </c>
      <c r="P117">
        <v>135.4</v>
      </c>
      <c r="Q117">
        <v>128.9</v>
      </c>
      <c r="R117" s="16">
        <f t="shared" si="4"/>
        <v>128.276923076923</v>
      </c>
      <c r="S117">
        <v>140.6</v>
      </c>
      <c r="T117">
        <v>126.4</v>
      </c>
      <c r="U117">
        <v>120.3</v>
      </c>
      <c r="V117">
        <v>125.5</v>
      </c>
      <c r="W117">
        <v>114.8</v>
      </c>
      <c r="X117">
        <v>122.3</v>
      </c>
      <c r="Y117">
        <v>119.7</v>
      </c>
      <c r="Z117">
        <v>108.5</v>
      </c>
      <c r="AA117" s="16">
        <f t="shared" si="5"/>
        <v>111.65</v>
      </c>
      <c r="AB117">
        <v>119.1</v>
      </c>
      <c r="AC117" s="16">
        <f t="shared" si="6"/>
        <v>120.7</v>
      </c>
      <c r="AD117">
        <v>126.4</v>
      </c>
      <c r="AE117">
        <v>117.1</v>
      </c>
      <c r="AF117" s="16">
        <f t="shared" si="7"/>
        <v>118.4</v>
      </c>
      <c r="AG117">
        <v>117.3</v>
      </c>
      <c r="AH117">
        <v>123.8</v>
      </c>
    </row>
    <row r="118" spans="1:34">
      <c r="A118" t="s">
        <v>34</v>
      </c>
      <c r="B118" t="s">
        <v>36</v>
      </c>
      <c r="C118">
        <v>2016</v>
      </c>
      <c r="D118" s="15">
        <v>42430</v>
      </c>
      <c r="E118">
        <v>126.5</v>
      </c>
      <c r="F118">
        <v>135.1</v>
      </c>
      <c r="G118">
        <v>124.6</v>
      </c>
      <c r="H118">
        <v>130.2</v>
      </c>
      <c r="I118">
        <v>114.5</v>
      </c>
      <c r="J118">
        <v>126.2</v>
      </c>
      <c r="K118">
        <v>129.8</v>
      </c>
      <c r="L118">
        <v>164.3</v>
      </c>
      <c r="M118">
        <v>100.9</v>
      </c>
      <c r="N118">
        <v>133.9</v>
      </c>
      <c r="O118">
        <v>123.1</v>
      </c>
      <c r="P118">
        <v>136.3</v>
      </c>
      <c r="Q118">
        <v>129.8</v>
      </c>
      <c r="R118" s="16">
        <f t="shared" si="4"/>
        <v>128.861538461538</v>
      </c>
      <c r="S118">
        <v>136.5</v>
      </c>
      <c r="T118">
        <v>131.3</v>
      </c>
      <c r="U118">
        <v>126.1</v>
      </c>
      <c r="V118">
        <v>130.5</v>
      </c>
      <c r="W118">
        <v>122.4</v>
      </c>
      <c r="X118">
        <v>125.1</v>
      </c>
      <c r="Y118">
        <v>122.9</v>
      </c>
      <c r="Z118">
        <v>110.9</v>
      </c>
      <c r="AA118" s="16">
        <f t="shared" si="5"/>
        <v>116.65</v>
      </c>
      <c r="AB118">
        <v>120.6</v>
      </c>
      <c r="AC118" s="16">
        <f t="shared" si="6"/>
        <v>122.85</v>
      </c>
      <c r="AD118">
        <v>126.9</v>
      </c>
      <c r="AE118">
        <v>117.3</v>
      </c>
      <c r="AF118" s="16">
        <f t="shared" si="7"/>
        <v>120.1</v>
      </c>
      <c r="AG118">
        <v>119.3</v>
      </c>
      <c r="AH118">
        <v>126</v>
      </c>
    </row>
    <row r="119" spans="1:34">
      <c r="A119" t="s">
        <v>30</v>
      </c>
      <c r="B119" t="s">
        <v>37</v>
      </c>
      <c r="C119">
        <v>2016</v>
      </c>
      <c r="D119" s="15">
        <v>42461</v>
      </c>
      <c r="E119">
        <v>127.4</v>
      </c>
      <c r="F119">
        <v>135.4</v>
      </c>
      <c r="G119">
        <v>123.4</v>
      </c>
      <c r="H119">
        <v>131.3</v>
      </c>
      <c r="I119">
        <v>118.2</v>
      </c>
      <c r="J119">
        <v>138.1</v>
      </c>
      <c r="K119">
        <v>134.1</v>
      </c>
      <c r="L119">
        <v>162.7</v>
      </c>
      <c r="M119">
        <v>105</v>
      </c>
      <c r="N119">
        <v>131.4</v>
      </c>
      <c r="O119">
        <v>125.4</v>
      </c>
      <c r="P119">
        <v>137.4</v>
      </c>
      <c r="Q119">
        <v>131.8</v>
      </c>
      <c r="R119" s="16">
        <f t="shared" si="4"/>
        <v>130.892307692308</v>
      </c>
      <c r="S119">
        <v>135.5</v>
      </c>
      <c r="T119">
        <v>135</v>
      </c>
      <c r="U119">
        <v>130.6</v>
      </c>
      <c r="V119">
        <v>134.4</v>
      </c>
      <c r="W119">
        <v>127</v>
      </c>
      <c r="X119">
        <v>128</v>
      </c>
      <c r="Y119">
        <v>125.2</v>
      </c>
      <c r="Z119">
        <v>114.4</v>
      </c>
      <c r="AA119" s="16">
        <f t="shared" si="5"/>
        <v>120.7</v>
      </c>
      <c r="AB119">
        <v>123.2</v>
      </c>
      <c r="AC119" s="16">
        <f t="shared" si="6"/>
        <v>125.6</v>
      </c>
      <c r="AD119">
        <v>127.9</v>
      </c>
      <c r="AE119">
        <v>118.4</v>
      </c>
      <c r="AF119" s="16">
        <f t="shared" si="7"/>
        <v>121.8</v>
      </c>
      <c r="AG119">
        <v>121.7</v>
      </c>
      <c r="AH119">
        <v>129</v>
      </c>
    </row>
    <row r="120" spans="1:34">
      <c r="A120" t="s">
        <v>33</v>
      </c>
      <c r="B120" t="s">
        <v>37</v>
      </c>
      <c r="C120">
        <v>2016</v>
      </c>
      <c r="D120" s="15">
        <v>42461</v>
      </c>
      <c r="E120">
        <v>124.9</v>
      </c>
      <c r="F120">
        <v>139.3</v>
      </c>
      <c r="G120">
        <v>119.9</v>
      </c>
      <c r="H120">
        <v>130.2</v>
      </c>
      <c r="I120">
        <v>108.9</v>
      </c>
      <c r="J120">
        <v>131.1</v>
      </c>
      <c r="K120">
        <v>136.8</v>
      </c>
      <c r="L120">
        <v>176.9</v>
      </c>
      <c r="M120">
        <v>109.1</v>
      </c>
      <c r="N120">
        <v>140.4</v>
      </c>
      <c r="O120">
        <v>121.1</v>
      </c>
      <c r="P120">
        <v>135.9</v>
      </c>
      <c r="Q120">
        <v>131.8</v>
      </c>
      <c r="R120" s="16">
        <f t="shared" si="4"/>
        <v>131.253846153846</v>
      </c>
      <c r="S120">
        <v>141.5</v>
      </c>
      <c r="T120">
        <v>126.8</v>
      </c>
      <c r="U120">
        <v>120.5</v>
      </c>
      <c r="V120">
        <v>125.8</v>
      </c>
      <c r="W120">
        <v>114.6</v>
      </c>
      <c r="X120">
        <v>122.8</v>
      </c>
      <c r="Y120">
        <v>120</v>
      </c>
      <c r="Z120">
        <v>110</v>
      </c>
      <c r="AA120" s="16">
        <f t="shared" si="5"/>
        <v>112.3</v>
      </c>
      <c r="AB120">
        <v>119.5</v>
      </c>
      <c r="AC120" s="16">
        <f t="shared" si="6"/>
        <v>121.15</v>
      </c>
      <c r="AD120">
        <v>127.6</v>
      </c>
      <c r="AE120">
        <v>117.6</v>
      </c>
      <c r="AF120" s="16">
        <f t="shared" si="7"/>
        <v>118.8</v>
      </c>
      <c r="AG120">
        <v>118.2</v>
      </c>
      <c r="AH120">
        <v>125.3</v>
      </c>
    </row>
    <row r="121" spans="1:34">
      <c r="A121" t="s">
        <v>34</v>
      </c>
      <c r="B121" t="s">
        <v>37</v>
      </c>
      <c r="C121">
        <v>2016</v>
      </c>
      <c r="D121" s="15">
        <v>42461</v>
      </c>
      <c r="E121">
        <v>126.6</v>
      </c>
      <c r="F121">
        <v>136.8</v>
      </c>
      <c r="G121">
        <v>122</v>
      </c>
      <c r="H121">
        <v>130.9</v>
      </c>
      <c r="I121">
        <v>114.8</v>
      </c>
      <c r="J121">
        <v>134.8</v>
      </c>
      <c r="K121">
        <v>135</v>
      </c>
      <c r="L121">
        <v>167.5</v>
      </c>
      <c r="M121">
        <v>106.4</v>
      </c>
      <c r="N121">
        <v>134.4</v>
      </c>
      <c r="O121">
        <v>123.6</v>
      </c>
      <c r="P121">
        <v>136.7</v>
      </c>
      <c r="Q121">
        <v>131.8</v>
      </c>
      <c r="R121" s="16">
        <f t="shared" si="4"/>
        <v>130.869230769231</v>
      </c>
      <c r="S121">
        <v>137.1</v>
      </c>
      <c r="T121">
        <v>131.8</v>
      </c>
      <c r="U121">
        <v>126.4</v>
      </c>
      <c r="V121">
        <v>131</v>
      </c>
      <c r="W121">
        <v>122.3</v>
      </c>
      <c r="X121">
        <v>125.5</v>
      </c>
      <c r="Y121">
        <v>123.2</v>
      </c>
      <c r="Z121">
        <v>112.1</v>
      </c>
      <c r="AA121" s="16">
        <f t="shared" si="5"/>
        <v>117.2</v>
      </c>
      <c r="AB121">
        <v>121.1</v>
      </c>
      <c r="AC121" s="16">
        <f t="shared" si="6"/>
        <v>123.3</v>
      </c>
      <c r="AD121">
        <v>127.7</v>
      </c>
      <c r="AE121">
        <v>118.1</v>
      </c>
      <c r="AF121" s="16">
        <f t="shared" si="7"/>
        <v>120.65</v>
      </c>
      <c r="AG121">
        <v>120</v>
      </c>
      <c r="AH121">
        <v>127.3</v>
      </c>
    </row>
    <row r="122" spans="1:34">
      <c r="A122" t="s">
        <v>30</v>
      </c>
      <c r="B122" t="s">
        <v>38</v>
      </c>
      <c r="C122">
        <v>2016</v>
      </c>
      <c r="D122" s="15">
        <v>42491</v>
      </c>
      <c r="E122">
        <v>127.6</v>
      </c>
      <c r="F122">
        <v>137.5</v>
      </c>
      <c r="G122">
        <v>124.4</v>
      </c>
      <c r="H122">
        <v>132.4</v>
      </c>
      <c r="I122">
        <v>118.2</v>
      </c>
      <c r="J122">
        <v>138.1</v>
      </c>
      <c r="K122">
        <v>141.8</v>
      </c>
      <c r="L122">
        <v>166</v>
      </c>
      <c r="M122">
        <v>107.5</v>
      </c>
      <c r="N122">
        <v>132.2</v>
      </c>
      <c r="O122">
        <v>126.1</v>
      </c>
      <c r="P122">
        <v>138.3</v>
      </c>
      <c r="Q122">
        <v>133.6</v>
      </c>
      <c r="R122" s="16">
        <f t="shared" si="4"/>
        <v>132.592307692308</v>
      </c>
      <c r="S122">
        <v>136</v>
      </c>
      <c r="T122">
        <v>135.4</v>
      </c>
      <c r="U122">
        <v>131.1</v>
      </c>
      <c r="V122">
        <v>134.8</v>
      </c>
      <c r="W122">
        <v>127.4</v>
      </c>
      <c r="X122">
        <v>128.5</v>
      </c>
      <c r="Y122">
        <v>125.8</v>
      </c>
      <c r="Z122">
        <v>115.1</v>
      </c>
      <c r="AA122" s="16">
        <f t="shared" si="5"/>
        <v>121.25</v>
      </c>
      <c r="AB122">
        <v>123.6</v>
      </c>
      <c r="AC122" s="16">
        <f t="shared" si="6"/>
        <v>126.05</v>
      </c>
      <c r="AD122">
        <v>129.1</v>
      </c>
      <c r="AE122">
        <v>119.7</v>
      </c>
      <c r="AF122" s="16">
        <f t="shared" si="7"/>
        <v>122.75</v>
      </c>
      <c r="AG122">
        <v>122.5</v>
      </c>
      <c r="AH122">
        <v>130.3</v>
      </c>
    </row>
    <row r="123" spans="1:34">
      <c r="A123" t="s">
        <v>33</v>
      </c>
      <c r="B123" t="s">
        <v>38</v>
      </c>
      <c r="C123">
        <v>2016</v>
      </c>
      <c r="D123" s="15">
        <v>42491</v>
      </c>
      <c r="E123">
        <v>125</v>
      </c>
      <c r="F123">
        <v>142.1</v>
      </c>
      <c r="G123">
        <v>127</v>
      </c>
      <c r="H123">
        <v>130.4</v>
      </c>
      <c r="I123">
        <v>109.6</v>
      </c>
      <c r="J123">
        <v>133.5</v>
      </c>
      <c r="K123">
        <v>151.4</v>
      </c>
      <c r="L123">
        <v>182.8</v>
      </c>
      <c r="M123">
        <v>111.1</v>
      </c>
      <c r="N123">
        <v>141.5</v>
      </c>
      <c r="O123">
        <v>121.5</v>
      </c>
      <c r="P123">
        <v>136.3</v>
      </c>
      <c r="Q123">
        <v>134.6</v>
      </c>
      <c r="R123" s="16">
        <f t="shared" si="4"/>
        <v>134.369230769231</v>
      </c>
      <c r="S123">
        <v>142.2</v>
      </c>
      <c r="T123">
        <v>127.2</v>
      </c>
      <c r="U123">
        <v>120.7</v>
      </c>
      <c r="V123">
        <v>126.2</v>
      </c>
      <c r="W123">
        <v>115</v>
      </c>
      <c r="X123">
        <v>123.2</v>
      </c>
      <c r="Y123">
        <v>120.3</v>
      </c>
      <c r="Z123">
        <v>110.7</v>
      </c>
      <c r="AA123" s="16">
        <f t="shared" si="5"/>
        <v>112.85</v>
      </c>
      <c r="AB123">
        <v>119.8</v>
      </c>
      <c r="AC123" s="16">
        <f t="shared" si="6"/>
        <v>121.5</v>
      </c>
      <c r="AD123">
        <v>128</v>
      </c>
      <c r="AE123">
        <v>118.5</v>
      </c>
      <c r="AF123" s="16">
        <f t="shared" si="7"/>
        <v>119.4</v>
      </c>
      <c r="AG123">
        <v>118.7</v>
      </c>
      <c r="AH123">
        <v>126.6</v>
      </c>
    </row>
    <row r="124" spans="1:34">
      <c r="A124" t="s">
        <v>34</v>
      </c>
      <c r="B124" t="s">
        <v>38</v>
      </c>
      <c r="C124">
        <v>2016</v>
      </c>
      <c r="D124" s="15">
        <v>42491</v>
      </c>
      <c r="E124">
        <v>126.8</v>
      </c>
      <c r="F124">
        <v>139.1</v>
      </c>
      <c r="G124">
        <v>125.4</v>
      </c>
      <c r="H124">
        <v>131.7</v>
      </c>
      <c r="I124">
        <v>115</v>
      </c>
      <c r="J124">
        <v>136</v>
      </c>
      <c r="K124">
        <v>145.1</v>
      </c>
      <c r="L124">
        <v>171.7</v>
      </c>
      <c r="M124">
        <v>108.7</v>
      </c>
      <c r="N124">
        <v>135.3</v>
      </c>
      <c r="O124">
        <v>124.2</v>
      </c>
      <c r="P124">
        <v>137.4</v>
      </c>
      <c r="Q124">
        <v>134</v>
      </c>
      <c r="R124" s="16">
        <f t="shared" si="4"/>
        <v>133.107692307692</v>
      </c>
      <c r="S124">
        <v>137.7</v>
      </c>
      <c r="T124">
        <v>132.2</v>
      </c>
      <c r="U124">
        <v>126.8</v>
      </c>
      <c r="V124">
        <v>131.4</v>
      </c>
      <c r="W124">
        <v>122.7</v>
      </c>
      <c r="X124">
        <v>126</v>
      </c>
      <c r="Y124">
        <v>123.7</v>
      </c>
      <c r="Z124">
        <v>112.8</v>
      </c>
      <c r="AA124" s="16">
        <f t="shared" si="5"/>
        <v>117.75</v>
      </c>
      <c r="AB124">
        <v>121.5</v>
      </c>
      <c r="AC124" s="16">
        <f t="shared" si="6"/>
        <v>123.75</v>
      </c>
      <c r="AD124">
        <v>128.5</v>
      </c>
      <c r="AE124">
        <v>119.2</v>
      </c>
      <c r="AF124" s="16">
        <f t="shared" si="7"/>
        <v>121.45</v>
      </c>
      <c r="AG124">
        <v>120.7</v>
      </c>
      <c r="AH124">
        <v>128.6</v>
      </c>
    </row>
    <row r="125" spans="1:34">
      <c r="A125" t="s">
        <v>30</v>
      </c>
      <c r="B125" t="s">
        <v>39</v>
      </c>
      <c r="C125">
        <v>2016</v>
      </c>
      <c r="D125" s="15">
        <v>42522</v>
      </c>
      <c r="E125">
        <v>128.6</v>
      </c>
      <c r="F125">
        <v>138.6</v>
      </c>
      <c r="G125">
        <v>126.6</v>
      </c>
      <c r="H125">
        <v>133.6</v>
      </c>
      <c r="I125">
        <v>118.6</v>
      </c>
      <c r="J125">
        <v>137.4</v>
      </c>
      <c r="K125">
        <v>152.5</v>
      </c>
      <c r="L125">
        <v>169.2</v>
      </c>
      <c r="M125">
        <v>108.8</v>
      </c>
      <c r="N125">
        <v>133.1</v>
      </c>
      <c r="O125">
        <v>126.4</v>
      </c>
      <c r="P125">
        <v>139.2</v>
      </c>
      <c r="Q125">
        <v>136</v>
      </c>
      <c r="R125" s="16">
        <f t="shared" si="4"/>
        <v>134.507692307692</v>
      </c>
      <c r="S125">
        <v>137.2</v>
      </c>
      <c r="T125">
        <v>136.3</v>
      </c>
      <c r="U125">
        <v>131.6</v>
      </c>
      <c r="V125">
        <v>135.6</v>
      </c>
      <c r="W125">
        <v>128</v>
      </c>
      <c r="X125">
        <v>129.3</v>
      </c>
      <c r="Y125">
        <v>126.2</v>
      </c>
      <c r="Z125">
        <v>116.3</v>
      </c>
      <c r="AA125" s="16">
        <f t="shared" si="5"/>
        <v>122.15</v>
      </c>
      <c r="AB125">
        <v>124.1</v>
      </c>
      <c r="AC125" s="16">
        <f t="shared" si="6"/>
        <v>126.7</v>
      </c>
      <c r="AD125">
        <v>130.2</v>
      </c>
      <c r="AE125">
        <v>119.9</v>
      </c>
      <c r="AF125" s="16">
        <f t="shared" si="7"/>
        <v>123.05</v>
      </c>
      <c r="AG125">
        <v>123.3</v>
      </c>
      <c r="AH125">
        <v>131.9</v>
      </c>
    </row>
    <row r="126" spans="1:34">
      <c r="A126" t="s">
        <v>33</v>
      </c>
      <c r="B126" t="s">
        <v>39</v>
      </c>
      <c r="C126">
        <v>2016</v>
      </c>
      <c r="D126" s="15">
        <v>42522</v>
      </c>
      <c r="E126">
        <v>125.9</v>
      </c>
      <c r="F126">
        <v>143.9</v>
      </c>
      <c r="G126">
        <v>130.9</v>
      </c>
      <c r="H126">
        <v>131</v>
      </c>
      <c r="I126">
        <v>110.2</v>
      </c>
      <c r="J126">
        <v>135.5</v>
      </c>
      <c r="K126">
        <v>173.7</v>
      </c>
      <c r="L126">
        <v>184.4</v>
      </c>
      <c r="M126">
        <v>112</v>
      </c>
      <c r="N126">
        <v>142.8</v>
      </c>
      <c r="O126">
        <v>121.6</v>
      </c>
      <c r="P126">
        <v>136.9</v>
      </c>
      <c r="Q126">
        <v>138.2</v>
      </c>
      <c r="R126" s="16">
        <f t="shared" si="4"/>
        <v>137.461538461538</v>
      </c>
      <c r="S126">
        <v>142.7</v>
      </c>
      <c r="T126">
        <v>127.6</v>
      </c>
      <c r="U126">
        <v>121.1</v>
      </c>
      <c r="V126">
        <v>126.6</v>
      </c>
      <c r="W126">
        <v>115.5</v>
      </c>
      <c r="X126">
        <v>123.2</v>
      </c>
      <c r="Y126">
        <v>120.6</v>
      </c>
      <c r="Z126">
        <v>112.3</v>
      </c>
      <c r="AA126" s="16">
        <f t="shared" si="5"/>
        <v>113.9</v>
      </c>
      <c r="AB126">
        <v>119.9</v>
      </c>
      <c r="AC126" s="16">
        <f t="shared" si="6"/>
        <v>121.55</v>
      </c>
      <c r="AD126">
        <v>129.3</v>
      </c>
      <c r="AE126">
        <v>118.8</v>
      </c>
      <c r="AF126" s="16">
        <f t="shared" si="7"/>
        <v>119.7</v>
      </c>
      <c r="AG126">
        <v>119.6</v>
      </c>
      <c r="AH126">
        <v>128.1</v>
      </c>
    </row>
    <row r="127" spans="1:34">
      <c r="A127" t="s">
        <v>34</v>
      </c>
      <c r="B127" t="s">
        <v>39</v>
      </c>
      <c r="C127">
        <v>2016</v>
      </c>
      <c r="D127" s="15">
        <v>42522</v>
      </c>
      <c r="E127">
        <v>127.7</v>
      </c>
      <c r="F127">
        <v>140.5</v>
      </c>
      <c r="G127">
        <v>128.3</v>
      </c>
      <c r="H127">
        <v>132.6</v>
      </c>
      <c r="I127">
        <v>115.5</v>
      </c>
      <c r="J127">
        <v>136.5</v>
      </c>
      <c r="K127">
        <v>159.7</v>
      </c>
      <c r="L127">
        <v>174.3</v>
      </c>
      <c r="M127">
        <v>109.9</v>
      </c>
      <c r="N127">
        <v>136.3</v>
      </c>
      <c r="O127">
        <v>124.4</v>
      </c>
      <c r="P127">
        <v>138.1</v>
      </c>
      <c r="Q127">
        <v>136.8</v>
      </c>
      <c r="R127" s="16">
        <f t="shared" si="4"/>
        <v>135.430769230769</v>
      </c>
      <c r="S127">
        <v>138.7</v>
      </c>
      <c r="T127">
        <v>132.9</v>
      </c>
      <c r="U127">
        <v>127.2</v>
      </c>
      <c r="V127">
        <v>132</v>
      </c>
      <c r="W127">
        <v>123.3</v>
      </c>
      <c r="X127">
        <v>126.4</v>
      </c>
      <c r="Y127">
        <v>124.1</v>
      </c>
      <c r="Z127">
        <v>114.2</v>
      </c>
      <c r="AA127" s="16">
        <f t="shared" si="5"/>
        <v>118.75</v>
      </c>
      <c r="AB127">
        <v>121.7</v>
      </c>
      <c r="AC127" s="16">
        <f t="shared" si="6"/>
        <v>124.05</v>
      </c>
      <c r="AD127">
        <v>129.7</v>
      </c>
      <c r="AE127">
        <v>119.4</v>
      </c>
      <c r="AF127" s="16">
        <f t="shared" si="7"/>
        <v>121.75</v>
      </c>
      <c r="AG127">
        <v>121.5</v>
      </c>
      <c r="AH127">
        <v>130.1</v>
      </c>
    </row>
    <row r="128" spans="1:34">
      <c r="A128" t="s">
        <v>30</v>
      </c>
      <c r="B128" t="s">
        <v>40</v>
      </c>
      <c r="C128">
        <v>2016</v>
      </c>
      <c r="D128" s="15">
        <v>42552</v>
      </c>
      <c r="E128">
        <v>129.3</v>
      </c>
      <c r="F128">
        <v>139.5</v>
      </c>
      <c r="G128">
        <v>129.6</v>
      </c>
      <c r="H128">
        <v>134.5</v>
      </c>
      <c r="I128">
        <v>119.5</v>
      </c>
      <c r="J128">
        <v>138.5</v>
      </c>
      <c r="K128">
        <v>158.2</v>
      </c>
      <c r="L128">
        <v>171.8</v>
      </c>
      <c r="M128">
        <v>110.3</v>
      </c>
      <c r="N128">
        <v>134.3</v>
      </c>
      <c r="O128">
        <v>127.3</v>
      </c>
      <c r="P128">
        <v>139.9</v>
      </c>
      <c r="Q128">
        <v>137.6</v>
      </c>
      <c r="R128" s="16">
        <f t="shared" si="4"/>
        <v>136.176923076923</v>
      </c>
      <c r="S128">
        <v>138</v>
      </c>
      <c r="T128">
        <v>137.2</v>
      </c>
      <c r="U128">
        <v>132.2</v>
      </c>
      <c r="V128">
        <v>136.5</v>
      </c>
      <c r="W128">
        <v>128.2</v>
      </c>
      <c r="X128">
        <v>130</v>
      </c>
      <c r="Y128">
        <v>126.7</v>
      </c>
      <c r="Z128">
        <v>116.4</v>
      </c>
      <c r="AA128" s="16">
        <f t="shared" si="5"/>
        <v>122.3</v>
      </c>
      <c r="AB128">
        <v>125.2</v>
      </c>
      <c r="AC128" s="16">
        <f t="shared" si="6"/>
        <v>127.6</v>
      </c>
      <c r="AD128">
        <v>130.8</v>
      </c>
      <c r="AE128">
        <v>120.9</v>
      </c>
      <c r="AF128" s="16">
        <f t="shared" si="7"/>
        <v>123.8</v>
      </c>
      <c r="AG128">
        <v>123.8</v>
      </c>
      <c r="AH128">
        <v>133</v>
      </c>
    </row>
    <row r="129" spans="1:34">
      <c r="A129" t="s">
        <v>33</v>
      </c>
      <c r="B129" t="s">
        <v>40</v>
      </c>
      <c r="C129">
        <v>2016</v>
      </c>
      <c r="D129" s="15">
        <v>42552</v>
      </c>
      <c r="E129">
        <v>126.8</v>
      </c>
      <c r="F129">
        <v>144.2</v>
      </c>
      <c r="G129">
        <v>136.6</v>
      </c>
      <c r="H129">
        <v>131.8</v>
      </c>
      <c r="I129">
        <v>111</v>
      </c>
      <c r="J129">
        <v>137</v>
      </c>
      <c r="K129">
        <v>179.5</v>
      </c>
      <c r="L129">
        <v>188.4</v>
      </c>
      <c r="M129">
        <v>113.3</v>
      </c>
      <c r="N129">
        <v>143.9</v>
      </c>
      <c r="O129">
        <v>121.7</v>
      </c>
      <c r="P129">
        <v>137.5</v>
      </c>
      <c r="Q129">
        <v>139.8</v>
      </c>
      <c r="R129" s="16">
        <f t="shared" si="4"/>
        <v>139.346153846154</v>
      </c>
      <c r="S129">
        <v>142.9</v>
      </c>
      <c r="T129">
        <v>127.9</v>
      </c>
      <c r="U129">
        <v>121.1</v>
      </c>
      <c r="V129">
        <v>126.9</v>
      </c>
      <c r="W129">
        <v>115.5</v>
      </c>
      <c r="X129">
        <v>123.5</v>
      </c>
      <c r="Y129">
        <v>120.9</v>
      </c>
      <c r="Z129">
        <v>111.7</v>
      </c>
      <c r="AA129" s="16">
        <f t="shared" si="5"/>
        <v>113.6</v>
      </c>
      <c r="AB129">
        <v>120.3</v>
      </c>
      <c r="AC129" s="16">
        <f t="shared" si="6"/>
        <v>121.9</v>
      </c>
      <c r="AD129">
        <v>130.8</v>
      </c>
      <c r="AE129">
        <v>120</v>
      </c>
      <c r="AF129" s="16">
        <f t="shared" si="7"/>
        <v>120.45</v>
      </c>
      <c r="AG129">
        <v>119.9</v>
      </c>
      <c r="AH129">
        <v>129</v>
      </c>
    </row>
    <row r="130" spans="1:34">
      <c r="A130" t="s">
        <v>34</v>
      </c>
      <c r="B130" t="s">
        <v>40</v>
      </c>
      <c r="C130">
        <v>2016</v>
      </c>
      <c r="D130" s="15">
        <v>42552</v>
      </c>
      <c r="E130">
        <v>128.5</v>
      </c>
      <c r="F130">
        <v>141.2</v>
      </c>
      <c r="G130">
        <v>132.3</v>
      </c>
      <c r="H130">
        <v>133.5</v>
      </c>
      <c r="I130">
        <v>116.4</v>
      </c>
      <c r="J130">
        <v>137.8</v>
      </c>
      <c r="K130">
        <v>165.4</v>
      </c>
      <c r="L130">
        <v>177.4</v>
      </c>
      <c r="M130">
        <v>111.3</v>
      </c>
      <c r="N130">
        <v>137.5</v>
      </c>
      <c r="O130">
        <v>125</v>
      </c>
      <c r="P130">
        <v>138.8</v>
      </c>
      <c r="Q130">
        <v>138.4</v>
      </c>
      <c r="R130" s="16">
        <f t="shared" ref="R130:R193" si="8">AVERAGE(E130:Q130)</f>
        <v>137.192307692308</v>
      </c>
      <c r="S130">
        <v>139.3</v>
      </c>
      <c r="T130">
        <v>133.5</v>
      </c>
      <c r="U130">
        <v>127.6</v>
      </c>
      <c r="V130">
        <v>132.7</v>
      </c>
      <c r="W130">
        <v>123.4</v>
      </c>
      <c r="X130">
        <v>126.9</v>
      </c>
      <c r="Y130">
        <v>124.5</v>
      </c>
      <c r="Z130">
        <v>113.9</v>
      </c>
      <c r="AA130" s="16">
        <f t="shared" ref="AA130:AA193" si="9">AVERAGE(Z130,W130)</f>
        <v>118.65</v>
      </c>
      <c r="AB130">
        <v>122.4</v>
      </c>
      <c r="AC130" s="16">
        <f t="shared" ref="AC130:AC193" si="10">AVERAGE(AB130,X130)</f>
        <v>124.65</v>
      </c>
      <c r="AD130">
        <v>130.8</v>
      </c>
      <c r="AE130">
        <v>120.5</v>
      </c>
      <c r="AF130" s="16">
        <f t="shared" ref="AF130:AF193" si="11">AVERAGE(AE130,Y130)</f>
        <v>122.5</v>
      </c>
      <c r="AG130">
        <v>121.9</v>
      </c>
      <c r="AH130">
        <v>131.1</v>
      </c>
    </row>
    <row r="131" spans="1:34">
      <c r="A131" t="s">
        <v>30</v>
      </c>
      <c r="B131" t="s">
        <v>41</v>
      </c>
      <c r="C131">
        <v>2016</v>
      </c>
      <c r="D131" s="15">
        <v>42583</v>
      </c>
      <c r="E131">
        <v>130.1</v>
      </c>
      <c r="F131">
        <v>138.8</v>
      </c>
      <c r="G131">
        <v>130.3</v>
      </c>
      <c r="H131">
        <v>135.3</v>
      </c>
      <c r="I131">
        <v>119.9</v>
      </c>
      <c r="J131">
        <v>140.2</v>
      </c>
      <c r="K131">
        <v>156.9</v>
      </c>
      <c r="L131">
        <v>172.2</v>
      </c>
      <c r="M131">
        <v>112.1</v>
      </c>
      <c r="N131">
        <v>134.9</v>
      </c>
      <c r="O131">
        <v>128.1</v>
      </c>
      <c r="P131">
        <v>140.7</v>
      </c>
      <c r="Q131">
        <v>138</v>
      </c>
      <c r="R131" s="16">
        <f t="shared" si="8"/>
        <v>136.730769230769</v>
      </c>
      <c r="S131">
        <v>138.9</v>
      </c>
      <c r="T131">
        <v>137.8</v>
      </c>
      <c r="U131">
        <v>133</v>
      </c>
      <c r="V131">
        <v>137.1</v>
      </c>
      <c r="W131">
        <v>129.1</v>
      </c>
      <c r="X131">
        <v>130.6</v>
      </c>
      <c r="Y131">
        <v>127</v>
      </c>
      <c r="Z131">
        <v>116</v>
      </c>
      <c r="AA131" s="16">
        <f t="shared" si="9"/>
        <v>122.55</v>
      </c>
      <c r="AB131">
        <v>125.5</v>
      </c>
      <c r="AC131" s="16">
        <f t="shared" si="10"/>
        <v>128.05</v>
      </c>
      <c r="AD131">
        <v>131.9</v>
      </c>
      <c r="AE131">
        <v>122</v>
      </c>
      <c r="AF131" s="16">
        <f t="shared" si="11"/>
        <v>124.5</v>
      </c>
      <c r="AG131">
        <v>124.2</v>
      </c>
      <c r="AH131">
        <v>133.5</v>
      </c>
    </row>
    <row r="132" spans="1:34">
      <c r="A132" t="s">
        <v>33</v>
      </c>
      <c r="B132" t="s">
        <v>41</v>
      </c>
      <c r="C132">
        <v>2016</v>
      </c>
      <c r="D132" s="15">
        <v>42583</v>
      </c>
      <c r="E132">
        <v>127.6</v>
      </c>
      <c r="F132">
        <v>140.3</v>
      </c>
      <c r="G132">
        <v>133.7</v>
      </c>
      <c r="H132">
        <v>132.2</v>
      </c>
      <c r="I132">
        <v>111.8</v>
      </c>
      <c r="J132">
        <v>135.8</v>
      </c>
      <c r="K132">
        <v>163.5</v>
      </c>
      <c r="L132">
        <v>182.3</v>
      </c>
      <c r="M132">
        <v>114.6</v>
      </c>
      <c r="N132">
        <v>144.6</v>
      </c>
      <c r="O132">
        <v>121.9</v>
      </c>
      <c r="P132">
        <v>138.1</v>
      </c>
      <c r="Q132">
        <v>137.6</v>
      </c>
      <c r="R132" s="16">
        <f t="shared" si="8"/>
        <v>137.230769230769</v>
      </c>
      <c r="S132">
        <v>143.6</v>
      </c>
      <c r="T132">
        <v>128.3</v>
      </c>
      <c r="U132">
        <v>121.4</v>
      </c>
      <c r="V132">
        <v>127.3</v>
      </c>
      <c r="W132">
        <v>114.7</v>
      </c>
      <c r="X132">
        <v>123.9</v>
      </c>
      <c r="Y132">
        <v>121.2</v>
      </c>
      <c r="Z132">
        <v>110.4</v>
      </c>
      <c r="AA132" s="16">
        <f t="shared" si="9"/>
        <v>112.55</v>
      </c>
      <c r="AB132">
        <v>120.6</v>
      </c>
      <c r="AC132" s="16">
        <f t="shared" si="10"/>
        <v>122.25</v>
      </c>
      <c r="AD132">
        <v>131.5</v>
      </c>
      <c r="AE132">
        <v>120.9</v>
      </c>
      <c r="AF132" s="16">
        <f t="shared" si="11"/>
        <v>121.05</v>
      </c>
      <c r="AG132">
        <v>119.9</v>
      </c>
      <c r="AH132">
        <v>128.4</v>
      </c>
    </row>
    <row r="133" spans="1:34">
      <c r="A133" t="s">
        <v>34</v>
      </c>
      <c r="B133" t="s">
        <v>41</v>
      </c>
      <c r="C133">
        <v>2016</v>
      </c>
      <c r="D133" s="15">
        <v>42583</v>
      </c>
      <c r="E133">
        <v>129.3</v>
      </c>
      <c r="F133">
        <v>139.3</v>
      </c>
      <c r="G133">
        <v>131.6</v>
      </c>
      <c r="H133">
        <v>134.1</v>
      </c>
      <c r="I133">
        <v>116.9</v>
      </c>
      <c r="J133">
        <v>138.1</v>
      </c>
      <c r="K133">
        <v>159.1</v>
      </c>
      <c r="L133">
        <v>175.6</v>
      </c>
      <c r="M133">
        <v>112.9</v>
      </c>
      <c r="N133">
        <v>138.1</v>
      </c>
      <c r="O133">
        <v>125.5</v>
      </c>
      <c r="P133">
        <v>139.5</v>
      </c>
      <c r="Q133">
        <v>137.9</v>
      </c>
      <c r="R133" s="16">
        <f t="shared" si="8"/>
        <v>136.761538461538</v>
      </c>
      <c r="S133">
        <v>140.2</v>
      </c>
      <c r="T133">
        <v>134.1</v>
      </c>
      <c r="U133">
        <v>128.2</v>
      </c>
      <c r="V133">
        <v>133.2</v>
      </c>
      <c r="W133">
        <v>123.6</v>
      </c>
      <c r="X133">
        <v>127.4</v>
      </c>
      <c r="Y133">
        <v>124.8</v>
      </c>
      <c r="Z133">
        <v>113.1</v>
      </c>
      <c r="AA133" s="16">
        <f t="shared" si="9"/>
        <v>118.35</v>
      </c>
      <c r="AB133">
        <v>122.7</v>
      </c>
      <c r="AC133" s="16">
        <f t="shared" si="10"/>
        <v>125.05</v>
      </c>
      <c r="AD133">
        <v>131.7</v>
      </c>
      <c r="AE133">
        <v>121.5</v>
      </c>
      <c r="AF133" s="16">
        <f t="shared" si="11"/>
        <v>123.15</v>
      </c>
      <c r="AG133">
        <v>122.1</v>
      </c>
      <c r="AH133">
        <v>131.1</v>
      </c>
    </row>
    <row r="134" spans="1:34">
      <c r="A134" t="s">
        <v>30</v>
      </c>
      <c r="B134" t="s">
        <v>42</v>
      </c>
      <c r="C134">
        <v>2016</v>
      </c>
      <c r="D134" s="15">
        <v>42614</v>
      </c>
      <c r="E134">
        <v>130.8</v>
      </c>
      <c r="F134">
        <v>138.2</v>
      </c>
      <c r="G134">
        <v>130.5</v>
      </c>
      <c r="H134">
        <v>135.5</v>
      </c>
      <c r="I134">
        <v>120.2</v>
      </c>
      <c r="J134">
        <v>139.2</v>
      </c>
      <c r="K134">
        <v>149.5</v>
      </c>
      <c r="L134">
        <v>170.4</v>
      </c>
      <c r="M134">
        <v>113.1</v>
      </c>
      <c r="N134">
        <v>135.8</v>
      </c>
      <c r="O134">
        <v>128.8</v>
      </c>
      <c r="P134">
        <v>141.5</v>
      </c>
      <c r="Q134">
        <v>137.2</v>
      </c>
      <c r="R134" s="16">
        <f t="shared" si="8"/>
        <v>136.207692307692</v>
      </c>
      <c r="S134">
        <v>139.9</v>
      </c>
      <c r="T134">
        <v>138.5</v>
      </c>
      <c r="U134">
        <v>133.5</v>
      </c>
      <c r="V134">
        <v>137.8</v>
      </c>
      <c r="W134">
        <v>129.7</v>
      </c>
      <c r="X134">
        <v>131.1</v>
      </c>
      <c r="Y134">
        <v>127.8</v>
      </c>
      <c r="Z134">
        <v>117</v>
      </c>
      <c r="AA134" s="16">
        <f t="shared" si="9"/>
        <v>123.35</v>
      </c>
      <c r="AB134">
        <v>125.7</v>
      </c>
      <c r="AC134" s="16">
        <f t="shared" si="10"/>
        <v>128.4</v>
      </c>
      <c r="AD134">
        <v>132.2</v>
      </c>
      <c r="AE134">
        <v>122.8</v>
      </c>
      <c r="AF134" s="16">
        <f t="shared" si="11"/>
        <v>125.3</v>
      </c>
      <c r="AG134">
        <v>124.9</v>
      </c>
      <c r="AH134">
        <v>133.4</v>
      </c>
    </row>
    <row r="135" spans="1:34">
      <c r="A135" t="s">
        <v>33</v>
      </c>
      <c r="B135" t="s">
        <v>42</v>
      </c>
      <c r="C135">
        <v>2016</v>
      </c>
      <c r="D135" s="15">
        <v>42614</v>
      </c>
      <c r="E135">
        <v>128.1</v>
      </c>
      <c r="F135">
        <v>137.7</v>
      </c>
      <c r="G135">
        <v>130.6</v>
      </c>
      <c r="H135">
        <v>132.6</v>
      </c>
      <c r="I135">
        <v>111.9</v>
      </c>
      <c r="J135">
        <v>132.5</v>
      </c>
      <c r="K135">
        <v>152.9</v>
      </c>
      <c r="L135">
        <v>173.6</v>
      </c>
      <c r="M135">
        <v>115.1</v>
      </c>
      <c r="N135">
        <v>144.8</v>
      </c>
      <c r="O135">
        <v>122.1</v>
      </c>
      <c r="P135">
        <v>138.8</v>
      </c>
      <c r="Q135">
        <v>135.7</v>
      </c>
      <c r="R135" s="16">
        <f t="shared" si="8"/>
        <v>135.107692307692</v>
      </c>
      <c r="S135">
        <v>143.9</v>
      </c>
      <c r="T135">
        <v>128.7</v>
      </c>
      <c r="U135">
        <v>121.6</v>
      </c>
      <c r="V135">
        <v>127.7</v>
      </c>
      <c r="W135">
        <v>114.8</v>
      </c>
      <c r="X135">
        <v>124.3</v>
      </c>
      <c r="Y135">
        <v>121.4</v>
      </c>
      <c r="Z135">
        <v>111.8</v>
      </c>
      <c r="AA135" s="16">
        <f t="shared" si="9"/>
        <v>113.3</v>
      </c>
      <c r="AB135">
        <v>120.8</v>
      </c>
      <c r="AC135" s="16">
        <f t="shared" si="10"/>
        <v>122.55</v>
      </c>
      <c r="AD135">
        <v>131.6</v>
      </c>
      <c r="AE135">
        <v>121.2</v>
      </c>
      <c r="AF135" s="16">
        <f t="shared" si="11"/>
        <v>121.3</v>
      </c>
      <c r="AG135">
        <v>120.5</v>
      </c>
      <c r="AH135">
        <v>128</v>
      </c>
    </row>
    <row r="136" spans="1:34">
      <c r="A136" t="s">
        <v>34</v>
      </c>
      <c r="B136" t="s">
        <v>42</v>
      </c>
      <c r="C136">
        <v>2016</v>
      </c>
      <c r="D136" s="15">
        <v>42614</v>
      </c>
      <c r="E136">
        <v>129.9</v>
      </c>
      <c r="F136">
        <v>138</v>
      </c>
      <c r="G136">
        <v>130.5</v>
      </c>
      <c r="H136">
        <v>134.4</v>
      </c>
      <c r="I136">
        <v>117.2</v>
      </c>
      <c r="J136">
        <v>136.1</v>
      </c>
      <c r="K136">
        <v>150.7</v>
      </c>
      <c r="L136">
        <v>171.5</v>
      </c>
      <c r="M136">
        <v>113.8</v>
      </c>
      <c r="N136">
        <v>138.8</v>
      </c>
      <c r="O136">
        <v>126</v>
      </c>
      <c r="P136">
        <v>140.2</v>
      </c>
      <c r="Q136">
        <v>136.6</v>
      </c>
      <c r="R136" s="16">
        <f t="shared" si="8"/>
        <v>135.669230769231</v>
      </c>
      <c r="S136">
        <v>141</v>
      </c>
      <c r="T136">
        <v>134.6</v>
      </c>
      <c r="U136">
        <v>128.6</v>
      </c>
      <c r="V136">
        <v>133.8</v>
      </c>
      <c r="W136">
        <v>124.1</v>
      </c>
      <c r="X136">
        <v>127.9</v>
      </c>
      <c r="Y136">
        <v>125.4</v>
      </c>
      <c r="Z136">
        <v>114.3</v>
      </c>
      <c r="AA136" s="16">
        <f t="shared" si="9"/>
        <v>119.2</v>
      </c>
      <c r="AB136">
        <v>122.9</v>
      </c>
      <c r="AC136" s="16">
        <f t="shared" si="10"/>
        <v>125.4</v>
      </c>
      <c r="AD136">
        <v>131.8</v>
      </c>
      <c r="AE136">
        <v>122.1</v>
      </c>
      <c r="AF136" s="16">
        <f t="shared" si="11"/>
        <v>123.75</v>
      </c>
      <c r="AG136">
        <v>122.8</v>
      </c>
      <c r="AH136">
        <v>130.9</v>
      </c>
    </row>
    <row r="137" spans="1:34">
      <c r="A137" t="s">
        <v>30</v>
      </c>
      <c r="B137" t="s">
        <v>43</v>
      </c>
      <c r="C137">
        <v>2016</v>
      </c>
      <c r="D137" s="15">
        <v>42644</v>
      </c>
      <c r="E137">
        <v>131.3</v>
      </c>
      <c r="F137">
        <v>137.6</v>
      </c>
      <c r="G137">
        <v>130.1</v>
      </c>
      <c r="H137">
        <v>136</v>
      </c>
      <c r="I137">
        <v>120.8</v>
      </c>
      <c r="J137">
        <v>138.4</v>
      </c>
      <c r="K137">
        <v>149.2</v>
      </c>
      <c r="L137">
        <v>170.2</v>
      </c>
      <c r="M137">
        <v>113.4</v>
      </c>
      <c r="N137">
        <v>136.3</v>
      </c>
      <c r="O137">
        <v>128.7</v>
      </c>
      <c r="P137">
        <v>142.4</v>
      </c>
      <c r="Q137">
        <v>137.4</v>
      </c>
      <c r="R137" s="16">
        <f t="shared" si="8"/>
        <v>136.292307692308</v>
      </c>
      <c r="S137">
        <v>140.9</v>
      </c>
      <c r="T137">
        <v>139.6</v>
      </c>
      <c r="U137">
        <v>134.3</v>
      </c>
      <c r="V137">
        <v>138.8</v>
      </c>
      <c r="W137">
        <v>129.8</v>
      </c>
      <c r="X137">
        <v>131.8</v>
      </c>
      <c r="Y137">
        <v>128.7</v>
      </c>
      <c r="Z137">
        <v>117.8</v>
      </c>
      <c r="AA137" s="16">
        <f t="shared" si="9"/>
        <v>123.8</v>
      </c>
      <c r="AB137">
        <v>126.5</v>
      </c>
      <c r="AC137" s="16">
        <f t="shared" si="10"/>
        <v>129.15</v>
      </c>
      <c r="AD137">
        <v>133</v>
      </c>
      <c r="AE137">
        <v>123</v>
      </c>
      <c r="AF137" s="16">
        <f t="shared" si="11"/>
        <v>125.85</v>
      </c>
      <c r="AG137">
        <v>125.7</v>
      </c>
      <c r="AH137">
        <v>133.8</v>
      </c>
    </row>
    <row r="138" spans="1:34">
      <c r="A138" t="s">
        <v>33</v>
      </c>
      <c r="B138" t="s">
        <v>43</v>
      </c>
      <c r="C138">
        <v>2016</v>
      </c>
      <c r="D138" s="15">
        <v>42644</v>
      </c>
      <c r="E138">
        <v>128.7</v>
      </c>
      <c r="F138">
        <v>138.4</v>
      </c>
      <c r="G138">
        <v>130.3</v>
      </c>
      <c r="H138">
        <v>132.7</v>
      </c>
      <c r="I138">
        <v>112.5</v>
      </c>
      <c r="J138">
        <v>130.4</v>
      </c>
      <c r="K138">
        <v>155.1</v>
      </c>
      <c r="L138">
        <v>175.7</v>
      </c>
      <c r="M138">
        <v>115.4</v>
      </c>
      <c r="N138">
        <v>145.3</v>
      </c>
      <c r="O138">
        <v>122.5</v>
      </c>
      <c r="P138">
        <v>139.6</v>
      </c>
      <c r="Q138">
        <v>136.3</v>
      </c>
      <c r="R138" s="16">
        <f t="shared" si="8"/>
        <v>135.607692307692</v>
      </c>
      <c r="S138">
        <v>144.3</v>
      </c>
      <c r="T138">
        <v>129.1</v>
      </c>
      <c r="U138">
        <v>121.9</v>
      </c>
      <c r="V138">
        <v>128</v>
      </c>
      <c r="W138">
        <v>115.2</v>
      </c>
      <c r="X138">
        <v>124.5</v>
      </c>
      <c r="Y138">
        <v>121.8</v>
      </c>
      <c r="Z138">
        <v>112.8</v>
      </c>
      <c r="AA138" s="16">
        <f t="shared" si="9"/>
        <v>114</v>
      </c>
      <c r="AB138">
        <v>121.2</v>
      </c>
      <c r="AC138" s="16">
        <f t="shared" si="10"/>
        <v>122.85</v>
      </c>
      <c r="AD138">
        <v>131.9</v>
      </c>
      <c r="AE138">
        <v>120.8</v>
      </c>
      <c r="AF138" s="16">
        <f t="shared" si="11"/>
        <v>121.3</v>
      </c>
      <c r="AG138">
        <v>120.9</v>
      </c>
      <c r="AH138">
        <v>128.6</v>
      </c>
    </row>
    <row r="139" spans="1:34">
      <c r="A139" t="s">
        <v>34</v>
      </c>
      <c r="B139" t="s">
        <v>43</v>
      </c>
      <c r="C139">
        <v>2016</v>
      </c>
      <c r="D139" s="15">
        <v>42644</v>
      </c>
      <c r="E139">
        <v>130.5</v>
      </c>
      <c r="F139">
        <v>137.9</v>
      </c>
      <c r="G139">
        <v>130.2</v>
      </c>
      <c r="H139">
        <v>134.8</v>
      </c>
      <c r="I139">
        <v>117.8</v>
      </c>
      <c r="J139">
        <v>134.7</v>
      </c>
      <c r="K139">
        <v>151.2</v>
      </c>
      <c r="L139">
        <v>172.1</v>
      </c>
      <c r="M139">
        <v>114.1</v>
      </c>
      <c r="N139">
        <v>139.3</v>
      </c>
      <c r="O139">
        <v>126.1</v>
      </c>
      <c r="P139">
        <v>141.1</v>
      </c>
      <c r="Q139">
        <v>137</v>
      </c>
      <c r="R139" s="16">
        <f t="shared" si="8"/>
        <v>135.907692307692</v>
      </c>
      <c r="S139">
        <v>141.8</v>
      </c>
      <c r="T139">
        <v>135.5</v>
      </c>
      <c r="U139">
        <v>129.1</v>
      </c>
      <c r="V139">
        <v>134.5</v>
      </c>
      <c r="W139">
        <v>124.3</v>
      </c>
      <c r="X139">
        <v>128.4</v>
      </c>
      <c r="Y139">
        <v>126.1</v>
      </c>
      <c r="Z139">
        <v>115.2</v>
      </c>
      <c r="AA139" s="16">
        <f t="shared" si="9"/>
        <v>119.75</v>
      </c>
      <c r="AB139">
        <v>123.5</v>
      </c>
      <c r="AC139" s="16">
        <f t="shared" si="10"/>
        <v>125.95</v>
      </c>
      <c r="AD139">
        <v>132.4</v>
      </c>
      <c r="AE139">
        <v>122.1</v>
      </c>
      <c r="AF139" s="16">
        <f t="shared" si="11"/>
        <v>124.1</v>
      </c>
      <c r="AG139">
        <v>123.4</v>
      </c>
      <c r="AH139">
        <v>131.4</v>
      </c>
    </row>
    <row r="140" spans="1:34">
      <c r="A140" t="s">
        <v>30</v>
      </c>
      <c r="B140" t="s">
        <v>45</v>
      </c>
      <c r="C140">
        <v>2016</v>
      </c>
      <c r="D140" s="15">
        <v>42675</v>
      </c>
      <c r="E140">
        <v>132</v>
      </c>
      <c r="F140">
        <v>137.4</v>
      </c>
      <c r="G140">
        <v>130.6</v>
      </c>
      <c r="H140">
        <v>136.2</v>
      </c>
      <c r="I140">
        <v>121.1</v>
      </c>
      <c r="J140">
        <v>136.9</v>
      </c>
      <c r="K140">
        <v>141.8</v>
      </c>
      <c r="L140">
        <v>170</v>
      </c>
      <c r="M140">
        <v>113.4</v>
      </c>
      <c r="N140">
        <v>136.8</v>
      </c>
      <c r="O140">
        <v>128.7</v>
      </c>
      <c r="P140">
        <v>143.1</v>
      </c>
      <c r="Q140">
        <v>136.6</v>
      </c>
      <c r="R140" s="16">
        <f t="shared" si="8"/>
        <v>135.738461538462</v>
      </c>
      <c r="S140">
        <v>141.2</v>
      </c>
      <c r="T140">
        <v>139.9</v>
      </c>
      <c r="U140">
        <v>134.5</v>
      </c>
      <c r="V140">
        <v>139.2</v>
      </c>
      <c r="W140">
        <v>130.3</v>
      </c>
      <c r="X140">
        <v>132.1</v>
      </c>
      <c r="Y140">
        <v>129.1</v>
      </c>
      <c r="Z140">
        <v>118.2</v>
      </c>
      <c r="AA140" s="16">
        <f t="shared" si="9"/>
        <v>124.25</v>
      </c>
      <c r="AB140">
        <v>126.9</v>
      </c>
      <c r="AC140" s="16">
        <f t="shared" si="10"/>
        <v>129.5</v>
      </c>
      <c r="AD140">
        <v>133.7</v>
      </c>
      <c r="AE140">
        <v>123.5</v>
      </c>
      <c r="AF140" s="16">
        <f t="shared" si="11"/>
        <v>126.3</v>
      </c>
      <c r="AG140">
        <v>126.1</v>
      </c>
      <c r="AH140">
        <v>133.6</v>
      </c>
    </row>
    <row r="141" spans="1:34">
      <c r="A141" t="s">
        <v>33</v>
      </c>
      <c r="B141" t="s">
        <v>45</v>
      </c>
      <c r="C141">
        <v>2016</v>
      </c>
      <c r="D141" s="15">
        <v>42675</v>
      </c>
      <c r="E141">
        <v>130.2</v>
      </c>
      <c r="F141">
        <v>138.5</v>
      </c>
      <c r="G141">
        <v>134.1</v>
      </c>
      <c r="H141">
        <v>132.9</v>
      </c>
      <c r="I141">
        <v>112.6</v>
      </c>
      <c r="J141">
        <v>130.8</v>
      </c>
      <c r="K141">
        <v>142</v>
      </c>
      <c r="L141">
        <v>174.9</v>
      </c>
      <c r="M141">
        <v>115.6</v>
      </c>
      <c r="N141">
        <v>145.4</v>
      </c>
      <c r="O141">
        <v>122.7</v>
      </c>
      <c r="P141">
        <v>140.3</v>
      </c>
      <c r="Q141">
        <v>135.2</v>
      </c>
      <c r="R141" s="16">
        <f t="shared" si="8"/>
        <v>135.015384615385</v>
      </c>
      <c r="S141">
        <v>144.3</v>
      </c>
      <c r="T141">
        <v>129.6</v>
      </c>
      <c r="U141">
        <v>122.1</v>
      </c>
      <c r="V141">
        <v>128.5</v>
      </c>
      <c r="W141">
        <v>116.2</v>
      </c>
      <c r="X141">
        <v>124.7</v>
      </c>
      <c r="Y141">
        <v>122.1</v>
      </c>
      <c r="Z141">
        <v>113.4</v>
      </c>
      <c r="AA141" s="16">
        <f t="shared" si="9"/>
        <v>114.8</v>
      </c>
      <c r="AB141">
        <v>121.7</v>
      </c>
      <c r="AC141" s="16">
        <f t="shared" si="10"/>
        <v>123.2</v>
      </c>
      <c r="AD141">
        <v>132.1</v>
      </c>
      <c r="AE141">
        <v>121.3</v>
      </c>
      <c r="AF141" s="16">
        <f t="shared" si="11"/>
        <v>121.7</v>
      </c>
      <c r="AG141">
        <v>121.3</v>
      </c>
      <c r="AH141">
        <v>128.5</v>
      </c>
    </row>
    <row r="142" spans="1:34">
      <c r="A142" t="s">
        <v>34</v>
      </c>
      <c r="B142" t="s">
        <v>45</v>
      </c>
      <c r="C142">
        <v>2016</v>
      </c>
      <c r="D142" s="15">
        <v>42675</v>
      </c>
      <c r="E142">
        <v>131.4</v>
      </c>
      <c r="F142">
        <v>137.8</v>
      </c>
      <c r="G142">
        <v>132</v>
      </c>
      <c r="H142">
        <v>135</v>
      </c>
      <c r="I142">
        <v>118</v>
      </c>
      <c r="J142">
        <v>134.1</v>
      </c>
      <c r="K142">
        <v>141.9</v>
      </c>
      <c r="L142">
        <v>171.7</v>
      </c>
      <c r="M142">
        <v>114.1</v>
      </c>
      <c r="N142">
        <v>139.7</v>
      </c>
      <c r="O142">
        <v>126.2</v>
      </c>
      <c r="P142">
        <v>141.8</v>
      </c>
      <c r="Q142">
        <v>136.1</v>
      </c>
      <c r="R142" s="16">
        <f t="shared" si="8"/>
        <v>135.369230769231</v>
      </c>
      <c r="S142">
        <v>142</v>
      </c>
      <c r="T142">
        <v>135.8</v>
      </c>
      <c r="U142">
        <v>129.3</v>
      </c>
      <c r="V142">
        <v>135</v>
      </c>
      <c r="W142">
        <v>125</v>
      </c>
      <c r="X142">
        <v>128.6</v>
      </c>
      <c r="Y142">
        <v>126.4</v>
      </c>
      <c r="Z142">
        <v>115.7</v>
      </c>
      <c r="AA142" s="16">
        <f t="shared" si="9"/>
        <v>120.35</v>
      </c>
      <c r="AB142">
        <v>124</v>
      </c>
      <c r="AC142" s="16">
        <f t="shared" si="10"/>
        <v>126.3</v>
      </c>
      <c r="AD142">
        <v>132.8</v>
      </c>
      <c r="AE142">
        <v>122.6</v>
      </c>
      <c r="AF142" s="16">
        <f t="shared" si="11"/>
        <v>124.5</v>
      </c>
      <c r="AG142">
        <v>123.8</v>
      </c>
      <c r="AH142">
        <v>131.2</v>
      </c>
    </row>
    <row r="143" spans="1:34">
      <c r="A143" t="s">
        <v>30</v>
      </c>
      <c r="B143" t="s">
        <v>46</v>
      </c>
      <c r="C143">
        <v>2016</v>
      </c>
      <c r="D143" s="15">
        <v>42705</v>
      </c>
      <c r="E143">
        <v>132.6</v>
      </c>
      <c r="F143">
        <v>137.3</v>
      </c>
      <c r="G143">
        <v>131.6</v>
      </c>
      <c r="H143">
        <v>136.3</v>
      </c>
      <c r="I143">
        <v>121.6</v>
      </c>
      <c r="J143">
        <v>135.6</v>
      </c>
      <c r="K143">
        <v>127.5</v>
      </c>
      <c r="L143">
        <v>167.9</v>
      </c>
      <c r="M143">
        <v>113.8</v>
      </c>
      <c r="N143">
        <v>137.5</v>
      </c>
      <c r="O143">
        <v>129.1</v>
      </c>
      <c r="P143">
        <v>143.6</v>
      </c>
      <c r="Q143">
        <v>134.7</v>
      </c>
      <c r="R143" s="16">
        <f t="shared" si="8"/>
        <v>134.546153846154</v>
      </c>
      <c r="S143">
        <v>142.4</v>
      </c>
      <c r="T143">
        <v>140.4</v>
      </c>
      <c r="U143">
        <v>135.2</v>
      </c>
      <c r="V143">
        <v>139.7</v>
      </c>
      <c r="W143">
        <v>132</v>
      </c>
      <c r="X143">
        <v>132.9</v>
      </c>
      <c r="Y143">
        <v>129.7</v>
      </c>
      <c r="Z143">
        <v>118.6</v>
      </c>
      <c r="AA143" s="16">
        <f t="shared" si="9"/>
        <v>125.3</v>
      </c>
      <c r="AB143">
        <v>127.3</v>
      </c>
      <c r="AC143" s="16">
        <f t="shared" si="10"/>
        <v>130.1</v>
      </c>
      <c r="AD143">
        <v>134.2</v>
      </c>
      <c r="AE143">
        <v>121.9</v>
      </c>
      <c r="AF143" s="16">
        <f t="shared" si="11"/>
        <v>125.8</v>
      </c>
      <c r="AG143">
        <v>126.3</v>
      </c>
      <c r="AH143">
        <v>132.8</v>
      </c>
    </row>
    <row r="144" spans="1:34">
      <c r="A144" t="s">
        <v>33</v>
      </c>
      <c r="B144" t="s">
        <v>46</v>
      </c>
      <c r="C144">
        <v>2016</v>
      </c>
      <c r="D144" s="15">
        <v>42705</v>
      </c>
      <c r="E144">
        <v>131.6</v>
      </c>
      <c r="F144">
        <v>138.2</v>
      </c>
      <c r="G144">
        <v>134.9</v>
      </c>
      <c r="H144">
        <v>133.1</v>
      </c>
      <c r="I144">
        <v>113.5</v>
      </c>
      <c r="J144">
        <v>129.3</v>
      </c>
      <c r="K144">
        <v>121.1</v>
      </c>
      <c r="L144">
        <v>170.3</v>
      </c>
      <c r="M144">
        <v>115.5</v>
      </c>
      <c r="N144">
        <v>145.5</v>
      </c>
      <c r="O144">
        <v>123.1</v>
      </c>
      <c r="P144">
        <v>140.9</v>
      </c>
      <c r="Q144">
        <v>132.8</v>
      </c>
      <c r="R144" s="16">
        <f t="shared" si="8"/>
        <v>133.061538461538</v>
      </c>
      <c r="S144">
        <v>145</v>
      </c>
      <c r="T144">
        <v>130</v>
      </c>
      <c r="U144">
        <v>122.2</v>
      </c>
      <c r="V144">
        <v>128.8</v>
      </c>
      <c r="W144">
        <v>117.8</v>
      </c>
      <c r="X144">
        <v>125</v>
      </c>
      <c r="Y144">
        <v>122.3</v>
      </c>
      <c r="Z144">
        <v>113.7</v>
      </c>
      <c r="AA144" s="16">
        <f t="shared" si="9"/>
        <v>115.75</v>
      </c>
      <c r="AB144">
        <v>121.8</v>
      </c>
      <c r="AC144" s="16">
        <f t="shared" si="10"/>
        <v>123.4</v>
      </c>
      <c r="AD144">
        <v>132.3</v>
      </c>
      <c r="AE144">
        <v>119.9</v>
      </c>
      <c r="AF144" s="16">
        <f t="shared" si="11"/>
        <v>121.1</v>
      </c>
      <c r="AG144">
        <v>121.4</v>
      </c>
      <c r="AH144">
        <v>127.6</v>
      </c>
    </row>
    <row r="145" spans="1:34">
      <c r="A145" t="s">
        <v>34</v>
      </c>
      <c r="B145" t="s">
        <v>46</v>
      </c>
      <c r="C145">
        <v>2016</v>
      </c>
      <c r="D145" s="15">
        <v>42705</v>
      </c>
      <c r="E145">
        <v>132.3</v>
      </c>
      <c r="F145">
        <v>137.6</v>
      </c>
      <c r="G145">
        <v>132.9</v>
      </c>
      <c r="H145">
        <v>135.1</v>
      </c>
      <c r="I145">
        <v>118.6</v>
      </c>
      <c r="J145">
        <v>132.7</v>
      </c>
      <c r="K145">
        <v>125.3</v>
      </c>
      <c r="L145">
        <v>168.7</v>
      </c>
      <c r="M145">
        <v>114.4</v>
      </c>
      <c r="N145">
        <v>140.2</v>
      </c>
      <c r="O145">
        <v>126.6</v>
      </c>
      <c r="P145">
        <v>142.3</v>
      </c>
      <c r="Q145">
        <v>134</v>
      </c>
      <c r="R145" s="16">
        <f t="shared" si="8"/>
        <v>133.9</v>
      </c>
      <c r="S145">
        <v>143.1</v>
      </c>
      <c r="T145">
        <v>136.3</v>
      </c>
      <c r="U145">
        <v>129.8</v>
      </c>
      <c r="V145">
        <v>135.4</v>
      </c>
      <c r="W145">
        <v>126.6</v>
      </c>
      <c r="X145">
        <v>129.2</v>
      </c>
      <c r="Y145">
        <v>126.9</v>
      </c>
      <c r="Z145">
        <v>116</v>
      </c>
      <c r="AA145" s="16">
        <f t="shared" si="9"/>
        <v>121.3</v>
      </c>
      <c r="AB145">
        <v>124.2</v>
      </c>
      <c r="AC145" s="16">
        <f t="shared" si="10"/>
        <v>126.7</v>
      </c>
      <c r="AD145">
        <v>133.1</v>
      </c>
      <c r="AE145">
        <v>121.1</v>
      </c>
      <c r="AF145" s="16">
        <f t="shared" si="11"/>
        <v>124</v>
      </c>
      <c r="AG145">
        <v>123.9</v>
      </c>
      <c r="AH145">
        <v>130.4</v>
      </c>
    </row>
    <row r="146" spans="1:34">
      <c r="A146" t="s">
        <v>30</v>
      </c>
      <c r="B146" t="s">
        <v>31</v>
      </c>
      <c r="C146">
        <v>2017</v>
      </c>
      <c r="D146" s="15">
        <v>42736</v>
      </c>
      <c r="E146">
        <v>133.1</v>
      </c>
      <c r="F146">
        <v>137.8</v>
      </c>
      <c r="G146">
        <v>131.9</v>
      </c>
      <c r="H146">
        <v>136.7</v>
      </c>
      <c r="I146">
        <v>122</v>
      </c>
      <c r="J146">
        <v>136</v>
      </c>
      <c r="K146">
        <v>119.8</v>
      </c>
      <c r="L146">
        <v>161.7</v>
      </c>
      <c r="M146">
        <v>114.8</v>
      </c>
      <c r="N146">
        <v>136.9</v>
      </c>
      <c r="O146">
        <v>129</v>
      </c>
      <c r="P146">
        <v>143.9</v>
      </c>
      <c r="Q146">
        <v>133.7</v>
      </c>
      <c r="R146" s="16">
        <f t="shared" si="8"/>
        <v>133.638461538462</v>
      </c>
      <c r="S146">
        <v>143.1</v>
      </c>
      <c r="T146">
        <v>140.7</v>
      </c>
      <c r="U146">
        <v>135.8</v>
      </c>
      <c r="V146">
        <v>140</v>
      </c>
      <c r="W146">
        <v>132.1</v>
      </c>
      <c r="X146">
        <v>133.2</v>
      </c>
      <c r="Y146">
        <v>129.9</v>
      </c>
      <c r="Z146">
        <v>119.1</v>
      </c>
      <c r="AA146" s="16">
        <f t="shared" si="9"/>
        <v>125.6</v>
      </c>
      <c r="AB146">
        <v>127</v>
      </c>
      <c r="AC146" s="16">
        <f t="shared" si="10"/>
        <v>130.1</v>
      </c>
      <c r="AD146">
        <v>134.6</v>
      </c>
      <c r="AE146">
        <v>122.3</v>
      </c>
      <c r="AF146" s="16">
        <f t="shared" si="11"/>
        <v>126.1</v>
      </c>
      <c r="AG146">
        <v>126.6</v>
      </c>
      <c r="AH146">
        <v>132.4</v>
      </c>
    </row>
    <row r="147" spans="1:34">
      <c r="A147" t="s">
        <v>33</v>
      </c>
      <c r="B147" t="s">
        <v>31</v>
      </c>
      <c r="C147">
        <v>2017</v>
      </c>
      <c r="D147" s="15">
        <v>42736</v>
      </c>
      <c r="E147">
        <v>132.2</v>
      </c>
      <c r="F147">
        <v>138.9</v>
      </c>
      <c r="G147">
        <v>132.6</v>
      </c>
      <c r="H147">
        <v>133.1</v>
      </c>
      <c r="I147">
        <v>114</v>
      </c>
      <c r="J147">
        <v>129.6</v>
      </c>
      <c r="K147">
        <v>118.7</v>
      </c>
      <c r="L147">
        <v>155.1</v>
      </c>
      <c r="M147">
        <v>117.3</v>
      </c>
      <c r="N147">
        <v>144.9</v>
      </c>
      <c r="O147">
        <v>123.2</v>
      </c>
      <c r="P147">
        <v>141.6</v>
      </c>
      <c r="Q147">
        <v>132</v>
      </c>
      <c r="R147" s="16">
        <f t="shared" si="8"/>
        <v>131.784615384615</v>
      </c>
      <c r="S147">
        <v>145.6</v>
      </c>
      <c r="T147">
        <v>130.2</v>
      </c>
      <c r="U147">
        <v>122.3</v>
      </c>
      <c r="V147">
        <v>129</v>
      </c>
      <c r="W147">
        <v>118</v>
      </c>
      <c r="X147">
        <v>125.1</v>
      </c>
      <c r="Y147">
        <v>122.6</v>
      </c>
      <c r="Z147">
        <v>115.2</v>
      </c>
      <c r="AA147" s="16">
        <f t="shared" si="9"/>
        <v>116.6</v>
      </c>
      <c r="AB147">
        <v>122</v>
      </c>
      <c r="AC147" s="16">
        <f t="shared" si="10"/>
        <v>123.55</v>
      </c>
      <c r="AD147">
        <v>132.4</v>
      </c>
      <c r="AE147">
        <v>120.9</v>
      </c>
      <c r="AF147" s="16">
        <f t="shared" si="11"/>
        <v>121.75</v>
      </c>
      <c r="AG147">
        <v>122.1</v>
      </c>
      <c r="AH147">
        <v>127.8</v>
      </c>
    </row>
    <row r="148" spans="1:34">
      <c r="A148" t="s">
        <v>34</v>
      </c>
      <c r="B148" t="s">
        <v>31</v>
      </c>
      <c r="C148">
        <v>2017</v>
      </c>
      <c r="D148" s="15">
        <v>42736</v>
      </c>
      <c r="E148">
        <v>132.8</v>
      </c>
      <c r="F148">
        <v>138.2</v>
      </c>
      <c r="G148">
        <v>132.2</v>
      </c>
      <c r="H148">
        <v>135.4</v>
      </c>
      <c r="I148">
        <v>119.1</v>
      </c>
      <c r="J148">
        <v>133</v>
      </c>
      <c r="K148">
        <v>119.4</v>
      </c>
      <c r="L148">
        <v>159.5</v>
      </c>
      <c r="M148">
        <v>115.6</v>
      </c>
      <c r="N148">
        <v>139.6</v>
      </c>
      <c r="O148">
        <v>126.6</v>
      </c>
      <c r="P148">
        <v>142.8</v>
      </c>
      <c r="Q148">
        <v>133.1</v>
      </c>
      <c r="R148" s="16">
        <f t="shared" si="8"/>
        <v>132.869230769231</v>
      </c>
      <c r="S148">
        <v>143.8</v>
      </c>
      <c r="T148">
        <v>136.6</v>
      </c>
      <c r="U148">
        <v>130.2</v>
      </c>
      <c r="V148">
        <v>135.6</v>
      </c>
      <c r="W148">
        <v>126.8</v>
      </c>
      <c r="X148">
        <v>129.4</v>
      </c>
      <c r="Y148">
        <v>127.1</v>
      </c>
      <c r="Z148">
        <v>117</v>
      </c>
      <c r="AA148" s="16">
        <f t="shared" si="9"/>
        <v>121.9</v>
      </c>
      <c r="AB148">
        <v>124.2</v>
      </c>
      <c r="AC148" s="16">
        <f t="shared" si="10"/>
        <v>126.8</v>
      </c>
      <c r="AD148">
        <v>133.3</v>
      </c>
      <c r="AE148">
        <v>121.7</v>
      </c>
      <c r="AF148" s="16">
        <f t="shared" si="11"/>
        <v>124.4</v>
      </c>
      <c r="AG148">
        <v>124.4</v>
      </c>
      <c r="AH148">
        <v>130.3</v>
      </c>
    </row>
    <row r="149" spans="1:34">
      <c r="A149" t="s">
        <v>30</v>
      </c>
      <c r="B149" t="s">
        <v>35</v>
      </c>
      <c r="C149">
        <v>2017</v>
      </c>
      <c r="D149" s="15">
        <v>42767</v>
      </c>
      <c r="E149">
        <v>133.3</v>
      </c>
      <c r="F149">
        <v>138.3</v>
      </c>
      <c r="G149">
        <v>129.3</v>
      </c>
      <c r="H149">
        <v>137.2</v>
      </c>
      <c r="I149">
        <v>122.1</v>
      </c>
      <c r="J149">
        <v>138.7</v>
      </c>
      <c r="K149">
        <v>119.1</v>
      </c>
      <c r="L149">
        <v>156.9</v>
      </c>
      <c r="M149">
        <v>116.2</v>
      </c>
      <c r="N149">
        <v>136</v>
      </c>
      <c r="O149">
        <v>129.4</v>
      </c>
      <c r="P149">
        <v>144.4</v>
      </c>
      <c r="Q149">
        <v>133.6</v>
      </c>
      <c r="R149" s="16">
        <f t="shared" si="8"/>
        <v>133.423076923077</v>
      </c>
      <c r="S149">
        <v>143.7</v>
      </c>
      <c r="T149">
        <v>140.9</v>
      </c>
      <c r="U149">
        <v>135.8</v>
      </c>
      <c r="V149">
        <v>140.2</v>
      </c>
      <c r="W149">
        <v>133.2</v>
      </c>
      <c r="X149">
        <v>133.6</v>
      </c>
      <c r="Y149">
        <v>130.1</v>
      </c>
      <c r="Z149">
        <v>119.5</v>
      </c>
      <c r="AA149" s="16">
        <f t="shared" si="9"/>
        <v>126.35</v>
      </c>
      <c r="AB149">
        <v>127.7</v>
      </c>
      <c r="AC149" s="16">
        <f t="shared" si="10"/>
        <v>130.65</v>
      </c>
      <c r="AD149">
        <v>134.9</v>
      </c>
      <c r="AE149">
        <v>123.2</v>
      </c>
      <c r="AF149" s="16">
        <f t="shared" si="11"/>
        <v>126.65</v>
      </c>
      <c r="AG149">
        <v>127</v>
      </c>
      <c r="AH149">
        <v>132.6</v>
      </c>
    </row>
    <row r="150" spans="1:34">
      <c r="A150" t="s">
        <v>33</v>
      </c>
      <c r="B150" t="s">
        <v>35</v>
      </c>
      <c r="C150">
        <v>2017</v>
      </c>
      <c r="D150" s="15">
        <v>42767</v>
      </c>
      <c r="E150">
        <v>132.8</v>
      </c>
      <c r="F150">
        <v>139.8</v>
      </c>
      <c r="G150">
        <v>129.3</v>
      </c>
      <c r="H150">
        <v>133.5</v>
      </c>
      <c r="I150">
        <v>114.3</v>
      </c>
      <c r="J150">
        <v>131.4</v>
      </c>
      <c r="K150">
        <v>120.2</v>
      </c>
      <c r="L150">
        <v>143.1</v>
      </c>
      <c r="M150">
        <v>119.5</v>
      </c>
      <c r="N150">
        <v>144</v>
      </c>
      <c r="O150">
        <v>123.4</v>
      </c>
      <c r="P150">
        <v>141.9</v>
      </c>
      <c r="Q150">
        <v>132.1</v>
      </c>
      <c r="R150" s="16">
        <f t="shared" si="8"/>
        <v>131.176923076923</v>
      </c>
      <c r="S150">
        <v>146.3</v>
      </c>
      <c r="T150">
        <v>130.5</v>
      </c>
      <c r="U150">
        <v>122.5</v>
      </c>
      <c r="V150">
        <v>129.3</v>
      </c>
      <c r="W150">
        <v>119.2</v>
      </c>
      <c r="X150">
        <v>125.3</v>
      </c>
      <c r="Y150">
        <v>122.9</v>
      </c>
      <c r="Z150">
        <v>115.5</v>
      </c>
      <c r="AA150" s="16">
        <f t="shared" si="9"/>
        <v>117.35</v>
      </c>
      <c r="AB150">
        <v>122.2</v>
      </c>
      <c r="AC150" s="16">
        <f t="shared" si="10"/>
        <v>123.75</v>
      </c>
      <c r="AD150">
        <v>132.4</v>
      </c>
      <c r="AE150">
        <v>121.7</v>
      </c>
      <c r="AF150" s="16">
        <f t="shared" si="11"/>
        <v>122.3</v>
      </c>
      <c r="AG150">
        <v>122.4</v>
      </c>
      <c r="AH150">
        <v>128.2</v>
      </c>
    </row>
    <row r="151" spans="1:34">
      <c r="A151" t="s">
        <v>34</v>
      </c>
      <c r="B151" t="s">
        <v>35</v>
      </c>
      <c r="C151">
        <v>2017</v>
      </c>
      <c r="D151" s="15">
        <v>42767</v>
      </c>
      <c r="E151">
        <v>133.1</v>
      </c>
      <c r="F151">
        <v>138.8</v>
      </c>
      <c r="G151">
        <v>129.3</v>
      </c>
      <c r="H151">
        <v>135.8</v>
      </c>
      <c r="I151">
        <v>119.2</v>
      </c>
      <c r="J151">
        <v>135.3</v>
      </c>
      <c r="K151">
        <v>119.5</v>
      </c>
      <c r="L151">
        <v>152.2</v>
      </c>
      <c r="M151">
        <v>117.3</v>
      </c>
      <c r="N151">
        <v>138.7</v>
      </c>
      <c r="O151">
        <v>126.9</v>
      </c>
      <c r="P151">
        <v>143.2</v>
      </c>
      <c r="Q151">
        <v>133</v>
      </c>
      <c r="R151" s="16">
        <f t="shared" si="8"/>
        <v>132.484615384615</v>
      </c>
      <c r="S151">
        <v>144.4</v>
      </c>
      <c r="T151">
        <v>136.8</v>
      </c>
      <c r="U151">
        <v>130.3</v>
      </c>
      <c r="V151">
        <v>135.9</v>
      </c>
      <c r="W151">
        <v>127.9</v>
      </c>
      <c r="X151">
        <v>129.7</v>
      </c>
      <c r="Y151">
        <v>127.4</v>
      </c>
      <c r="Z151">
        <v>117.4</v>
      </c>
      <c r="AA151" s="16">
        <f t="shared" si="9"/>
        <v>122.65</v>
      </c>
      <c r="AB151">
        <v>124.6</v>
      </c>
      <c r="AC151" s="16">
        <f t="shared" si="10"/>
        <v>127.15</v>
      </c>
      <c r="AD151">
        <v>133.4</v>
      </c>
      <c r="AE151">
        <v>122.6</v>
      </c>
      <c r="AF151" s="16">
        <f t="shared" si="11"/>
        <v>125</v>
      </c>
      <c r="AG151">
        <v>124.8</v>
      </c>
      <c r="AH151">
        <v>130.6</v>
      </c>
    </row>
    <row r="152" spans="1:34">
      <c r="A152" t="s">
        <v>30</v>
      </c>
      <c r="B152" t="s">
        <v>36</v>
      </c>
      <c r="C152">
        <v>2017</v>
      </c>
      <c r="D152" s="15">
        <v>42795</v>
      </c>
      <c r="E152">
        <v>133.6</v>
      </c>
      <c r="F152">
        <v>138.8</v>
      </c>
      <c r="G152">
        <v>128.8</v>
      </c>
      <c r="H152">
        <v>137.2</v>
      </c>
      <c r="I152">
        <v>121.6</v>
      </c>
      <c r="J152">
        <v>139.7</v>
      </c>
      <c r="K152">
        <v>119.7</v>
      </c>
      <c r="L152">
        <v>148</v>
      </c>
      <c r="M152">
        <v>116.9</v>
      </c>
      <c r="N152">
        <v>135.6</v>
      </c>
      <c r="O152">
        <v>129.8</v>
      </c>
      <c r="P152">
        <v>145.4</v>
      </c>
      <c r="Q152">
        <v>133.4</v>
      </c>
      <c r="R152" s="16">
        <f t="shared" si="8"/>
        <v>132.961538461538</v>
      </c>
      <c r="S152">
        <v>144.2</v>
      </c>
      <c r="T152">
        <v>141.6</v>
      </c>
      <c r="U152">
        <v>136.2</v>
      </c>
      <c r="V152">
        <v>140.8</v>
      </c>
      <c r="W152">
        <v>134.2</v>
      </c>
      <c r="X152">
        <v>134.1</v>
      </c>
      <c r="Y152">
        <v>130.6</v>
      </c>
      <c r="Z152">
        <v>119.8</v>
      </c>
      <c r="AA152" s="16">
        <f t="shared" si="9"/>
        <v>127</v>
      </c>
      <c r="AB152">
        <v>128.3</v>
      </c>
      <c r="AC152" s="16">
        <f t="shared" si="10"/>
        <v>131.2</v>
      </c>
      <c r="AD152">
        <v>135.2</v>
      </c>
      <c r="AE152">
        <v>123.3</v>
      </c>
      <c r="AF152" s="16">
        <f t="shared" si="11"/>
        <v>126.95</v>
      </c>
      <c r="AG152">
        <v>127.4</v>
      </c>
      <c r="AH152">
        <v>132.8</v>
      </c>
    </row>
    <row r="153" spans="1:34">
      <c r="A153" t="s">
        <v>33</v>
      </c>
      <c r="B153" t="s">
        <v>36</v>
      </c>
      <c r="C153">
        <v>2017</v>
      </c>
      <c r="D153" s="15">
        <v>42795</v>
      </c>
      <c r="E153">
        <v>132.7</v>
      </c>
      <c r="F153">
        <v>139.4</v>
      </c>
      <c r="G153">
        <v>128.4</v>
      </c>
      <c r="H153">
        <v>134.9</v>
      </c>
      <c r="I153">
        <v>114</v>
      </c>
      <c r="J153">
        <v>136.8</v>
      </c>
      <c r="K153">
        <v>122.2</v>
      </c>
      <c r="L153">
        <v>135.8</v>
      </c>
      <c r="M153">
        <v>120.3</v>
      </c>
      <c r="N153">
        <v>142.6</v>
      </c>
      <c r="O153">
        <v>123.6</v>
      </c>
      <c r="P153">
        <v>142.4</v>
      </c>
      <c r="Q153">
        <v>132.6</v>
      </c>
      <c r="R153" s="16">
        <f t="shared" si="8"/>
        <v>131.207692307692</v>
      </c>
      <c r="S153">
        <v>147.5</v>
      </c>
      <c r="T153">
        <v>130.8</v>
      </c>
      <c r="U153">
        <v>122.8</v>
      </c>
      <c r="V153">
        <v>129.6</v>
      </c>
      <c r="W153">
        <v>120.8</v>
      </c>
      <c r="X153">
        <v>125.6</v>
      </c>
      <c r="Y153">
        <v>123.1</v>
      </c>
      <c r="Z153">
        <v>115.6</v>
      </c>
      <c r="AA153" s="16">
        <f t="shared" si="9"/>
        <v>118.2</v>
      </c>
      <c r="AB153">
        <v>122.4</v>
      </c>
      <c r="AC153" s="16">
        <f t="shared" si="10"/>
        <v>124</v>
      </c>
      <c r="AD153">
        <v>132.8</v>
      </c>
      <c r="AE153">
        <v>121.7</v>
      </c>
      <c r="AF153" s="16">
        <f t="shared" si="11"/>
        <v>122.4</v>
      </c>
      <c r="AG153">
        <v>122.6</v>
      </c>
      <c r="AH153">
        <v>128.7</v>
      </c>
    </row>
    <row r="154" spans="1:34">
      <c r="A154" t="s">
        <v>34</v>
      </c>
      <c r="B154" t="s">
        <v>36</v>
      </c>
      <c r="C154">
        <v>2017</v>
      </c>
      <c r="D154" s="15">
        <v>42795</v>
      </c>
      <c r="E154">
        <v>133.3</v>
      </c>
      <c r="F154">
        <v>139</v>
      </c>
      <c r="G154">
        <v>128.6</v>
      </c>
      <c r="H154">
        <v>136.3</v>
      </c>
      <c r="I154">
        <v>118.8</v>
      </c>
      <c r="J154">
        <v>138.3</v>
      </c>
      <c r="K154">
        <v>120.5</v>
      </c>
      <c r="L154">
        <v>143.9</v>
      </c>
      <c r="M154">
        <v>118</v>
      </c>
      <c r="N154">
        <v>137.9</v>
      </c>
      <c r="O154">
        <v>127.2</v>
      </c>
      <c r="P154">
        <v>144</v>
      </c>
      <c r="Q154">
        <v>133.1</v>
      </c>
      <c r="R154" s="16">
        <f t="shared" si="8"/>
        <v>132.223076923077</v>
      </c>
      <c r="S154">
        <v>145.1</v>
      </c>
      <c r="T154">
        <v>137.3</v>
      </c>
      <c r="U154">
        <v>130.6</v>
      </c>
      <c r="V154">
        <v>136.4</v>
      </c>
      <c r="W154">
        <v>129.1</v>
      </c>
      <c r="X154">
        <v>130.1</v>
      </c>
      <c r="Y154">
        <v>127.8</v>
      </c>
      <c r="Z154">
        <v>117.6</v>
      </c>
      <c r="AA154" s="16">
        <f t="shared" si="9"/>
        <v>123.35</v>
      </c>
      <c r="AB154">
        <v>125</v>
      </c>
      <c r="AC154" s="16">
        <f t="shared" si="10"/>
        <v>127.55</v>
      </c>
      <c r="AD154">
        <v>133.8</v>
      </c>
      <c r="AE154">
        <v>122.6</v>
      </c>
      <c r="AF154" s="16">
        <f t="shared" si="11"/>
        <v>125.2</v>
      </c>
      <c r="AG154">
        <v>125.1</v>
      </c>
      <c r="AH154">
        <v>130.9</v>
      </c>
    </row>
    <row r="155" spans="1:34">
      <c r="A155" t="s">
        <v>30</v>
      </c>
      <c r="B155" t="s">
        <v>37</v>
      </c>
      <c r="C155">
        <v>2017</v>
      </c>
      <c r="D155" s="15">
        <v>42826</v>
      </c>
      <c r="E155">
        <v>133.2</v>
      </c>
      <c r="F155">
        <v>138.7</v>
      </c>
      <c r="G155">
        <v>127.1</v>
      </c>
      <c r="H155">
        <v>137.7</v>
      </c>
      <c r="I155">
        <v>121.3</v>
      </c>
      <c r="J155">
        <v>141.8</v>
      </c>
      <c r="K155">
        <v>121.5</v>
      </c>
      <c r="L155">
        <v>144.5</v>
      </c>
      <c r="M155">
        <v>117.4</v>
      </c>
      <c r="N155">
        <v>134.1</v>
      </c>
      <c r="O155">
        <v>130</v>
      </c>
      <c r="P155">
        <v>145.5</v>
      </c>
      <c r="Q155">
        <v>133.5</v>
      </c>
      <c r="R155" s="16">
        <f t="shared" si="8"/>
        <v>132.792307692308</v>
      </c>
      <c r="S155">
        <v>144.4</v>
      </c>
      <c r="T155">
        <v>142.4</v>
      </c>
      <c r="U155">
        <v>136.8</v>
      </c>
      <c r="V155">
        <v>141.6</v>
      </c>
      <c r="W155">
        <v>135</v>
      </c>
      <c r="X155">
        <v>134.3</v>
      </c>
      <c r="Y155">
        <v>131</v>
      </c>
      <c r="Z155">
        <v>119.2</v>
      </c>
      <c r="AA155" s="16">
        <f t="shared" si="9"/>
        <v>127.1</v>
      </c>
      <c r="AB155">
        <v>128.3</v>
      </c>
      <c r="AC155" s="16">
        <f t="shared" si="10"/>
        <v>131.3</v>
      </c>
      <c r="AD155">
        <v>135.7</v>
      </c>
      <c r="AE155">
        <v>123.7</v>
      </c>
      <c r="AF155" s="16">
        <f t="shared" si="11"/>
        <v>127.35</v>
      </c>
      <c r="AG155">
        <v>127.5</v>
      </c>
      <c r="AH155">
        <v>132.9</v>
      </c>
    </row>
    <row r="156" spans="1:34">
      <c r="A156" t="s">
        <v>33</v>
      </c>
      <c r="B156" t="s">
        <v>37</v>
      </c>
      <c r="C156">
        <v>2017</v>
      </c>
      <c r="D156" s="15">
        <v>42826</v>
      </c>
      <c r="E156">
        <v>132.7</v>
      </c>
      <c r="F156">
        <v>140.6</v>
      </c>
      <c r="G156">
        <v>124.5</v>
      </c>
      <c r="H156">
        <v>136.3</v>
      </c>
      <c r="I156">
        <v>113.5</v>
      </c>
      <c r="J156">
        <v>137.7</v>
      </c>
      <c r="K156">
        <v>127.1</v>
      </c>
      <c r="L156">
        <v>133.8</v>
      </c>
      <c r="M156">
        <v>120.8</v>
      </c>
      <c r="N156">
        <v>141.3</v>
      </c>
      <c r="O156">
        <v>123.8</v>
      </c>
      <c r="P156">
        <v>142.6</v>
      </c>
      <c r="Q156">
        <v>133.4</v>
      </c>
      <c r="R156" s="16">
        <f t="shared" si="8"/>
        <v>131.392307692308</v>
      </c>
      <c r="S156">
        <v>148</v>
      </c>
      <c r="T156">
        <v>131.2</v>
      </c>
      <c r="U156">
        <v>123</v>
      </c>
      <c r="V156">
        <v>130</v>
      </c>
      <c r="W156">
        <v>121.4</v>
      </c>
      <c r="X156">
        <v>126</v>
      </c>
      <c r="Y156">
        <v>123.4</v>
      </c>
      <c r="Z156">
        <v>114.3</v>
      </c>
      <c r="AA156" s="16">
        <f t="shared" si="9"/>
        <v>117.85</v>
      </c>
      <c r="AB156">
        <v>122.6</v>
      </c>
      <c r="AC156" s="16">
        <f t="shared" si="10"/>
        <v>124.3</v>
      </c>
      <c r="AD156">
        <v>133.6</v>
      </c>
      <c r="AE156">
        <v>122.2</v>
      </c>
      <c r="AF156" s="16">
        <f t="shared" si="11"/>
        <v>122.8</v>
      </c>
      <c r="AG156">
        <v>122.5</v>
      </c>
      <c r="AH156">
        <v>129.1</v>
      </c>
    </row>
    <row r="157" spans="1:34">
      <c r="A157" t="s">
        <v>34</v>
      </c>
      <c r="B157" t="s">
        <v>37</v>
      </c>
      <c r="C157">
        <v>2017</v>
      </c>
      <c r="D157" s="15">
        <v>42826</v>
      </c>
      <c r="E157">
        <v>133</v>
      </c>
      <c r="F157">
        <v>139.4</v>
      </c>
      <c r="G157">
        <v>126.1</v>
      </c>
      <c r="H157">
        <v>137.2</v>
      </c>
      <c r="I157">
        <v>118.4</v>
      </c>
      <c r="J157">
        <v>139.9</v>
      </c>
      <c r="K157">
        <v>123.4</v>
      </c>
      <c r="L157">
        <v>140.9</v>
      </c>
      <c r="M157">
        <v>118.5</v>
      </c>
      <c r="N157">
        <v>136.5</v>
      </c>
      <c r="O157">
        <v>127.4</v>
      </c>
      <c r="P157">
        <v>144.2</v>
      </c>
      <c r="Q157">
        <v>133.5</v>
      </c>
      <c r="R157" s="16">
        <f t="shared" si="8"/>
        <v>132.184615384615</v>
      </c>
      <c r="S157">
        <v>145.4</v>
      </c>
      <c r="T157">
        <v>138</v>
      </c>
      <c r="U157">
        <v>131.1</v>
      </c>
      <c r="V157">
        <v>137</v>
      </c>
      <c r="W157">
        <v>129.8</v>
      </c>
      <c r="X157">
        <v>130.4</v>
      </c>
      <c r="Y157">
        <v>128.1</v>
      </c>
      <c r="Z157">
        <v>116.6</v>
      </c>
      <c r="AA157" s="16">
        <f t="shared" si="9"/>
        <v>123.2</v>
      </c>
      <c r="AB157">
        <v>125.1</v>
      </c>
      <c r="AC157" s="16">
        <f t="shared" si="10"/>
        <v>127.75</v>
      </c>
      <c r="AD157">
        <v>134.5</v>
      </c>
      <c r="AE157">
        <v>123.1</v>
      </c>
      <c r="AF157" s="16">
        <f t="shared" si="11"/>
        <v>125.6</v>
      </c>
      <c r="AG157">
        <v>125.1</v>
      </c>
      <c r="AH157">
        <v>131.1</v>
      </c>
    </row>
    <row r="158" spans="1:34">
      <c r="A158" t="s">
        <v>30</v>
      </c>
      <c r="B158" t="s">
        <v>38</v>
      </c>
      <c r="C158">
        <v>2017</v>
      </c>
      <c r="D158" s="15">
        <v>42856</v>
      </c>
      <c r="E158">
        <v>133.1</v>
      </c>
      <c r="F158">
        <v>140.3</v>
      </c>
      <c r="G158">
        <v>126.8</v>
      </c>
      <c r="H158">
        <v>138.2</v>
      </c>
      <c r="I158">
        <v>120.8</v>
      </c>
      <c r="J158">
        <v>140.2</v>
      </c>
      <c r="K158">
        <v>123.8</v>
      </c>
      <c r="L158">
        <v>141.8</v>
      </c>
      <c r="M158">
        <v>118.6</v>
      </c>
      <c r="N158">
        <v>134</v>
      </c>
      <c r="O158">
        <v>130.3</v>
      </c>
      <c r="P158">
        <v>145.8</v>
      </c>
      <c r="Q158">
        <v>133.8</v>
      </c>
      <c r="R158" s="16">
        <f t="shared" si="8"/>
        <v>132.884615384615</v>
      </c>
      <c r="S158">
        <v>145.5</v>
      </c>
      <c r="T158">
        <v>142.5</v>
      </c>
      <c r="U158">
        <v>137.3</v>
      </c>
      <c r="V158">
        <v>141.8</v>
      </c>
      <c r="W158">
        <v>135</v>
      </c>
      <c r="X158">
        <v>134.9</v>
      </c>
      <c r="Y158">
        <v>131.4</v>
      </c>
      <c r="Z158">
        <v>119.4</v>
      </c>
      <c r="AA158" s="16">
        <f t="shared" si="9"/>
        <v>127.2</v>
      </c>
      <c r="AB158">
        <v>129.4</v>
      </c>
      <c r="AC158" s="16">
        <f t="shared" si="10"/>
        <v>132.15</v>
      </c>
      <c r="AD158">
        <v>136.3</v>
      </c>
      <c r="AE158">
        <v>123.7</v>
      </c>
      <c r="AF158" s="16">
        <f t="shared" si="11"/>
        <v>127.55</v>
      </c>
      <c r="AG158">
        <v>127.9</v>
      </c>
      <c r="AH158">
        <v>133.3</v>
      </c>
    </row>
    <row r="159" spans="1:34">
      <c r="A159" t="s">
        <v>33</v>
      </c>
      <c r="B159" t="s">
        <v>38</v>
      </c>
      <c r="C159">
        <v>2017</v>
      </c>
      <c r="D159" s="15">
        <v>42856</v>
      </c>
      <c r="E159">
        <v>132.6</v>
      </c>
      <c r="F159">
        <v>144.1</v>
      </c>
      <c r="G159">
        <v>125.6</v>
      </c>
      <c r="H159">
        <v>136.8</v>
      </c>
      <c r="I159">
        <v>113.4</v>
      </c>
      <c r="J159">
        <v>135.2</v>
      </c>
      <c r="K159">
        <v>129.2</v>
      </c>
      <c r="L159">
        <v>131.5</v>
      </c>
      <c r="M159">
        <v>121</v>
      </c>
      <c r="N159">
        <v>139.9</v>
      </c>
      <c r="O159">
        <v>123.8</v>
      </c>
      <c r="P159">
        <v>142.9</v>
      </c>
      <c r="Q159">
        <v>133.6</v>
      </c>
      <c r="R159" s="16">
        <f t="shared" si="8"/>
        <v>131.507692307692</v>
      </c>
      <c r="S159">
        <v>148.3</v>
      </c>
      <c r="T159">
        <v>131.5</v>
      </c>
      <c r="U159">
        <v>123.2</v>
      </c>
      <c r="V159">
        <v>130.2</v>
      </c>
      <c r="W159">
        <v>120.1</v>
      </c>
      <c r="X159">
        <v>126.5</v>
      </c>
      <c r="Y159">
        <v>123.6</v>
      </c>
      <c r="Z159">
        <v>114.3</v>
      </c>
      <c r="AA159" s="16">
        <f t="shared" si="9"/>
        <v>117.2</v>
      </c>
      <c r="AB159">
        <v>122.8</v>
      </c>
      <c r="AC159" s="16">
        <f t="shared" si="10"/>
        <v>124.65</v>
      </c>
      <c r="AD159">
        <v>133.8</v>
      </c>
      <c r="AE159">
        <v>122</v>
      </c>
      <c r="AF159" s="16">
        <f t="shared" si="11"/>
        <v>122.8</v>
      </c>
      <c r="AG159">
        <v>122.6</v>
      </c>
      <c r="AH159">
        <v>129.3</v>
      </c>
    </row>
    <row r="160" spans="1:34">
      <c r="A160" t="s">
        <v>34</v>
      </c>
      <c r="B160" t="s">
        <v>38</v>
      </c>
      <c r="C160">
        <v>2017</v>
      </c>
      <c r="D160" s="15">
        <v>42856</v>
      </c>
      <c r="E160">
        <v>132.9</v>
      </c>
      <c r="F160">
        <v>141.6</v>
      </c>
      <c r="G160">
        <v>126.3</v>
      </c>
      <c r="H160">
        <v>137.7</v>
      </c>
      <c r="I160">
        <v>118.1</v>
      </c>
      <c r="J160">
        <v>137.9</v>
      </c>
      <c r="K160">
        <v>125.6</v>
      </c>
      <c r="L160">
        <v>138.3</v>
      </c>
      <c r="M160">
        <v>119.4</v>
      </c>
      <c r="N160">
        <v>136</v>
      </c>
      <c r="O160">
        <v>127.6</v>
      </c>
      <c r="P160">
        <v>144.5</v>
      </c>
      <c r="Q160">
        <v>133.7</v>
      </c>
      <c r="R160" s="16">
        <f t="shared" si="8"/>
        <v>132.276923076923</v>
      </c>
      <c r="S160">
        <v>146.2</v>
      </c>
      <c r="T160">
        <v>138.2</v>
      </c>
      <c r="U160">
        <v>131.4</v>
      </c>
      <c r="V160">
        <v>137.2</v>
      </c>
      <c r="W160">
        <v>129.4</v>
      </c>
      <c r="X160">
        <v>130.9</v>
      </c>
      <c r="Y160">
        <v>128.4</v>
      </c>
      <c r="Z160">
        <v>116.7</v>
      </c>
      <c r="AA160" s="16">
        <f t="shared" si="9"/>
        <v>123.05</v>
      </c>
      <c r="AB160">
        <v>125.7</v>
      </c>
      <c r="AC160" s="16">
        <f t="shared" si="10"/>
        <v>128.3</v>
      </c>
      <c r="AD160">
        <v>134.8</v>
      </c>
      <c r="AE160">
        <v>123</v>
      </c>
      <c r="AF160" s="16">
        <f t="shared" si="11"/>
        <v>125.7</v>
      </c>
      <c r="AG160">
        <v>125.3</v>
      </c>
      <c r="AH160">
        <v>131.4</v>
      </c>
    </row>
    <row r="161" spans="1:34">
      <c r="A161" t="s">
        <v>30</v>
      </c>
      <c r="B161" t="s">
        <v>39</v>
      </c>
      <c r="C161">
        <v>2017</v>
      </c>
      <c r="D161" s="15">
        <v>42887</v>
      </c>
      <c r="E161">
        <v>133.5</v>
      </c>
      <c r="F161">
        <v>143.7</v>
      </c>
      <c r="G161">
        <v>128</v>
      </c>
      <c r="H161">
        <v>138.6</v>
      </c>
      <c r="I161">
        <v>120.9</v>
      </c>
      <c r="J161">
        <v>140.9</v>
      </c>
      <c r="K161">
        <v>128.8</v>
      </c>
      <c r="L161">
        <v>140.2</v>
      </c>
      <c r="M161">
        <v>118.9</v>
      </c>
      <c r="N161">
        <v>133.5</v>
      </c>
      <c r="O161">
        <v>130.4</v>
      </c>
      <c r="P161">
        <v>146.5</v>
      </c>
      <c r="Q161">
        <v>134.9</v>
      </c>
      <c r="R161" s="16">
        <f t="shared" si="8"/>
        <v>133.753846153846</v>
      </c>
      <c r="S161">
        <v>145.8</v>
      </c>
      <c r="T161">
        <v>143.1</v>
      </c>
      <c r="U161">
        <v>137.7</v>
      </c>
      <c r="V161">
        <v>142.3</v>
      </c>
      <c r="W161">
        <v>134.8</v>
      </c>
      <c r="X161">
        <v>135.2</v>
      </c>
      <c r="Y161">
        <v>131.3</v>
      </c>
      <c r="Z161">
        <v>119.4</v>
      </c>
      <c r="AA161" s="16">
        <f t="shared" si="9"/>
        <v>127.1</v>
      </c>
      <c r="AB161">
        <v>129.8</v>
      </c>
      <c r="AC161" s="16">
        <f t="shared" si="10"/>
        <v>132.5</v>
      </c>
      <c r="AD161">
        <v>136.9</v>
      </c>
      <c r="AE161">
        <v>124.1</v>
      </c>
      <c r="AF161" s="16">
        <f t="shared" si="11"/>
        <v>127.7</v>
      </c>
      <c r="AG161">
        <v>128.1</v>
      </c>
      <c r="AH161">
        <v>133.9</v>
      </c>
    </row>
    <row r="162" spans="1:34">
      <c r="A162" t="s">
        <v>33</v>
      </c>
      <c r="B162" t="s">
        <v>39</v>
      </c>
      <c r="C162">
        <v>2017</v>
      </c>
      <c r="D162" s="15">
        <v>42887</v>
      </c>
      <c r="E162">
        <v>132.9</v>
      </c>
      <c r="F162">
        <v>148.7</v>
      </c>
      <c r="G162">
        <v>128.3</v>
      </c>
      <c r="H162">
        <v>137.3</v>
      </c>
      <c r="I162">
        <v>113.5</v>
      </c>
      <c r="J162">
        <v>137.2</v>
      </c>
      <c r="K162">
        <v>142.2</v>
      </c>
      <c r="L162">
        <v>128.2</v>
      </c>
      <c r="M162">
        <v>120.9</v>
      </c>
      <c r="N162">
        <v>138.8</v>
      </c>
      <c r="O162">
        <v>124.2</v>
      </c>
      <c r="P162">
        <v>143.1</v>
      </c>
      <c r="Q162">
        <v>135.7</v>
      </c>
      <c r="R162" s="16">
        <f t="shared" si="8"/>
        <v>133.153846153846</v>
      </c>
      <c r="S162">
        <v>148.6</v>
      </c>
      <c r="T162">
        <v>131.5</v>
      </c>
      <c r="U162">
        <v>123.2</v>
      </c>
      <c r="V162">
        <v>130.2</v>
      </c>
      <c r="W162">
        <v>119</v>
      </c>
      <c r="X162">
        <v>126.8</v>
      </c>
      <c r="Y162">
        <v>123.8</v>
      </c>
      <c r="Z162">
        <v>113.9</v>
      </c>
      <c r="AA162" s="16">
        <f t="shared" si="9"/>
        <v>116.45</v>
      </c>
      <c r="AB162">
        <v>122.9</v>
      </c>
      <c r="AC162" s="16">
        <f t="shared" si="10"/>
        <v>124.85</v>
      </c>
      <c r="AD162">
        <v>134.3</v>
      </c>
      <c r="AE162">
        <v>122.5</v>
      </c>
      <c r="AF162" s="16">
        <f t="shared" si="11"/>
        <v>123.15</v>
      </c>
      <c r="AG162">
        <v>122.7</v>
      </c>
      <c r="AH162">
        <v>129.9</v>
      </c>
    </row>
    <row r="163" spans="1:34">
      <c r="A163" t="s">
        <v>34</v>
      </c>
      <c r="B163" t="s">
        <v>39</v>
      </c>
      <c r="C163">
        <v>2017</v>
      </c>
      <c r="D163" s="15">
        <v>42887</v>
      </c>
      <c r="E163">
        <v>133.3</v>
      </c>
      <c r="F163">
        <v>145.5</v>
      </c>
      <c r="G163">
        <v>128.1</v>
      </c>
      <c r="H163">
        <v>138.1</v>
      </c>
      <c r="I163">
        <v>118.2</v>
      </c>
      <c r="J163">
        <v>139.2</v>
      </c>
      <c r="K163">
        <v>133.3</v>
      </c>
      <c r="L163">
        <v>136.2</v>
      </c>
      <c r="M163">
        <v>119.6</v>
      </c>
      <c r="N163">
        <v>135.3</v>
      </c>
      <c r="O163">
        <v>127.8</v>
      </c>
      <c r="P163">
        <v>144.9</v>
      </c>
      <c r="Q163">
        <v>135.2</v>
      </c>
      <c r="R163" s="16">
        <f t="shared" si="8"/>
        <v>133.438461538462</v>
      </c>
      <c r="S163">
        <v>146.5</v>
      </c>
      <c r="T163">
        <v>138.5</v>
      </c>
      <c r="U163">
        <v>131.7</v>
      </c>
      <c r="V163">
        <v>137.5</v>
      </c>
      <c r="W163">
        <v>128.8</v>
      </c>
      <c r="X163">
        <v>131.2</v>
      </c>
      <c r="Y163">
        <v>128.5</v>
      </c>
      <c r="Z163">
        <v>116.5</v>
      </c>
      <c r="AA163" s="16">
        <f t="shared" si="9"/>
        <v>122.65</v>
      </c>
      <c r="AB163">
        <v>125.9</v>
      </c>
      <c r="AC163" s="16">
        <f t="shared" si="10"/>
        <v>128.55</v>
      </c>
      <c r="AD163">
        <v>135.4</v>
      </c>
      <c r="AE163">
        <v>123.4</v>
      </c>
      <c r="AF163" s="16">
        <f t="shared" si="11"/>
        <v>125.95</v>
      </c>
      <c r="AG163">
        <v>125.5</v>
      </c>
      <c r="AH163">
        <v>132</v>
      </c>
    </row>
    <row r="164" spans="1:34">
      <c r="A164" t="s">
        <v>30</v>
      </c>
      <c r="B164" t="s">
        <v>40</v>
      </c>
      <c r="C164">
        <v>2017</v>
      </c>
      <c r="D164" s="15">
        <v>42917</v>
      </c>
      <c r="E164">
        <v>134</v>
      </c>
      <c r="F164">
        <v>144.2</v>
      </c>
      <c r="G164">
        <v>129.8</v>
      </c>
      <c r="H164">
        <v>139</v>
      </c>
      <c r="I164">
        <v>120.9</v>
      </c>
      <c r="J164">
        <v>143.9</v>
      </c>
      <c r="K164">
        <v>151.5</v>
      </c>
      <c r="L164">
        <v>138.1</v>
      </c>
      <c r="M164">
        <v>120</v>
      </c>
      <c r="N164">
        <v>133.9</v>
      </c>
      <c r="O164">
        <v>131.4</v>
      </c>
      <c r="P164">
        <v>147.7</v>
      </c>
      <c r="Q164">
        <v>138.5</v>
      </c>
      <c r="R164" s="16">
        <f t="shared" si="8"/>
        <v>136.376923076923</v>
      </c>
      <c r="S164">
        <v>147.4</v>
      </c>
      <c r="T164">
        <v>144.3</v>
      </c>
      <c r="U164">
        <v>138.1</v>
      </c>
      <c r="V164">
        <v>143.5</v>
      </c>
      <c r="W164">
        <v>135.3</v>
      </c>
      <c r="X164">
        <v>136.1</v>
      </c>
      <c r="Y164">
        <v>132.1</v>
      </c>
      <c r="Z164">
        <v>119.1</v>
      </c>
      <c r="AA164" s="16">
        <f t="shared" si="9"/>
        <v>127.2</v>
      </c>
      <c r="AB164">
        <v>130.6</v>
      </c>
      <c r="AC164" s="16">
        <f t="shared" si="10"/>
        <v>133.35</v>
      </c>
      <c r="AD164">
        <v>138.6</v>
      </c>
      <c r="AE164">
        <v>124.4</v>
      </c>
      <c r="AF164" s="16">
        <f t="shared" si="11"/>
        <v>128.25</v>
      </c>
      <c r="AG164">
        <v>128.6</v>
      </c>
      <c r="AH164">
        <v>136.2</v>
      </c>
    </row>
    <row r="165" spans="1:34">
      <c r="A165" t="s">
        <v>33</v>
      </c>
      <c r="B165" t="s">
        <v>40</v>
      </c>
      <c r="C165">
        <v>2017</v>
      </c>
      <c r="D165" s="15">
        <v>42917</v>
      </c>
      <c r="E165">
        <v>132.8</v>
      </c>
      <c r="F165">
        <v>148.4</v>
      </c>
      <c r="G165">
        <v>129.4</v>
      </c>
      <c r="H165">
        <v>137.7</v>
      </c>
      <c r="I165">
        <v>113.4</v>
      </c>
      <c r="J165">
        <v>139.4</v>
      </c>
      <c r="K165">
        <v>175.1</v>
      </c>
      <c r="L165">
        <v>124.7</v>
      </c>
      <c r="M165">
        <v>121.5</v>
      </c>
      <c r="N165">
        <v>137.8</v>
      </c>
      <c r="O165">
        <v>124.4</v>
      </c>
      <c r="P165">
        <v>143.7</v>
      </c>
      <c r="Q165">
        <v>139.8</v>
      </c>
      <c r="R165" s="16">
        <f t="shared" si="8"/>
        <v>136.007692307692</v>
      </c>
      <c r="S165">
        <v>150.5</v>
      </c>
      <c r="T165">
        <v>131.6</v>
      </c>
      <c r="U165">
        <v>123.7</v>
      </c>
      <c r="V165">
        <v>130.4</v>
      </c>
      <c r="W165">
        <v>119.7</v>
      </c>
      <c r="X165">
        <v>127.2</v>
      </c>
      <c r="Y165">
        <v>125</v>
      </c>
      <c r="Z165">
        <v>113.2</v>
      </c>
      <c r="AA165" s="16">
        <f t="shared" si="9"/>
        <v>116.45</v>
      </c>
      <c r="AB165">
        <v>123.5</v>
      </c>
      <c r="AC165" s="16">
        <f t="shared" si="10"/>
        <v>125.35</v>
      </c>
      <c r="AD165">
        <v>135.5</v>
      </c>
      <c r="AE165">
        <v>122.4</v>
      </c>
      <c r="AF165" s="16">
        <f t="shared" si="11"/>
        <v>123.7</v>
      </c>
      <c r="AG165">
        <v>123</v>
      </c>
      <c r="AH165">
        <v>131.8</v>
      </c>
    </row>
    <row r="166" spans="1:34">
      <c r="A166" t="s">
        <v>34</v>
      </c>
      <c r="B166" t="s">
        <v>40</v>
      </c>
      <c r="C166">
        <v>2017</v>
      </c>
      <c r="D166" s="15">
        <v>42917</v>
      </c>
      <c r="E166">
        <v>133.6</v>
      </c>
      <c r="F166">
        <v>145.7</v>
      </c>
      <c r="G166">
        <v>129.6</v>
      </c>
      <c r="H166">
        <v>138.5</v>
      </c>
      <c r="I166">
        <v>118.1</v>
      </c>
      <c r="J166">
        <v>141.8</v>
      </c>
      <c r="K166">
        <v>159.5</v>
      </c>
      <c r="L166">
        <v>133.6</v>
      </c>
      <c r="M166">
        <v>120.5</v>
      </c>
      <c r="N166">
        <v>135.2</v>
      </c>
      <c r="O166">
        <v>128.5</v>
      </c>
      <c r="P166">
        <v>145.8</v>
      </c>
      <c r="Q166">
        <v>139</v>
      </c>
      <c r="R166" s="16">
        <f t="shared" si="8"/>
        <v>136.107692307692</v>
      </c>
      <c r="S166">
        <v>148.2</v>
      </c>
      <c r="T166">
        <v>139.3</v>
      </c>
      <c r="U166">
        <v>132.1</v>
      </c>
      <c r="V166">
        <v>138.3</v>
      </c>
      <c r="W166">
        <v>129.4</v>
      </c>
      <c r="X166">
        <v>131.9</v>
      </c>
      <c r="Y166">
        <v>129.4</v>
      </c>
      <c r="Z166">
        <v>116</v>
      </c>
      <c r="AA166" s="16">
        <f t="shared" si="9"/>
        <v>122.7</v>
      </c>
      <c r="AB166">
        <v>126.6</v>
      </c>
      <c r="AC166" s="16">
        <f t="shared" si="10"/>
        <v>129.25</v>
      </c>
      <c r="AD166">
        <v>136.8</v>
      </c>
      <c r="AE166">
        <v>123.6</v>
      </c>
      <c r="AF166" s="16">
        <f t="shared" si="11"/>
        <v>126.5</v>
      </c>
      <c r="AG166">
        <v>125.9</v>
      </c>
      <c r="AH166">
        <v>134.2</v>
      </c>
    </row>
    <row r="167" spans="1:34">
      <c r="A167" t="s">
        <v>30</v>
      </c>
      <c r="B167" t="s">
        <v>41</v>
      </c>
      <c r="C167">
        <v>2017</v>
      </c>
      <c r="D167" s="15">
        <v>42948</v>
      </c>
      <c r="E167">
        <v>134.8</v>
      </c>
      <c r="F167">
        <v>143.1</v>
      </c>
      <c r="G167">
        <v>130</v>
      </c>
      <c r="H167">
        <v>139.4</v>
      </c>
      <c r="I167">
        <v>120.5</v>
      </c>
      <c r="J167">
        <v>148</v>
      </c>
      <c r="K167">
        <v>162.9</v>
      </c>
      <c r="L167">
        <v>137.4</v>
      </c>
      <c r="M167">
        <v>120.8</v>
      </c>
      <c r="N167">
        <v>134.7</v>
      </c>
      <c r="O167">
        <v>131.6</v>
      </c>
      <c r="P167">
        <v>148.7</v>
      </c>
      <c r="Q167">
        <v>140.6</v>
      </c>
      <c r="R167" s="16">
        <f t="shared" si="8"/>
        <v>137.884615384615</v>
      </c>
      <c r="S167">
        <v>149</v>
      </c>
      <c r="T167">
        <v>145.3</v>
      </c>
      <c r="U167">
        <v>139.2</v>
      </c>
      <c r="V167">
        <v>144.5</v>
      </c>
      <c r="W167">
        <v>136.4</v>
      </c>
      <c r="X167">
        <v>137.3</v>
      </c>
      <c r="Y167">
        <v>133</v>
      </c>
      <c r="Z167">
        <v>120.3</v>
      </c>
      <c r="AA167" s="16">
        <f t="shared" si="9"/>
        <v>128.35</v>
      </c>
      <c r="AB167">
        <v>131.5</v>
      </c>
      <c r="AC167" s="16">
        <f t="shared" si="10"/>
        <v>134.4</v>
      </c>
      <c r="AD167">
        <v>140.2</v>
      </c>
      <c r="AE167">
        <v>125.4</v>
      </c>
      <c r="AF167" s="16">
        <f t="shared" si="11"/>
        <v>129.2</v>
      </c>
      <c r="AG167">
        <v>129.7</v>
      </c>
      <c r="AH167">
        <v>137.8</v>
      </c>
    </row>
    <row r="168" spans="1:34">
      <c r="A168" t="s">
        <v>33</v>
      </c>
      <c r="B168" t="s">
        <v>41</v>
      </c>
      <c r="C168">
        <v>2017</v>
      </c>
      <c r="D168" s="15">
        <v>42948</v>
      </c>
      <c r="E168">
        <v>133.2</v>
      </c>
      <c r="F168">
        <v>143.9</v>
      </c>
      <c r="G168">
        <v>128.3</v>
      </c>
      <c r="H168">
        <v>138.3</v>
      </c>
      <c r="I168">
        <v>114.1</v>
      </c>
      <c r="J168">
        <v>142.7</v>
      </c>
      <c r="K168">
        <v>179.8</v>
      </c>
      <c r="L168">
        <v>123.5</v>
      </c>
      <c r="M168">
        <v>122.1</v>
      </c>
      <c r="N168">
        <v>137.5</v>
      </c>
      <c r="O168">
        <v>124.6</v>
      </c>
      <c r="P168">
        <v>144.5</v>
      </c>
      <c r="Q168">
        <v>140.5</v>
      </c>
      <c r="R168" s="16">
        <f t="shared" si="8"/>
        <v>136.384615384615</v>
      </c>
      <c r="S168">
        <v>152.1</v>
      </c>
      <c r="T168">
        <v>132.7</v>
      </c>
      <c r="U168">
        <v>124.3</v>
      </c>
      <c r="V168">
        <v>131.4</v>
      </c>
      <c r="W168">
        <v>118.9</v>
      </c>
      <c r="X168">
        <v>127.7</v>
      </c>
      <c r="Y168">
        <v>125.7</v>
      </c>
      <c r="Z168">
        <v>114.6</v>
      </c>
      <c r="AA168" s="16">
        <f t="shared" si="9"/>
        <v>116.75</v>
      </c>
      <c r="AB168">
        <v>124.1</v>
      </c>
      <c r="AC168" s="16">
        <f t="shared" si="10"/>
        <v>125.9</v>
      </c>
      <c r="AD168">
        <v>135.7</v>
      </c>
      <c r="AE168">
        <v>123.3</v>
      </c>
      <c r="AF168" s="16">
        <f t="shared" si="11"/>
        <v>124.5</v>
      </c>
      <c r="AG168">
        <v>123.8</v>
      </c>
      <c r="AH168">
        <v>132.7</v>
      </c>
    </row>
    <row r="169" spans="1:34">
      <c r="A169" t="s">
        <v>34</v>
      </c>
      <c r="B169" t="s">
        <v>41</v>
      </c>
      <c r="C169">
        <v>2017</v>
      </c>
      <c r="D169" s="15">
        <v>42948</v>
      </c>
      <c r="E169">
        <v>134.3</v>
      </c>
      <c r="F169">
        <v>143.4</v>
      </c>
      <c r="G169">
        <v>129.3</v>
      </c>
      <c r="H169">
        <v>139</v>
      </c>
      <c r="I169">
        <v>118.1</v>
      </c>
      <c r="J169">
        <v>145.5</v>
      </c>
      <c r="K169">
        <v>168.6</v>
      </c>
      <c r="L169">
        <v>132.7</v>
      </c>
      <c r="M169">
        <v>121.2</v>
      </c>
      <c r="N169">
        <v>135.6</v>
      </c>
      <c r="O169">
        <v>128.7</v>
      </c>
      <c r="P169">
        <v>146.8</v>
      </c>
      <c r="Q169">
        <v>140.6</v>
      </c>
      <c r="R169" s="16">
        <f t="shared" si="8"/>
        <v>137.215384615385</v>
      </c>
      <c r="S169">
        <v>149.8</v>
      </c>
      <c r="T169">
        <v>140.3</v>
      </c>
      <c r="U169">
        <v>133</v>
      </c>
      <c r="V169">
        <v>139.3</v>
      </c>
      <c r="W169">
        <v>129.8</v>
      </c>
      <c r="X169">
        <v>132.8</v>
      </c>
      <c r="Y169">
        <v>130.2</v>
      </c>
      <c r="Z169">
        <v>117.3</v>
      </c>
      <c r="AA169" s="16">
        <f t="shared" si="9"/>
        <v>123.55</v>
      </c>
      <c r="AB169">
        <v>127.3</v>
      </c>
      <c r="AC169" s="16">
        <f t="shared" si="10"/>
        <v>130.05</v>
      </c>
      <c r="AD169">
        <v>137.6</v>
      </c>
      <c r="AE169">
        <v>124.5</v>
      </c>
      <c r="AF169" s="16">
        <f t="shared" si="11"/>
        <v>127.35</v>
      </c>
      <c r="AG169">
        <v>126.8</v>
      </c>
      <c r="AH169">
        <v>135.4</v>
      </c>
    </row>
    <row r="170" spans="1:34">
      <c r="A170" t="s">
        <v>30</v>
      </c>
      <c r="B170" t="s">
        <v>42</v>
      </c>
      <c r="C170">
        <v>2017</v>
      </c>
      <c r="D170" s="15">
        <v>42979</v>
      </c>
      <c r="E170">
        <v>135.2</v>
      </c>
      <c r="F170">
        <v>142</v>
      </c>
      <c r="G170">
        <v>130.5</v>
      </c>
      <c r="H170">
        <v>140.2</v>
      </c>
      <c r="I170">
        <v>120.7</v>
      </c>
      <c r="J170">
        <v>147.8</v>
      </c>
      <c r="K170">
        <v>154.5</v>
      </c>
      <c r="L170">
        <v>137.1</v>
      </c>
      <c r="M170">
        <v>121</v>
      </c>
      <c r="N170">
        <v>134.7</v>
      </c>
      <c r="O170">
        <v>131.7</v>
      </c>
      <c r="P170">
        <v>149.3</v>
      </c>
      <c r="Q170">
        <v>139.6</v>
      </c>
      <c r="R170" s="16">
        <f t="shared" si="8"/>
        <v>137.253846153846</v>
      </c>
      <c r="S170">
        <v>149.8</v>
      </c>
      <c r="T170">
        <v>146.1</v>
      </c>
      <c r="U170">
        <v>139.7</v>
      </c>
      <c r="V170">
        <v>145.2</v>
      </c>
      <c r="W170">
        <v>137.4</v>
      </c>
      <c r="X170">
        <v>137.9</v>
      </c>
      <c r="Y170">
        <v>133.4</v>
      </c>
      <c r="Z170">
        <v>121.2</v>
      </c>
      <c r="AA170" s="16">
        <f t="shared" si="9"/>
        <v>129.3</v>
      </c>
      <c r="AB170">
        <v>132.3</v>
      </c>
      <c r="AC170" s="16">
        <f t="shared" si="10"/>
        <v>135.1</v>
      </c>
      <c r="AD170">
        <v>139.6</v>
      </c>
      <c r="AE170">
        <v>126.7</v>
      </c>
      <c r="AF170" s="16">
        <f t="shared" si="11"/>
        <v>130.05</v>
      </c>
      <c r="AG170">
        <v>130.3</v>
      </c>
      <c r="AH170">
        <v>137.6</v>
      </c>
    </row>
    <row r="171" spans="1:34">
      <c r="A171" t="s">
        <v>33</v>
      </c>
      <c r="B171" t="s">
        <v>42</v>
      </c>
      <c r="C171">
        <v>2017</v>
      </c>
      <c r="D171" s="15">
        <v>42979</v>
      </c>
      <c r="E171">
        <v>133.6</v>
      </c>
      <c r="F171">
        <v>143</v>
      </c>
      <c r="G171">
        <v>129.7</v>
      </c>
      <c r="H171">
        <v>138.7</v>
      </c>
      <c r="I171">
        <v>114.5</v>
      </c>
      <c r="J171">
        <v>137.5</v>
      </c>
      <c r="K171">
        <v>160.7</v>
      </c>
      <c r="L171">
        <v>124.5</v>
      </c>
      <c r="M171">
        <v>122.4</v>
      </c>
      <c r="N171">
        <v>137.3</v>
      </c>
      <c r="O171">
        <v>124.8</v>
      </c>
      <c r="P171">
        <v>145</v>
      </c>
      <c r="Q171">
        <v>138</v>
      </c>
      <c r="R171" s="16">
        <f t="shared" si="8"/>
        <v>134.592307692308</v>
      </c>
      <c r="S171">
        <v>153.6</v>
      </c>
      <c r="T171">
        <v>133.3</v>
      </c>
      <c r="U171">
        <v>124.6</v>
      </c>
      <c r="V171">
        <v>132</v>
      </c>
      <c r="W171">
        <v>120.6</v>
      </c>
      <c r="X171">
        <v>128.1</v>
      </c>
      <c r="Y171">
        <v>126.1</v>
      </c>
      <c r="Z171">
        <v>115.7</v>
      </c>
      <c r="AA171" s="16">
        <f t="shared" si="9"/>
        <v>118.15</v>
      </c>
      <c r="AB171">
        <v>124.5</v>
      </c>
      <c r="AC171" s="16">
        <f t="shared" si="10"/>
        <v>126.3</v>
      </c>
      <c r="AD171">
        <v>135.9</v>
      </c>
      <c r="AE171">
        <v>124.4</v>
      </c>
      <c r="AF171" s="16">
        <f t="shared" si="11"/>
        <v>125.25</v>
      </c>
      <c r="AG171">
        <v>124.5</v>
      </c>
      <c r="AH171">
        <v>132.4</v>
      </c>
    </row>
    <row r="172" spans="1:34">
      <c r="A172" t="s">
        <v>34</v>
      </c>
      <c r="B172" t="s">
        <v>42</v>
      </c>
      <c r="C172">
        <v>2017</v>
      </c>
      <c r="D172" s="15">
        <v>42979</v>
      </c>
      <c r="E172">
        <v>134.7</v>
      </c>
      <c r="F172">
        <v>142.4</v>
      </c>
      <c r="G172">
        <v>130.2</v>
      </c>
      <c r="H172">
        <v>139.6</v>
      </c>
      <c r="I172">
        <v>118.4</v>
      </c>
      <c r="J172">
        <v>143</v>
      </c>
      <c r="K172">
        <v>156.6</v>
      </c>
      <c r="L172">
        <v>132.9</v>
      </c>
      <c r="M172">
        <v>121.5</v>
      </c>
      <c r="N172">
        <v>135.6</v>
      </c>
      <c r="O172">
        <v>128.8</v>
      </c>
      <c r="P172">
        <v>147.3</v>
      </c>
      <c r="Q172">
        <v>139</v>
      </c>
      <c r="R172" s="16">
        <f t="shared" si="8"/>
        <v>136.153846153846</v>
      </c>
      <c r="S172">
        <v>150.8</v>
      </c>
      <c r="T172">
        <v>141.1</v>
      </c>
      <c r="U172">
        <v>133.4</v>
      </c>
      <c r="V172">
        <v>140</v>
      </c>
      <c r="W172">
        <v>131</v>
      </c>
      <c r="X172">
        <v>133.3</v>
      </c>
      <c r="Y172">
        <v>130.6</v>
      </c>
      <c r="Z172">
        <v>118.3</v>
      </c>
      <c r="AA172" s="16">
        <f t="shared" si="9"/>
        <v>124.65</v>
      </c>
      <c r="AB172">
        <v>127.9</v>
      </c>
      <c r="AC172" s="16">
        <f t="shared" si="10"/>
        <v>130.6</v>
      </c>
      <c r="AD172">
        <v>137.4</v>
      </c>
      <c r="AE172">
        <v>125.7</v>
      </c>
      <c r="AF172" s="16">
        <f t="shared" si="11"/>
        <v>128.15</v>
      </c>
      <c r="AG172">
        <v>127.5</v>
      </c>
      <c r="AH172">
        <v>135.2</v>
      </c>
    </row>
    <row r="173" spans="1:34">
      <c r="A173" t="s">
        <v>30</v>
      </c>
      <c r="B173" t="s">
        <v>43</v>
      </c>
      <c r="C173">
        <v>2017</v>
      </c>
      <c r="D173" s="15">
        <v>43009</v>
      </c>
      <c r="E173">
        <v>135.9</v>
      </c>
      <c r="F173">
        <v>141.9</v>
      </c>
      <c r="G173">
        <v>131</v>
      </c>
      <c r="H173">
        <v>141.5</v>
      </c>
      <c r="I173">
        <v>121.4</v>
      </c>
      <c r="J173">
        <v>146.7</v>
      </c>
      <c r="K173">
        <v>157.1</v>
      </c>
      <c r="L173">
        <v>136.4</v>
      </c>
      <c r="M173">
        <v>121.4</v>
      </c>
      <c r="N173">
        <v>135.6</v>
      </c>
      <c r="O173">
        <v>131.3</v>
      </c>
      <c r="P173">
        <v>150.3</v>
      </c>
      <c r="Q173">
        <v>140.4</v>
      </c>
      <c r="R173" s="16">
        <f t="shared" si="8"/>
        <v>137.761538461538</v>
      </c>
      <c r="S173">
        <v>150.5</v>
      </c>
      <c r="T173">
        <v>147.2</v>
      </c>
      <c r="U173">
        <v>140.6</v>
      </c>
      <c r="V173">
        <v>146.2</v>
      </c>
      <c r="W173">
        <v>138.1</v>
      </c>
      <c r="X173">
        <v>138.4</v>
      </c>
      <c r="Y173">
        <v>134.2</v>
      </c>
      <c r="Z173">
        <v>121</v>
      </c>
      <c r="AA173" s="16">
        <f t="shared" si="9"/>
        <v>129.55</v>
      </c>
      <c r="AB173">
        <v>133</v>
      </c>
      <c r="AC173" s="16">
        <f t="shared" si="10"/>
        <v>135.7</v>
      </c>
      <c r="AD173">
        <v>140.1</v>
      </c>
      <c r="AE173">
        <v>127.4</v>
      </c>
      <c r="AF173" s="16">
        <f t="shared" si="11"/>
        <v>130.8</v>
      </c>
      <c r="AG173">
        <v>130.7</v>
      </c>
      <c r="AH173">
        <v>138.3</v>
      </c>
    </row>
    <row r="174" spans="1:34">
      <c r="A174" t="s">
        <v>33</v>
      </c>
      <c r="B174" t="s">
        <v>43</v>
      </c>
      <c r="C174">
        <v>2017</v>
      </c>
      <c r="D174" s="15">
        <v>43009</v>
      </c>
      <c r="E174">
        <v>133.9</v>
      </c>
      <c r="F174">
        <v>142.8</v>
      </c>
      <c r="G174">
        <v>131.4</v>
      </c>
      <c r="H174">
        <v>139.1</v>
      </c>
      <c r="I174">
        <v>114.9</v>
      </c>
      <c r="J174">
        <v>135.6</v>
      </c>
      <c r="K174">
        <v>173.2</v>
      </c>
      <c r="L174">
        <v>124.1</v>
      </c>
      <c r="M174">
        <v>122.6</v>
      </c>
      <c r="N174">
        <v>137.8</v>
      </c>
      <c r="O174">
        <v>125.1</v>
      </c>
      <c r="P174">
        <v>145.5</v>
      </c>
      <c r="Q174">
        <v>139.7</v>
      </c>
      <c r="R174" s="16">
        <f t="shared" si="8"/>
        <v>135.823076923077</v>
      </c>
      <c r="S174">
        <v>154.6</v>
      </c>
      <c r="T174">
        <v>134</v>
      </c>
      <c r="U174">
        <v>124.9</v>
      </c>
      <c r="V174">
        <v>132.6</v>
      </c>
      <c r="W174">
        <v>122.6</v>
      </c>
      <c r="X174">
        <v>128.3</v>
      </c>
      <c r="Y174">
        <v>126.6</v>
      </c>
      <c r="Z174">
        <v>115</v>
      </c>
      <c r="AA174" s="16">
        <f t="shared" si="9"/>
        <v>118.8</v>
      </c>
      <c r="AB174">
        <v>124.8</v>
      </c>
      <c r="AC174" s="16">
        <f t="shared" si="10"/>
        <v>126.55</v>
      </c>
      <c r="AD174">
        <v>136.3</v>
      </c>
      <c r="AE174">
        <v>124.6</v>
      </c>
      <c r="AF174" s="16">
        <f t="shared" si="11"/>
        <v>125.6</v>
      </c>
      <c r="AG174">
        <v>124.5</v>
      </c>
      <c r="AH174">
        <v>133.5</v>
      </c>
    </row>
    <row r="175" spans="1:34">
      <c r="A175" t="s">
        <v>34</v>
      </c>
      <c r="B175" t="s">
        <v>43</v>
      </c>
      <c r="C175">
        <v>2017</v>
      </c>
      <c r="D175" s="15">
        <v>43009</v>
      </c>
      <c r="E175">
        <v>135.3</v>
      </c>
      <c r="F175">
        <v>142.2</v>
      </c>
      <c r="G175">
        <v>131.2</v>
      </c>
      <c r="H175">
        <v>140.6</v>
      </c>
      <c r="I175">
        <v>119</v>
      </c>
      <c r="J175">
        <v>141.5</v>
      </c>
      <c r="K175">
        <v>162.6</v>
      </c>
      <c r="L175">
        <v>132.3</v>
      </c>
      <c r="M175">
        <v>121.8</v>
      </c>
      <c r="N175">
        <v>136.3</v>
      </c>
      <c r="O175">
        <v>128.7</v>
      </c>
      <c r="P175">
        <v>148.1</v>
      </c>
      <c r="Q175">
        <v>140.1</v>
      </c>
      <c r="R175" s="16">
        <f t="shared" si="8"/>
        <v>136.9</v>
      </c>
      <c r="S175">
        <v>151.6</v>
      </c>
      <c r="T175">
        <v>142</v>
      </c>
      <c r="U175">
        <v>134.1</v>
      </c>
      <c r="V175">
        <v>140.8</v>
      </c>
      <c r="W175">
        <v>132.2</v>
      </c>
      <c r="X175">
        <v>133.6</v>
      </c>
      <c r="Y175">
        <v>131.3</v>
      </c>
      <c r="Z175">
        <v>117.8</v>
      </c>
      <c r="AA175" s="16">
        <f t="shared" si="9"/>
        <v>125</v>
      </c>
      <c r="AB175">
        <v>128.4</v>
      </c>
      <c r="AC175" s="16">
        <f t="shared" si="10"/>
        <v>131</v>
      </c>
      <c r="AD175">
        <v>137.9</v>
      </c>
      <c r="AE175">
        <v>126.2</v>
      </c>
      <c r="AF175" s="16">
        <f t="shared" si="11"/>
        <v>128.75</v>
      </c>
      <c r="AG175">
        <v>127.7</v>
      </c>
      <c r="AH175">
        <v>136.1</v>
      </c>
    </row>
    <row r="176" spans="1:34">
      <c r="A176" t="s">
        <v>30</v>
      </c>
      <c r="B176" t="s">
        <v>45</v>
      </c>
      <c r="C176">
        <v>2017</v>
      </c>
      <c r="D176" s="15">
        <v>43040</v>
      </c>
      <c r="E176">
        <v>136.3</v>
      </c>
      <c r="F176">
        <v>142.5</v>
      </c>
      <c r="G176">
        <v>140.5</v>
      </c>
      <c r="H176">
        <v>141.5</v>
      </c>
      <c r="I176">
        <v>121.6</v>
      </c>
      <c r="J176">
        <v>147.3</v>
      </c>
      <c r="K176">
        <v>168</v>
      </c>
      <c r="L176">
        <v>135.8</v>
      </c>
      <c r="M176">
        <v>122.5</v>
      </c>
      <c r="N176">
        <v>136</v>
      </c>
      <c r="O176">
        <v>131.9</v>
      </c>
      <c r="P176">
        <v>151.4</v>
      </c>
      <c r="Q176">
        <v>142.4</v>
      </c>
      <c r="R176" s="16">
        <f t="shared" si="8"/>
        <v>139.823076923077</v>
      </c>
      <c r="S176">
        <v>152.1</v>
      </c>
      <c r="T176">
        <v>148.2</v>
      </c>
      <c r="U176">
        <v>141.5</v>
      </c>
      <c r="V176">
        <v>147.3</v>
      </c>
      <c r="W176">
        <v>141.1</v>
      </c>
      <c r="X176">
        <v>139.4</v>
      </c>
      <c r="Y176">
        <v>135.8</v>
      </c>
      <c r="Z176">
        <v>121.6</v>
      </c>
      <c r="AA176" s="16">
        <f t="shared" si="9"/>
        <v>131.35</v>
      </c>
      <c r="AB176">
        <v>133.7</v>
      </c>
      <c r="AC176" s="16">
        <f t="shared" si="10"/>
        <v>136.55</v>
      </c>
      <c r="AD176">
        <v>141.5</v>
      </c>
      <c r="AE176">
        <v>128.1</v>
      </c>
      <c r="AF176" s="16">
        <f t="shared" si="11"/>
        <v>131.95</v>
      </c>
      <c r="AG176">
        <v>131.7</v>
      </c>
      <c r="AH176">
        <v>140</v>
      </c>
    </row>
    <row r="177" spans="1:34">
      <c r="A177" t="s">
        <v>33</v>
      </c>
      <c r="B177" t="s">
        <v>45</v>
      </c>
      <c r="C177">
        <v>2017</v>
      </c>
      <c r="D177" s="15">
        <v>43040</v>
      </c>
      <c r="E177">
        <v>134.3</v>
      </c>
      <c r="F177">
        <v>142.1</v>
      </c>
      <c r="G177">
        <v>146.7</v>
      </c>
      <c r="H177">
        <v>139.5</v>
      </c>
      <c r="I177">
        <v>115.2</v>
      </c>
      <c r="J177">
        <v>136.4</v>
      </c>
      <c r="K177">
        <v>185.2</v>
      </c>
      <c r="L177">
        <v>122.2</v>
      </c>
      <c r="M177">
        <v>123.9</v>
      </c>
      <c r="N177">
        <v>138.3</v>
      </c>
      <c r="O177">
        <v>125.4</v>
      </c>
      <c r="P177">
        <v>146</v>
      </c>
      <c r="Q177">
        <v>141.5</v>
      </c>
      <c r="R177" s="16">
        <f t="shared" si="8"/>
        <v>138.207692307692</v>
      </c>
      <c r="S177">
        <v>156.2</v>
      </c>
      <c r="T177">
        <v>135</v>
      </c>
      <c r="U177">
        <v>125.4</v>
      </c>
      <c r="V177">
        <v>133.5</v>
      </c>
      <c r="W177">
        <v>125.7</v>
      </c>
      <c r="X177">
        <v>128.8</v>
      </c>
      <c r="Y177">
        <v>127.4</v>
      </c>
      <c r="Z177">
        <v>115.3</v>
      </c>
      <c r="AA177" s="16">
        <f t="shared" si="9"/>
        <v>120.5</v>
      </c>
      <c r="AB177">
        <v>125.1</v>
      </c>
      <c r="AC177" s="16">
        <f t="shared" si="10"/>
        <v>126.95</v>
      </c>
      <c r="AD177">
        <v>136.6</v>
      </c>
      <c r="AE177">
        <v>124.9</v>
      </c>
      <c r="AF177" s="16">
        <f t="shared" si="11"/>
        <v>126.15</v>
      </c>
      <c r="AG177">
        <v>124.9</v>
      </c>
      <c r="AH177">
        <v>134.8</v>
      </c>
    </row>
    <row r="178" spans="1:34">
      <c r="A178" t="s">
        <v>34</v>
      </c>
      <c r="B178" t="s">
        <v>45</v>
      </c>
      <c r="C178">
        <v>2017</v>
      </c>
      <c r="D178" s="15">
        <v>43040</v>
      </c>
      <c r="E178">
        <v>135.7</v>
      </c>
      <c r="F178">
        <v>142.4</v>
      </c>
      <c r="G178">
        <v>142.9</v>
      </c>
      <c r="H178">
        <v>140.8</v>
      </c>
      <c r="I178">
        <v>119.2</v>
      </c>
      <c r="J178">
        <v>142.2</v>
      </c>
      <c r="K178">
        <v>173.8</v>
      </c>
      <c r="L178">
        <v>131.2</v>
      </c>
      <c r="M178">
        <v>123</v>
      </c>
      <c r="N178">
        <v>136.8</v>
      </c>
      <c r="O178">
        <v>129.2</v>
      </c>
      <c r="P178">
        <v>148.9</v>
      </c>
      <c r="Q178">
        <v>142.1</v>
      </c>
      <c r="R178" s="16">
        <f t="shared" si="8"/>
        <v>139.092307692308</v>
      </c>
      <c r="S178">
        <v>153.2</v>
      </c>
      <c r="T178">
        <v>143</v>
      </c>
      <c r="U178">
        <v>134.8</v>
      </c>
      <c r="V178">
        <v>141.8</v>
      </c>
      <c r="W178">
        <v>135.3</v>
      </c>
      <c r="X178">
        <v>134.4</v>
      </c>
      <c r="Y178">
        <v>132.6</v>
      </c>
      <c r="Z178">
        <v>118.3</v>
      </c>
      <c r="AA178" s="16">
        <f t="shared" si="9"/>
        <v>126.8</v>
      </c>
      <c r="AB178">
        <v>128.9</v>
      </c>
      <c r="AC178" s="16">
        <f t="shared" si="10"/>
        <v>131.65</v>
      </c>
      <c r="AD178">
        <v>138.6</v>
      </c>
      <c r="AE178">
        <v>126.8</v>
      </c>
      <c r="AF178" s="16">
        <f t="shared" si="11"/>
        <v>129.7</v>
      </c>
      <c r="AG178">
        <v>128.4</v>
      </c>
      <c r="AH178">
        <v>137.6</v>
      </c>
    </row>
    <row r="179" spans="1:34">
      <c r="A179" t="s">
        <v>30</v>
      </c>
      <c r="B179" t="s">
        <v>46</v>
      </c>
      <c r="C179">
        <v>2017</v>
      </c>
      <c r="D179" s="15">
        <v>43070</v>
      </c>
      <c r="E179">
        <v>136.4</v>
      </c>
      <c r="F179">
        <v>143.7</v>
      </c>
      <c r="G179">
        <v>144.8</v>
      </c>
      <c r="H179">
        <v>141.9</v>
      </c>
      <c r="I179">
        <v>123.1</v>
      </c>
      <c r="J179">
        <v>147.2</v>
      </c>
      <c r="K179">
        <v>161</v>
      </c>
      <c r="L179">
        <v>133.8</v>
      </c>
      <c r="M179">
        <v>121.9</v>
      </c>
      <c r="N179">
        <v>135.8</v>
      </c>
      <c r="O179">
        <v>131.1</v>
      </c>
      <c r="P179">
        <v>151.4</v>
      </c>
      <c r="Q179">
        <v>141.5</v>
      </c>
      <c r="R179" s="16">
        <f t="shared" si="8"/>
        <v>139.507692307692</v>
      </c>
      <c r="S179">
        <v>153.2</v>
      </c>
      <c r="T179">
        <v>148</v>
      </c>
      <c r="U179">
        <v>141.9</v>
      </c>
      <c r="V179">
        <v>147.2</v>
      </c>
      <c r="W179">
        <v>142.6</v>
      </c>
      <c r="X179">
        <v>139.5</v>
      </c>
      <c r="Y179">
        <v>136.1</v>
      </c>
      <c r="Z179">
        <v>122</v>
      </c>
      <c r="AA179" s="16">
        <f t="shared" si="9"/>
        <v>132.3</v>
      </c>
      <c r="AB179">
        <v>133.4</v>
      </c>
      <c r="AC179" s="16">
        <f t="shared" si="10"/>
        <v>136.45</v>
      </c>
      <c r="AD179">
        <v>141.1</v>
      </c>
      <c r="AE179">
        <v>127.8</v>
      </c>
      <c r="AF179" s="16">
        <f t="shared" si="11"/>
        <v>131.95</v>
      </c>
      <c r="AG179">
        <v>131.9</v>
      </c>
      <c r="AH179">
        <v>139.8</v>
      </c>
    </row>
    <row r="180" spans="1:34">
      <c r="A180" t="s">
        <v>33</v>
      </c>
      <c r="B180" t="s">
        <v>46</v>
      </c>
      <c r="C180">
        <v>2017</v>
      </c>
      <c r="D180" s="15">
        <v>43070</v>
      </c>
      <c r="E180">
        <v>134.4</v>
      </c>
      <c r="F180">
        <v>142.6</v>
      </c>
      <c r="G180">
        <v>145.9</v>
      </c>
      <c r="H180">
        <v>139.5</v>
      </c>
      <c r="I180">
        <v>115.9</v>
      </c>
      <c r="J180">
        <v>135</v>
      </c>
      <c r="K180">
        <v>163.2</v>
      </c>
      <c r="L180">
        <v>119.8</v>
      </c>
      <c r="M180">
        <v>120.7</v>
      </c>
      <c r="N180">
        <v>139.7</v>
      </c>
      <c r="O180">
        <v>125.7</v>
      </c>
      <c r="P180">
        <v>146.3</v>
      </c>
      <c r="Q180">
        <v>138.8</v>
      </c>
      <c r="R180" s="16">
        <f t="shared" si="8"/>
        <v>135.961538461538</v>
      </c>
      <c r="S180">
        <v>157</v>
      </c>
      <c r="T180">
        <v>135.6</v>
      </c>
      <c r="U180">
        <v>125.6</v>
      </c>
      <c r="V180">
        <v>134</v>
      </c>
      <c r="W180">
        <v>126.8</v>
      </c>
      <c r="X180">
        <v>129.3</v>
      </c>
      <c r="Y180">
        <v>128.2</v>
      </c>
      <c r="Z180">
        <v>115.3</v>
      </c>
      <c r="AA180" s="16">
        <f t="shared" si="9"/>
        <v>121.05</v>
      </c>
      <c r="AB180">
        <v>125.6</v>
      </c>
      <c r="AC180" s="16">
        <f t="shared" si="10"/>
        <v>127.45</v>
      </c>
      <c r="AD180">
        <v>136.7</v>
      </c>
      <c r="AE180">
        <v>124.6</v>
      </c>
      <c r="AF180" s="16">
        <f t="shared" si="11"/>
        <v>126.4</v>
      </c>
      <c r="AG180">
        <v>125.1</v>
      </c>
      <c r="AH180">
        <v>134.1</v>
      </c>
    </row>
    <row r="181" spans="1:34">
      <c r="A181" t="s">
        <v>34</v>
      </c>
      <c r="B181" t="s">
        <v>46</v>
      </c>
      <c r="C181">
        <v>2017</v>
      </c>
      <c r="D181" s="15">
        <v>43070</v>
      </c>
      <c r="E181">
        <v>135.8</v>
      </c>
      <c r="F181">
        <v>143.3</v>
      </c>
      <c r="G181">
        <v>145.2</v>
      </c>
      <c r="H181">
        <v>141</v>
      </c>
      <c r="I181">
        <v>120.5</v>
      </c>
      <c r="J181">
        <v>141.5</v>
      </c>
      <c r="K181">
        <v>161.7</v>
      </c>
      <c r="L181">
        <v>129.1</v>
      </c>
      <c r="M181">
        <v>121.5</v>
      </c>
      <c r="N181">
        <v>137.1</v>
      </c>
      <c r="O181">
        <v>128.8</v>
      </c>
      <c r="P181">
        <v>149</v>
      </c>
      <c r="Q181">
        <v>140.5</v>
      </c>
      <c r="R181" s="16">
        <f t="shared" si="8"/>
        <v>138.076923076923</v>
      </c>
      <c r="S181">
        <v>154.2</v>
      </c>
      <c r="T181">
        <v>143.1</v>
      </c>
      <c r="U181">
        <v>135.1</v>
      </c>
      <c r="V181">
        <v>142</v>
      </c>
      <c r="W181">
        <v>136.6</v>
      </c>
      <c r="X181">
        <v>134.7</v>
      </c>
      <c r="Y181">
        <v>133.1</v>
      </c>
      <c r="Z181">
        <v>118.5</v>
      </c>
      <c r="AA181" s="16">
        <f t="shared" si="9"/>
        <v>127.55</v>
      </c>
      <c r="AB181">
        <v>129</v>
      </c>
      <c r="AC181" s="16">
        <f t="shared" si="10"/>
        <v>131.85</v>
      </c>
      <c r="AD181">
        <v>138.5</v>
      </c>
      <c r="AE181">
        <v>126.5</v>
      </c>
      <c r="AF181" s="16">
        <f t="shared" si="11"/>
        <v>129.8</v>
      </c>
      <c r="AG181">
        <v>128.6</v>
      </c>
      <c r="AH181">
        <v>137.2</v>
      </c>
    </row>
    <row r="182" spans="1:34">
      <c r="A182" t="s">
        <v>30</v>
      </c>
      <c r="B182" t="s">
        <v>31</v>
      </c>
      <c r="C182">
        <v>2018</v>
      </c>
      <c r="D182" s="15">
        <v>43101</v>
      </c>
      <c r="E182">
        <v>136.6</v>
      </c>
      <c r="F182">
        <v>144.4</v>
      </c>
      <c r="G182">
        <v>143.8</v>
      </c>
      <c r="H182">
        <v>142</v>
      </c>
      <c r="I182">
        <v>123.2</v>
      </c>
      <c r="J182">
        <v>147.9</v>
      </c>
      <c r="K182">
        <v>152.1</v>
      </c>
      <c r="L182">
        <v>131.8</v>
      </c>
      <c r="M182">
        <v>119.5</v>
      </c>
      <c r="N182">
        <v>136</v>
      </c>
      <c r="O182">
        <v>131.2</v>
      </c>
      <c r="P182">
        <v>151.8</v>
      </c>
      <c r="Q182">
        <v>140.4</v>
      </c>
      <c r="R182" s="16">
        <f t="shared" si="8"/>
        <v>138.515384615385</v>
      </c>
      <c r="S182">
        <v>153.6</v>
      </c>
      <c r="T182">
        <v>148.3</v>
      </c>
      <c r="U182">
        <v>142.3</v>
      </c>
      <c r="V182">
        <v>147.5</v>
      </c>
      <c r="W182">
        <v>142.3</v>
      </c>
      <c r="X182">
        <v>139.8</v>
      </c>
      <c r="Y182">
        <v>136</v>
      </c>
      <c r="Z182">
        <v>122.7</v>
      </c>
      <c r="AA182" s="16">
        <f t="shared" si="9"/>
        <v>132.5</v>
      </c>
      <c r="AB182">
        <v>134.3</v>
      </c>
      <c r="AC182" s="16">
        <f t="shared" si="10"/>
        <v>137.05</v>
      </c>
      <c r="AD182">
        <v>141.6</v>
      </c>
      <c r="AE182">
        <v>128.6</v>
      </c>
      <c r="AF182" s="16">
        <f t="shared" si="11"/>
        <v>132.3</v>
      </c>
      <c r="AG182">
        <v>132.3</v>
      </c>
      <c r="AH182">
        <v>139.3</v>
      </c>
    </row>
    <row r="183" spans="1:34">
      <c r="A183" t="s">
        <v>33</v>
      </c>
      <c r="B183" t="s">
        <v>31</v>
      </c>
      <c r="C183">
        <v>2018</v>
      </c>
      <c r="D183" s="15">
        <v>43101</v>
      </c>
      <c r="E183">
        <v>134.6</v>
      </c>
      <c r="F183">
        <v>143.7</v>
      </c>
      <c r="G183">
        <v>143.6</v>
      </c>
      <c r="H183">
        <v>139.6</v>
      </c>
      <c r="I183">
        <v>116.4</v>
      </c>
      <c r="J183">
        <v>133.8</v>
      </c>
      <c r="K183">
        <v>150.5</v>
      </c>
      <c r="L183">
        <v>118.4</v>
      </c>
      <c r="M183">
        <v>117.3</v>
      </c>
      <c r="N183">
        <v>140.5</v>
      </c>
      <c r="O183">
        <v>125.9</v>
      </c>
      <c r="P183">
        <v>146.8</v>
      </c>
      <c r="Q183">
        <v>137.2</v>
      </c>
      <c r="R183" s="16">
        <f t="shared" si="8"/>
        <v>134.484615384615</v>
      </c>
      <c r="S183">
        <v>157.7</v>
      </c>
      <c r="T183">
        <v>136</v>
      </c>
      <c r="U183">
        <v>125.9</v>
      </c>
      <c r="V183">
        <v>134.4</v>
      </c>
      <c r="W183">
        <v>127.3</v>
      </c>
      <c r="X183">
        <v>129.5</v>
      </c>
      <c r="Y183">
        <v>129</v>
      </c>
      <c r="Z183">
        <v>116.3</v>
      </c>
      <c r="AA183" s="16">
        <f t="shared" si="9"/>
        <v>121.8</v>
      </c>
      <c r="AB183">
        <v>126.2</v>
      </c>
      <c r="AC183" s="16">
        <f t="shared" si="10"/>
        <v>127.85</v>
      </c>
      <c r="AD183">
        <v>137.1</v>
      </c>
      <c r="AE183">
        <v>125.5</v>
      </c>
      <c r="AF183" s="16">
        <f t="shared" si="11"/>
        <v>127.25</v>
      </c>
      <c r="AG183">
        <v>125.8</v>
      </c>
      <c r="AH183">
        <v>134.1</v>
      </c>
    </row>
    <row r="184" spans="1:34">
      <c r="A184" t="s">
        <v>34</v>
      </c>
      <c r="B184" t="s">
        <v>31</v>
      </c>
      <c r="C184">
        <v>2018</v>
      </c>
      <c r="D184" s="15">
        <v>43101</v>
      </c>
      <c r="E184">
        <v>136</v>
      </c>
      <c r="F184">
        <v>144.2</v>
      </c>
      <c r="G184">
        <v>143.7</v>
      </c>
      <c r="H184">
        <v>141.1</v>
      </c>
      <c r="I184">
        <v>120.7</v>
      </c>
      <c r="J184">
        <v>141.3</v>
      </c>
      <c r="K184">
        <v>151.6</v>
      </c>
      <c r="L184">
        <v>127.3</v>
      </c>
      <c r="M184">
        <v>118.8</v>
      </c>
      <c r="N184">
        <v>137.5</v>
      </c>
      <c r="O184">
        <v>129</v>
      </c>
      <c r="P184">
        <v>149.5</v>
      </c>
      <c r="Q184">
        <v>139.2</v>
      </c>
      <c r="R184" s="16">
        <f t="shared" si="8"/>
        <v>136.915384615385</v>
      </c>
      <c r="S184">
        <v>154.7</v>
      </c>
      <c r="T184">
        <v>143.5</v>
      </c>
      <c r="U184">
        <v>135.5</v>
      </c>
      <c r="V184">
        <v>142.3</v>
      </c>
      <c r="W184">
        <v>136.6</v>
      </c>
      <c r="X184">
        <v>134.9</v>
      </c>
      <c r="Y184">
        <v>133.3</v>
      </c>
      <c r="Z184">
        <v>119.3</v>
      </c>
      <c r="AA184" s="16">
        <f t="shared" si="9"/>
        <v>127.95</v>
      </c>
      <c r="AB184">
        <v>129.7</v>
      </c>
      <c r="AC184" s="16">
        <f t="shared" si="10"/>
        <v>132.3</v>
      </c>
      <c r="AD184">
        <v>139</v>
      </c>
      <c r="AE184">
        <v>127.3</v>
      </c>
      <c r="AF184" s="16">
        <f t="shared" si="11"/>
        <v>130.3</v>
      </c>
      <c r="AG184">
        <v>129.1</v>
      </c>
      <c r="AH184">
        <v>136.9</v>
      </c>
    </row>
    <row r="185" spans="1:34">
      <c r="A185" t="s">
        <v>30</v>
      </c>
      <c r="B185" t="s">
        <v>35</v>
      </c>
      <c r="C185">
        <v>2018</v>
      </c>
      <c r="D185" s="15">
        <v>43132</v>
      </c>
      <c r="E185">
        <v>136.4</v>
      </c>
      <c r="F185">
        <v>143.7</v>
      </c>
      <c r="G185">
        <v>140.6</v>
      </c>
      <c r="H185">
        <v>141.5</v>
      </c>
      <c r="I185">
        <v>122.9</v>
      </c>
      <c r="J185">
        <v>149.4</v>
      </c>
      <c r="K185">
        <v>142.4</v>
      </c>
      <c r="L185">
        <v>130.2</v>
      </c>
      <c r="M185">
        <v>117.9</v>
      </c>
      <c r="N185">
        <v>135.6</v>
      </c>
      <c r="O185">
        <v>130.5</v>
      </c>
      <c r="P185">
        <v>151.7</v>
      </c>
      <c r="Q185">
        <v>138.7</v>
      </c>
      <c r="R185" s="16">
        <f t="shared" si="8"/>
        <v>137.038461538462</v>
      </c>
      <c r="S185">
        <v>153.3</v>
      </c>
      <c r="T185">
        <v>148.7</v>
      </c>
      <c r="U185">
        <v>142.4</v>
      </c>
      <c r="V185">
        <v>147.8</v>
      </c>
      <c r="W185">
        <v>142.4</v>
      </c>
      <c r="X185">
        <v>139.9</v>
      </c>
      <c r="Y185">
        <v>136.2</v>
      </c>
      <c r="Z185">
        <v>123.3</v>
      </c>
      <c r="AA185" s="16">
        <f t="shared" si="9"/>
        <v>132.85</v>
      </c>
      <c r="AB185">
        <v>134.3</v>
      </c>
      <c r="AC185" s="16">
        <f t="shared" si="10"/>
        <v>137.1</v>
      </c>
      <c r="AD185">
        <v>141.5</v>
      </c>
      <c r="AE185">
        <v>128.8</v>
      </c>
      <c r="AF185" s="16">
        <f t="shared" si="11"/>
        <v>132.5</v>
      </c>
      <c r="AG185">
        <v>132.5</v>
      </c>
      <c r="AH185">
        <v>138.5</v>
      </c>
    </row>
    <row r="186" spans="1:34">
      <c r="A186" t="s">
        <v>33</v>
      </c>
      <c r="B186" t="s">
        <v>35</v>
      </c>
      <c r="C186">
        <v>2018</v>
      </c>
      <c r="D186" s="15">
        <v>43132</v>
      </c>
      <c r="E186">
        <v>134.8</v>
      </c>
      <c r="F186">
        <v>143</v>
      </c>
      <c r="G186">
        <v>139.9</v>
      </c>
      <c r="H186">
        <v>139.9</v>
      </c>
      <c r="I186">
        <v>116.2</v>
      </c>
      <c r="J186">
        <v>135.5</v>
      </c>
      <c r="K186">
        <v>136.9</v>
      </c>
      <c r="L186">
        <v>117</v>
      </c>
      <c r="M186">
        <v>115.4</v>
      </c>
      <c r="N186">
        <v>140.7</v>
      </c>
      <c r="O186">
        <v>125.9</v>
      </c>
      <c r="P186">
        <v>147.1</v>
      </c>
      <c r="Q186">
        <v>135.6</v>
      </c>
      <c r="R186" s="16">
        <f t="shared" si="8"/>
        <v>132.915384615385</v>
      </c>
      <c r="S186">
        <v>159.3</v>
      </c>
      <c r="T186">
        <v>136.3</v>
      </c>
      <c r="U186">
        <v>126.1</v>
      </c>
      <c r="V186">
        <v>134.7</v>
      </c>
      <c r="W186">
        <v>127.3</v>
      </c>
      <c r="X186">
        <v>129.9</v>
      </c>
      <c r="Y186">
        <v>129.8</v>
      </c>
      <c r="Z186">
        <v>117.4</v>
      </c>
      <c r="AA186" s="16">
        <f t="shared" si="9"/>
        <v>122.35</v>
      </c>
      <c r="AB186">
        <v>126.5</v>
      </c>
      <c r="AC186" s="16">
        <f t="shared" si="10"/>
        <v>128.2</v>
      </c>
      <c r="AD186">
        <v>137.2</v>
      </c>
      <c r="AE186">
        <v>126.2</v>
      </c>
      <c r="AF186" s="16">
        <f t="shared" si="11"/>
        <v>128</v>
      </c>
      <c r="AG186">
        <v>126.5</v>
      </c>
      <c r="AH186">
        <v>134</v>
      </c>
    </row>
    <row r="187" spans="1:34">
      <c r="A187" t="s">
        <v>34</v>
      </c>
      <c r="B187" t="s">
        <v>35</v>
      </c>
      <c r="C187">
        <v>2018</v>
      </c>
      <c r="D187" s="15">
        <v>43132</v>
      </c>
      <c r="E187">
        <v>135.9</v>
      </c>
      <c r="F187">
        <v>143.5</v>
      </c>
      <c r="G187">
        <v>140.3</v>
      </c>
      <c r="H187">
        <v>140.9</v>
      </c>
      <c r="I187">
        <v>120.4</v>
      </c>
      <c r="J187">
        <v>142.9</v>
      </c>
      <c r="K187">
        <v>140.5</v>
      </c>
      <c r="L187">
        <v>125.8</v>
      </c>
      <c r="M187">
        <v>117.1</v>
      </c>
      <c r="N187">
        <v>137.3</v>
      </c>
      <c r="O187">
        <v>128.6</v>
      </c>
      <c r="P187">
        <v>149.6</v>
      </c>
      <c r="Q187">
        <v>137.6</v>
      </c>
      <c r="R187" s="16">
        <f t="shared" si="8"/>
        <v>135.415384615385</v>
      </c>
      <c r="S187">
        <v>154.9</v>
      </c>
      <c r="T187">
        <v>143.8</v>
      </c>
      <c r="U187">
        <v>135.6</v>
      </c>
      <c r="V187">
        <v>142.6</v>
      </c>
      <c r="W187">
        <v>136.7</v>
      </c>
      <c r="X187">
        <v>135.2</v>
      </c>
      <c r="Y187">
        <v>133.8</v>
      </c>
      <c r="Z187">
        <v>120.2</v>
      </c>
      <c r="AA187" s="16">
        <f t="shared" si="9"/>
        <v>128.45</v>
      </c>
      <c r="AB187">
        <v>129.9</v>
      </c>
      <c r="AC187" s="16">
        <f t="shared" si="10"/>
        <v>132.55</v>
      </c>
      <c r="AD187">
        <v>139</v>
      </c>
      <c r="AE187">
        <v>127.7</v>
      </c>
      <c r="AF187" s="16">
        <f t="shared" si="11"/>
        <v>130.75</v>
      </c>
      <c r="AG187">
        <v>129.6</v>
      </c>
      <c r="AH187">
        <v>136.4</v>
      </c>
    </row>
    <row r="188" spans="1:34">
      <c r="A188" t="s">
        <v>30</v>
      </c>
      <c r="B188" t="s">
        <v>36</v>
      </c>
      <c r="C188">
        <v>2018</v>
      </c>
      <c r="D188" s="15">
        <v>43160</v>
      </c>
      <c r="E188">
        <v>136.8</v>
      </c>
      <c r="F188">
        <v>143.8</v>
      </c>
      <c r="G188">
        <v>140</v>
      </c>
      <c r="H188">
        <v>142</v>
      </c>
      <c r="I188">
        <v>123.2</v>
      </c>
      <c r="J188">
        <v>152.9</v>
      </c>
      <c r="K188">
        <v>138</v>
      </c>
      <c r="L188">
        <v>129.3</v>
      </c>
      <c r="M188">
        <v>117.1</v>
      </c>
      <c r="N188">
        <v>136.3</v>
      </c>
      <c r="O188">
        <v>131.2</v>
      </c>
      <c r="P188">
        <v>152.8</v>
      </c>
      <c r="Q188">
        <v>138.6</v>
      </c>
      <c r="R188" s="16">
        <f t="shared" si="8"/>
        <v>137.076923076923</v>
      </c>
      <c r="S188">
        <v>155.1</v>
      </c>
      <c r="T188">
        <v>149.2</v>
      </c>
      <c r="U188">
        <v>143</v>
      </c>
      <c r="V188">
        <v>148.3</v>
      </c>
      <c r="W188">
        <v>142.6</v>
      </c>
      <c r="X188">
        <v>139.9</v>
      </c>
      <c r="Y188">
        <v>136.7</v>
      </c>
      <c r="Z188">
        <v>124.6</v>
      </c>
      <c r="AA188" s="16">
        <f t="shared" si="9"/>
        <v>133.6</v>
      </c>
      <c r="AB188">
        <v>135.1</v>
      </c>
      <c r="AC188" s="16">
        <f t="shared" si="10"/>
        <v>137.5</v>
      </c>
      <c r="AD188">
        <v>142.7</v>
      </c>
      <c r="AE188">
        <v>129.3</v>
      </c>
      <c r="AF188" s="16">
        <f t="shared" si="11"/>
        <v>133</v>
      </c>
      <c r="AG188">
        <v>133.3</v>
      </c>
      <c r="AH188">
        <v>138.7</v>
      </c>
    </row>
    <row r="189" spans="1:34">
      <c r="A189" t="s">
        <v>33</v>
      </c>
      <c r="B189" t="s">
        <v>36</v>
      </c>
      <c r="C189">
        <v>2018</v>
      </c>
      <c r="D189" s="15">
        <v>43160</v>
      </c>
      <c r="E189">
        <v>135</v>
      </c>
      <c r="F189">
        <v>143.1</v>
      </c>
      <c r="G189">
        <v>135.5</v>
      </c>
      <c r="H189">
        <v>139.9</v>
      </c>
      <c r="I189">
        <v>116.5</v>
      </c>
      <c r="J189">
        <v>138.5</v>
      </c>
      <c r="K189">
        <v>128</v>
      </c>
      <c r="L189">
        <v>115.5</v>
      </c>
      <c r="M189">
        <v>114.2</v>
      </c>
      <c r="N189">
        <v>140.7</v>
      </c>
      <c r="O189">
        <v>126.2</v>
      </c>
      <c r="P189">
        <v>147.6</v>
      </c>
      <c r="Q189">
        <v>134.8</v>
      </c>
      <c r="R189" s="16">
        <f t="shared" si="8"/>
        <v>131.961538461538</v>
      </c>
      <c r="S189">
        <v>159.7</v>
      </c>
      <c r="T189">
        <v>136.7</v>
      </c>
      <c r="U189">
        <v>126.7</v>
      </c>
      <c r="V189">
        <v>135.2</v>
      </c>
      <c r="W189">
        <v>126.4</v>
      </c>
      <c r="X189">
        <v>130.8</v>
      </c>
      <c r="Y189">
        <v>130.5</v>
      </c>
      <c r="Z189">
        <v>117.8</v>
      </c>
      <c r="AA189" s="16">
        <f t="shared" si="9"/>
        <v>122.1</v>
      </c>
      <c r="AB189">
        <v>126.8</v>
      </c>
      <c r="AC189" s="16">
        <f t="shared" si="10"/>
        <v>128.8</v>
      </c>
      <c r="AD189">
        <v>137.8</v>
      </c>
      <c r="AE189">
        <v>126.7</v>
      </c>
      <c r="AF189" s="16">
        <f t="shared" si="11"/>
        <v>128.6</v>
      </c>
      <c r="AG189">
        <v>127.1</v>
      </c>
      <c r="AH189">
        <v>134</v>
      </c>
    </row>
    <row r="190" spans="1:34">
      <c r="A190" t="s">
        <v>34</v>
      </c>
      <c r="B190" t="s">
        <v>36</v>
      </c>
      <c r="C190">
        <v>2018</v>
      </c>
      <c r="D190" s="15">
        <v>43160</v>
      </c>
      <c r="E190">
        <v>136.2</v>
      </c>
      <c r="F190">
        <v>143.6</v>
      </c>
      <c r="G190">
        <v>138.3</v>
      </c>
      <c r="H190">
        <v>141.2</v>
      </c>
      <c r="I190">
        <v>120.7</v>
      </c>
      <c r="J190">
        <v>146.2</v>
      </c>
      <c r="K190">
        <v>134.6</v>
      </c>
      <c r="L190">
        <v>124.6</v>
      </c>
      <c r="M190">
        <v>116.1</v>
      </c>
      <c r="N190">
        <v>137.8</v>
      </c>
      <c r="O190">
        <v>129.1</v>
      </c>
      <c r="P190">
        <v>150.4</v>
      </c>
      <c r="Q190">
        <v>137.2</v>
      </c>
      <c r="R190" s="16">
        <f t="shared" si="8"/>
        <v>135.076923076923</v>
      </c>
      <c r="S190">
        <v>156.3</v>
      </c>
      <c r="T190">
        <v>144.3</v>
      </c>
      <c r="U190">
        <v>136.2</v>
      </c>
      <c r="V190">
        <v>143.1</v>
      </c>
      <c r="W190">
        <v>136.5</v>
      </c>
      <c r="X190">
        <v>135.6</v>
      </c>
      <c r="Y190">
        <v>134.3</v>
      </c>
      <c r="Z190">
        <v>121</v>
      </c>
      <c r="AA190" s="16">
        <f t="shared" si="9"/>
        <v>128.75</v>
      </c>
      <c r="AB190">
        <v>130.4</v>
      </c>
      <c r="AC190" s="16">
        <f t="shared" si="10"/>
        <v>133</v>
      </c>
      <c r="AD190">
        <v>139.8</v>
      </c>
      <c r="AE190">
        <v>128.2</v>
      </c>
      <c r="AF190" s="16">
        <f t="shared" si="11"/>
        <v>131.25</v>
      </c>
      <c r="AG190">
        <v>130.3</v>
      </c>
      <c r="AH190">
        <v>136.5</v>
      </c>
    </row>
    <row r="191" spans="1:34">
      <c r="A191" t="s">
        <v>30</v>
      </c>
      <c r="B191" t="s">
        <v>37</v>
      </c>
      <c r="C191">
        <v>2018</v>
      </c>
      <c r="D191" s="15">
        <v>43191</v>
      </c>
      <c r="E191">
        <v>137.1</v>
      </c>
      <c r="F191">
        <v>144.5</v>
      </c>
      <c r="G191">
        <v>135.9</v>
      </c>
      <c r="H191">
        <v>142.4</v>
      </c>
      <c r="I191">
        <v>123.5</v>
      </c>
      <c r="J191">
        <v>156.4</v>
      </c>
      <c r="K191">
        <v>135.1</v>
      </c>
      <c r="L191">
        <v>128.4</v>
      </c>
      <c r="M191">
        <v>115.2</v>
      </c>
      <c r="N191">
        <v>137.2</v>
      </c>
      <c r="O191">
        <v>131.9</v>
      </c>
      <c r="P191">
        <v>153.8</v>
      </c>
      <c r="Q191">
        <v>138.6</v>
      </c>
      <c r="R191" s="16">
        <f t="shared" si="8"/>
        <v>136.923076923077</v>
      </c>
      <c r="S191">
        <v>156.1</v>
      </c>
      <c r="T191">
        <v>150.1</v>
      </c>
      <c r="U191">
        <v>143.3</v>
      </c>
      <c r="V191">
        <v>149.1</v>
      </c>
      <c r="W191">
        <v>143.8</v>
      </c>
      <c r="X191">
        <v>140.9</v>
      </c>
      <c r="Y191">
        <v>137.6</v>
      </c>
      <c r="Z191">
        <v>125.3</v>
      </c>
      <c r="AA191" s="16">
        <f t="shared" si="9"/>
        <v>134.55</v>
      </c>
      <c r="AB191">
        <v>136</v>
      </c>
      <c r="AC191" s="16">
        <f t="shared" si="10"/>
        <v>138.45</v>
      </c>
      <c r="AD191">
        <v>143.7</v>
      </c>
      <c r="AE191">
        <v>130.4</v>
      </c>
      <c r="AF191" s="16">
        <f t="shared" si="11"/>
        <v>134</v>
      </c>
      <c r="AG191">
        <v>134.2</v>
      </c>
      <c r="AH191">
        <v>139.1</v>
      </c>
    </row>
    <row r="192" spans="1:34">
      <c r="A192" t="s">
        <v>33</v>
      </c>
      <c r="B192" t="s">
        <v>37</v>
      </c>
      <c r="C192">
        <v>2018</v>
      </c>
      <c r="D192" s="15">
        <v>43191</v>
      </c>
      <c r="E192">
        <v>135</v>
      </c>
      <c r="F192">
        <v>144.3</v>
      </c>
      <c r="G192">
        <v>130.8</v>
      </c>
      <c r="H192">
        <v>140.3</v>
      </c>
      <c r="I192">
        <v>116.6</v>
      </c>
      <c r="J192">
        <v>150.1</v>
      </c>
      <c r="K192">
        <v>127.6</v>
      </c>
      <c r="L192">
        <v>114</v>
      </c>
      <c r="M192">
        <v>110.6</v>
      </c>
      <c r="N192">
        <v>140.2</v>
      </c>
      <c r="O192">
        <v>126.5</v>
      </c>
      <c r="P192">
        <v>148.3</v>
      </c>
      <c r="Q192">
        <v>135.7</v>
      </c>
      <c r="R192" s="16">
        <f t="shared" si="8"/>
        <v>132.307692307692</v>
      </c>
      <c r="S192">
        <v>159.2</v>
      </c>
      <c r="T192">
        <v>137.8</v>
      </c>
      <c r="U192">
        <v>127.4</v>
      </c>
      <c r="V192">
        <v>136.2</v>
      </c>
      <c r="W192">
        <v>124.6</v>
      </c>
      <c r="X192">
        <v>131.8</v>
      </c>
      <c r="Y192">
        <v>131.3</v>
      </c>
      <c r="Z192">
        <v>118.9</v>
      </c>
      <c r="AA192" s="16">
        <f t="shared" si="9"/>
        <v>121.75</v>
      </c>
      <c r="AB192">
        <v>127.6</v>
      </c>
      <c r="AC192" s="16">
        <f t="shared" si="10"/>
        <v>129.7</v>
      </c>
      <c r="AD192">
        <v>139.7</v>
      </c>
      <c r="AE192">
        <v>127.6</v>
      </c>
      <c r="AF192" s="16">
        <f t="shared" si="11"/>
        <v>129.45</v>
      </c>
      <c r="AG192">
        <v>128.2</v>
      </c>
      <c r="AH192">
        <v>134.8</v>
      </c>
    </row>
    <row r="193" spans="1:34">
      <c r="A193" t="s">
        <v>34</v>
      </c>
      <c r="B193" t="s">
        <v>37</v>
      </c>
      <c r="C193">
        <v>2018</v>
      </c>
      <c r="D193" s="15">
        <v>43191</v>
      </c>
      <c r="E193">
        <v>136.4</v>
      </c>
      <c r="F193">
        <v>144.4</v>
      </c>
      <c r="G193">
        <v>133.9</v>
      </c>
      <c r="H193">
        <v>141.6</v>
      </c>
      <c r="I193">
        <v>121</v>
      </c>
      <c r="J193">
        <v>153.5</v>
      </c>
      <c r="K193">
        <v>132.6</v>
      </c>
      <c r="L193">
        <v>123.5</v>
      </c>
      <c r="M193">
        <v>113.7</v>
      </c>
      <c r="N193">
        <v>138.2</v>
      </c>
      <c r="O193">
        <v>129.6</v>
      </c>
      <c r="P193">
        <v>151.2</v>
      </c>
      <c r="Q193">
        <v>137.5</v>
      </c>
      <c r="R193" s="16">
        <f t="shared" si="8"/>
        <v>135.161538461538</v>
      </c>
      <c r="S193">
        <v>156.9</v>
      </c>
      <c r="T193">
        <v>145.3</v>
      </c>
      <c r="U193">
        <v>136.7</v>
      </c>
      <c r="V193">
        <v>144</v>
      </c>
      <c r="W193">
        <v>136.5</v>
      </c>
      <c r="X193">
        <v>136.6</v>
      </c>
      <c r="Y193">
        <v>135.2</v>
      </c>
      <c r="Z193">
        <v>121.9</v>
      </c>
      <c r="AA193" s="16">
        <f t="shared" si="9"/>
        <v>129.2</v>
      </c>
      <c r="AB193">
        <v>131.3</v>
      </c>
      <c r="AC193" s="16">
        <f t="shared" si="10"/>
        <v>133.95</v>
      </c>
      <c r="AD193">
        <v>141.4</v>
      </c>
      <c r="AE193">
        <v>129.2</v>
      </c>
      <c r="AF193" s="16">
        <f t="shared" si="11"/>
        <v>132.2</v>
      </c>
      <c r="AG193">
        <v>131.3</v>
      </c>
      <c r="AH193">
        <v>137.1</v>
      </c>
    </row>
    <row r="194" spans="1:34">
      <c r="A194" t="s">
        <v>30</v>
      </c>
      <c r="B194" t="s">
        <v>38</v>
      </c>
      <c r="C194">
        <v>2018</v>
      </c>
      <c r="D194" s="15">
        <v>43221</v>
      </c>
      <c r="E194">
        <v>137.4</v>
      </c>
      <c r="F194">
        <v>145.7</v>
      </c>
      <c r="G194">
        <v>135.5</v>
      </c>
      <c r="H194">
        <v>142.9</v>
      </c>
      <c r="I194">
        <v>123.6</v>
      </c>
      <c r="J194">
        <v>157.5</v>
      </c>
      <c r="K194">
        <v>137.8</v>
      </c>
      <c r="L194">
        <v>127.2</v>
      </c>
      <c r="M194">
        <v>111.8</v>
      </c>
      <c r="N194">
        <v>137.4</v>
      </c>
      <c r="O194">
        <v>132.2</v>
      </c>
      <c r="P194">
        <v>154.3</v>
      </c>
      <c r="Q194">
        <v>139.1</v>
      </c>
      <c r="R194" s="16">
        <f t="shared" ref="R194:R226" si="12">AVERAGE(E194:Q194)</f>
        <v>137.107692307692</v>
      </c>
      <c r="S194">
        <v>157</v>
      </c>
      <c r="T194">
        <v>150.8</v>
      </c>
      <c r="U194">
        <v>144.1</v>
      </c>
      <c r="V194">
        <v>149.8</v>
      </c>
      <c r="W194">
        <v>144.3</v>
      </c>
      <c r="X194">
        <v>141.8</v>
      </c>
      <c r="Y194">
        <v>138.4</v>
      </c>
      <c r="Z194">
        <v>126.4</v>
      </c>
      <c r="AA194" s="16">
        <f t="shared" ref="AA194:AA226" si="13">AVERAGE(Z194,W194)</f>
        <v>135.35</v>
      </c>
      <c r="AB194">
        <v>136.8</v>
      </c>
      <c r="AC194" s="16">
        <f t="shared" ref="AC194:AC226" si="14">AVERAGE(AB194,X194)</f>
        <v>139.3</v>
      </c>
      <c r="AD194">
        <v>144.4</v>
      </c>
      <c r="AE194">
        <v>131.2</v>
      </c>
      <c r="AF194" s="16">
        <f t="shared" ref="AF194:AF226" si="15">AVERAGE(AE194,Y194)</f>
        <v>134.8</v>
      </c>
      <c r="AG194">
        <v>135.1</v>
      </c>
      <c r="AH194">
        <v>139.8</v>
      </c>
    </row>
    <row r="195" spans="1:34">
      <c r="A195" t="s">
        <v>33</v>
      </c>
      <c r="B195" t="s">
        <v>38</v>
      </c>
      <c r="C195">
        <v>2018</v>
      </c>
      <c r="D195" s="15">
        <v>43221</v>
      </c>
      <c r="E195">
        <v>135</v>
      </c>
      <c r="F195">
        <v>148.2</v>
      </c>
      <c r="G195">
        <v>130.5</v>
      </c>
      <c r="H195">
        <v>140.7</v>
      </c>
      <c r="I195">
        <v>116.4</v>
      </c>
      <c r="J195">
        <v>151.3</v>
      </c>
      <c r="K195">
        <v>131.4</v>
      </c>
      <c r="L195">
        <v>112.8</v>
      </c>
      <c r="M195">
        <v>105.3</v>
      </c>
      <c r="N195">
        <v>139.6</v>
      </c>
      <c r="O195">
        <v>126.6</v>
      </c>
      <c r="P195">
        <v>148.7</v>
      </c>
      <c r="Q195">
        <v>136.4</v>
      </c>
      <c r="R195" s="16">
        <f t="shared" si="12"/>
        <v>132.530769230769</v>
      </c>
      <c r="S195">
        <v>160.3</v>
      </c>
      <c r="T195">
        <v>138.6</v>
      </c>
      <c r="U195">
        <v>127.9</v>
      </c>
      <c r="V195">
        <v>137</v>
      </c>
      <c r="W195">
        <v>124.7</v>
      </c>
      <c r="X195">
        <v>132.5</v>
      </c>
      <c r="Y195">
        <v>132</v>
      </c>
      <c r="Z195">
        <v>119.8</v>
      </c>
      <c r="AA195" s="16">
        <f t="shared" si="13"/>
        <v>122.25</v>
      </c>
      <c r="AB195">
        <v>128</v>
      </c>
      <c r="AC195" s="16">
        <f t="shared" si="14"/>
        <v>130.25</v>
      </c>
      <c r="AD195">
        <v>140.4</v>
      </c>
      <c r="AE195">
        <v>128.1</v>
      </c>
      <c r="AF195" s="16">
        <f t="shared" si="15"/>
        <v>130.05</v>
      </c>
      <c r="AG195">
        <v>128.9</v>
      </c>
      <c r="AH195">
        <v>135.4</v>
      </c>
    </row>
    <row r="196" spans="1:34">
      <c r="A196" t="s">
        <v>34</v>
      </c>
      <c r="B196" t="s">
        <v>38</v>
      </c>
      <c r="C196">
        <v>2018</v>
      </c>
      <c r="D196" s="15">
        <v>43221</v>
      </c>
      <c r="E196">
        <v>136.6</v>
      </c>
      <c r="F196">
        <v>146.6</v>
      </c>
      <c r="G196">
        <v>133.6</v>
      </c>
      <c r="H196">
        <v>142.1</v>
      </c>
      <c r="I196">
        <v>121</v>
      </c>
      <c r="J196">
        <v>154.6</v>
      </c>
      <c r="K196">
        <v>135.6</v>
      </c>
      <c r="L196">
        <v>122.3</v>
      </c>
      <c r="M196">
        <v>109.6</v>
      </c>
      <c r="N196">
        <v>138.1</v>
      </c>
      <c r="O196">
        <v>129.9</v>
      </c>
      <c r="P196">
        <v>151.7</v>
      </c>
      <c r="Q196">
        <v>138.1</v>
      </c>
      <c r="R196" s="16">
        <f t="shared" si="12"/>
        <v>135.369230769231</v>
      </c>
      <c r="S196">
        <v>157.9</v>
      </c>
      <c r="T196">
        <v>146</v>
      </c>
      <c r="U196">
        <v>137.4</v>
      </c>
      <c r="V196">
        <v>144.7</v>
      </c>
      <c r="W196">
        <v>136.9</v>
      </c>
      <c r="X196">
        <v>137.4</v>
      </c>
      <c r="Y196">
        <v>136</v>
      </c>
      <c r="Z196">
        <v>122.9</v>
      </c>
      <c r="AA196" s="16">
        <f t="shared" si="13"/>
        <v>129.9</v>
      </c>
      <c r="AB196">
        <v>131.8</v>
      </c>
      <c r="AC196" s="16">
        <f t="shared" si="14"/>
        <v>134.6</v>
      </c>
      <c r="AD196">
        <v>142.1</v>
      </c>
      <c r="AE196">
        <v>129.9</v>
      </c>
      <c r="AF196" s="16">
        <f t="shared" si="15"/>
        <v>132.95</v>
      </c>
      <c r="AG196">
        <v>132.1</v>
      </c>
      <c r="AH196">
        <v>137.8</v>
      </c>
    </row>
    <row r="197" spans="1:34">
      <c r="A197" t="s">
        <v>30</v>
      </c>
      <c r="B197" t="s">
        <v>39</v>
      </c>
      <c r="C197">
        <v>2018</v>
      </c>
      <c r="D197" s="15">
        <v>43252</v>
      </c>
      <c r="E197">
        <v>137.6</v>
      </c>
      <c r="F197">
        <v>148.1</v>
      </c>
      <c r="G197">
        <v>136.7</v>
      </c>
      <c r="H197">
        <v>143.2</v>
      </c>
      <c r="I197">
        <v>124</v>
      </c>
      <c r="J197">
        <v>154.1</v>
      </c>
      <c r="K197">
        <v>143.5</v>
      </c>
      <c r="L197">
        <v>126</v>
      </c>
      <c r="M197">
        <v>112.4</v>
      </c>
      <c r="N197">
        <v>137.6</v>
      </c>
      <c r="O197">
        <v>132.8</v>
      </c>
      <c r="P197">
        <v>154.3</v>
      </c>
      <c r="Q197">
        <v>140</v>
      </c>
      <c r="R197" s="16">
        <f t="shared" si="12"/>
        <v>137.715384615385</v>
      </c>
      <c r="S197">
        <v>157.3</v>
      </c>
      <c r="T197">
        <v>151.3</v>
      </c>
      <c r="U197">
        <v>144.7</v>
      </c>
      <c r="V197">
        <v>150.3</v>
      </c>
      <c r="W197">
        <v>145.1</v>
      </c>
      <c r="X197">
        <v>142.2</v>
      </c>
      <c r="Y197">
        <v>138.4</v>
      </c>
      <c r="Z197">
        <v>127.4</v>
      </c>
      <c r="AA197" s="16">
        <f t="shared" si="13"/>
        <v>136.25</v>
      </c>
      <c r="AB197">
        <v>137.8</v>
      </c>
      <c r="AC197" s="16">
        <f t="shared" si="14"/>
        <v>140</v>
      </c>
      <c r="AD197">
        <v>145.1</v>
      </c>
      <c r="AE197">
        <v>131.4</v>
      </c>
      <c r="AF197" s="16">
        <f t="shared" si="15"/>
        <v>134.9</v>
      </c>
      <c r="AG197">
        <v>135.6</v>
      </c>
      <c r="AH197">
        <v>140.5</v>
      </c>
    </row>
    <row r="198" spans="1:34">
      <c r="A198" t="s">
        <v>33</v>
      </c>
      <c r="B198" t="s">
        <v>39</v>
      </c>
      <c r="C198">
        <v>2018</v>
      </c>
      <c r="D198" s="15">
        <v>43252</v>
      </c>
      <c r="E198">
        <v>135.3</v>
      </c>
      <c r="F198">
        <v>149.7</v>
      </c>
      <c r="G198">
        <v>133.9</v>
      </c>
      <c r="H198">
        <v>140.8</v>
      </c>
      <c r="I198">
        <v>116.6</v>
      </c>
      <c r="J198">
        <v>152.2</v>
      </c>
      <c r="K198">
        <v>144</v>
      </c>
      <c r="L198">
        <v>112.3</v>
      </c>
      <c r="M198">
        <v>108.4</v>
      </c>
      <c r="N198">
        <v>140</v>
      </c>
      <c r="O198">
        <v>126.7</v>
      </c>
      <c r="P198">
        <v>149</v>
      </c>
      <c r="Q198">
        <v>138.4</v>
      </c>
      <c r="R198" s="16">
        <f t="shared" si="12"/>
        <v>134.407692307692</v>
      </c>
      <c r="S198">
        <v>161</v>
      </c>
      <c r="T198">
        <v>138.9</v>
      </c>
      <c r="U198">
        <v>128.7</v>
      </c>
      <c r="V198">
        <v>137.4</v>
      </c>
      <c r="W198">
        <v>126.5</v>
      </c>
      <c r="X198">
        <v>133.1</v>
      </c>
      <c r="Y198">
        <v>132.6</v>
      </c>
      <c r="Z198">
        <v>120.4</v>
      </c>
      <c r="AA198" s="16">
        <f t="shared" si="13"/>
        <v>123.45</v>
      </c>
      <c r="AB198">
        <v>128.5</v>
      </c>
      <c r="AC198" s="16">
        <f t="shared" si="14"/>
        <v>130.8</v>
      </c>
      <c r="AD198">
        <v>141.2</v>
      </c>
      <c r="AE198">
        <v>128.2</v>
      </c>
      <c r="AF198" s="16">
        <f t="shared" si="15"/>
        <v>130.4</v>
      </c>
      <c r="AG198">
        <v>129.5</v>
      </c>
      <c r="AH198">
        <v>136.2</v>
      </c>
    </row>
    <row r="199" spans="1:34">
      <c r="A199" t="s">
        <v>34</v>
      </c>
      <c r="B199" t="s">
        <v>39</v>
      </c>
      <c r="C199">
        <v>2018</v>
      </c>
      <c r="D199" s="15">
        <v>43252</v>
      </c>
      <c r="E199">
        <v>136.9</v>
      </c>
      <c r="F199">
        <v>148.7</v>
      </c>
      <c r="G199">
        <v>135.6</v>
      </c>
      <c r="H199">
        <v>142.3</v>
      </c>
      <c r="I199">
        <v>121.3</v>
      </c>
      <c r="J199">
        <v>153.2</v>
      </c>
      <c r="K199">
        <v>143.7</v>
      </c>
      <c r="L199">
        <v>121.4</v>
      </c>
      <c r="M199">
        <v>111.1</v>
      </c>
      <c r="N199">
        <v>138.4</v>
      </c>
      <c r="O199">
        <v>130.3</v>
      </c>
      <c r="P199">
        <v>151.8</v>
      </c>
      <c r="Q199">
        <v>139.4</v>
      </c>
      <c r="R199" s="16">
        <f t="shared" si="12"/>
        <v>136.469230769231</v>
      </c>
      <c r="S199">
        <v>158.3</v>
      </c>
      <c r="T199">
        <v>146.4</v>
      </c>
      <c r="U199">
        <v>138.1</v>
      </c>
      <c r="V199">
        <v>145.2</v>
      </c>
      <c r="W199">
        <v>138.1</v>
      </c>
      <c r="X199">
        <v>137.9</v>
      </c>
      <c r="Y199">
        <v>136.2</v>
      </c>
      <c r="Z199">
        <v>123.7</v>
      </c>
      <c r="AA199" s="16">
        <f t="shared" si="13"/>
        <v>130.9</v>
      </c>
      <c r="AB199">
        <v>132.6</v>
      </c>
      <c r="AC199" s="16">
        <f t="shared" si="14"/>
        <v>135.25</v>
      </c>
      <c r="AD199">
        <v>142.8</v>
      </c>
      <c r="AE199">
        <v>130.1</v>
      </c>
      <c r="AF199" s="16">
        <f t="shared" si="15"/>
        <v>133.15</v>
      </c>
      <c r="AG199">
        <v>132.6</v>
      </c>
      <c r="AH199">
        <v>138.5</v>
      </c>
    </row>
    <row r="200" spans="1:34">
      <c r="A200" t="s">
        <v>30</v>
      </c>
      <c r="B200" t="s">
        <v>40</v>
      </c>
      <c r="C200">
        <v>2018</v>
      </c>
      <c r="D200" s="15">
        <v>43282</v>
      </c>
      <c r="E200">
        <v>138.4</v>
      </c>
      <c r="F200">
        <v>149.3</v>
      </c>
      <c r="G200">
        <v>139.3</v>
      </c>
      <c r="H200">
        <v>143.4</v>
      </c>
      <c r="I200">
        <v>124.1</v>
      </c>
      <c r="J200">
        <v>153.3</v>
      </c>
      <c r="K200">
        <v>154.2</v>
      </c>
      <c r="L200">
        <v>126.4</v>
      </c>
      <c r="M200">
        <v>114.3</v>
      </c>
      <c r="N200">
        <v>138.2</v>
      </c>
      <c r="O200">
        <v>132.8</v>
      </c>
      <c r="P200">
        <v>154.8</v>
      </c>
      <c r="Q200">
        <v>142</v>
      </c>
      <c r="R200" s="16">
        <f t="shared" si="12"/>
        <v>139.269230769231</v>
      </c>
      <c r="S200">
        <v>156.1</v>
      </c>
      <c r="T200">
        <v>151.5</v>
      </c>
      <c r="U200">
        <v>145.1</v>
      </c>
      <c r="V200">
        <v>150.6</v>
      </c>
      <c r="W200">
        <v>146.8</v>
      </c>
      <c r="X200">
        <v>143.1</v>
      </c>
      <c r="Y200">
        <v>139</v>
      </c>
      <c r="Z200">
        <v>127.5</v>
      </c>
      <c r="AA200" s="16">
        <f t="shared" si="13"/>
        <v>137.15</v>
      </c>
      <c r="AB200">
        <v>138.4</v>
      </c>
      <c r="AC200" s="16">
        <f t="shared" si="14"/>
        <v>140.75</v>
      </c>
      <c r="AD200">
        <v>145.8</v>
      </c>
      <c r="AE200">
        <v>131.4</v>
      </c>
      <c r="AF200" s="16">
        <f t="shared" si="15"/>
        <v>135.2</v>
      </c>
      <c r="AG200">
        <v>136</v>
      </c>
      <c r="AH200">
        <v>141.8</v>
      </c>
    </row>
    <row r="201" spans="1:34">
      <c r="A201" t="s">
        <v>33</v>
      </c>
      <c r="B201" t="s">
        <v>40</v>
      </c>
      <c r="C201">
        <v>2018</v>
      </c>
      <c r="D201" s="15">
        <v>43282</v>
      </c>
      <c r="E201">
        <v>135.6</v>
      </c>
      <c r="F201">
        <v>148.6</v>
      </c>
      <c r="G201">
        <v>139.1</v>
      </c>
      <c r="H201">
        <v>141</v>
      </c>
      <c r="I201">
        <v>116.7</v>
      </c>
      <c r="J201">
        <v>149.7</v>
      </c>
      <c r="K201">
        <v>159.2</v>
      </c>
      <c r="L201">
        <v>112.6</v>
      </c>
      <c r="M201">
        <v>111.8</v>
      </c>
      <c r="N201">
        <v>140.3</v>
      </c>
      <c r="O201">
        <v>126.8</v>
      </c>
      <c r="P201">
        <v>149.4</v>
      </c>
      <c r="Q201">
        <v>140.3</v>
      </c>
      <c r="R201" s="16">
        <f t="shared" si="12"/>
        <v>136.238461538462</v>
      </c>
      <c r="S201">
        <v>161.4</v>
      </c>
      <c r="T201">
        <v>139.6</v>
      </c>
      <c r="U201">
        <v>128.9</v>
      </c>
      <c r="V201">
        <v>137.9</v>
      </c>
      <c r="W201">
        <v>128.1</v>
      </c>
      <c r="X201">
        <v>133.6</v>
      </c>
      <c r="Y201">
        <v>133.6</v>
      </c>
      <c r="Z201">
        <v>120.1</v>
      </c>
      <c r="AA201" s="16">
        <f t="shared" si="13"/>
        <v>124.1</v>
      </c>
      <c r="AB201">
        <v>129</v>
      </c>
      <c r="AC201" s="16">
        <f t="shared" si="14"/>
        <v>131.3</v>
      </c>
      <c r="AD201">
        <v>144</v>
      </c>
      <c r="AE201">
        <v>128.2</v>
      </c>
      <c r="AF201" s="16">
        <f t="shared" si="15"/>
        <v>130.9</v>
      </c>
      <c r="AG201">
        <v>130.2</v>
      </c>
      <c r="AH201">
        <v>137.5</v>
      </c>
    </row>
    <row r="202" spans="1:34">
      <c r="A202" t="s">
        <v>34</v>
      </c>
      <c r="B202" t="s">
        <v>40</v>
      </c>
      <c r="C202">
        <v>2018</v>
      </c>
      <c r="D202" s="15">
        <v>43282</v>
      </c>
      <c r="E202">
        <v>137.5</v>
      </c>
      <c r="F202">
        <v>149.1</v>
      </c>
      <c r="G202">
        <v>139.2</v>
      </c>
      <c r="H202">
        <v>142.5</v>
      </c>
      <c r="I202">
        <v>121.4</v>
      </c>
      <c r="J202">
        <v>151.6</v>
      </c>
      <c r="K202">
        <v>155.9</v>
      </c>
      <c r="L202">
        <v>121.7</v>
      </c>
      <c r="M202">
        <v>113.5</v>
      </c>
      <c r="N202">
        <v>138.9</v>
      </c>
      <c r="O202">
        <v>130.3</v>
      </c>
      <c r="P202">
        <v>152.3</v>
      </c>
      <c r="Q202">
        <v>141.4</v>
      </c>
      <c r="R202" s="16">
        <f t="shared" si="12"/>
        <v>138.1</v>
      </c>
      <c r="S202">
        <v>157.5</v>
      </c>
      <c r="T202">
        <v>146.8</v>
      </c>
      <c r="U202">
        <v>138.4</v>
      </c>
      <c r="V202">
        <v>145.6</v>
      </c>
      <c r="W202">
        <v>139.7</v>
      </c>
      <c r="X202">
        <v>138.6</v>
      </c>
      <c r="Y202">
        <v>137</v>
      </c>
      <c r="Z202">
        <v>123.6</v>
      </c>
      <c r="AA202" s="16">
        <f t="shared" si="13"/>
        <v>131.65</v>
      </c>
      <c r="AB202">
        <v>133.1</v>
      </c>
      <c r="AC202" s="16">
        <f t="shared" si="14"/>
        <v>135.85</v>
      </c>
      <c r="AD202">
        <v>144.7</v>
      </c>
      <c r="AE202">
        <v>130.1</v>
      </c>
      <c r="AF202" s="16">
        <f t="shared" si="15"/>
        <v>133.55</v>
      </c>
      <c r="AG202">
        <v>133.2</v>
      </c>
      <c r="AH202">
        <v>139.8</v>
      </c>
    </row>
    <row r="203" spans="1:34">
      <c r="A203" t="s">
        <v>30</v>
      </c>
      <c r="B203" t="s">
        <v>41</v>
      </c>
      <c r="C203">
        <v>2018</v>
      </c>
      <c r="D203" s="15">
        <v>43313</v>
      </c>
      <c r="E203">
        <v>139.2</v>
      </c>
      <c r="F203">
        <v>148.8</v>
      </c>
      <c r="G203">
        <v>139.1</v>
      </c>
      <c r="H203">
        <v>143.5</v>
      </c>
      <c r="I203">
        <v>125</v>
      </c>
      <c r="J203">
        <v>154.4</v>
      </c>
      <c r="K203">
        <v>156.3</v>
      </c>
      <c r="L203">
        <v>126.8</v>
      </c>
      <c r="M203">
        <v>115.4</v>
      </c>
      <c r="N203">
        <v>138.6</v>
      </c>
      <c r="O203">
        <v>133.8</v>
      </c>
      <c r="P203">
        <v>155.2</v>
      </c>
      <c r="Q203">
        <v>142.7</v>
      </c>
      <c r="R203" s="16">
        <f t="shared" si="12"/>
        <v>139.907692307692</v>
      </c>
      <c r="S203">
        <v>156.4</v>
      </c>
      <c r="T203">
        <v>152.1</v>
      </c>
      <c r="U203">
        <v>145.8</v>
      </c>
      <c r="V203">
        <v>151.3</v>
      </c>
      <c r="W203">
        <v>147.7</v>
      </c>
      <c r="X203">
        <v>143.8</v>
      </c>
      <c r="Y203">
        <v>139.4</v>
      </c>
      <c r="Z203">
        <v>128.3</v>
      </c>
      <c r="AA203" s="16">
        <f t="shared" si="13"/>
        <v>138</v>
      </c>
      <c r="AB203">
        <v>138.6</v>
      </c>
      <c r="AC203" s="16">
        <f t="shared" si="14"/>
        <v>141.2</v>
      </c>
      <c r="AD203">
        <v>146.9</v>
      </c>
      <c r="AE203">
        <v>131.3</v>
      </c>
      <c r="AF203" s="16">
        <f t="shared" si="15"/>
        <v>135.35</v>
      </c>
      <c r="AG203">
        <v>136.6</v>
      </c>
      <c r="AH203">
        <v>142.5</v>
      </c>
    </row>
    <row r="204" spans="1:34">
      <c r="A204" t="s">
        <v>33</v>
      </c>
      <c r="B204" t="s">
        <v>41</v>
      </c>
      <c r="C204">
        <v>2018</v>
      </c>
      <c r="D204" s="15">
        <v>43313</v>
      </c>
      <c r="E204">
        <v>136.5</v>
      </c>
      <c r="F204">
        <v>146.4</v>
      </c>
      <c r="G204">
        <v>136.6</v>
      </c>
      <c r="H204">
        <v>141.2</v>
      </c>
      <c r="I204">
        <v>117.4</v>
      </c>
      <c r="J204">
        <v>146.3</v>
      </c>
      <c r="K204">
        <v>157.3</v>
      </c>
      <c r="L204">
        <v>113.6</v>
      </c>
      <c r="M204">
        <v>113.3</v>
      </c>
      <c r="N204">
        <v>141.1</v>
      </c>
      <c r="O204">
        <v>127.4</v>
      </c>
      <c r="P204">
        <v>150.4</v>
      </c>
      <c r="Q204">
        <v>140.1</v>
      </c>
      <c r="R204" s="16">
        <f t="shared" si="12"/>
        <v>135.969230769231</v>
      </c>
      <c r="S204">
        <v>162.1</v>
      </c>
      <c r="T204">
        <v>140</v>
      </c>
      <c r="U204">
        <v>129</v>
      </c>
      <c r="V204">
        <v>138.3</v>
      </c>
      <c r="W204">
        <v>129.8</v>
      </c>
      <c r="X204">
        <v>134.4</v>
      </c>
      <c r="Y204">
        <v>134.9</v>
      </c>
      <c r="Z204">
        <v>120.7</v>
      </c>
      <c r="AA204" s="16">
        <f t="shared" si="13"/>
        <v>125.25</v>
      </c>
      <c r="AB204">
        <v>129.8</v>
      </c>
      <c r="AC204" s="16">
        <f t="shared" si="14"/>
        <v>132.1</v>
      </c>
      <c r="AD204">
        <v>145.3</v>
      </c>
      <c r="AE204">
        <v>128.3</v>
      </c>
      <c r="AF204" s="16">
        <f t="shared" si="15"/>
        <v>131.6</v>
      </c>
      <c r="AG204">
        <v>131</v>
      </c>
      <c r="AH204">
        <v>138</v>
      </c>
    </row>
    <row r="205" spans="1:34">
      <c r="A205" t="s">
        <v>34</v>
      </c>
      <c r="B205" t="s">
        <v>41</v>
      </c>
      <c r="C205">
        <v>2018</v>
      </c>
      <c r="D205" s="15">
        <v>43313</v>
      </c>
      <c r="E205">
        <v>138.3</v>
      </c>
      <c r="F205">
        <v>148</v>
      </c>
      <c r="G205">
        <v>138.1</v>
      </c>
      <c r="H205">
        <v>142.6</v>
      </c>
      <c r="I205">
        <v>122.2</v>
      </c>
      <c r="J205">
        <v>150.6</v>
      </c>
      <c r="K205">
        <v>156.6</v>
      </c>
      <c r="L205">
        <v>122.4</v>
      </c>
      <c r="M205">
        <v>114.7</v>
      </c>
      <c r="N205">
        <v>139.4</v>
      </c>
      <c r="O205">
        <v>131.1</v>
      </c>
      <c r="P205">
        <v>153</v>
      </c>
      <c r="Q205">
        <v>141.7</v>
      </c>
      <c r="R205" s="16">
        <f t="shared" si="12"/>
        <v>138.361538461538</v>
      </c>
      <c r="S205">
        <v>157.9</v>
      </c>
      <c r="T205">
        <v>147.3</v>
      </c>
      <c r="U205">
        <v>138.8</v>
      </c>
      <c r="V205">
        <v>146.1</v>
      </c>
      <c r="W205">
        <v>140.9</v>
      </c>
      <c r="X205">
        <v>139.4</v>
      </c>
      <c r="Y205">
        <v>137.7</v>
      </c>
      <c r="Z205">
        <v>124.3</v>
      </c>
      <c r="AA205" s="16">
        <f t="shared" si="13"/>
        <v>132.6</v>
      </c>
      <c r="AB205">
        <v>133.6</v>
      </c>
      <c r="AC205" s="16">
        <f t="shared" si="14"/>
        <v>136.5</v>
      </c>
      <c r="AD205">
        <v>146</v>
      </c>
      <c r="AE205">
        <v>130.1</v>
      </c>
      <c r="AF205" s="16">
        <f t="shared" si="15"/>
        <v>133.9</v>
      </c>
      <c r="AG205">
        <v>133.9</v>
      </c>
      <c r="AH205">
        <v>140.4</v>
      </c>
    </row>
    <row r="206" spans="1:34">
      <c r="A206" t="s">
        <v>30</v>
      </c>
      <c r="B206" t="s">
        <v>42</v>
      </c>
      <c r="C206">
        <v>2018</v>
      </c>
      <c r="D206" s="15">
        <v>43344</v>
      </c>
      <c r="E206">
        <v>139.4</v>
      </c>
      <c r="F206">
        <v>147.2</v>
      </c>
      <c r="G206">
        <v>136.6</v>
      </c>
      <c r="H206">
        <v>143.7</v>
      </c>
      <c r="I206">
        <v>124.6</v>
      </c>
      <c r="J206">
        <v>150.1</v>
      </c>
      <c r="K206">
        <v>149.4</v>
      </c>
      <c r="L206">
        <v>125.4</v>
      </c>
      <c r="M206">
        <v>114.4</v>
      </c>
      <c r="N206">
        <v>138.7</v>
      </c>
      <c r="O206">
        <v>133.1</v>
      </c>
      <c r="P206">
        <v>155.9</v>
      </c>
      <c r="Q206">
        <v>141.3</v>
      </c>
      <c r="R206" s="16">
        <f t="shared" si="12"/>
        <v>138.446153846154</v>
      </c>
      <c r="S206">
        <v>157.7</v>
      </c>
      <c r="T206">
        <v>152.1</v>
      </c>
      <c r="U206">
        <v>146.1</v>
      </c>
      <c r="V206">
        <v>151.3</v>
      </c>
      <c r="W206">
        <v>149</v>
      </c>
      <c r="X206">
        <v>144</v>
      </c>
      <c r="Y206">
        <v>140</v>
      </c>
      <c r="Z206">
        <v>129.9</v>
      </c>
      <c r="AA206" s="16">
        <f t="shared" si="13"/>
        <v>139.45</v>
      </c>
      <c r="AB206">
        <v>140</v>
      </c>
      <c r="AC206" s="16">
        <f t="shared" si="14"/>
        <v>142</v>
      </c>
      <c r="AD206">
        <v>147.6</v>
      </c>
      <c r="AE206">
        <v>132</v>
      </c>
      <c r="AF206" s="16">
        <f t="shared" si="15"/>
        <v>136</v>
      </c>
      <c r="AG206">
        <v>137.4</v>
      </c>
      <c r="AH206">
        <v>142.1</v>
      </c>
    </row>
    <row r="207" spans="1:34">
      <c r="A207" t="s">
        <v>33</v>
      </c>
      <c r="B207" t="s">
        <v>42</v>
      </c>
      <c r="C207">
        <v>2018</v>
      </c>
      <c r="D207" s="15">
        <v>43344</v>
      </c>
      <c r="E207">
        <v>137</v>
      </c>
      <c r="F207">
        <v>143.1</v>
      </c>
      <c r="G207">
        <v>132.8</v>
      </c>
      <c r="H207">
        <v>141.5</v>
      </c>
      <c r="I207">
        <v>117.8</v>
      </c>
      <c r="J207">
        <v>140</v>
      </c>
      <c r="K207">
        <v>151.3</v>
      </c>
      <c r="L207">
        <v>113.5</v>
      </c>
      <c r="M207">
        <v>112.3</v>
      </c>
      <c r="N207">
        <v>141.2</v>
      </c>
      <c r="O207">
        <v>127.7</v>
      </c>
      <c r="P207">
        <v>151.3</v>
      </c>
      <c r="Q207">
        <v>138.9</v>
      </c>
      <c r="R207" s="16">
        <f t="shared" si="12"/>
        <v>134.492307692308</v>
      </c>
      <c r="S207">
        <v>163.3</v>
      </c>
      <c r="T207">
        <v>140.8</v>
      </c>
      <c r="U207">
        <v>129.3</v>
      </c>
      <c r="V207">
        <v>139.1</v>
      </c>
      <c r="W207">
        <v>131.2</v>
      </c>
      <c r="X207">
        <v>134.9</v>
      </c>
      <c r="Y207">
        <v>135.7</v>
      </c>
      <c r="Z207">
        <v>122.5</v>
      </c>
      <c r="AA207" s="16">
        <f t="shared" si="13"/>
        <v>126.85</v>
      </c>
      <c r="AB207">
        <v>130.2</v>
      </c>
      <c r="AC207" s="16">
        <f t="shared" si="14"/>
        <v>132.55</v>
      </c>
      <c r="AD207">
        <v>145.2</v>
      </c>
      <c r="AE207">
        <v>129.3</v>
      </c>
      <c r="AF207" s="16">
        <f t="shared" si="15"/>
        <v>132.5</v>
      </c>
      <c r="AG207">
        <v>131.9</v>
      </c>
      <c r="AH207">
        <v>138.1</v>
      </c>
    </row>
    <row r="208" spans="1:34">
      <c r="A208" t="s">
        <v>34</v>
      </c>
      <c r="B208" t="s">
        <v>42</v>
      </c>
      <c r="C208">
        <v>2018</v>
      </c>
      <c r="D208" s="15">
        <v>43344</v>
      </c>
      <c r="E208">
        <v>138.6</v>
      </c>
      <c r="F208">
        <v>145.8</v>
      </c>
      <c r="G208">
        <v>135.1</v>
      </c>
      <c r="H208">
        <v>142.9</v>
      </c>
      <c r="I208">
        <v>122.1</v>
      </c>
      <c r="J208">
        <v>145.4</v>
      </c>
      <c r="K208">
        <v>150</v>
      </c>
      <c r="L208">
        <v>121.4</v>
      </c>
      <c r="M208">
        <v>113.7</v>
      </c>
      <c r="N208">
        <v>139.5</v>
      </c>
      <c r="O208">
        <v>130.8</v>
      </c>
      <c r="P208">
        <v>153.8</v>
      </c>
      <c r="Q208">
        <v>140.4</v>
      </c>
      <c r="R208" s="16">
        <f t="shared" si="12"/>
        <v>136.884615384615</v>
      </c>
      <c r="S208">
        <v>159.2</v>
      </c>
      <c r="T208">
        <v>147.7</v>
      </c>
      <c r="U208">
        <v>139.1</v>
      </c>
      <c r="V208">
        <v>146.5</v>
      </c>
      <c r="W208">
        <v>142.3</v>
      </c>
      <c r="X208">
        <v>139.7</v>
      </c>
      <c r="Y208">
        <v>138.4</v>
      </c>
      <c r="Z208">
        <v>126</v>
      </c>
      <c r="AA208" s="16">
        <f t="shared" si="13"/>
        <v>134.15</v>
      </c>
      <c r="AB208">
        <v>134.5</v>
      </c>
      <c r="AC208" s="16">
        <f t="shared" si="14"/>
        <v>137.1</v>
      </c>
      <c r="AD208">
        <v>146.2</v>
      </c>
      <c r="AE208">
        <v>130.9</v>
      </c>
      <c r="AF208" s="16">
        <f t="shared" si="15"/>
        <v>134.65</v>
      </c>
      <c r="AG208">
        <v>134.7</v>
      </c>
      <c r="AH208">
        <v>140.2</v>
      </c>
    </row>
    <row r="209" spans="1:34">
      <c r="A209" t="s">
        <v>30</v>
      </c>
      <c r="B209" t="s">
        <v>43</v>
      </c>
      <c r="C209">
        <v>2018</v>
      </c>
      <c r="D209" s="15">
        <v>43374</v>
      </c>
      <c r="E209">
        <v>139.3</v>
      </c>
      <c r="F209">
        <v>147.6</v>
      </c>
      <c r="G209">
        <v>134.6</v>
      </c>
      <c r="H209">
        <v>141.9</v>
      </c>
      <c r="I209">
        <v>123.5</v>
      </c>
      <c r="J209">
        <v>144.5</v>
      </c>
      <c r="K209">
        <v>147.6</v>
      </c>
      <c r="L209">
        <v>121.4</v>
      </c>
      <c r="M209">
        <v>112.3</v>
      </c>
      <c r="N209">
        <v>139.5</v>
      </c>
      <c r="O209">
        <v>134.6</v>
      </c>
      <c r="P209">
        <v>155.2</v>
      </c>
      <c r="Q209">
        <v>140.2</v>
      </c>
      <c r="R209" s="16">
        <f t="shared" si="12"/>
        <v>137.092307692308</v>
      </c>
      <c r="S209">
        <v>159.6</v>
      </c>
      <c r="T209">
        <v>150.7</v>
      </c>
      <c r="U209">
        <v>144.5</v>
      </c>
      <c r="V209">
        <v>149.8</v>
      </c>
      <c r="W209">
        <v>149.7</v>
      </c>
      <c r="X209">
        <v>147.5</v>
      </c>
      <c r="Y209">
        <v>144.8</v>
      </c>
      <c r="Z209">
        <v>130.8</v>
      </c>
      <c r="AA209" s="16">
        <f t="shared" si="13"/>
        <v>140.25</v>
      </c>
      <c r="AB209">
        <v>140.1</v>
      </c>
      <c r="AC209" s="16">
        <f t="shared" si="14"/>
        <v>143.8</v>
      </c>
      <c r="AD209">
        <v>148</v>
      </c>
      <c r="AE209">
        <v>134.4</v>
      </c>
      <c r="AF209" s="16">
        <f t="shared" si="15"/>
        <v>139.6</v>
      </c>
      <c r="AG209">
        <v>139.8</v>
      </c>
      <c r="AH209">
        <v>142.2</v>
      </c>
    </row>
    <row r="210" spans="1:34">
      <c r="A210" t="s">
        <v>33</v>
      </c>
      <c r="B210" t="s">
        <v>43</v>
      </c>
      <c r="C210">
        <v>2018</v>
      </c>
      <c r="D210" s="15">
        <v>43374</v>
      </c>
      <c r="E210">
        <v>137.6</v>
      </c>
      <c r="F210">
        <v>144.9</v>
      </c>
      <c r="G210">
        <v>133.5</v>
      </c>
      <c r="H210">
        <v>141.5</v>
      </c>
      <c r="I210">
        <v>118</v>
      </c>
      <c r="J210">
        <v>139.5</v>
      </c>
      <c r="K210">
        <v>153</v>
      </c>
      <c r="L210">
        <v>113.2</v>
      </c>
      <c r="M210">
        <v>112.8</v>
      </c>
      <c r="N210">
        <v>141.1</v>
      </c>
      <c r="O210">
        <v>127.6</v>
      </c>
      <c r="P210">
        <v>152</v>
      </c>
      <c r="Q210">
        <v>139.4</v>
      </c>
      <c r="R210" s="16">
        <f t="shared" si="12"/>
        <v>134.930769230769</v>
      </c>
      <c r="S210">
        <v>164</v>
      </c>
      <c r="T210">
        <v>141.5</v>
      </c>
      <c r="U210">
        <v>129.8</v>
      </c>
      <c r="V210">
        <v>139.7</v>
      </c>
      <c r="W210">
        <v>133.4</v>
      </c>
      <c r="X210">
        <v>135.1</v>
      </c>
      <c r="Y210">
        <v>136.2</v>
      </c>
      <c r="Z210">
        <v>123.3</v>
      </c>
      <c r="AA210" s="16">
        <f t="shared" si="13"/>
        <v>128.35</v>
      </c>
      <c r="AB210">
        <v>130.7</v>
      </c>
      <c r="AC210" s="16">
        <f t="shared" si="14"/>
        <v>132.9</v>
      </c>
      <c r="AD210">
        <v>145.5</v>
      </c>
      <c r="AE210">
        <v>130.4</v>
      </c>
      <c r="AF210" s="16">
        <f t="shared" si="15"/>
        <v>133.3</v>
      </c>
      <c r="AG210">
        <v>132.5</v>
      </c>
      <c r="AH210">
        <v>138.9</v>
      </c>
    </row>
    <row r="211" spans="1:34">
      <c r="A211" t="s">
        <v>34</v>
      </c>
      <c r="B211" t="s">
        <v>43</v>
      </c>
      <c r="C211">
        <v>2018</v>
      </c>
      <c r="D211" s="15">
        <v>43374</v>
      </c>
      <c r="E211">
        <v>137.4</v>
      </c>
      <c r="F211">
        <v>149.5</v>
      </c>
      <c r="G211">
        <v>137.3</v>
      </c>
      <c r="H211">
        <v>141.9</v>
      </c>
      <c r="I211">
        <v>121.1</v>
      </c>
      <c r="J211">
        <v>142.5</v>
      </c>
      <c r="K211">
        <v>146.7</v>
      </c>
      <c r="L211">
        <v>119.1</v>
      </c>
      <c r="M211">
        <v>111.9</v>
      </c>
      <c r="N211">
        <v>141</v>
      </c>
      <c r="O211">
        <v>133.6</v>
      </c>
      <c r="P211">
        <v>154.5</v>
      </c>
      <c r="Q211">
        <v>139.7</v>
      </c>
      <c r="R211" s="16">
        <f t="shared" si="12"/>
        <v>136.630769230769</v>
      </c>
      <c r="S211">
        <v>162.6</v>
      </c>
      <c r="T211">
        <v>148</v>
      </c>
      <c r="U211">
        <v>139.2</v>
      </c>
      <c r="V211">
        <v>146.8</v>
      </c>
      <c r="W211">
        <v>145.3</v>
      </c>
      <c r="X211">
        <v>142.2</v>
      </c>
      <c r="Y211">
        <v>142.1</v>
      </c>
      <c r="Z211">
        <v>125.5</v>
      </c>
      <c r="AA211" s="16">
        <f t="shared" si="13"/>
        <v>135.4</v>
      </c>
      <c r="AB211">
        <v>136.5</v>
      </c>
      <c r="AC211" s="16">
        <f t="shared" si="14"/>
        <v>139.35</v>
      </c>
      <c r="AD211">
        <v>147.8</v>
      </c>
      <c r="AE211">
        <v>132</v>
      </c>
      <c r="AF211" s="16">
        <f t="shared" si="15"/>
        <v>137.05</v>
      </c>
      <c r="AG211">
        <v>136.3</v>
      </c>
      <c r="AH211">
        <v>140.8</v>
      </c>
    </row>
    <row r="212" spans="1:34">
      <c r="A212" t="s">
        <v>30</v>
      </c>
      <c r="B212" t="s">
        <v>45</v>
      </c>
      <c r="C212">
        <v>2018</v>
      </c>
      <c r="D212" s="15">
        <v>43405</v>
      </c>
      <c r="E212">
        <v>137.1</v>
      </c>
      <c r="F212">
        <v>150.8</v>
      </c>
      <c r="G212">
        <v>136.7</v>
      </c>
      <c r="H212">
        <v>141.9</v>
      </c>
      <c r="I212">
        <v>122.8</v>
      </c>
      <c r="J212">
        <v>143.9</v>
      </c>
      <c r="K212">
        <v>147.5</v>
      </c>
      <c r="L212">
        <v>121</v>
      </c>
      <c r="M212">
        <v>111.6</v>
      </c>
      <c r="N212">
        <v>140.6</v>
      </c>
      <c r="O212">
        <v>137.5</v>
      </c>
      <c r="P212">
        <v>156.1</v>
      </c>
      <c r="Q212">
        <v>140</v>
      </c>
      <c r="R212" s="16">
        <f t="shared" si="12"/>
        <v>137.5</v>
      </c>
      <c r="S212">
        <v>161.9</v>
      </c>
      <c r="T212">
        <v>151.7</v>
      </c>
      <c r="U212">
        <v>145.5</v>
      </c>
      <c r="V212">
        <v>150.8</v>
      </c>
      <c r="W212">
        <v>150.3</v>
      </c>
      <c r="X212">
        <v>148</v>
      </c>
      <c r="Y212">
        <v>145.4</v>
      </c>
      <c r="Z212">
        <v>130.3</v>
      </c>
      <c r="AA212" s="16">
        <f t="shared" si="13"/>
        <v>140.3</v>
      </c>
      <c r="AB212">
        <v>143.1</v>
      </c>
      <c r="AC212" s="16">
        <f t="shared" si="14"/>
        <v>145.55</v>
      </c>
      <c r="AD212">
        <v>150.2</v>
      </c>
      <c r="AE212">
        <v>133.1</v>
      </c>
      <c r="AF212" s="16">
        <f t="shared" si="15"/>
        <v>139.25</v>
      </c>
      <c r="AG212">
        <v>140.1</v>
      </c>
      <c r="AH212">
        <v>142.4</v>
      </c>
    </row>
    <row r="213" spans="1:34">
      <c r="A213" t="s">
        <v>33</v>
      </c>
      <c r="B213" t="s">
        <v>45</v>
      </c>
      <c r="C213">
        <v>2018</v>
      </c>
      <c r="D213" s="15">
        <v>43405</v>
      </c>
      <c r="E213">
        <v>138.1</v>
      </c>
      <c r="F213">
        <v>146.3</v>
      </c>
      <c r="G213">
        <v>137.8</v>
      </c>
      <c r="H213">
        <v>141.6</v>
      </c>
      <c r="I213">
        <v>118.1</v>
      </c>
      <c r="J213">
        <v>141.5</v>
      </c>
      <c r="K213">
        <v>145.2</v>
      </c>
      <c r="L213">
        <v>115.3</v>
      </c>
      <c r="M213">
        <v>112.5</v>
      </c>
      <c r="N213">
        <v>141.4</v>
      </c>
      <c r="O213">
        <v>128</v>
      </c>
      <c r="P213">
        <v>152.6</v>
      </c>
      <c r="Q213">
        <v>139.1</v>
      </c>
      <c r="R213" s="16">
        <f t="shared" si="12"/>
        <v>135.192307692308</v>
      </c>
      <c r="S213">
        <v>164.4</v>
      </c>
      <c r="T213">
        <v>142.4</v>
      </c>
      <c r="U213">
        <v>130.2</v>
      </c>
      <c r="V213">
        <v>140.5</v>
      </c>
      <c r="W213">
        <v>136.7</v>
      </c>
      <c r="X213">
        <v>135.8</v>
      </c>
      <c r="Y213">
        <v>136.8</v>
      </c>
      <c r="Z213">
        <v>121.2</v>
      </c>
      <c r="AA213" s="16">
        <f t="shared" si="13"/>
        <v>128.95</v>
      </c>
      <c r="AB213">
        <v>131.3</v>
      </c>
      <c r="AC213" s="16">
        <f t="shared" si="14"/>
        <v>133.55</v>
      </c>
      <c r="AD213">
        <v>146.1</v>
      </c>
      <c r="AE213">
        <v>130.5</v>
      </c>
      <c r="AF213" s="16">
        <f t="shared" si="15"/>
        <v>133.65</v>
      </c>
      <c r="AG213">
        <v>132.2</v>
      </c>
      <c r="AH213">
        <v>139</v>
      </c>
    </row>
    <row r="214" spans="1:34">
      <c r="A214" t="s">
        <v>34</v>
      </c>
      <c r="B214" t="s">
        <v>45</v>
      </c>
      <c r="C214">
        <v>2018</v>
      </c>
      <c r="D214" s="15">
        <v>43405</v>
      </c>
      <c r="E214">
        <v>137.4</v>
      </c>
      <c r="F214">
        <v>149.2</v>
      </c>
      <c r="G214">
        <v>137.1</v>
      </c>
      <c r="H214">
        <v>141.8</v>
      </c>
      <c r="I214">
        <v>121.1</v>
      </c>
      <c r="J214">
        <v>142.8</v>
      </c>
      <c r="K214">
        <v>146.7</v>
      </c>
      <c r="L214">
        <v>119.1</v>
      </c>
      <c r="M214">
        <v>111.9</v>
      </c>
      <c r="N214">
        <v>140.9</v>
      </c>
      <c r="O214">
        <v>133.5</v>
      </c>
      <c r="P214">
        <v>154.5</v>
      </c>
      <c r="Q214">
        <v>139.7</v>
      </c>
      <c r="R214" s="16">
        <f t="shared" si="12"/>
        <v>136.592307692308</v>
      </c>
      <c r="S214">
        <v>162.6</v>
      </c>
      <c r="T214">
        <v>148</v>
      </c>
      <c r="U214">
        <v>139.1</v>
      </c>
      <c r="V214">
        <v>146.7</v>
      </c>
      <c r="W214">
        <v>145.1</v>
      </c>
      <c r="X214">
        <v>142.2</v>
      </c>
      <c r="Y214">
        <v>142.1</v>
      </c>
      <c r="Z214">
        <v>125.5</v>
      </c>
      <c r="AA214" s="16">
        <f t="shared" si="13"/>
        <v>135.3</v>
      </c>
      <c r="AB214">
        <v>136.5</v>
      </c>
      <c r="AC214" s="16">
        <f t="shared" si="14"/>
        <v>139.35</v>
      </c>
      <c r="AD214">
        <v>147.8</v>
      </c>
      <c r="AE214">
        <v>132</v>
      </c>
      <c r="AF214" s="16">
        <f t="shared" si="15"/>
        <v>137.05</v>
      </c>
      <c r="AG214">
        <v>136.3</v>
      </c>
      <c r="AH214">
        <v>140.8</v>
      </c>
    </row>
    <row r="215" spans="1:34">
      <c r="A215" t="s">
        <v>30</v>
      </c>
      <c r="B215" t="s">
        <v>46</v>
      </c>
      <c r="C215">
        <v>2018</v>
      </c>
      <c r="D215" s="15">
        <v>43435</v>
      </c>
      <c r="E215">
        <v>137.1</v>
      </c>
      <c r="F215">
        <v>151.9</v>
      </c>
      <c r="G215">
        <v>137.4</v>
      </c>
      <c r="H215">
        <v>142.4</v>
      </c>
      <c r="I215">
        <v>124.2</v>
      </c>
      <c r="J215">
        <v>140.2</v>
      </c>
      <c r="K215">
        <v>136.6</v>
      </c>
      <c r="L215">
        <v>120.9</v>
      </c>
      <c r="M215">
        <v>109.9</v>
      </c>
      <c r="N215">
        <v>140.2</v>
      </c>
      <c r="O215">
        <v>137.8</v>
      </c>
      <c r="P215">
        <v>156</v>
      </c>
      <c r="Q215">
        <v>138.5</v>
      </c>
      <c r="R215" s="16">
        <f t="shared" si="12"/>
        <v>136.392307692308</v>
      </c>
      <c r="S215">
        <v>162.4</v>
      </c>
      <c r="T215">
        <v>151.6</v>
      </c>
      <c r="U215">
        <v>145.9</v>
      </c>
      <c r="V215">
        <v>150.8</v>
      </c>
      <c r="W215">
        <v>149</v>
      </c>
      <c r="X215">
        <v>149.5</v>
      </c>
      <c r="Y215">
        <v>149.6</v>
      </c>
      <c r="Z215">
        <v>128.9</v>
      </c>
      <c r="AA215" s="16">
        <f t="shared" si="13"/>
        <v>138.95</v>
      </c>
      <c r="AB215">
        <v>143.3</v>
      </c>
      <c r="AC215" s="16">
        <f t="shared" si="14"/>
        <v>146.4</v>
      </c>
      <c r="AD215">
        <v>155.1</v>
      </c>
      <c r="AE215">
        <v>133.2</v>
      </c>
      <c r="AF215" s="16">
        <f t="shared" si="15"/>
        <v>141.4</v>
      </c>
      <c r="AG215">
        <v>141.6</v>
      </c>
      <c r="AH215">
        <v>141.9</v>
      </c>
    </row>
    <row r="216" spans="1:34">
      <c r="A216" t="s">
        <v>33</v>
      </c>
      <c r="B216" t="s">
        <v>46</v>
      </c>
      <c r="C216">
        <v>2018</v>
      </c>
      <c r="D216" s="15">
        <v>43435</v>
      </c>
      <c r="E216">
        <v>138.5</v>
      </c>
      <c r="F216">
        <v>147.8</v>
      </c>
      <c r="G216">
        <v>141.1</v>
      </c>
      <c r="H216">
        <v>141.6</v>
      </c>
      <c r="I216">
        <v>118.1</v>
      </c>
      <c r="J216">
        <v>138.5</v>
      </c>
      <c r="K216">
        <v>132.4</v>
      </c>
      <c r="L216">
        <v>117.5</v>
      </c>
      <c r="M216">
        <v>111</v>
      </c>
      <c r="N216">
        <v>141.5</v>
      </c>
      <c r="O216">
        <v>128.1</v>
      </c>
      <c r="P216">
        <v>152.9</v>
      </c>
      <c r="Q216">
        <v>137.6</v>
      </c>
      <c r="R216" s="16">
        <f t="shared" si="12"/>
        <v>134.353846153846</v>
      </c>
      <c r="S216">
        <v>164.6</v>
      </c>
      <c r="T216">
        <v>142.7</v>
      </c>
      <c r="U216">
        <v>130.3</v>
      </c>
      <c r="V216">
        <v>140.8</v>
      </c>
      <c r="W216">
        <v>132.4</v>
      </c>
      <c r="X216">
        <v>136.2</v>
      </c>
      <c r="Y216">
        <v>137.3</v>
      </c>
      <c r="Z216">
        <v>118.8</v>
      </c>
      <c r="AA216" s="16">
        <f t="shared" si="13"/>
        <v>125.6</v>
      </c>
      <c r="AB216">
        <v>131.7</v>
      </c>
      <c r="AC216" s="16">
        <f t="shared" si="14"/>
        <v>133.95</v>
      </c>
      <c r="AD216">
        <v>146.5</v>
      </c>
      <c r="AE216">
        <v>130.8</v>
      </c>
      <c r="AF216" s="16">
        <f t="shared" si="15"/>
        <v>134.05</v>
      </c>
      <c r="AG216">
        <v>131.7</v>
      </c>
      <c r="AH216">
        <v>138</v>
      </c>
    </row>
    <row r="217" spans="1:34">
      <c r="A217" t="s">
        <v>34</v>
      </c>
      <c r="B217" t="s">
        <v>46</v>
      </c>
      <c r="C217">
        <v>2018</v>
      </c>
      <c r="D217" s="15">
        <v>43435</v>
      </c>
      <c r="E217">
        <v>137.5</v>
      </c>
      <c r="F217">
        <v>150.5</v>
      </c>
      <c r="G217">
        <v>138.8</v>
      </c>
      <c r="H217">
        <v>142.1</v>
      </c>
      <c r="I217">
        <v>122</v>
      </c>
      <c r="J217">
        <v>139.4</v>
      </c>
      <c r="K217">
        <v>135.2</v>
      </c>
      <c r="L217">
        <v>119.8</v>
      </c>
      <c r="M217">
        <v>110.3</v>
      </c>
      <c r="N217">
        <v>140.6</v>
      </c>
      <c r="O217">
        <v>133.8</v>
      </c>
      <c r="P217">
        <v>154.6</v>
      </c>
      <c r="Q217">
        <v>138.2</v>
      </c>
      <c r="R217" s="16">
        <f t="shared" si="12"/>
        <v>135.6</v>
      </c>
      <c r="S217">
        <v>163</v>
      </c>
      <c r="T217">
        <v>148.1</v>
      </c>
      <c r="U217">
        <v>139.4</v>
      </c>
      <c r="V217">
        <v>146.8</v>
      </c>
      <c r="W217">
        <v>142.7</v>
      </c>
      <c r="X217">
        <v>143.2</v>
      </c>
      <c r="Y217">
        <v>144.9</v>
      </c>
      <c r="Z217">
        <v>123.6</v>
      </c>
      <c r="AA217" s="16">
        <f t="shared" si="13"/>
        <v>133.15</v>
      </c>
      <c r="AB217">
        <v>136.8</v>
      </c>
      <c r="AC217" s="16">
        <f t="shared" si="14"/>
        <v>140</v>
      </c>
      <c r="AD217">
        <v>150.1</v>
      </c>
      <c r="AE217">
        <v>132.2</v>
      </c>
      <c r="AF217" s="16">
        <f t="shared" si="15"/>
        <v>138.55</v>
      </c>
      <c r="AG217">
        <v>136.8</v>
      </c>
      <c r="AH217">
        <v>140.1</v>
      </c>
    </row>
    <row r="218" spans="1:34">
      <c r="A218" t="s">
        <v>30</v>
      </c>
      <c r="B218" t="s">
        <v>31</v>
      </c>
      <c r="C218">
        <v>2019</v>
      </c>
      <c r="D218" s="15">
        <v>43466</v>
      </c>
      <c r="E218">
        <v>136.6</v>
      </c>
      <c r="F218">
        <v>152.5</v>
      </c>
      <c r="G218">
        <v>138.2</v>
      </c>
      <c r="H218">
        <v>142.4</v>
      </c>
      <c r="I218">
        <v>123.9</v>
      </c>
      <c r="J218">
        <v>135.5</v>
      </c>
      <c r="K218">
        <v>131.7</v>
      </c>
      <c r="L218">
        <v>121.3</v>
      </c>
      <c r="M218">
        <v>108.4</v>
      </c>
      <c r="N218">
        <v>138.9</v>
      </c>
      <c r="O218">
        <v>137</v>
      </c>
      <c r="P218">
        <v>155.8</v>
      </c>
      <c r="Q218">
        <v>137.4</v>
      </c>
      <c r="R218" s="16">
        <f t="shared" si="12"/>
        <v>135.353846153846</v>
      </c>
      <c r="S218">
        <v>162.7</v>
      </c>
      <c r="T218">
        <v>150.6</v>
      </c>
      <c r="U218">
        <v>145.1</v>
      </c>
      <c r="V218">
        <v>149.9</v>
      </c>
      <c r="W218">
        <v>146.2</v>
      </c>
      <c r="X218">
        <v>150.1</v>
      </c>
      <c r="Y218">
        <v>149.6</v>
      </c>
      <c r="Z218">
        <v>128.6</v>
      </c>
      <c r="AA218" s="16">
        <f t="shared" si="13"/>
        <v>137.4</v>
      </c>
      <c r="AB218">
        <v>142.9</v>
      </c>
      <c r="AC218" s="16">
        <f t="shared" si="14"/>
        <v>146.5</v>
      </c>
      <c r="AD218">
        <v>155.2</v>
      </c>
      <c r="AE218">
        <v>133.5</v>
      </c>
      <c r="AF218" s="16">
        <f t="shared" si="15"/>
        <v>141.55</v>
      </c>
      <c r="AG218">
        <v>141.7</v>
      </c>
      <c r="AH218">
        <v>141</v>
      </c>
    </row>
    <row r="219" spans="1:34">
      <c r="A219" t="s">
        <v>33</v>
      </c>
      <c r="B219" t="s">
        <v>31</v>
      </c>
      <c r="C219">
        <v>2019</v>
      </c>
      <c r="D219" s="15">
        <v>43466</v>
      </c>
      <c r="E219">
        <v>138.3</v>
      </c>
      <c r="F219">
        <v>149.4</v>
      </c>
      <c r="G219">
        <v>143.5</v>
      </c>
      <c r="H219">
        <v>141.7</v>
      </c>
      <c r="I219">
        <v>118.1</v>
      </c>
      <c r="J219">
        <v>135.2</v>
      </c>
      <c r="K219">
        <v>130.5</v>
      </c>
      <c r="L219">
        <v>118.2</v>
      </c>
      <c r="M219">
        <v>110.4</v>
      </c>
      <c r="N219">
        <v>140.4</v>
      </c>
      <c r="O219">
        <v>128.1</v>
      </c>
      <c r="P219">
        <v>153.2</v>
      </c>
      <c r="Q219">
        <v>137.3</v>
      </c>
      <c r="R219" s="16">
        <f t="shared" si="12"/>
        <v>134.176923076923</v>
      </c>
      <c r="S219">
        <v>164.7</v>
      </c>
      <c r="T219">
        <v>143</v>
      </c>
      <c r="U219">
        <v>130.4</v>
      </c>
      <c r="V219">
        <v>141.1</v>
      </c>
      <c r="W219">
        <v>128.6</v>
      </c>
      <c r="X219">
        <v>136.3</v>
      </c>
      <c r="Y219">
        <v>137.8</v>
      </c>
      <c r="Z219">
        <v>118.6</v>
      </c>
      <c r="AA219" s="16">
        <f t="shared" si="13"/>
        <v>123.6</v>
      </c>
      <c r="AB219">
        <v>131.9</v>
      </c>
      <c r="AC219" s="16">
        <f t="shared" si="14"/>
        <v>134.1</v>
      </c>
      <c r="AD219">
        <v>146.6</v>
      </c>
      <c r="AE219">
        <v>131.7</v>
      </c>
      <c r="AF219" s="16">
        <f t="shared" si="15"/>
        <v>134.75</v>
      </c>
      <c r="AG219">
        <v>131.8</v>
      </c>
      <c r="AH219">
        <v>138</v>
      </c>
    </row>
    <row r="220" spans="1:34">
      <c r="A220" t="s">
        <v>34</v>
      </c>
      <c r="B220" t="s">
        <v>31</v>
      </c>
      <c r="C220">
        <v>2019</v>
      </c>
      <c r="D220" s="15">
        <v>43466</v>
      </c>
      <c r="E220">
        <v>137.1</v>
      </c>
      <c r="F220">
        <v>151.4</v>
      </c>
      <c r="G220">
        <v>140.2</v>
      </c>
      <c r="H220">
        <v>142.1</v>
      </c>
      <c r="I220">
        <v>121.8</v>
      </c>
      <c r="J220">
        <v>135.4</v>
      </c>
      <c r="K220">
        <v>131.3</v>
      </c>
      <c r="L220">
        <v>120.3</v>
      </c>
      <c r="M220">
        <v>109.1</v>
      </c>
      <c r="N220">
        <v>139.4</v>
      </c>
      <c r="O220">
        <v>133.3</v>
      </c>
      <c r="P220">
        <v>154.6</v>
      </c>
      <c r="Q220">
        <v>137.4</v>
      </c>
      <c r="R220" s="16">
        <f t="shared" si="12"/>
        <v>134.876923076923</v>
      </c>
      <c r="S220">
        <v>163.2</v>
      </c>
      <c r="T220">
        <v>147.6</v>
      </c>
      <c r="U220">
        <v>139</v>
      </c>
      <c r="V220">
        <v>146.4</v>
      </c>
      <c r="W220">
        <v>139.5</v>
      </c>
      <c r="X220">
        <v>143.6</v>
      </c>
      <c r="Y220">
        <v>145.1</v>
      </c>
      <c r="Z220">
        <v>123.3</v>
      </c>
      <c r="AA220" s="16">
        <f t="shared" si="13"/>
        <v>131.4</v>
      </c>
      <c r="AB220">
        <v>136.7</v>
      </c>
      <c r="AC220" s="16">
        <f t="shared" si="14"/>
        <v>140.15</v>
      </c>
      <c r="AD220">
        <v>150.2</v>
      </c>
      <c r="AE220">
        <v>132.8</v>
      </c>
      <c r="AF220" s="16">
        <f t="shared" si="15"/>
        <v>138.95</v>
      </c>
      <c r="AG220">
        <v>136.9</v>
      </c>
      <c r="AH220">
        <v>139.6</v>
      </c>
    </row>
    <row r="221" spans="1:34">
      <c r="A221" t="s">
        <v>30</v>
      </c>
      <c r="B221" t="s">
        <v>35</v>
      </c>
      <c r="C221">
        <v>2019</v>
      </c>
      <c r="D221" s="15">
        <v>43497</v>
      </c>
      <c r="E221">
        <v>136.8</v>
      </c>
      <c r="F221">
        <v>153</v>
      </c>
      <c r="G221">
        <v>139.1</v>
      </c>
      <c r="H221">
        <v>142.5</v>
      </c>
      <c r="I221">
        <v>124.1</v>
      </c>
      <c r="J221">
        <v>135.8</v>
      </c>
      <c r="K221">
        <v>128.7</v>
      </c>
      <c r="L221">
        <v>121.5</v>
      </c>
      <c r="M221">
        <v>108.3</v>
      </c>
      <c r="N221">
        <v>139.2</v>
      </c>
      <c r="O221">
        <v>137.4</v>
      </c>
      <c r="P221">
        <v>156.2</v>
      </c>
      <c r="Q221">
        <v>137.2</v>
      </c>
      <c r="R221" s="16">
        <f t="shared" si="12"/>
        <v>135.369230769231</v>
      </c>
      <c r="S221">
        <v>162.8</v>
      </c>
      <c r="T221">
        <v>150.5</v>
      </c>
      <c r="U221">
        <v>146.1</v>
      </c>
      <c r="V221">
        <v>149.9</v>
      </c>
      <c r="W221">
        <v>145.3</v>
      </c>
      <c r="X221">
        <v>150.1</v>
      </c>
      <c r="Y221">
        <v>149.9</v>
      </c>
      <c r="Z221">
        <v>129.2</v>
      </c>
      <c r="AA221" s="16">
        <f t="shared" si="13"/>
        <v>137.25</v>
      </c>
      <c r="AB221">
        <v>143.4</v>
      </c>
      <c r="AC221" s="16">
        <f t="shared" si="14"/>
        <v>146.75</v>
      </c>
      <c r="AD221">
        <v>155.5</v>
      </c>
      <c r="AE221">
        <v>134.9</v>
      </c>
      <c r="AF221" s="16">
        <f t="shared" si="15"/>
        <v>142.4</v>
      </c>
      <c r="AG221">
        <v>142.2</v>
      </c>
      <c r="AH221">
        <v>141</v>
      </c>
    </row>
    <row r="222" spans="1:34">
      <c r="A222" t="s">
        <v>33</v>
      </c>
      <c r="B222" t="s">
        <v>35</v>
      </c>
      <c r="C222">
        <v>2019</v>
      </c>
      <c r="D222" s="15">
        <v>43497</v>
      </c>
      <c r="E222">
        <v>139.4</v>
      </c>
      <c r="F222">
        <v>150.1</v>
      </c>
      <c r="G222">
        <v>145.3</v>
      </c>
      <c r="H222">
        <v>141.7</v>
      </c>
      <c r="I222">
        <v>118.4</v>
      </c>
      <c r="J222">
        <v>137</v>
      </c>
      <c r="K222">
        <v>131.6</v>
      </c>
      <c r="L222">
        <v>119.9</v>
      </c>
      <c r="M222">
        <v>110.4</v>
      </c>
      <c r="N222">
        <v>140.8</v>
      </c>
      <c r="O222">
        <v>128.3</v>
      </c>
      <c r="P222">
        <v>153.5</v>
      </c>
      <c r="Q222">
        <v>138</v>
      </c>
      <c r="R222" s="16">
        <f t="shared" si="12"/>
        <v>134.953846153846</v>
      </c>
      <c r="S222">
        <v>164.9</v>
      </c>
      <c r="T222">
        <v>143.3</v>
      </c>
      <c r="U222">
        <v>130.8</v>
      </c>
      <c r="V222">
        <v>141.4</v>
      </c>
      <c r="W222">
        <v>127.1</v>
      </c>
      <c r="X222">
        <v>136.6</v>
      </c>
      <c r="Y222">
        <v>138.5</v>
      </c>
      <c r="Z222">
        <v>119.2</v>
      </c>
      <c r="AA222" s="16">
        <f t="shared" si="13"/>
        <v>123.15</v>
      </c>
      <c r="AB222">
        <v>132.2</v>
      </c>
      <c r="AC222" s="16">
        <f t="shared" si="14"/>
        <v>134.4</v>
      </c>
      <c r="AD222">
        <v>146.6</v>
      </c>
      <c r="AE222">
        <v>133</v>
      </c>
      <c r="AF222" s="16">
        <f t="shared" si="15"/>
        <v>135.75</v>
      </c>
      <c r="AG222">
        <v>132.4</v>
      </c>
      <c r="AH222">
        <v>138.6</v>
      </c>
    </row>
    <row r="223" spans="1:34">
      <c r="A223" t="s">
        <v>34</v>
      </c>
      <c r="B223" t="s">
        <v>35</v>
      </c>
      <c r="C223">
        <v>2019</v>
      </c>
      <c r="D223" s="15">
        <v>43497</v>
      </c>
      <c r="E223">
        <v>137.6</v>
      </c>
      <c r="F223">
        <v>152</v>
      </c>
      <c r="G223">
        <v>141.5</v>
      </c>
      <c r="H223">
        <v>142.2</v>
      </c>
      <c r="I223">
        <v>122</v>
      </c>
      <c r="J223">
        <v>136.4</v>
      </c>
      <c r="K223">
        <v>129.7</v>
      </c>
      <c r="L223">
        <v>121</v>
      </c>
      <c r="M223">
        <v>109</v>
      </c>
      <c r="N223">
        <v>139.7</v>
      </c>
      <c r="O223">
        <v>133.6</v>
      </c>
      <c r="P223">
        <v>154.9</v>
      </c>
      <c r="Q223">
        <v>137.5</v>
      </c>
      <c r="R223" s="16">
        <f t="shared" si="12"/>
        <v>135.161538461538</v>
      </c>
      <c r="S223">
        <v>163.4</v>
      </c>
      <c r="T223">
        <v>147.7</v>
      </c>
      <c r="U223">
        <v>139.7</v>
      </c>
      <c r="V223">
        <v>146.5</v>
      </c>
      <c r="W223">
        <v>138.4</v>
      </c>
      <c r="X223">
        <v>143.7</v>
      </c>
      <c r="Y223">
        <v>145.6</v>
      </c>
      <c r="Z223">
        <v>123.9</v>
      </c>
      <c r="AA223" s="16">
        <f t="shared" si="13"/>
        <v>131.15</v>
      </c>
      <c r="AB223">
        <v>137.1</v>
      </c>
      <c r="AC223" s="16">
        <f t="shared" si="14"/>
        <v>140.4</v>
      </c>
      <c r="AD223">
        <v>150.3</v>
      </c>
      <c r="AE223">
        <v>134.1</v>
      </c>
      <c r="AF223" s="16">
        <f t="shared" si="15"/>
        <v>139.85</v>
      </c>
      <c r="AG223">
        <v>137.4</v>
      </c>
      <c r="AH223">
        <v>139.9</v>
      </c>
    </row>
    <row r="224" spans="1:34">
      <c r="A224" t="s">
        <v>30</v>
      </c>
      <c r="B224" t="s">
        <v>36</v>
      </c>
      <c r="C224">
        <v>2019</v>
      </c>
      <c r="D224" s="15">
        <v>43525</v>
      </c>
      <c r="E224">
        <v>136.9</v>
      </c>
      <c r="F224">
        <v>154.1</v>
      </c>
      <c r="G224">
        <v>138.7</v>
      </c>
      <c r="H224">
        <v>142.5</v>
      </c>
      <c r="I224">
        <v>124.1</v>
      </c>
      <c r="J224">
        <v>136.1</v>
      </c>
      <c r="K224">
        <v>128.2</v>
      </c>
      <c r="L224">
        <v>122.3</v>
      </c>
      <c r="M224">
        <v>108.3</v>
      </c>
      <c r="N224">
        <v>138.9</v>
      </c>
      <c r="O224">
        <v>137.4</v>
      </c>
      <c r="P224">
        <v>156.4</v>
      </c>
      <c r="Q224">
        <v>137.3</v>
      </c>
      <c r="R224" s="16">
        <f t="shared" si="12"/>
        <v>135.476923076923</v>
      </c>
      <c r="S224">
        <v>162.9</v>
      </c>
      <c r="T224">
        <v>150.8</v>
      </c>
      <c r="U224">
        <v>146.1</v>
      </c>
      <c r="V224">
        <v>150.1</v>
      </c>
      <c r="W224">
        <v>146.4</v>
      </c>
      <c r="X224">
        <v>150</v>
      </c>
      <c r="Y224">
        <v>150.4</v>
      </c>
      <c r="Z224">
        <v>129.9</v>
      </c>
      <c r="AA224" s="16">
        <f t="shared" si="13"/>
        <v>138.15</v>
      </c>
      <c r="AB224">
        <v>143.8</v>
      </c>
      <c r="AC224" s="16">
        <f t="shared" si="14"/>
        <v>146.9</v>
      </c>
      <c r="AD224">
        <v>155.5</v>
      </c>
      <c r="AE224">
        <v>134</v>
      </c>
      <c r="AF224" s="16">
        <f t="shared" si="15"/>
        <v>142.2</v>
      </c>
      <c r="AG224">
        <v>142.4</v>
      </c>
      <c r="AH224">
        <v>141.2</v>
      </c>
    </row>
    <row r="225" spans="1:34">
      <c r="A225" t="s">
        <v>33</v>
      </c>
      <c r="B225" t="s">
        <v>36</v>
      </c>
      <c r="C225">
        <v>2019</v>
      </c>
      <c r="D225" s="15">
        <v>43525</v>
      </c>
      <c r="E225">
        <v>139.7</v>
      </c>
      <c r="F225">
        <v>151.1</v>
      </c>
      <c r="G225">
        <v>142.9</v>
      </c>
      <c r="H225">
        <v>141.9</v>
      </c>
      <c r="I225">
        <v>118.4</v>
      </c>
      <c r="J225">
        <v>139.4</v>
      </c>
      <c r="K225">
        <v>141.2</v>
      </c>
      <c r="L225">
        <v>120.7</v>
      </c>
      <c r="M225">
        <v>110.4</v>
      </c>
      <c r="N225">
        <v>140.7</v>
      </c>
      <c r="O225">
        <v>128.5</v>
      </c>
      <c r="P225">
        <v>153.9</v>
      </c>
      <c r="Q225">
        <v>139.6</v>
      </c>
      <c r="R225" s="16">
        <f t="shared" si="12"/>
        <v>136.030769230769</v>
      </c>
      <c r="S225">
        <v>165.3</v>
      </c>
      <c r="T225">
        <v>143.5</v>
      </c>
      <c r="U225">
        <v>131.2</v>
      </c>
      <c r="V225">
        <v>141.6</v>
      </c>
      <c r="W225">
        <v>128.8</v>
      </c>
      <c r="X225">
        <v>136.8</v>
      </c>
      <c r="Y225">
        <v>139.2</v>
      </c>
      <c r="Z225">
        <v>119.9</v>
      </c>
      <c r="AA225" s="16">
        <f t="shared" si="13"/>
        <v>124.35</v>
      </c>
      <c r="AB225">
        <v>133</v>
      </c>
      <c r="AC225" s="16">
        <f t="shared" si="14"/>
        <v>134.9</v>
      </c>
      <c r="AD225">
        <v>146.7</v>
      </c>
      <c r="AE225">
        <v>132.5</v>
      </c>
      <c r="AF225" s="16">
        <f t="shared" si="15"/>
        <v>135.85</v>
      </c>
      <c r="AG225">
        <v>132.8</v>
      </c>
      <c r="AH225">
        <v>139.5</v>
      </c>
    </row>
    <row r="226" spans="1:34">
      <c r="A226" t="s">
        <v>34</v>
      </c>
      <c r="B226" t="s">
        <v>36</v>
      </c>
      <c r="C226">
        <v>2019</v>
      </c>
      <c r="D226" s="15">
        <v>43525</v>
      </c>
      <c r="E226">
        <v>137.8</v>
      </c>
      <c r="F226">
        <v>153</v>
      </c>
      <c r="G226">
        <v>140.3</v>
      </c>
      <c r="H226">
        <v>142.3</v>
      </c>
      <c r="I226">
        <v>122</v>
      </c>
      <c r="J226">
        <v>137.6</v>
      </c>
      <c r="K226">
        <v>132.6</v>
      </c>
      <c r="L226">
        <v>121.8</v>
      </c>
      <c r="M226">
        <v>109</v>
      </c>
      <c r="N226">
        <v>139.5</v>
      </c>
      <c r="O226">
        <v>133.7</v>
      </c>
      <c r="P226">
        <v>155.2</v>
      </c>
      <c r="Q226">
        <v>138.1</v>
      </c>
      <c r="R226" s="16">
        <f t="shared" si="12"/>
        <v>135.607692307692</v>
      </c>
      <c r="S226">
        <v>163.5</v>
      </c>
      <c r="T226">
        <v>147.9</v>
      </c>
      <c r="U226">
        <v>139.9</v>
      </c>
      <c r="V226">
        <v>146.7</v>
      </c>
      <c r="W226">
        <v>139.7</v>
      </c>
      <c r="X226">
        <v>143.8</v>
      </c>
      <c r="Y226">
        <v>146.2</v>
      </c>
      <c r="Z226">
        <v>124.6</v>
      </c>
      <c r="AA226" s="16">
        <f t="shared" si="13"/>
        <v>132.15</v>
      </c>
      <c r="AB226">
        <v>137.7</v>
      </c>
      <c r="AC226" s="16">
        <f t="shared" si="14"/>
        <v>140.75</v>
      </c>
      <c r="AD226">
        <v>150.3</v>
      </c>
      <c r="AE226">
        <v>133.4</v>
      </c>
      <c r="AF226" s="16">
        <f t="shared" si="15"/>
        <v>139.8</v>
      </c>
      <c r="AG226">
        <v>137.7</v>
      </c>
      <c r="AH226">
        <v>140.4</v>
      </c>
    </row>
    <row r="227" spans="1:34">
      <c r="A227" t="s">
        <v>30</v>
      </c>
      <c r="B227" t="s">
        <v>37</v>
      </c>
      <c r="C227">
        <v>2019</v>
      </c>
      <c r="D227" s="15">
        <v>43556</v>
      </c>
      <c r="E227" s="16">
        <f>AVERAGE(E225,E226,E228)</f>
        <v>138.544444444444</v>
      </c>
      <c r="F227" s="16">
        <f t="shared" ref="F227:AH227" si="16">AVERAGE(F224,F225,F226)</f>
        <v>152.733333333333</v>
      </c>
      <c r="G227" s="16">
        <f t="shared" si="16"/>
        <v>140.633333333333</v>
      </c>
      <c r="H227" s="16">
        <f t="shared" si="16"/>
        <v>142.233333333333</v>
      </c>
      <c r="I227" s="16">
        <f t="shared" si="16"/>
        <v>121.5</v>
      </c>
      <c r="J227" s="16">
        <f t="shared" si="16"/>
        <v>137.7</v>
      </c>
      <c r="K227" s="16">
        <f t="shared" si="16"/>
        <v>134</v>
      </c>
      <c r="L227" s="16">
        <f t="shared" si="16"/>
        <v>121.6</v>
      </c>
      <c r="M227" s="16">
        <f t="shared" si="16"/>
        <v>109.233333333333</v>
      </c>
      <c r="N227" s="16">
        <f t="shared" si="16"/>
        <v>139.7</v>
      </c>
      <c r="O227" s="16">
        <f t="shared" si="16"/>
        <v>133.2</v>
      </c>
      <c r="P227" s="16">
        <f t="shared" si="16"/>
        <v>155.166666666667</v>
      </c>
      <c r="Q227" s="16">
        <f t="shared" si="16"/>
        <v>138.333333333333</v>
      </c>
      <c r="R227" s="16">
        <f t="shared" si="16"/>
        <v>135.705128205128</v>
      </c>
      <c r="S227" s="16">
        <f t="shared" si="16"/>
        <v>163.9</v>
      </c>
      <c r="T227" s="16">
        <f t="shared" si="16"/>
        <v>147.4</v>
      </c>
      <c r="U227" s="16">
        <f t="shared" si="16"/>
        <v>139.066666666667</v>
      </c>
      <c r="V227" s="16">
        <f t="shared" si="16"/>
        <v>146.133333333333</v>
      </c>
      <c r="W227" s="16">
        <f t="shared" si="16"/>
        <v>138.3</v>
      </c>
      <c r="X227" s="16">
        <f t="shared" si="16"/>
        <v>143.533333333333</v>
      </c>
      <c r="Y227" s="16">
        <f t="shared" si="16"/>
        <v>145.266666666667</v>
      </c>
      <c r="Z227" s="16">
        <f t="shared" si="16"/>
        <v>124.8</v>
      </c>
      <c r="AA227" s="16">
        <f t="shared" si="16"/>
        <v>131.55</v>
      </c>
      <c r="AB227" s="16">
        <f t="shared" si="16"/>
        <v>138.166666666667</v>
      </c>
      <c r="AC227" s="16">
        <f t="shared" si="16"/>
        <v>140.85</v>
      </c>
      <c r="AD227" s="16">
        <f t="shared" si="16"/>
        <v>150.833333333333</v>
      </c>
      <c r="AE227" s="16">
        <f t="shared" si="16"/>
        <v>133.3</v>
      </c>
      <c r="AF227" s="16">
        <f t="shared" si="16"/>
        <v>139.283333333333</v>
      </c>
      <c r="AG227" s="16">
        <f t="shared" si="16"/>
        <v>137.633333333333</v>
      </c>
      <c r="AH227" s="16">
        <f t="shared" si="16"/>
        <v>140.366666666667</v>
      </c>
    </row>
    <row r="228" spans="1:34">
      <c r="A228" t="s">
        <v>33</v>
      </c>
      <c r="B228" t="s">
        <v>37</v>
      </c>
      <c r="C228">
        <v>2019</v>
      </c>
      <c r="D228" s="15">
        <v>43556</v>
      </c>
      <c r="E228" s="16">
        <f>AVERAGE(E224,E225,E226)</f>
        <v>138.133333333333</v>
      </c>
      <c r="F228" s="16">
        <f t="shared" ref="F228:AH228" si="17">AVERAGE(F225,F226,F227)</f>
        <v>152.277777777778</v>
      </c>
      <c r="G228" s="16">
        <f t="shared" si="17"/>
        <v>141.277777777778</v>
      </c>
      <c r="H228" s="16">
        <f t="shared" si="17"/>
        <v>142.144444444444</v>
      </c>
      <c r="I228" s="16">
        <f t="shared" si="17"/>
        <v>120.633333333333</v>
      </c>
      <c r="J228" s="16">
        <f t="shared" si="17"/>
        <v>138.233333333333</v>
      </c>
      <c r="K228" s="16">
        <f t="shared" si="17"/>
        <v>135.933333333333</v>
      </c>
      <c r="L228" s="16">
        <f t="shared" si="17"/>
        <v>121.366666666667</v>
      </c>
      <c r="M228" s="16">
        <f t="shared" si="17"/>
        <v>109.544444444444</v>
      </c>
      <c r="N228" s="16">
        <f t="shared" si="17"/>
        <v>139.966666666667</v>
      </c>
      <c r="O228" s="16">
        <f t="shared" si="17"/>
        <v>131.8</v>
      </c>
      <c r="P228" s="16">
        <f t="shared" si="17"/>
        <v>154.755555555556</v>
      </c>
      <c r="Q228" s="16">
        <f t="shared" si="17"/>
        <v>138.677777777778</v>
      </c>
      <c r="R228" s="16">
        <f t="shared" si="17"/>
        <v>135.781196581197</v>
      </c>
      <c r="S228" s="16">
        <f t="shared" si="17"/>
        <v>164.233333333333</v>
      </c>
      <c r="T228" s="16">
        <f t="shared" si="17"/>
        <v>146.266666666667</v>
      </c>
      <c r="U228" s="16">
        <f t="shared" si="17"/>
        <v>136.722222222222</v>
      </c>
      <c r="V228" s="16">
        <f t="shared" si="17"/>
        <v>144.811111111111</v>
      </c>
      <c r="W228" s="16">
        <f t="shared" si="17"/>
        <v>135.6</v>
      </c>
      <c r="X228" s="16">
        <f t="shared" si="17"/>
        <v>141.377777777778</v>
      </c>
      <c r="Y228" s="16">
        <f t="shared" si="17"/>
        <v>143.555555555556</v>
      </c>
      <c r="Z228" s="16">
        <f t="shared" si="17"/>
        <v>123.1</v>
      </c>
      <c r="AA228" s="16">
        <f t="shared" si="17"/>
        <v>129.35</v>
      </c>
      <c r="AB228" s="16">
        <f t="shared" si="17"/>
        <v>136.288888888889</v>
      </c>
      <c r="AC228" s="16">
        <f t="shared" si="17"/>
        <v>138.833333333333</v>
      </c>
      <c r="AD228" s="16">
        <f t="shared" si="17"/>
        <v>149.277777777778</v>
      </c>
      <c r="AE228" s="16">
        <f t="shared" si="17"/>
        <v>133.066666666667</v>
      </c>
      <c r="AF228" s="16">
        <f t="shared" si="17"/>
        <v>138.311111111111</v>
      </c>
      <c r="AG228" s="16">
        <f t="shared" si="17"/>
        <v>136.044444444444</v>
      </c>
      <c r="AH228" s="16">
        <f t="shared" si="17"/>
        <v>140.088888888889</v>
      </c>
    </row>
    <row r="229" spans="1:34">
      <c r="A229" t="s">
        <v>34</v>
      </c>
      <c r="B229" t="s">
        <v>37</v>
      </c>
      <c r="C229">
        <v>2019</v>
      </c>
      <c r="D229" s="15">
        <v>43556</v>
      </c>
      <c r="E229" s="16">
        <f>AVERAGE(E226,E228,E227)</f>
        <v>138.159259259259</v>
      </c>
      <c r="F229" s="16">
        <f t="shared" ref="F229:AH229" si="18">AVERAGE(F226,F227,F228)</f>
        <v>152.67037037037</v>
      </c>
      <c r="G229" s="16">
        <f t="shared" si="18"/>
        <v>140.737037037037</v>
      </c>
      <c r="H229" s="16">
        <f t="shared" si="18"/>
        <v>142.225925925926</v>
      </c>
      <c r="I229" s="16">
        <f t="shared" si="18"/>
        <v>121.377777777778</v>
      </c>
      <c r="J229" s="16">
        <f t="shared" si="18"/>
        <v>137.844444444444</v>
      </c>
      <c r="K229" s="16">
        <f t="shared" si="18"/>
        <v>134.177777777778</v>
      </c>
      <c r="L229" s="16">
        <f t="shared" si="18"/>
        <v>121.588888888889</v>
      </c>
      <c r="M229" s="16">
        <f t="shared" si="18"/>
        <v>109.259259259259</v>
      </c>
      <c r="N229" s="16">
        <f t="shared" si="18"/>
        <v>139.722222222222</v>
      </c>
      <c r="O229" s="16">
        <f t="shared" si="18"/>
        <v>132.9</v>
      </c>
      <c r="P229" s="16">
        <f t="shared" si="18"/>
        <v>155.040740740741</v>
      </c>
      <c r="Q229" s="16">
        <f t="shared" si="18"/>
        <v>138.37037037037</v>
      </c>
      <c r="R229" s="16">
        <f t="shared" si="18"/>
        <v>135.698005698006</v>
      </c>
      <c r="S229" s="16">
        <f t="shared" si="18"/>
        <v>163.877777777778</v>
      </c>
      <c r="T229" s="16">
        <f t="shared" si="18"/>
        <v>147.188888888889</v>
      </c>
      <c r="U229" s="16">
        <f t="shared" si="18"/>
        <v>138.562962962963</v>
      </c>
      <c r="V229" s="16">
        <f t="shared" si="18"/>
        <v>145.881481481481</v>
      </c>
      <c r="W229" s="16">
        <f t="shared" si="18"/>
        <v>137.866666666667</v>
      </c>
      <c r="X229" s="16">
        <f t="shared" si="18"/>
        <v>142.903703703704</v>
      </c>
      <c r="Y229" s="16">
        <f t="shared" si="18"/>
        <v>145.007407407407</v>
      </c>
      <c r="Z229" s="16">
        <f t="shared" si="18"/>
        <v>124.166666666667</v>
      </c>
      <c r="AA229" s="16">
        <f t="shared" si="18"/>
        <v>131.016666666667</v>
      </c>
      <c r="AB229" s="16">
        <f t="shared" si="18"/>
        <v>137.385185185185</v>
      </c>
      <c r="AC229" s="16">
        <f t="shared" si="18"/>
        <v>140.144444444444</v>
      </c>
      <c r="AD229" s="16">
        <f t="shared" si="18"/>
        <v>150.137037037037</v>
      </c>
      <c r="AE229" s="16">
        <f t="shared" si="18"/>
        <v>133.255555555556</v>
      </c>
      <c r="AF229" s="16">
        <f t="shared" si="18"/>
        <v>139.131481481482</v>
      </c>
      <c r="AG229" s="16">
        <f t="shared" si="18"/>
        <v>137.125925925926</v>
      </c>
      <c r="AH229" s="16">
        <f t="shared" si="18"/>
        <v>140.285185185185</v>
      </c>
    </row>
    <row r="230" spans="1:34">
      <c r="A230" t="s">
        <v>30</v>
      </c>
      <c r="B230" t="s">
        <v>38</v>
      </c>
      <c r="C230">
        <v>2019</v>
      </c>
      <c r="D230" s="15">
        <v>43586</v>
      </c>
      <c r="E230">
        <v>137.4</v>
      </c>
      <c r="F230">
        <v>159.5</v>
      </c>
      <c r="G230">
        <v>134.5</v>
      </c>
      <c r="H230">
        <v>142.6</v>
      </c>
      <c r="I230">
        <v>124</v>
      </c>
      <c r="J230">
        <v>143.7</v>
      </c>
      <c r="K230">
        <v>133.4</v>
      </c>
      <c r="L230">
        <v>125.1</v>
      </c>
      <c r="M230">
        <v>109.3</v>
      </c>
      <c r="N230">
        <v>139.3</v>
      </c>
      <c r="O230">
        <v>137.7</v>
      </c>
      <c r="P230">
        <v>156.4</v>
      </c>
      <c r="Q230">
        <v>139.2</v>
      </c>
      <c r="R230" s="16">
        <f t="shared" ref="R230:R293" si="19">AVERAGE(E230:Q230)</f>
        <v>137.084615384615</v>
      </c>
      <c r="S230">
        <v>163.3</v>
      </c>
      <c r="T230">
        <v>151.3</v>
      </c>
      <c r="U230">
        <v>146.6</v>
      </c>
      <c r="V230">
        <v>150.7</v>
      </c>
      <c r="W230">
        <v>146.9</v>
      </c>
      <c r="X230">
        <v>149.5</v>
      </c>
      <c r="Y230">
        <v>151.3</v>
      </c>
      <c r="Z230">
        <v>130.2</v>
      </c>
      <c r="AA230" s="16">
        <f t="shared" ref="AA230:AA293" si="20">AVERAGE(Z230,W230)</f>
        <v>138.55</v>
      </c>
      <c r="AB230">
        <v>145.9</v>
      </c>
      <c r="AC230" s="16">
        <f t="shared" ref="AC230:AC293" si="21">AVERAGE(AB230,X230)</f>
        <v>147.7</v>
      </c>
      <c r="AD230">
        <v>156.7</v>
      </c>
      <c r="AE230">
        <v>133.9</v>
      </c>
      <c r="AF230" s="16">
        <f t="shared" ref="AF230:AF293" si="22">AVERAGE(AE230,Y230)</f>
        <v>142.6</v>
      </c>
      <c r="AG230">
        <v>142.9</v>
      </c>
      <c r="AH230">
        <v>142.4</v>
      </c>
    </row>
    <row r="231" spans="1:34">
      <c r="A231" t="s">
        <v>33</v>
      </c>
      <c r="B231" t="s">
        <v>38</v>
      </c>
      <c r="C231">
        <v>2019</v>
      </c>
      <c r="D231" s="15">
        <v>43586</v>
      </c>
      <c r="E231">
        <v>140.4</v>
      </c>
      <c r="F231">
        <v>156.7</v>
      </c>
      <c r="G231">
        <v>138.3</v>
      </c>
      <c r="H231">
        <v>142.4</v>
      </c>
      <c r="I231">
        <v>118.6</v>
      </c>
      <c r="J231">
        <v>149.7</v>
      </c>
      <c r="K231">
        <v>161.6</v>
      </c>
      <c r="L231">
        <v>124.4</v>
      </c>
      <c r="M231">
        <v>111.2</v>
      </c>
      <c r="N231">
        <v>141</v>
      </c>
      <c r="O231">
        <v>128.9</v>
      </c>
      <c r="P231">
        <v>154.5</v>
      </c>
      <c r="Q231">
        <v>143.8</v>
      </c>
      <c r="R231" s="16">
        <f t="shared" si="19"/>
        <v>139.346153846154</v>
      </c>
      <c r="S231">
        <v>166.2</v>
      </c>
      <c r="T231">
        <v>144</v>
      </c>
      <c r="U231">
        <v>131.7</v>
      </c>
      <c r="V231">
        <v>142.2</v>
      </c>
      <c r="W231">
        <v>129.4</v>
      </c>
      <c r="X231">
        <v>137.2</v>
      </c>
      <c r="Y231">
        <v>139.8</v>
      </c>
      <c r="Z231">
        <v>120.1</v>
      </c>
      <c r="AA231" s="16">
        <f t="shared" si="20"/>
        <v>124.75</v>
      </c>
      <c r="AB231">
        <v>134</v>
      </c>
      <c r="AC231" s="16">
        <f t="shared" si="21"/>
        <v>135.6</v>
      </c>
      <c r="AD231">
        <v>148</v>
      </c>
      <c r="AE231">
        <v>132.6</v>
      </c>
      <c r="AF231" s="16">
        <f t="shared" si="22"/>
        <v>136.2</v>
      </c>
      <c r="AG231">
        <v>133.3</v>
      </c>
      <c r="AH231">
        <v>141.5</v>
      </c>
    </row>
    <row r="232" spans="1:34">
      <c r="A232" t="s">
        <v>34</v>
      </c>
      <c r="B232" t="s">
        <v>38</v>
      </c>
      <c r="C232">
        <v>2019</v>
      </c>
      <c r="D232" s="15">
        <v>43586</v>
      </c>
      <c r="E232">
        <v>138.3</v>
      </c>
      <c r="F232">
        <v>158.5</v>
      </c>
      <c r="G232">
        <v>136</v>
      </c>
      <c r="H232">
        <v>142.5</v>
      </c>
      <c r="I232">
        <v>122</v>
      </c>
      <c r="J232">
        <v>146.5</v>
      </c>
      <c r="K232">
        <v>143</v>
      </c>
      <c r="L232">
        <v>124.9</v>
      </c>
      <c r="M232">
        <v>109.9</v>
      </c>
      <c r="N232">
        <v>139.9</v>
      </c>
      <c r="O232">
        <v>134</v>
      </c>
      <c r="P232">
        <v>155.5</v>
      </c>
      <c r="Q232">
        <v>140.9</v>
      </c>
      <c r="R232" s="16">
        <f t="shared" si="19"/>
        <v>137.838461538462</v>
      </c>
      <c r="S232">
        <v>164.1</v>
      </c>
      <c r="T232">
        <v>148.4</v>
      </c>
      <c r="U232">
        <v>140.4</v>
      </c>
      <c r="V232">
        <v>147.3</v>
      </c>
      <c r="W232">
        <v>140.3</v>
      </c>
      <c r="X232">
        <v>143.7</v>
      </c>
      <c r="Y232">
        <v>146.9</v>
      </c>
      <c r="Z232">
        <v>124.9</v>
      </c>
      <c r="AA232" s="16">
        <f t="shared" si="20"/>
        <v>132.6</v>
      </c>
      <c r="AB232">
        <v>139.2</v>
      </c>
      <c r="AC232" s="16">
        <f t="shared" si="21"/>
        <v>141.45</v>
      </c>
      <c r="AD232">
        <v>151.6</v>
      </c>
      <c r="AE232">
        <v>133.4</v>
      </c>
      <c r="AF232" s="16">
        <f t="shared" si="22"/>
        <v>140.15</v>
      </c>
      <c r="AG232">
        <v>138.2</v>
      </c>
      <c r="AH232">
        <v>142</v>
      </c>
    </row>
    <row r="233" spans="1:34">
      <c r="A233" t="s">
        <v>30</v>
      </c>
      <c r="B233" t="s">
        <v>39</v>
      </c>
      <c r="C233">
        <v>2019</v>
      </c>
      <c r="D233" s="15">
        <v>43617</v>
      </c>
      <c r="E233">
        <v>137.8</v>
      </c>
      <c r="F233">
        <v>163.5</v>
      </c>
      <c r="G233">
        <v>136.2</v>
      </c>
      <c r="H233">
        <v>143.2</v>
      </c>
      <c r="I233">
        <v>124.3</v>
      </c>
      <c r="J233">
        <v>143.3</v>
      </c>
      <c r="K233">
        <v>140.6</v>
      </c>
      <c r="L233">
        <v>128.7</v>
      </c>
      <c r="M233">
        <v>110.6</v>
      </c>
      <c r="N233">
        <v>140.4</v>
      </c>
      <c r="O233">
        <v>138</v>
      </c>
      <c r="P233">
        <v>156.6</v>
      </c>
      <c r="Q233">
        <v>141</v>
      </c>
      <c r="R233" s="16">
        <f t="shared" si="19"/>
        <v>138.784615384615</v>
      </c>
      <c r="S233">
        <v>164.2</v>
      </c>
      <c r="T233">
        <v>151.4</v>
      </c>
      <c r="U233">
        <v>146.5</v>
      </c>
      <c r="V233">
        <v>150.7</v>
      </c>
      <c r="W233">
        <v>147.8</v>
      </c>
      <c r="X233">
        <v>149.6</v>
      </c>
      <c r="Y233">
        <v>151.7</v>
      </c>
      <c r="Z233">
        <v>130.2</v>
      </c>
      <c r="AA233" s="16">
        <f t="shared" si="20"/>
        <v>139</v>
      </c>
      <c r="AB233">
        <v>146.4</v>
      </c>
      <c r="AC233" s="16">
        <f t="shared" si="21"/>
        <v>148</v>
      </c>
      <c r="AD233">
        <v>157.7</v>
      </c>
      <c r="AE233">
        <v>134.8</v>
      </c>
      <c r="AF233" s="16">
        <f t="shared" si="22"/>
        <v>143.25</v>
      </c>
      <c r="AG233">
        <v>143.3</v>
      </c>
      <c r="AH233">
        <v>143.6</v>
      </c>
    </row>
    <row r="234" spans="1:34">
      <c r="A234" t="s">
        <v>33</v>
      </c>
      <c r="B234" t="s">
        <v>39</v>
      </c>
      <c r="C234">
        <v>2019</v>
      </c>
      <c r="D234" s="15">
        <v>43617</v>
      </c>
      <c r="E234">
        <v>140.7</v>
      </c>
      <c r="F234">
        <v>159.6</v>
      </c>
      <c r="G234">
        <v>140.4</v>
      </c>
      <c r="H234">
        <v>143.4</v>
      </c>
      <c r="I234">
        <v>118.6</v>
      </c>
      <c r="J234">
        <v>150.9</v>
      </c>
      <c r="K234">
        <v>169.8</v>
      </c>
      <c r="L234">
        <v>127.4</v>
      </c>
      <c r="M234">
        <v>111.8</v>
      </c>
      <c r="N234">
        <v>141</v>
      </c>
      <c r="O234">
        <v>129</v>
      </c>
      <c r="P234">
        <v>155.1</v>
      </c>
      <c r="Q234">
        <v>145.6</v>
      </c>
      <c r="R234" s="16">
        <f t="shared" si="19"/>
        <v>141.023076923077</v>
      </c>
      <c r="S234">
        <v>166.7</v>
      </c>
      <c r="T234">
        <v>144.3</v>
      </c>
      <c r="U234">
        <v>131.7</v>
      </c>
      <c r="V234">
        <v>142.4</v>
      </c>
      <c r="W234">
        <v>130.5</v>
      </c>
      <c r="X234">
        <v>137.4</v>
      </c>
      <c r="Y234">
        <v>140.3</v>
      </c>
      <c r="Z234">
        <v>119.6</v>
      </c>
      <c r="AA234" s="16">
        <f t="shared" si="20"/>
        <v>125.05</v>
      </c>
      <c r="AB234">
        <v>134.3</v>
      </c>
      <c r="AC234" s="16">
        <f t="shared" si="21"/>
        <v>135.85</v>
      </c>
      <c r="AD234">
        <v>148.9</v>
      </c>
      <c r="AE234">
        <v>133.7</v>
      </c>
      <c r="AF234" s="16">
        <f t="shared" si="22"/>
        <v>137</v>
      </c>
      <c r="AG234">
        <v>133.6</v>
      </c>
      <c r="AH234">
        <v>142.1</v>
      </c>
    </row>
    <row r="235" spans="1:34">
      <c r="A235" t="s">
        <v>34</v>
      </c>
      <c r="B235" t="s">
        <v>39</v>
      </c>
      <c r="C235">
        <v>2019</v>
      </c>
      <c r="D235" s="15">
        <v>43617</v>
      </c>
      <c r="E235">
        <v>138.7</v>
      </c>
      <c r="F235">
        <v>162.1</v>
      </c>
      <c r="G235">
        <v>137.8</v>
      </c>
      <c r="H235">
        <v>143.3</v>
      </c>
      <c r="I235">
        <v>122.2</v>
      </c>
      <c r="J235">
        <v>146.8</v>
      </c>
      <c r="K235">
        <v>150.5</v>
      </c>
      <c r="L235">
        <v>128.3</v>
      </c>
      <c r="M235">
        <v>111</v>
      </c>
      <c r="N235">
        <v>140.6</v>
      </c>
      <c r="O235">
        <v>134.2</v>
      </c>
      <c r="P235">
        <v>155.9</v>
      </c>
      <c r="Q235">
        <v>142.7</v>
      </c>
      <c r="R235" s="16">
        <f t="shared" si="19"/>
        <v>139.546153846154</v>
      </c>
      <c r="S235">
        <v>164.9</v>
      </c>
      <c r="T235">
        <v>148.6</v>
      </c>
      <c r="U235">
        <v>140.4</v>
      </c>
      <c r="V235">
        <v>147.4</v>
      </c>
      <c r="W235">
        <v>141.2</v>
      </c>
      <c r="X235">
        <v>143.8</v>
      </c>
      <c r="Y235">
        <v>147.4</v>
      </c>
      <c r="Z235">
        <v>124.6</v>
      </c>
      <c r="AA235" s="16">
        <f t="shared" si="20"/>
        <v>132.9</v>
      </c>
      <c r="AB235">
        <v>139.6</v>
      </c>
      <c r="AC235" s="16">
        <f t="shared" si="21"/>
        <v>141.7</v>
      </c>
      <c r="AD235">
        <v>152.5</v>
      </c>
      <c r="AE235">
        <v>134.3</v>
      </c>
      <c r="AF235" s="16">
        <f t="shared" si="22"/>
        <v>140.85</v>
      </c>
      <c r="AG235">
        <v>138.6</v>
      </c>
      <c r="AH235">
        <v>142.9</v>
      </c>
    </row>
    <row r="236" spans="1:34">
      <c r="A236" t="s">
        <v>30</v>
      </c>
      <c r="B236" t="s">
        <v>40</v>
      </c>
      <c r="C236">
        <v>2019</v>
      </c>
      <c r="D236" s="15">
        <v>43647</v>
      </c>
      <c r="E236">
        <v>138.4</v>
      </c>
      <c r="F236">
        <v>164</v>
      </c>
      <c r="G236">
        <v>138.4</v>
      </c>
      <c r="H236">
        <v>143.9</v>
      </c>
      <c r="I236">
        <v>124.4</v>
      </c>
      <c r="J236">
        <v>146.4</v>
      </c>
      <c r="K236">
        <v>150.1</v>
      </c>
      <c r="L236">
        <v>130.6</v>
      </c>
      <c r="M236">
        <v>110.8</v>
      </c>
      <c r="N236">
        <v>141.7</v>
      </c>
      <c r="O236">
        <v>138.5</v>
      </c>
      <c r="P236">
        <v>156.7</v>
      </c>
      <c r="Q236">
        <v>143</v>
      </c>
      <c r="R236" s="16">
        <f t="shared" si="19"/>
        <v>140.530769230769</v>
      </c>
      <c r="S236">
        <v>164.5</v>
      </c>
      <c r="T236">
        <v>151.6</v>
      </c>
      <c r="U236">
        <v>146.6</v>
      </c>
      <c r="V236">
        <v>150.9</v>
      </c>
      <c r="W236">
        <v>146.8</v>
      </c>
      <c r="X236">
        <v>150</v>
      </c>
      <c r="Y236">
        <v>152.2</v>
      </c>
      <c r="Z236">
        <v>131.2</v>
      </c>
      <c r="AA236" s="16">
        <f t="shared" si="20"/>
        <v>139</v>
      </c>
      <c r="AB236">
        <v>147.5</v>
      </c>
      <c r="AC236" s="16">
        <f t="shared" si="21"/>
        <v>148.75</v>
      </c>
      <c r="AD236">
        <v>159.1</v>
      </c>
      <c r="AE236">
        <v>136.1</v>
      </c>
      <c r="AF236" s="16">
        <f t="shared" si="22"/>
        <v>144.15</v>
      </c>
      <c r="AG236">
        <v>144.2</v>
      </c>
      <c r="AH236">
        <v>144.9</v>
      </c>
    </row>
    <row r="237" spans="1:34">
      <c r="A237" t="s">
        <v>33</v>
      </c>
      <c r="B237" t="s">
        <v>40</v>
      </c>
      <c r="C237">
        <v>2019</v>
      </c>
      <c r="D237" s="15">
        <v>43647</v>
      </c>
      <c r="E237">
        <v>141.4</v>
      </c>
      <c r="F237">
        <v>160.2</v>
      </c>
      <c r="G237">
        <v>142.5</v>
      </c>
      <c r="H237">
        <v>144.1</v>
      </c>
      <c r="I237">
        <v>119.3</v>
      </c>
      <c r="J237">
        <v>154.7</v>
      </c>
      <c r="K237">
        <v>180.1</v>
      </c>
      <c r="L237">
        <v>128.9</v>
      </c>
      <c r="M237">
        <v>111.8</v>
      </c>
      <c r="N237">
        <v>141.6</v>
      </c>
      <c r="O237">
        <v>129.5</v>
      </c>
      <c r="P237">
        <v>155.6</v>
      </c>
      <c r="Q237">
        <v>147.7</v>
      </c>
      <c r="R237" s="16">
        <f t="shared" si="19"/>
        <v>142.876923076923</v>
      </c>
      <c r="S237">
        <v>167.2</v>
      </c>
      <c r="T237">
        <v>144.7</v>
      </c>
      <c r="U237">
        <v>131.9</v>
      </c>
      <c r="V237">
        <v>142.7</v>
      </c>
      <c r="W237">
        <v>127</v>
      </c>
      <c r="X237">
        <v>137.7</v>
      </c>
      <c r="Y237">
        <v>140.8</v>
      </c>
      <c r="Z237">
        <v>120.6</v>
      </c>
      <c r="AA237" s="16">
        <f t="shared" si="20"/>
        <v>123.8</v>
      </c>
      <c r="AB237">
        <v>135</v>
      </c>
      <c r="AC237" s="16">
        <f t="shared" si="21"/>
        <v>136.35</v>
      </c>
      <c r="AD237">
        <v>150.4</v>
      </c>
      <c r="AE237">
        <v>135.1</v>
      </c>
      <c r="AF237" s="16">
        <f t="shared" si="22"/>
        <v>137.95</v>
      </c>
      <c r="AG237">
        <v>134.5</v>
      </c>
      <c r="AH237">
        <v>143.3</v>
      </c>
    </row>
    <row r="238" spans="1:34">
      <c r="A238" t="s">
        <v>34</v>
      </c>
      <c r="B238" t="s">
        <v>40</v>
      </c>
      <c r="C238">
        <v>2019</v>
      </c>
      <c r="D238" s="15">
        <v>43647</v>
      </c>
      <c r="E238">
        <v>139.3</v>
      </c>
      <c r="F238">
        <v>162.7</v>
      </c>
      <c r="G238">
        <v>140</v>
      </c>
      <c r="H238">
        <v>144</v>
      </c>
      <c r="I238">
        <v>122.5</v>
      </c>
      <c r="J238">
        <v>150.3</v>
      </c>
      <c r="K238">
        <v>160.3</v>
      </c>
      <c r="L238">
        <v>130</v>
      </c>
      <c r="M238">
        <v>111.1</v>
      </c>
      <c r="N238">
        <v>141.7</v>
      </c>
      <c r="O238">
        <v>134.7</v>
      </c>
      <c r="P238">
        <v>156.2</v>
      </c>
      <c r="Q238">
        <v>144.7</v>
      </c>
      <c r="R238" s="16">
        <f t="shared" si="19"/>
        <v>141.346153846154</v>
      </c>
      <c r="S238">
        <v>165.2</v>
      </c>
      <c r="T238">
        <v>148.9</v>
      </c>
      <c r="U238">
        <v>140.5</v>
      </c>
      <c r="V238">
        <v>147.6</v>
      </c>
      <c r="W238">
        <v>139.3</v>
      </c>
      <c r="X238">
        <v>144.2</v>
      </c>
      <c r="Y238">
        <v>147.9</v>
      </c>
      <c r="Z238">
        <v>125.6</v>
      </c>
      <c r="AA238" s="16">
        <f t="shared" si="20"/>
        <v>132.45</v>
      </c>
      <c r="AB238">
        <v>140.5</v>
      </c>
      <c r="AC238" s="16">
        <f t="shared" si="21"/>
        <v>142.35</v>
      </c>
      <c r="AD238">
        <v>154</v>
      </c>
      <c r="AE238">
        <v>135.7</v>
      </c>
      <c r="AF238" s="16">
        <f t="shared" si="22"/>
        <v>141.8</v>
      </c>
      <c r="AG238">
        <v>139.5</v>
      </c>
      <c r="AH238">
        <v>144.2</v>
      </c>
    </row>
    <row r="239" spans="1:34">
      <c r="A239" t="s">
        <v>30</v>
      </c>
      <c r="B239" t="s">
        <v>41</v>
      </c>
      <c r="C239">
        <v>2019</v>
      </c>
      <c r="D239" s="15">
        <v>43678</v>
      </c>
      <c r="E239">
        <v>139.2</v>
      </c>
      <c r="F239">
        <v>161.9</v>
      </c>
      <c r="G239">
        <v>137.1</v>
      </c>
      <c r="H239">
        <v>144.6</v>
      </c>
      <c r="I239">
        <v>124.7</v>
      </c>
      <c r="J239">
        <v>145.5</v>
      </c>
      <c r="K239">
        <v>156.2</v>
      </c>
      <c r="L239">
        <v>131.5</v>
      </c>
      <c r="M239">
        <v>111.7</v>
      </c>
      <c r="N239">
        <v>142.7</v>
      </c>
      <c r="O239">
        <v>138.5</v>
      </c>
      <c r="P239">
        <v>156.9</v>
      </c>
      <c r="Q239">
        <v>144</v>
      </c>
      <c r="R239" s="16">
        <f t="shared" si="19"/>
        <v>141.115384615385</v>
      </c>
      <c r="S239">
        <v>165.1</v>
      </c>
      <c r="T239">
        <v>151.8</v>
      </c>
      <c r="U239">
        <v>146.6</v>
      </c>
      <c r="V239">
        <v>151.1</v>
      </c>
      <c r="W239">
        <v>146.4</v>
      </c>
      <c r="X239">
        <v>150.2</v>
      </c>
      <c r="Y239">
        <v>152.7</v>
      </c>
      <c r="Z239">
        <v>131.4</v>
      </c>
      <c r="AA239" s="16">
        <f t="shared" si="20"/>
        <v>138.9</v>
      </c>
      <c r="AB239">
        <v>148</v>
      </c>
      <c r="AC239" s="16">
        <f t="shared" si="21"/>
        <v>149.1</v>
      </c>
      <c r="AD239">
        <v>159.7</v>
      </c>
      <c r="AE239">
        <v>138.8</v>
      </c>
      <c r="AF239" s="16">
        <f t="shared" si="22"/>
        <v>145.75</v>
      </c>
      <c r="AG239">
        <v>144.9</v>
      </c>
      <c r="AH239">
        <v>145.7</v>
      </c>
    </row>
    <row r="240" spans="1:34">
      <c r="A240" t="s">
        <v>33</v>
      </c>
      <c r="B240" t="s">
        <v>41</v>
      </c>
      <c r="C240">
        <v>2019</v>
      </c>
      <c r="D240" s="15">
        <v>43678</v>
      </c>
      <c r="E240">
        <v>142.1</v>
      </c>
      <c r="F240">
        <v>158.3</v>
      </c>
      <c r="G240">
        <v>140.8</v>
      </c>
      <c r="H240">
        <v>144.9</v>
      </c>
      <c r="I240">
        <v>119.9</v>
      </c>
      <c r="J240">
        <v>153.9</v>
      </c>
      <c r="K240">
        <v>189.1</v>
      </c>
      <c r="L240">
        <v>129.8</v>
      </c>
      <c r="M240">
        <v>112.7</v>
      </c>
      <c r="N240">
        <v>142.5</v>
      </c>
      <c r="O240">
        <v>129.8</v>
      </c>
      <c r="P240">
        <v>156.2</v>
      </c>
      <c r="Q240">
        <v>149.1</v>
      </c>
      <c r="R240" s="16">
        <f t="shared" si="19"/>
        <v>143.776923076923</v>
      </c>
      <c r="S240">
        <v>167.9</v>
      </c>
      <c r="T240">
        <v>145</v>
      </c>
      <c r="U240">
        <v>132.2</v>
      </c>
      <c r="V240">
        <v>143</v>
      </c>
      <c r="W240">
        <v>125.5</v>
      </c>
      <c r="X240">
        <v>138.1</v>
      </c>
      <c r="Y240">
        <v>141.5</v>
      </c>
      <c r="Z240">
        <v>120.8</v>
      </c>
      <c r="AA240" s="16">
        <f t="shared" si="20"/>
        <v>123.15</v>
      </c>
      <c r="AB240">
        <v>135.4</v>
      </c>
      <c r="AC240" s="16">
        <f t="shared" si="21"/>
        <v>136.75</v>
      </c>
      <c r="AD240">
        <v>151.5</v>
      </c>
      <c r="AE240">
        <v>137.8</v>
      </c>
      <c r="AF240" s="16">
        <f t="shared" si="22"/>
        <v>139.65</v>
      </c>
      <c r="AG240">
        <v>135.3</v>
      </c>
      <c r="AH240">
        <v>144.2</v>
      </c>
    </row>
    <row r="241" spans="1:34">
      <c r="A241" t="s">
        <v>34</v>
      </c>
      <c r="B241" t="s">
        <v>41</v>
      </c>
      <c r="C241">
        <v>2019</v>
      </c>
      <c r="D241" s="15">
        <v>43678</v>
      </c>
      <c r="E241">
        <v>140.1</v>
      </c>
      <c r="F241">
        <v>160.6</v>
      </c>
      <c r="G241">
        <v>138.5</v>
      </c>
      <c r="H241">
        <v>144.7</v>
      </c>
      <c r="I241">
        <v>122.9</v>
      </c>
      <c r="J241">
        <v>149.4</v>
      </c>
      <c r="K241">
        <v>167.4</v>
      </c>
      <c r="L241">
        <v>130.9</v>
      </c>
      <c r="M241">
        <v>112</v>
      </c>
      <c r="N241">
        <v>142.6</v>
      </c>
      <c r="O241">
        <v>134.9</v>
      </c>
      <c r="P241">
        <v>156.6</v>
      </c>
      <c r="Q241">
        <v>145.9</v>
      </c>
      <c r="R241" s="16">
        <f t="shared" si="19"/>
        <v>142.038461538462</v>
      </c>
      <c r="S241">
        <v>165.8</v>
      </c>
      <c r="T241">
        <v>149.1</v>
      </c>
      <c r="U241">
        <v>140.6</v>
      </c>
      <c r="V241">
        <v>147.9</v>
      </c>
      <c r="W241">
        <v>138.5</v>
      </c>
      <c r="X241">
        <v>144.5</v>
      </c>
      <c r="Y241">
        <v>148.5</v>
      </c>
      <c r="Z241">
        <v>125.8</v>
      </c>
      <c r="AA241" s="16">
        <f t="shared" si="20"/>
        <v>132.15</v>
      </c>
      <c r="AB241">
        <v>140.9</v>
      </c>
      <c r="AC241" s="16">
        <f t="shared" si="21"/>
        <v>142.7</v>
      </c>
      <c r="AD241">
        <v>154.9</v>
      </c>
      <c r="AE241">
        <v>138.4</v>
      </c>
      <c r="AF241" s="16">
        <f t="shared" si="22"/>
        <v>143.45</v>
      </c>
      <c r="AG241">
        <v>140.2</v>
      </c>
      <c r="AH241">
        <v>145</v>
      </c>
    </row>
    <row r="242" spans="1:34">
      <c r="A242" t="s">
        <v>30</v>
      </c>
      <c r="B242" t="s">
        <v>42</v>
      </c>
      <c r="C242">
        <v>2019</v>
      </c>
      <c r="D242" s="15">
        <v>43709</v>
      </c>
      <c r="E242">
        <v>140.1</v>
      </c>
      <c r="F242">
        <v>161.9</v>
      </c>
      <c r="G242">
        <v>138.3</v>
      </c>
      <c r="H242">
        <v>145.7</v>
      </c>
      <c r="I242">
        <v>125.1</v>
      </c>
      <c r="J242">
        <v>143.8</v>
      </c>
      <c r="K242">
        <v>163.4</v>
      </c>
      <c r="L242">
        <v>132.2</v>
      </c>
      <c r="M242">
        <v>112.8</v>
      </c>
      <c r="N242">
        <v>144.2</v>
      </c>
      <c r="O242">
        <v>138.5</v>
      </c>
      <c r="P242">
        <v>157.2</v>
      </c>
      <c r="Q242">
        <v>145.5</v>
      </c>
      <c r="R242" s="16">
        <f t="shared" si="19"/>
        <v>142.207692307692</v>
      </c>
      <c r="S242">
        <v>165.7</v>
      </c>
      <c r="T242">
        <v>151.7</v>
      </c>
      <c r="U242">
        <v>146.6</v>
      </c>
      <c r="V242">
        <v>151</v>
      </c>
      <c r="W242">
        <v>146.9</v>
      </c>
      <c r="X242">
        <v>150.3</v>
      </c>
      <c r="Y242">
        <v>153.4</v>
      </c>
      <c r="Z242">
        <v>131.6</v>
      </c>
      <c r="AA242" s="16">
        <f t="shared" si="20"/>
        <v>139.25</v>
      </c>
      <c r="AB242">
        <v>148.3</v>
      </c>
      <c r="AC242" s="16">
        <f t="shared" si="21"/>
        <v>149.3</v>
      </c>
      <c r="AD242">
        <v>160.2</v>
      </c>
      <c r="AE242">
        <v>140.2</v>
      </c>
      <c r="AF242" s="16">
        <f t="shared" si="22"/>
        <v>146.8</v>
      </c>
      <c r="AG242">
        <v>145.4</v>
      </c>
      <c r="AH242">
        <v>146.7</v>
      </c>
    </row>
    <row r="243" spans="1:34">
      <c r="A243" t="s">
        <v>33</v>
      </c>
      <c r="B243" t="s">
        <v>42</v>
      </c>
      <c r="C243">
        <v>2019</v>
      </c>
      <c r="D243" s="15">
        <v>43709</v>
      </c>
      <c r="E243">
        <v>142.7</v>
      </c>
      <c r="F243">
        <v>158.7</v>
      </c>
      <c r="G243">
        <v>141.6</v>
      </c>
      <c r="H243">
        <v>144.9</v>
      </c>
      <c r="I243">
        <v>120.8</v>
      </c>
      <c r="J243">
        <v>149.8</v>
      </c>
      <c r="K243">
        <v>192.4</v>
      </c>
      <c r="L243">
        <v>130.3</v>
      </c>
      <c r="M243">
        <v>114</v>
      </c>
      <c r="N243">
        <v>143.8</v>
      </c>
      <c r="O243">
        <v>130</v>
      </c>
      <c r="P243">
        <v>156.4</v>
      </c>
      <c r="Q243">
        <v>149.5</v>
      </c>
      <c r="R243" s="16">
        <f t="shared" si="19"/>
        <v>144.223076923077</v>
      </c>
      <c r="S243">
        <v>168.6</v>
      </c>
      <c r="T243">
        <v>145.3</v>
      </c>
      <c r="U243">
        <v>132.2</v>
      </c>
      <c r="V243">
        <v>143.3</v>
      </c>
      <c r="W243">
        <v>126.6</v>
      </c>
      <c r="X243">
        <v>138.3</v>
      </c>
      <c r="Y243">
        <v>141.9</v>
      </c>
      <c r="Z243">
        <v>121.2</v>
      </c>
      <c r="AA243" s="16">
        <f t="shared" si="20"/>
        <v>123.9</v>
      </c>
      <c r="AB243">
        <v>135.9</v>
      </c>
      <c r="AC243" s="16">
        <f t="shared" si="21"/>
        <v>137.1</v>
      </c>
      <c r="AD243">
        <v>151.6</v>
      </c>
      <c r="AE243">
        <v>139</v>
      </c>
      <c r="AF243" s="16">
        <f t="shared" si="22"/>
        <v>140.45</v>
      </c>
      <c r="AG243">
        <v>135.7</v>
      </c>
      <c r="AH243">
        <v>144.7</v>
      </c>
    </row>
    <row r="244" spans="1:34">
      <c r="A244" t="s">
        <v>34</v>
      </c>
      <c r="B244" t="s">
        <v>42</v>
      </c>
      <c r="C244">
        <v>2019</v>
      </c>
      <c r="D244" s="15">
        <v>43709</v>
      </c>
      <c r="E244">
        <v>140.9</v>
      </c>
      <c r="F244">
        <v>160.8</v>
      </c>
      <c r="G244">
        <v>139.6</v>
      </c>
      <c r="H244">
        <v>145.4</v>
      </c>
      <c r="I244">
        <v>123.5</v>
      </c>
      <c r="J244">
        <v>146.6</v>
      </c>
      <c r="K244">
        <v>173.2</v>
      </c>
      <c r="L244">
        <v>131.6</v>
      </c>
      <c r="M244">
        <v>113.2</v>
      </c>
      <c r="N244">
        <v>144.1</v>
      </c>
      <c r="O244">
        <v>135</v>
      </c>
      <c r="P244">
        <v>156.8</v>
      </c>
      <c r="Q244">
        <v>147</v>
      </c>
      <c r="R244" s="16">
        <f t="shared" si="19"/>
        <v>142.9</v>
      </c>
      <c r="S244">
        <v>166.5</v>
      </c>
      <c r="T244">
        <v>149.2</v>
      </c>
      <c r="U244">
        <v>140.6</v>
      </c>
      <c r="V244">
        <v>147.9</v>
      </c>
      <c r="W244">
        <v>139.2</v>
      </c>
      <c r="X244">
        <v>144.6</v>
      </c>
      <c r="Y244">
        <v>149</v>
      </c>
      <c r="Z244">
        <v>126.1</v>
      </c>
      <c r="AA244" s="16">
        <f t="shared" si="20"/>
        <v>132.65</v>
      </c>
      <c r="AB244">
        <v>141.3</v>
      </c>
      <c r="AC244" s="16">
        <f t="shared" si="21"/>
        <v>142.95</v>
      </c>
      <c r="AD244">
        <v>155.2</v>
      </c>
      <c r="AE244">
        <v>139.7</v>
      </c>
      <c r="AF244" s="16">
        <f t="shared" si="22"/>
        <v>144.35</v>
      </c>
      <c r="AG244">
        <v>140.7</v>
      </c>
      <c r="AH244">
        <v>145.8</v>
      </c>
    </row>
    <row r="245" spans="1:34">
      <c r="A245" t="s">
        <v>30</v>
      </c>
      <c r="B245" t="s">
        <v>43</v>
      </c>
      <c r="C245">
        <v>2019</v>
      </c>
      <c r="D245" s="15">
        <v>43739</v>
      </c>
      <c r="E245">
        <v>141</v>
      </c>
      <c r="F245">
        <v>161.6</v>
      </c>
      <c r="G245">
        <v>141.2</v>
      </c>
      <c r="H245">
        <v>146.5</v>
      </c>
      <c r="I245">
        <v>125.6</v>
      </c>
      <c r="J245">
        <v>145.7</v>
      </c>
      <c r="K245">
        <v>178.8</v>
      </c>
      <c r="L245">
        <v>133.1</v>
      </c>
      <c r="M245">
        <v>113.6</v>
      </c>
      <c r="N245">
        <v>145.5</v>
      </c>
      <c r="O245">
        <v>138.6</v>
      </c>
      <c r="P245">
        <v>157.4</v>
      </c>
      <c r="Q245">
        <v>148.3</v>
      </c>
      <c r="R245" s="16">
        <f t="shared" si="19"/>
        <v>144.376923076923</v>
      </c>
      <c r="S245">
        <v>166.3</v>
      </c>
      <c r="T245">
        <v>151.7</v>
      </c>
      <c r="U245">
        <v>146.7</v>
      </c>
      <c r="V245">
        <v>151</v>
      </c>
      <c r="W245">
        <v>147.7</v>
      </c>
      <c r="X245">
        <v>150.6</v>
      </c>
      <c r="Y245">
        <v>153.7</v>
      </c>
      <c r="Z245">
        <v>131.7</v>
      </c>
      <c r="AA245" s="16">
        <f t="shared" si="20"/>
        <v>139.7</v>
      </c>
      <c r="AB245">
        <v>148.7</v>
      </c>
      <c r="AC245" s="16">
        <f t="shared" si="21"/>
        <v>149.65</v>
      </c>
      <c r="AD245">
        <v>160.7</v>
      </c>
      <c r="AE245">
        <v>140.3</v>
      </c>
      <c r="AF245" s="16">
        <f t="shared" si="22"/>
        <v>147</v>
      </c>
      <c r="AG245">
        <v>145.7</v>
      </c>
      <c r="AH245">
        <v>148.3</v>
      </c>
    </row>
    <row r="246" spans="1:34">
      <c r="A246" t="s">
        <v>33</v>
      </c>
      <c r="B246" t="s">
        <v>43</v>
      </c>
      <c r="C246">
        <v>2019</v>
      </c>
      <c r="D246" s="15">
        <v>43739</v>
      </c>
      <c r="E246">
        <v>143.5</v>
      </c>
      <c r="F246">
        <v>159.8</v>
      </c>
      <c r="G246">
        <v>144.7</v>
      </c>
      <c r="H246">
        <v>145.6</v>
      </c>
      <c r="I246">
        <v>121.1</v>
      </c>
      <c r="J246">
        <v>150.6</v>
      </c>
      <c r="K246">
        <v>207.2</v>
      </c>
      <c r="L246">
        <v>131.2</v>
      </c>
      <c r="M246">
        <v>114.8</v>
      </c>
      <c r="N246">
        <v>145.2</v>
      </c>
      <c r="O246">
        <v>130.2</v>
      </c>
      <c r="P246">
        <v>156.8</v>
      </c>
      <c r="Q246">
        <v>151.9</v>
      </c>
      <c r="R246" s="16">
        <f t="shared" si="19"/>
        <v>146.353846153846</v>
      </c>
      <c r="S246">
        <v>169.3</v>
      </c>
      <c r="T246">
        <v>145.9</v>
      </c>
      <c r="U246">
        <v>132.4</v>
      </c>
      <c r="V246">
        <v>143.9</v>
      </c>
      <c r="W246">
        <v>128.9</v>
      </c>
      <c r="X246">
        <v>138.7</v>
      </c>
      <c r="Y246">
        <v>142.4</v>
      </c>
      <c r="Z246">
        <v>121.5</v>
      </c>
      <c r="AA246" s="16">
        <f t="shared" si="20"/>
        <v>125.2</v>
      </c>
      <c r="AB246">
        <v>136.2</v>
      </c>
      <c r="AC246" s="16">
        <f t="shared" si="21"/>
        <v>137.45</v>
      </c>
      <c r="AD246">
        <v>151.7</v>
      </c>
      <c r="AE246">
        <v>139.5</v>
      </c>
      <c r="AF246" s="16">
        <f t="shared" si="22"/>
        <v>140.95</v>
      </c>
      <c r="AG246">
        <v>136</v>
      </c>
      <c r="AH246">
        <v>146</v>
      </c>
    </row>
    <row r="247" spans="1:34">
      <c r="A247" t="s">
        <v>34</v>
      </c>
      <c r="B247" t="s">
        <v>43</v>
      </c>
      <c r="C247">
        <v>2019</v>
      </c>
      <c r="D247" s="15">
        <v>43739</v>
      </c>
      <c r="E247">
        <v>141.8</v>
      </c>
      <c r="F247">
        <v>161</v>
      </c>
      <c r="G247">
        <v>142.6</v>
      </c>
      <c r="H247">
        <v>146.2</v>
      </c>
      <c r="I247">
        <v>123.9</v>
      </c>
      <c r="J247">
        <v>148</v>
      </c>
      <c r="K247">
        <v>188.4</v>
      </c>
      <c r="L247">
        <v>132.5</v>
      </c>
      <c r="M247">
        <v>114</v>
      </c>
      <c r="N247">
        <v>145.4</v>
      </c>
      <c r="O247">
        <v>135.1</v>
      </c>
      <c r="P247">
        <v>157.1</v>
      </c>
      <c r="Q247">
        <v>149.6</v>
      </c>
      <c r="R247" s="16">
        <f t="shared" si="19"/>
        <v>145.046153846154</v>
      </c>
      <c r="S247">
        <v>167.1</v>
      </c>
      <c r="T247">
        <v>149.4</v>
      </c>
      <c r="U247">
        <v>140.8</v>
      </c>
      <c r="V247">
        <v>148.2</v>
      </c>
      <c r="W247">
        <v>140.6</v>
      </c>
      <c r="X247">
        <v>145</v>
      </c>
      <c r="Y247">
        <v>149.4</v>
      </c>
      <c r="Z247">
        <v>126.3</v>
      </c>
      <c r="AA247" s="16">
        <f t="shared" si="20"/>
        <v>133.45</v>
      </c>
      <c r="AB247">
        <v>141.7</v>
      </c>
      <c r="AC247" s="16">
        <f t="shared" si="21"/>
        <v>143.35</v>
      </c>
      <c r="AD247">
        <v>155.4</v>
      </c>
      <c r="AE247">
        <v>140</v>
      </c>
      <c r="AF247" s="16">
        <f t="shared" si="22"/>
        <v>144.7</v>
      </c>
      <c r="AG247">
        <v>141</v>
      </c>
      <c r="AH247">
        <v>147.2</v>
      </c>
    </row>
    <row r="248" spans="1:34">
      <c r="A248" t="s">
        <v>30</v>
      </c>
      <c r="B248" t="s">
        <v>45</v>
      </c>
      <c r="C248">
        <v>2019</v>
      </c>
      <c r="D248" s="15">
        <v>43770</v>
      </c>
      <c r="E248">
        <v>141.8</v>
      </c>
      <c r="F248">
        <v>163.7</v>
      </c>
      <c r="G248">
        <v>143.8</v>
      </c>
      <c r="H248">
        <v>147.1</v>
      </c>
      <c r="I248">
        <v>126</v>
      </c>
      <c r="J248">
        <v>146.2</v>
      </c>
      <c r="K248">
        <v>191.4</v>
      </c>
      <c r="L248">
        <v>136.2</v>
      </c>
      <c r="M248">
        <v>113.8</v>
      </c>
      <c r="N248">
        <v>147.3</v>
      </c>
      <c r="O248">
        <v>138.7</v>
      </c>
      <c r="P248">
        <v>157.7</v>
      </c>
      <c r="Q248">
        <v>150.9</v>
      </c>
      <c r="R248" s="16">
        <f t="shared" si="19"/>
        <v>146.507692307692</v>
      </c>
      <c r="S248">
        <v>167.2</v>
      </c>
      <c r="T248">
        <v>152.3</v>
      </c>
      <c r="U248">
        <v>147</v>
      </c>
      <c r="V248">
        <v>151.5</v>
      </c>
      <c r="W248">
        <v>148.4</v>
      </c>
      <c r="X248">
        <v>150.9</v>
      </c>
      <c r="Y248">
        <v>154.3</v>
      </c>
      <c r="Z248">
        <v>132.1</v>
      </c>
      <c r="AA248" s="16">
        <f t="shared" si="20"/>
        <v>140.25</v>
      </c>
      <c r="AB248">
        <v>149.1</v>
      </c>
      <c r="AC248" s="16">
        <f t="shared" si="21"/>
        <v>150</v>
      </c>
      <c r="AD248">
        <v>160.8</v>
      </c>
      <c r="AE248">
        <v>140.6</v>
      </c>
      <c r="AF248" s="16">
        <f t="shared" si="22"/>
        <v>147.45</v>
      </c>
      <c r="AG248">
        <v>146.1</v>
      </c>
      <c r="AH248">
        <v>149.9</v>
      </c>
    </row>
    <row r="249" spans="1:34">
      <c r="A249" t="s">
        <v>33</v>
      </c>
      <c r="B249" t="s">
        <v>45</v>
      </c>
      <c r="C249">
        <v>2019</v>
      </c>
      <c r="D249" s="15">
        <v>43770</v>
      </c>
      <c r="E249">
        <v>144.1</v>
      </c>
      <c r="F249">
        <v>162.4</v>
      </c>
      <c r="G249">
        <v>148.4</v>
      </c>
      <c r="H249">
        <v>145.9</v>
      </c>
      <c r="I249">
        <v>121.5</v>
      </c>
      <c r="J249">
        <v>148.8</v>
      </c>
      <c r="K249">
        <v>215.7</v>
      </c>
      <c r="L249">
        <v>134.6</v>
      </c>
      <c r="M249">
        <v>115</v>
      </c>
      <c r="N249">
        <v>146.3</v>
      </c>
      <c r="O249">
        <v>130.5</v>
      </c>
      <c r="P249">
        <v>157.2</v>
      </c>
      <c r="Q249">
        <v>153.6</v>
      </c>
      <c r="R249" s="16">
        <f t="shared" si="19"/>
        <v>148</v>
      </c>
      <c r="S249">
        <v>169.9</v>
      </c>
      <c r="T249">
        <v>146.3</v>
      </c>
      <c r="U249">
        <v>132.6</v>
      </c>
      <c r="V249">
        <v>144.2</v>
      </c>
      <c r="W249">
        <v>132.2</v>
      </c>
      <c r="X249">
        <v>139.1</v>
      </c>
      <c r="Y249">
        <v>142.8</v>
      </c>
      <c r="Z249">
        <v>121.7</v>
      </c>
      <c r="AA249" s="16">
        <f t="shared" si="20"/>
        <v>126.95</v>
      </c>
      <c r="AB249">
        <v>136.7</v>
      </c>
      <c r="AC249" s="16">
        <f t="shared" si="21"/>
        <v>137.9</v>
      </c>
      <c r="AD249">
        <v>151.8</v>
      </c>
      <c r="AE249">
        <v>139.8</v>
      </c>
      <c r="AF249" s="16">
        <f t="shared" si="22"/>
        <v>141.3</v>
      </c>
      <c r="AG249">
        <v>136.3</v>
      </c>
      <c r="AH249">
        <v>147</v>
      </c>
    </row>
    <row r="250" spans="1:34">
      <c r="A250" t="s">
        <v>34</v>
      </c>
      <c r="B250" t="s">
        <v>45</v>
      </c>
      <c r="C250">
        <v>2019</v>
      </c>
      <c r="D250" s="15">
        <v>43770</v>
      </c>
      <c r="E250">
        <v>142.5</v>
      </c>
      <c r="F250">
        <v>163.2</v>
      </c>
      <c r="G250">
        <v>145.6</v>
      </c>
      <c r="H250">
        <v>146.7</v>
      </c>
      <c r="I250">
        <v>124.3</v>
      </c>
      <c r="J250">
        <v>147.4</v>
      </c>
      <c r="K250">
        <v>199.6</v>
      </c>
      <c r="L250">
        <v>135.7</v>
      </c>
      <c r="M250">
        <v>114.2</v>
      </c>
      <c r="N250">
        <v>147</v>
      </c>
      <c r="O250">
        <v>135.3</v>
      </c>
      <c r="P250">
        <v>157.5</v>
      </c>
      <c r="Q250">
        <v>151.9</v>
      </c>
      <c r="R250" s="16">
        <f t="shared" si="19"/>
        <v>146.992307692308</v>
      </c>
      <c r="S250">
        <v>167.9</v>
      </c>
      <c r="T250">
        <v>149.9</v>
      </c>
      <c r="U250">
        <v>141</v>
      </c>
      <c r="V250">
        <v>148.6</v>
      </c>
      <c r="W250">
        <v>142.3</v>
      </c>
      <c r="X250">
        <v>145.3</v>
      </c>
      <c r="Y250">
        <v>149.9</v>
      </c>
      <c r="Z250">
        <v>126.6</v>
      </c>
      <c r="AA250" s="16">
        <f t="shared" si="20"/>
        <v>134.45</v>
      </c>
      <c r="AB250">
        <v>142.1</v>
      </c>
      <c r="AC250" s="16">
        <f t="shared" si="21"/>
        <v>143.7</v>
      </c>
      <c r="AD250">
        <v>155.5</v>
      </c>
      <c r="AE250">
        <v>140.3</v>
      </c>
      <c r="AF250" s="16">
        <f t="shared" si="22"/>
        <v>145.1</v>
      </c>
      <c r="AG250">
        <v>141.3</v>
      </c>
      <c r="AH250">
        <v>148.6</v>
      </c>
    </row>
    <row r="251" spans="1:34">
      <c r="A251" t="s">
        <v>30</v>
      </c>
      <c r="B251" t="s">
        <v>46</v>
      </c>
      <c r="C251">
        <v>2019</v>
      </c>
      <c r="D251" s="15">
        <v>43800</v>
      </c>
      <c r="E251">
        <v>142.8</v>
      </c>
      <c r="F251">
        <v>165.3</v>
      </c>
      <c r="G251">
        <v>149.5</v>
      </c>
      <c r="H251">
        <v>148.7</v>
      </c>
      <c r="I251">
        <v>127.5</v>
      </c>
      <c r="J251">
        <v>144.3</v>
      </c>
      <c r="K251">
        <v>209.5</v>
      </c>
      <c r="L251">
        <v>138.8</v>
      </c>
      <c r="M251">
        <v>113.6</v>
      </c>
      <c r="N251">
        <v>149.1</v>
      </c>
      <c r="O251">
        <v>139.3</v>
      </c>
      <c r="P251">
        <v>158.3</v>
      </c>
      <c r="Q251">
        <v>154.3</v>
      </c>
      <c r="R251" s="16">
        <f t="shared" si="19"/>
        <v>149.307692307692</v>
      </c>
      <c r="S251">
        <v>167.8</v>
      </c>
      <c r="T251">
        <v>152.6</v>
      </c>
      <c r="U251">
        <v>147.3</v>
      </c>
      <c r="V251">
        <v>151.9</v>
      </c>
      <c r="W251">
        <v>149.9</v>
      </c>
      <c r="X251">
        <v>151.2</v>
      </c>
      <c r="Y251">
        <v>154.8</v>
      </c>
      <c r="Z251">
        <v>135</v>
      </c>
      <c r="AA251" s="16">
        <f t="shared" si="20"/>
        <v>142.45</v>
      </c>
      <c r="AB251">
        <v>149.5</v>
      </c>
      <c r="AC251" s="16">
        <f t="shared" si="21"/>
        <v>150.35</v>
      </c>
      <c r="AD251">
        <v>161.1</v>
      </c>
      <c r="AE251">
        <v>140.6</v>
      </c>
      <c r="AF251" s="16">
        <f t="shared" si="22"/>
        <v>147.7</v>
      </c>
      <c r="AG251">
        <v>147.1</v>
      </c>
      <c r="AH251">
        <v>152.3</v>
      </c>
    </row>
    <row r="252" spans="1:34">
      <c r="A252" t="s">
        <v>33</v>
      </c>
      <c r="B252" t="s">
        <v>46</v>
      </c>
      <c r="C252">
        <v>2019</v>
      </c>
      <c r="D252" s="15">
        <v>43800</v>
      </c>
      <c r="E252">
        <v>144.9</v>
      </c>
      <c r="F252">
        <v>164.5</v>
      </c>
      <c r="G252">
        <v>153.7</v>
      </c>
      <c r="H252">
        <v>147.5</v>
      </c>
      <c r="I252">
        <v>122.7</v>
      </c>
      <c r="J252">
        <v>147.2</v>
      </c>
      <c r="K252">
        <v>231.5</v>
      </c>
      <c r="L252">
        <v>137.2</v>
      </c>
      <c r="M252">
        <v>114.7</v>
      </c>
      <c r="N252">
        <v>148</v>
      </c>
      <c r="O252">
        <v>130.8</v>
      </c>
      <c r="P252">
        <v>157.7</v>
      </c>
      <c r="Q252">
        <v>156.3</v>
      </c>
      <c r="R252" s="16">
        <f t="shared" si="19"/>
        <v>150.515384615385</v>
      </c>
      <c r="S252">
        <v>170.4</v>
      </c>
      <c r="T252">
        <v>146.8</v>
      </c>
      <c r="U252">
        <v>132.8</v>
      </c>
      <c r="V252">
        <v>144.6</v>
      </c>
      <c r="W252">
        <v>133.6</v>
      </c>
      <c r="X252">
        <v>139.8</v>
      </c>
      <c r="Y252">
        <v>143.2</v>
      </c>
      <c r="Z252">
        <v>125.2</v>
      </c>
      <c r="AA252" s="16">
        <f t="shared" si="20"/>
        <v>129.4</v>
      </c>
      <c r="AB252">
        <v>136.8</v>
      </c>
      <c r="AC252" s="16">
        <f t="shared" si="21"/>
        <v>138.3</v>
      </c>
      <c r="AD252">
        <v>151.9</v>
      </c>
      <c r="AE252">
        <v>140.2</v>
      </c>
      <c r="AF252" s="16">
        <f t="shared" si="22"/>
        <v>141.7</v>
      </c>
      <c r="AG252">
        <v>137.7</v>
      </c>
      <c r="AH252">
        <v>148.3</v>
      </c>
    </row>
    <row r="253" spans="1:34">
      <c r="A253" t="s">
        <v>34</v>
      </c>
      <c r="B253" t="s">
        <v>46</v>
      </c>
      <c r="C253">
        <v>2019</v>
      </c>
      <c r="D253" s="15">
        <v>43800</v>
      </c>
      <c r="E253">
        <v>143.5</v>
      </c>
      <c r="F253">
        <v>165</v>
      </c>
      <c r="G253">
        <v>151.1</v>
      </c>
      <c r="H253">
        <v>148.3</v>
      </c>
      <c r="I253">
        <v>125.7</v>
      </c>
      <c r="J253">
        <v>145.7</v>
      </c>
      <c r="K253">
        <v>217</v>
      </c>
      <c r="L253">
        <v>138.3</v>
      </c>
      <c r="M253">
        <v>114</v>
      </c>
      <c r="N253">
        <v>148.7</v>
      </c>
      <c r="O253">
        <v>135.8</v>
      </c>
      <c r="P253">
        <v>158</v>
      </c>
      <c r="Q253">
        <v>155</v>
      </c>
      <c r="R253" s="16">
        <f t="shared" si="19"/>
        <v>149.7</v>
      </c>
      <c r="S253">
        <v>168.5</v>
      </c>
      <c r="T253">
        <v>150.3</v>
      </c>
      <c r="U253">
        <v>141.3</v>
      </c>
      <c r="V253">
        <v>149</v>
      </c>
      <c r="W253">
        <v>143.7</v>
      </c>
      <c r="X253">
        <v>145.8</v>
      </c>
      <c r="Y253">
        <v>150.4</v>
      </c>
      <c r="Z253">
        <v>129.8</v>
      </c>
      <c r="AA253" s="16">
        <f t="shared" si="20"/>
        <v>136.75</v>
      </c>
      <c r="AB253">
        <v>142.3</v>
      </c>
      <c r="AC253" s="16">
        <f t="shared" si="21"/>
        <v>144.05</v>
      </c>
      <c r="AD253">
        <v>155.7</v>
      </c>
      <c r="AE253">
        <v>140.4</v>
      </c>
      <c r="AF253" s="16">
        <f t="shared" si="22"/>
        <v>145.4</v>
      </c>
      <c r="AG253">
        <v>142.5</v>
      </c>
      <c r="AH253">
        <v>150.4</v>
      </c>
    </row>
    <row r="254" spans="1:34">
      <c r="A254" t="s">
        <v>30</v>
      </c>
      <c r="B254" t="s">
        <v>31</v>
      </c>
      <c r="C254">
        <v>2020</v>
      </c>
      <c r="D254" s="15">
        <v>43831</v>
      </c>
      <c r="E254">
        <v>143.7</v>
      </c>
      <c r="F254">
        <v>167.3</v>
      </c>
      <c r="G254">
        <v>153.5</v>
      </c>
      <c r="H254">
        <v>150.5</v>
      </c>
      <c r="I254">
        <v>132</v>
      </c>
      <c r="J254">
        <v>142.2</v>
      </c>
      <c r="K254">
        <v>191.5</v>
      </c>
      <c r="L254">
        <v>141.1</v>
      </c>
      <c r="M254">
        <v>113.8</v>
      </c>
      <c r="N254">
        <v>151.6</v>
      </c>
      <c r="O254">
        <v>139.7</v>
      </c>
      <c r="P254">
        <v>158.7</v>
      </c>
      <c r="Q254">
        <v>153</v>
      </c>
      <c r="R254" s="16">
        <f t="shared" si="19"/>
        <v>149.123076923077</v>
      </c>
      <c r="S254">
        <v>168.6</v>
      </c>
      <c r="T254">
        <v>152.8</v>
      </c>
      <c r="U254">
        <v>147.4</v>
      </c>
      <c r="V254">
        <v>152.1</v>
      </c>
      <c r="W254">
        <v>150.4</v>
      </c>
      <c r="X254">
        <v>151.7</v>
      </c>
      <c r="Y254">
        <v>155.7</v>
      </c>
      <c r="Z254">
        <v>136.3</v>
      </c>
      <c r="AA254" s="16">
        <f t="shared" si="20"/>
        <v>143.35</v>
      </c>
      <c r="AB254">
        <v>150.1</v>
      </c>
      <c r="AC254" s="16">
        <f t="shared" si="21"/>
        <v>150.9</v>
      </c>
      <c r="AD254">
        <v>161.7</v>
      </c>
      <c r="AE254">
        <v>142.5</v>
      </c>
      <c r="AF254" s="16">
        <f t="shared" si="22"/>
        <v>149.1</v>
      </c>
      <c r="AG254">
        <v>148.1</v>
      </c>
      <c r="AH254">
        <v>151.9</v>
      </c>
    </row>
    <row r="255" spans="1:34">
      <c r="A255" t="s">
        <v>33</v>
      </c>
      <c r="B255" t="s">
        <v>31</v>
      </c>
      <c r="C255">
        <v>2020</v>
      </c>
      <c r="D255" s="15">
        <v>43831</v>
      </c>
      <c r="E255">
        <v>145.6</v>
      </c>
      <c r="F255">
        <v>167.6</v>
      </c>
      <c r="G255">
        <v>157</v>
      </c>
      <c r="H255">
        <v>149.3</v>
      </c>
      <c r="I255">
        <v>126.3</v>
      </c>
      <c r="J255">
        <v>144.4</v>
      </c>
      <c r="K255">
        <v>207.8</v>
      </c>
      <c r="L255">
        <v>139.1</v>
      </c>
      <c r="M255">
        <v>114.8</v>
      </c>
      <c r="N255">
        <v>149.5</v>
      </c>
      <c r="O255">
        <v>131.1</v>
      </c>
      <c r="P255">
        <v>158.5</v>
      </c>
      <c r="Q255">
        <v>154.4</v>
      </c>
      <c r="R255" s="16">
        <f t="shared" si="19"/>
        <v>149.646153846154</v>
      </c>
      <c r="S255">
        <v>170.8</v>
      </c>
      <c r="T255">
        <v>147</v>
      </c>
      <c r="U255">
        <v>133.2</v>
      </c>
      <c r="V255">
        <v>144.9</v>
      </c>
      <c r="W255">
        <v>135.1</v>
      </c>
      <c r="X255">
        <v>140.1</v>
      </c>
      <c r="Y255">
        <v>143.8</v>
      </c>
      <c r="Z255">
        <v>126.1</v>
      </c>
      <c r="AA255" s="16">
        <f t="shared" si="20"/>
        <v>130.6</v>
      </c>
      <c r="AB255">
        <v>137.2</v>
      </c>
      <c r="AC255" s="16">
        <f t="shared" si="21"/>
        <v>138.65</v>
      </c>
      <c r="AD255">
        <v>152.1</v>
      </c>
      <c r="AE255">
        <v>142.1</v>
      </c>
      <c r="AF255" s="16">
        <f t="shared" si="22"/>
        <v>142.95</v>
      </c>
      <c r="AG255">
        <v>138.4</v>
      </c>
      <c r="AH255">
        <v>148.2</v>
      </c>
    </row>
    <row r="256" spans="1:34">
      <c r="A256" t="s">
        <v>34</v>
      </c>
      <c r="B256" t="s">
        <v>31</v>
      </c>
      <c r="C256">
        <v>2020</v>
      </c>
      <c r="D256" s="15">
        <v>43831</v>
      </c>
      <c r="E256">
        <v>144.3</v>
      </c>
      <c r="F256">
        <v>167.4</v>
      </c>
      <c r="G256">
        <v>154.9</v>
      </c>
      <c r="H256">
        <v>150.1</v>
      </c>
      <c r="I256">
        <v>129.9</v>
      </c>
      <c r="J256">
        <v>143.2</v>
      </c>
      <c r="K256">
        <v>197</v>
      </c>
      <c r="L256">
        <v>140.4</v>
      </c>
      <c r="M256">
        <v>114.1</v>
      </c>
      <c r="N256">
        <v>150.9</v>
      </c>
      <c r="O256">
        <v>136.1</v>
      </c>
      <c r="P256">
        <v>158.6</v>
      </c>
      <c r="Q256">
        <v>153.5</v>
      </c>
      <c r="R256" s="16">
        <f t="shared" si="19"/>
        <v>149.261538461538</v>
      </c>
      <c r="S256">
        <v>169.2</v>
      </c>
      <c r="T256">
        <v>150.5</v>
      </c>
      <c r="U256">
        <v>141.5</v>
      </c>
      <c r="V256">
        <v>149.2</v>
      </c>
      <c r="W256">
        <v>144.6</v>
      </c>
      <c r="X256">
        <v>146.2</v>
      </c>
      <c r="Y256">
        <v>151.2</v>
      </c>
      <c r="Z256">
        <v>130.9</v>
      </c>
      <c r="AA256" s="16">
        <f t="shared" si="20"/>
        <v>137.75</v>
      </c>
      <c r="AB256">
        <v>142.8</v>
      </c>
      <c r="AC256" s="16">
        <f t="shared" si="21"/>
        <v>144.5</v>
      </c>
      <c r="AD256">
        <v>156.1</v>
      </c>
      <c r="AE256">
        <v>142.3</v>
      </c>
      <c r="AF256" s="16">
        <f t="shared" si="22"/>
        <v>146.75</v>
      </c>
      <c r="AG256">
        <v>143.4</v>
      </c>
      <c r="AH256">
        <v>150.2</v>
      </c>
    </row>
    <row r="257" spans="1:34">
      <c r="A257" t="s">
        <v>30</v>
      </c>
      <c r="B257" t="s">
        <v>35</v>
      </c>
      <c r="C257">
        <v>2020</v>
      </c>
      <c r="D257" s="15">
        <v>43862</v>
      </c>
      <c r="E257">
        <v>144.2</v>
      </c>
      <c r="F257">
        <v>167.5</v>
      </c>
      <c r="G257">
        <v>150.9</v>
      </c>
      <c r="H257">
        <v>150.9</v>
      </c>
      <c r="I257">
        <v>133.7</v>
      </c>
      <c r="J257">
        <v>140.7</v>
      </c>
      <c r="K257">
        <v>165.1</v>
      </c>
      <c r="L257">
        <v>141.8</v>
      </c>
      <c r="M257">
        <v>113.1</v>
      </c>
      <c r="N257">
        <v>152.8</v>
      </c>
      <c r="O257">
        <v>140.1</v>
      </c>
      <c r="P257">
        <v>159.2</v>
      </c>
      <c r="Q257">
        <v>149.8</v>
      </c>
      <c r="R257" s="16">
        <f t="shared" si="19"/>
        <v>146.907692307692</v>
      </c>
      <c r="S257">
        <v>169.4</v>
      </c>
      <c r="T257">
        <v>153</v>
      </c>
      <c r="U257">
        <v>147.5</v>
      </c>
      <c r="V257">
        <v>152.3</v>
      </c>
      <c r="W257">
        <v>152.3</v>
      </c>
      <c r="X257">
        <v>151.8</v>
      </c>
      <c r="Y257">
        <v>156.2</v>
      </c>
      <c r="Z257">
        <v>136</v>
      </c>
      <c r="AA257" s="16">
        <f t="shared" si="20"/>
        <v>144.15</v>
      </c>
      <c r="AB257">
        <v>150.4</v>
      </c>
      <c r="AC257" s="16">
        <f t="shared" si="21"/>
        <v>151.1</v>
      </c>
      <c r="AD257">
        <v>161.9</v>
      </c>
      <c r="AE257">
        <v>143.4</v>
      </c>
      <c r="AF257" s="16">
        <f t="shared" si="22"/>
        <v>149.8</v>
      </c>
      <c r="AG257">
        <v>148.4</v>
      </c>
      <c r="AH257">
        <v>150.4</v>
      </c>
    </row>
    <row r="258" spans="1:34">
      <c r="A258" t="s">
        <v>33</v>
      </c>
      <c r="B258" t="s">
        <v>35</v>
      </c>
      <c r="C258">
        <v>2020</v>
      </c>
      <c r="D258" s="15">
        <v>43862</v>
      </c>
      <c r="E258">
        <v>146.2</v>
      </c>
      <c r="F258">
        <v>167.6</v>
      </c>
      <c r="G258">
        <v>153.1</v>
      </c>
      <c r="H258">
        <v>150.7</v>
      </c>
      <c r="I258">
        <v>127.4</v>
      </c>
      <c r="J258">
        <v>143.1</v>
      </c>
      <c r="K258">
        <v>181.7</v>
      </c>
      <c r="L258">
        <v>139.6</v>
      </c>
      <c r="M258">
        <v>114.6</v>
      </c>
      <c r="N258">
        <v>150.4</v>
      </c>
      <c r="O258">
        <v>131.5</v>
      </c>
      <c r="P258">
        <v>159</v>
      </c>
      <c r="Q258">
        <v>151.7</v>
      </c>
      <c r="R258" s="16">
        <f t="shared" si="19"/>
        <v>147.430769230769</v>
      </c>
      <c r="S258">
        <v>172</v>
      </c>
      <c r="T258">
        <v>147.3</v>
      </c>
      <c r="U258">
        <v>133.5</v>
      </c>
      <c r="V258">
        <v>145.2</v>
      </c>
      <c r="W258">
        <v>138.9</v>
      </c>
      <c r="X258">
        <v>140.4</v>
      </c>
      <c r="Y258">
        <v>144.4</v>
      </c>
      <c r="Z258">
        <v>125.2</v>
      </c>
      <c r="AA258" s="16">
        <f t="shared" si="20"/>
        <v>132.05</v>
      </c>
      <c r="AB258">
        <v>137.7</v>
      </c>
      <c r="AC258" s="16">
        <f t="shared" si="21"/>
        <v>139.05</v>
      </c>
      <c r="AD258">
        <v>152.2</v>
      </c>
      <c r="AE258">
        <v>143.5</v>
      </c>
      <c r="AF258" s="16">
        <f t="shared" si="22"/>
        <v>143.95</v>
      </c>
      <c r="AG258">
        <v>138.4</v>
      </c>
      <c r="AH258">
        <v>147.7</v>
      </c>
    </row>
    <row r="259" spans="1:34">
      <c r="A259" t="s">
        <v>34</v>
      </c>
      <c r="B259" t="s">
        <v>35</v>
      </c>
      <c r="C259">
        <v>2020</v>
      </c>
      <c r="D259" s="15">
        <v>43862</v>
      </c>
      <c r="E259">
        <v>144.8</v>
      </c>
      <c r="F259">
        <v>167.5</v>
      </c>
      <c r="G259">
        <v>151.8</v>
      </c>
      <c r="H259">
        <v>150.8</v>
      </c>
      <c r="I259">
        <v>131.4</v>
      </c>
      <c r="J259">
        <v>141.8</v>
      </c>
      <c r="K259">
        <v>170.7</v>
      </c>
      <c r="L259">
        <v>141.1</v>
      </c>
      <c r="M259">
        <v>113.6</v>
      </c>
      <c r="N259">
        <v>152</v>
      </c>
      <c r="O259">
        <v>136.5</v>
      </c>
      <c r="P259">
        <v>159.1</v>
      </c>
      <c r="Q259">
        <v>150.5</v>
      </c>
      <c r="R259" s="16">
        <f t="shared" si="19"/>
        <v>147.046153846154</v>
      </c>
      <c r="S259">
        <v>170.1</v>
      </c>
      <c r="T259">
        <v>150.8</v>
      </c>
      <c r="U259">
        <v>141.7</v>
      </c>
      <c r="V259">
        <v>149.5</v>
      </c>
      <c r="W259">
        <v>147.2</v>
      </c>
      <c r="X259">
        <v>146.4</v>
      </c>
      <c r="Y259">
        <v>151.7</v>
      </c>
      <c r="Z259">
        <v>130.3</v>
      </c>
      <c r="AA259" s="16">
        <f t="shared" si="20"/>
        <v>138.75</v>
      </c>
      <c r="AB259">
        <v>143.2</v>
      </c>
      <c r="AC259" s="16">
        <f t="shared" si="21"/>
        <v>144.8</v>
      </c>
      <c r="AD259">
        <v>156.2</v>
      </c>
      <c r="AE259">
        <v>143.4</v>
      </c>
      <c r="AF259" s="16">
        <f t="shared" si="22"/>
        <v>147.55</v>
      </c>
      <c r="AG259">
        <v>143.6</v>
      </c>
      <c r="AH259">
        <v>149.1</v>
      </c>
    </row>
    <row r="260" spans="1:34">
      <c r="A260" t="s">
        <v>30</v>
      </c>
      <c r="B260" t="s">
        <v>36</v>
      </c>
      <c r="C260">
        <v>2020</v>
      </c>
      <c r="D260" s="15">
        <v>43891</v>
      </c>
      <c r="E260">
        <v>144.4</v>
      </c>
      <c r="F260">
        <v>166.8</v>
      </c>
      <c r="G260">
        <v>147.6</v>
      </c>
      <c r="H260">
        <v>151.7</v>
      </c>
      <c r="I260">
        <v>133.3</v>
      </c>
      <c r="J260">
        <v>141.8</v>
      </c>
      <c r="K260">
        <v>152.3</v>
      </c>
      <c r="L260">
        <v>141.8</v>
      </c>
      <c r="M260">
        <v>112.6</v>
      </c>
      <c r="N260">
        <v>154</v>
      </c>
      <c r="O260">
        <v>140.1</v>
      </c>
      <c r="P260">
        <v>160</v>
      </c>
      <c r="Q260">
        <v>148.2</v>
      </c>
      <c r="R260" s="16">
        <f t="shared" si="19"/>
        <v>145.738461538462</v>
      </c>
      <c r="S260">
        <v>170.5</v>
      </c>
      <c r="T260">
        <v>153.4</v>
      </c>
      <c r="U260">
        <v>147.6</v>
      </c>
      <c r="V260">
        <v>152.5</v>
      </c>
      <c r="W260">
        <v>153.4</v>
      </c>
      <c r="X260">
        <v>151.5</v>
      </c>
      <c r="Y260">
        <v>156.7</v>
      </c>
      <c r="Z260">
        <v>135.8</v>
      </c>
      <c r="AA260" s="16">
        <f t="shared" si="20"/>
        <v>144.6</v>
      </c>
      <c r="AB260">
        <v>151.2</v>
      </c>
      <c r="AC260" s="16">
        <f t="shared" si="21"/>
        <v>151.35</v>
      </c>
      <c r="AD260">
        <v>161.2</v>
      </c>
      <c r="AE260">
        <v>145.1</v>
      </c>
      <c r="AF260" s="16">
        <f t="shared" si="22"/>
        <v>150.9</v>
      </c>
      <c r="AG260">
        <v>148.6</v>
      </c>
      <c r="AH260">
        <v>149.8</v>
      </c>
    </row>
    <row r="261" spans="1:34">
      <c r="A261" t="s">
        <v>33</v>
      </c>
      <c r="B261" t="s">
        <v>36</v>
      </c>
      <c r="C261">
        <v>2020</v>
      </c>
      <c r="D261" s="15">
        <v>43891</v>
      </c>
      <c r="E261">
        <v>146.5</v>
      </c>
      <c r="F261">
        <v>167.5</v>
      </c>
      <c r="G261">
        <v>148.9</v>
      </c>
      <c r="H261">
        <v>151.1</v>
      </c>
      <c r="I261">
        <v>127.5</v>
      </c>
      <c r="J261">
        <v>143.3</v>
      </c>
      <c r="K261">
        <v>167</v>
      </c>
      <c r="L261">
        <v>139.7</v>
      </c>
      <c r="M261">
        <v>114.4</v>
      </c>
      <c r="N261">
        <v>151.5</v>
      </c>
      <c r="O261">
        <v>131.9</v>
      </c>
      <c r="P261">
        <v>159.1</v>
      </c>
      <c r="Q261">
        <v>150.1</v>
      </c>
      <c r="R261" s="16">
        <f t="shared" si="19"/>
        <v>146.038461538462</v>
      </c>
      <c r="S261">
        <v>173.3</v>
      </c>
      <c r="T261">
        <v>147.7</v>
      </c>
      <c r="U261">
        <v>133.8</v>
      </c>
      <c r="V261">
        <v>145.6</v>
      </c>
      <c r="W261">
        <v>141.4</v>
      </c>
      <c r="X261">
        <v>140.8</v>
      </c>
      <c r="Y261">
        <v>145</v>
      </c>
      <c r="Z261">
        <v>124.6</v>
      </c>
      <c r="AA261" s="16">
        <f t="shared" si="20"/>
        <v>133</v>
      </c>
      <c r="AB261">
        <v>137.9</v>
      </c>
      <c r="AC261" s="16">
        <f t="shared" si="21"/>
        <v>139.35</v>
      </c>
      <c r="AD261">
        <v>152.5</v>
      </c>
      <c r="AE261">
        <v>145.3</v>
      </c>
      <c r="AF261" s="16">
        <f t="shared" si="22"/>
        <v>145.15</v>
      </c>
      <c r="AG261">
        <v>138.7</v>
      </c>
      <c r="AH261">
        <v>147.3</v>
      </c>
    </row>
    <row r="262" spans="1:34">
      <c r="A262" t="s">
        <v>34</v>
      </c>
      <c r="B262" t="s">
        <v>36</v>
      </c>
      <c r="C262">
        <v>2020</v>
      </c>
      <c r="D262" s="15">
        <v>43891</v>
      </c>
      <c r="E262">
        <v>145.1</v>
      </c>
      <c r="F262">
        <v>167</v>
      </c>
      <c r="G262">
        <v>148.1</v>
      </c>
      <c r="H262">
        <v>151.5</v>
      </c>
      <c r="I262">
        <v>131.2</v>
      </c>
      <c r="J262">
        <v>142.5</v>
      </c>
      <c r="K262">
        <v>157.3</v>
      </c>
      <c r="L262">
        <v>141.1</v>
      </c>
      <c r="M262">
        <v>113.2</v>
      </c>
      <c r="N262">
        <v>153.2</v>
      </c>
      <c r="O262">
        <v>136.7</v>
      </c>
      <c r="P262">
        <v>159.6</v>
      </c>
      <c r="Q262">
        <v>148.9</v>
      </c>
      <c r="R262" s="16">
        <f t="shared" si="19"/>
        <v>145.8</v>
      </c>
      <c r="S262">
        <v>171.2</v>
      </c>
      <c r="T262">
        <v>151.2</v>
      </c>
      <c r="U262">
        <v>141.9</v>
      </c>
      <c r="V262">
        <v>149.8</v>
      </c>
      <c r="W262">
        <v>148.9</v>
      </c>
      <c r="X262">
        <v>146.4</v>
      </c>
      <c r="Y262">
        <v>152.3</v>
      </c>
      <c r="Z262">
        <v>129.9</v>
      </c>
      <c r="AA262" s="16">
        <f t="shared" si="20"/>
        <v>139.4</v>
      </c>
      <c r="AB262">
        <v>143.7</v>
      </c>
      <c r="AC262" s="16">
        <f t="shared" si="21"/>
        <v>145.05</v>
      </c>
      <c r="AD262">
        <v>156.1</v>
      </c>
      <c r="AE262">
        <v>145.2</v>
      </c>
      <c r="AF262" s="16">
        <f t="shared" si="22"/>
        <v>148.75</v>
      </c>
      <c r="AG262">
        <v>143.8</v>
      </c>
      <c r="AH262">
        <v>148.6</v>
      </c>
    </row>
    <row r="263" spans="1:34">
      <c r="A263" t="s">
        <v>30</v>
      </c>
      <c r="B263" t="s">
        <v>37</v>
      </c>
      <c r="C263">
        <v>2020</v>
      </c>
      <c r="D263" s="15">
        <v>43922</v>
      </c>
      <c r="E263">
        <v>147.2</v>
      </c>
      <c r="F263" s="16">
        <v>167.1</v>
      </c>
      <c r="G263">
        <v>146.9</v>
      </c>
      <c r="H263">
        <v>155.6</v>
      </c>
      <c r="I263">
        <v>137.1</v>
      </c>
      <c r="J263">
        <v>147.3</v>
      </c>
      <c r="K263">
        <v>162.7</v>
      </c>
      <c r="L263">
        <v>150.2</v>
      </c>
      <c r="M263">
        <v>119.8</v>
      </c>
      <c r="N263">
        <v>158.7</v>
      </c>
      <c r="O263">
        <v>139.2</v>
      </c>
      <c r="P263" s="16">
        <v>159.566666666667</v>
      </c>
      <c r="Q263">
        <v>150.1</v>
      </c>
      <c r="R263" s="16">
        <f t="shared" si="19"/>
        <v>149.34358974359</v>
      </c>
      <c r="S263" s="16">
        <v>171.666666666667</v>
      </c>
      <c r="T263" s="16">
        <v>150.766666666667</v>
      </c>
      <c r="U263" s="16">
        <v>141.1</v>
      </c>
      <c r="V263" s="16">
        <v>149.3</v>
      </c>
      <c r="W263">
        <v>148.4</v>
      </c>
      <c r="X263" s="16">
        <v>146.233333333333</v>
      </c>
      <c r="Y263">
        <v>154.3</v>
      </c>
      <c r="Z263" s="16">
        <v>130.1</v>
      </c>
      <c r="AA263" s="16">
        <f t="shared" si="20"/>
        <v>139.25</v>
      </c>
      <c r="AB263" s="16">
        <v>144.266666666667</v>
      </c>
      <c r="AC263" s="16">
        <f t="shared" si="21"/>
        <v>145.25</v>
      </c>
      <c r="AD263" s="16">
        <v>156.6</v>
      </c>
      <c r="AE263" s="16">
        <v>145.2</v>
      </c>
      <c r="AF263" s="16">
        <f t="shared" si="22"/>
        <v>149.75</v>
      </c>
      <c r="AG263" s="16">
        <v>143.7</v>
      </c>
      <c r="AH263" s="16">
        <v>148.566666666667</v>
      </c>
    </row>
    <row r="264" spans="1:34">
      <c r="A264" t="s">
        <v>33</v>
      </c>
      <c r="B264" t="s">
        <v>37</v>
      </c>
      <c r="C264">
        <v>2020</v>
      </c>
      <c r="D264" s="15">
        <v>43922</v>
      </c>
      <c r="E264">
        <v>151.8</v>
      </c>
      <c r="F264" s="16">
        <v>167.2</v>
      </c>
      <c r="G264">
        <v>151.9</v>
      </c>
      <c r="H264">
        <v>155.5</v>
      </c>
      <c r="I264">
        <v>131.6</v>
      </c>
      <c r="J264">
        <v>152.9</v>
      </c>
      <c r="K264">
        <v>180</v>
      </c>
      <c r="L264">
        <v>150.8</v>
      </c>
      <c r="M264">
        <v>121.2</v>
      </c>
      <c r="N264">
        <v>154</v>
      </c>
      <c r="O264">
        <v>133.5</v>
      </c>
      <c r="P264" s="16">
        <v>159.35</v>
      </c>
      <c r="Q264">
        <v>153.5</v>
      </c>
      <c r="R264" s="16">
        <f t="shared" si="19"/>
        <v>151.019230769231</v>
      </c>
      <c r="S264" s="16">
        <v>172.25</v>
      </c>
      <c r="T264" s="16">
        <v>149.45</v>
      </c>
      <c r="U264" s="16">
        <v>138.933333333333</v>
      </c>
      <c r="V264" s="16">
        <v>148.233333333333</v>
      </c>
      <c r="W264">
        <v>137.1</v>
      </c>
      <c r="X264" s="16">
        <v>144.477777777778</v>
      </c>
      <c r="Y264">
        <v>144.8</v>
      </c>
      <c r="Z264" s="16">
        <v>128.2</v>
      </c>
      <c r="AA264" s="16">
        <f t="shared" si="20"/>
        <v>132.65</v>
      </c>
      <c r="AB264" s="16">
        <v>141.955555555556</v>
      </c>
      <c r="AC264" s="16">
        <f t="shared" si="21"/>
        <v>143.216666666667</v>
      </c>
      <c r="AD264" s="16">
        <v>155.066666666667</v>
      </c>
      <c r="AE264" s="16">
        <v>145.233333333333</v>
      </c>
      <c r="AF264" s="16">
        <f t="shared" si="22"/>
        <v>145.016666666667</v>
      </c>
      <c r="AG264" s="16">
        <v>142.066666666667</v>
      </c>
      <c r="AH264" s="16">
        <v>148.155555555556</v>
      </c>
    </row>
    <row r="265" spans="1:34">
      <c r="A265" t="s">
        <v>34</v>
      </c>
      <c r="B265" t="s">
        <v>37</v>
      </c>
      <c r="C265">
        <v>2020</v>
      </c>
      <c r="D265" s="15">
        <v>43922</v>
      </c>
      <c r="E265">
        <v>148.7</v>
      </c>
      <c r="F265" s="16">
        <v>167.1</v>
      </c>
      <c r="G265">
        <v>148.8</v>
      </c>
      <c r="H265">
        <v>155.6</v>
      </c>
      <c r="I265">
        <v>135.1</v>
      </c>
      <c r="J265">
        <v>149.9</v>
      </c>
      <c r="K265">
        <v>168.6</v>
      </c>
      <c r="L265">
        <v>150.4</v>
      </c>
      <c r="M265">
        <v>120.3</v>
      </c>
      <c r="N265">
        <v>157.1</v>
      </c>
      <c r="O265">
        <v>136.8</v>
      </c>
      <c r="P265" s="16">
        <v>159.6</v>
      </c>
      <c r="Q265">
        <v>151.4</v>
      </c>
      <c r="R265" s="16">
        <f t="shared" si="19"/>
        <v>149.953846153846</v>
      </c>
      <c r="S265" s="16">
        <v>171.2</v>
      </c>
      <c r="T265" s="16">
        <v>151.2</v>
      </c>
      <c r="U265" s="16">
        <v>140.644444444444</v>
      </c>
      <c r="V265" s="16">
        <v>149.111111111111</v>
      </c>
      <c r="W265">
        <v>144.1</v>
      </c>
      <c r="X265" s="16">
        <v>145.703703703704</v>
      </c>
      <c r="Y265">
        <v>150.7</v>
      </c>
      <c r="Z265" s="16">
        <v>129.4</v>
      </c>
      <c r="AA265" s="16">
        <f t="shared" si="20"/>
        <v>136.75</v>
      </c>
      <c r="AB265" s="16">
        <v>143.307407407407</v>
      </c>
      <c r="AC265" s="16">
        <f t="shared" si="21"/>
        <v>144.505555555556</v>
      </c>
      <c r="AD265" s="16">
        <v>155.922222222222</v>
      </c>
      <c r="AE265" s="16">
        <v>145.211111111111</v>
      </c>
      <c r="AF265" s="16">
        <f t="shared" si="22"/>
        <v>147.955555555555</v>
      </c>
      <c r="AG265" s="16">
        <v>143.188888888889</v>
      </c>
      <c r="AH265" s="16">
        <v>148.440740740741</v>
      </c>
    </row>
    <row r="266" spans="1:34">
      <c r="A266" t="s">
        <v>30</v>
      </c>
      <c r="B266" t="s">
        <v>38</v>
      </c>
      <c r="C266">
        <v>2020</v>
      </c>
      <c r="D266" s="15">
        <v>43952</v>
      </c>
      <c r="E266" s="16">
        <v>149.233333333333</v>
      </c>
      <c r="F266" s="16">
        <v>167.133333333333</v>
      </c>
      <c r="G266" s="16">
        <v>149.2</v>
      </c>
      <c r="H266" s="16">
        <v>155.566666666667</v>
      </c>
      <c r="I266" s="16">
        <v>134.6</v>
      </c>
      <c r="J266" s="16">
        <v>150.033333333333</v>
      </c>
      <c r="K266" s="16">
        <v>170.433333333333</v>
      </c>
      <c r="L266" s="16">
        <v>150.466666666667</v>
      </c>
      <c r="M266" s="16">
        <v>120.433333333333</v>
      </c>
      <c r="N266" s="16">
        <v>156.6</v>
      </c>
      <c r="O266" s="16">
        <v>136.5</v>
      </c>
      <c r="P266" s="16">
        <v>159.505555555556</v>
      </c>
      <c r="Q266" s="16">
        <v>151.666666666667</v>
      </c>
      <c r="R266" s="16">
        <f t="shared" si="19"/>
        <v>150.105555555555</v>
      </c>
      <c r="S266" s="16">
        <v>171.705555555556</v>
      </c>
      <c r="T266" s="16">
        <v>150.472222222222</v>
      </c>
      <c r="U266" s="16">
        <v>140.225925925926</v>
      </c>
      <c r="V266" s="16">
        <v>148.881481481481</v>
      </c>
      <c r="W266" s="16">
        <v>143.2</v>
      </c>
      <c r="X266" s="16">
        <v>145.471604938272</v>
      </c>
      <c r="Y266" s="16">
        <v>149.933333333333</v>
      </c>
      <c r="Z266" s="16">
        <v>129.233333333333</v>
      </c>
      <c r="AA266" s="16">
        <f t="shared" si="20"/>
        <v>136.216666666666</v>
      </c>
      <c r="AB266" s="16">
        <v>143.176543209877</v>
      </c>
      <c r="AC266" s="16">
        <f t="shared" si="21"/>
        <v>144.324074074075</v>
      </c>
      <c r="AD266" s="16">
        <v>155.862962962963</v>
      </c>
      <c r="AE266" s="16">
        <v>145.214814814815</v>
      </c>
      <c r="AF266" s="16">
        <f t="shared" si="22"/>
        <v>147.574074074074</v>
      </c>
      <c r="AG266" s="16">
        <v>142.985185185185</v>
      </c>
      <c r="AH266" s="16">
        <v>148.387654320988</v>
      </c>
    </row>
    <row r="267" spans="1:34">
      <c r="A267" t="s">
        <v>33</v>
      </c>
      <c r="B267" t="s">
        <v>38</v>
      </c>
      <c r="C267">
        <v>2020</v>
      </c>
      <c r="D267" s="15">
        <v>43952</v>
      </c>
      <c r="E267" s="16">
        <v>149.911111111111</v>
      </c>
      <c r="F267" s="16">
        <v>167.144444444444</v>
      </c>
      <c r="G267" s="16">
        <v>150.35</v>
      </c>
      <c r="H267" s="16">
        <v>155.55</v>
      </c>
      <c r="I267" s="16">
        <v>133.766666666667</v>
      </c>
      <c r="J267" s="16">
        <v>151.4</v>
      </c>
      <c r="K267" s="16">
        <v>174.3</v>
      </c>
      <c r="L267" s="16">
        <v>150.6</v>
      </c>
      <c r="M267" s="16">
        <v>120.75</v>
      </c>
      <c r="N267" s="16">
        <v>155.55</v>
      </c>
      <c r="O267" s="16">
        <v>135.15</v>
      </c>
      <c r="P267" s="16">
        <v>159.475</v>
      </c>
      <c r="Q267" s="16">
        <v>152.45</v>
      </c>
      <c r="R267" s="16">
        <f t="shared" si="19"/>
        <v>150.492094017094</v>
      </c>
      <c r="S267" s="16">
        <v>171.725</v>
      </c>
      <c r="T267" s="16">
        <v>150.325</v>
      </c>
      <c r="U267" s="16">
        <v>139.934567901235</v>
      </c>
      <c r="V267" s="16">
        <v>148.741975308642</v>
      </c>
      <c r="W267" s="16">
        <v>140.6</v>
      </c>
      <c r="X267" s="16">
        <v>145.217695473251</v>
      </c>
      <c r="Y267" s="16">
        <v>148.477777777778</v>
      </c>
      <c r="Z267" s="16">
        <v>128.944444444444</v>
      </c>
      <c r="AA267" s="16">
        <f t="shared" si="20"/>
        <v>134.772222222222</v>
      </c>
      <c r="AB267" s="16">
        <v>142.81316872428</v>
      </c>
      <c r="AC267" s="16">
        <f t="shared" si="21"/>
        <v>144.015432098766</v>
      </c>
      <c r="AD267" s="16">
        <v>155.617283950617</v>
      </c>
      <c r="AE267" s="16">
        <v>145.21975308642</v>
      </c>
      <c r="AF267" s="16">
        <f t="shared" si="22"/>
        <v>146.848765432099</v>
      </c>
      <c r="AG267" s="16">
        <v>142.746913580247</v>
      </c>
      <c r="AH267" s="16">
        <v>148.327983539095</v>
      </c>
    </row>
    <row r="268" spans="1:34">
      <c r="A268" t="s">
        <v>34</v>
      </c>
      <c r="B268" t="s">
        <v>38</v>
      </c>
      <c r="C268">
        <v>2020</v>
      </c>
      <c r="D268" s="15">
        <v>43952</v>
      </c>
      <c r="E268" s="16">
        <v>149.281481481481</v>
      </c>
      <c r="F268" s="16">
        <v>167.125925925926</v>
      </c>
      <c r="G268" s="16">
        <v>149.45</v>
      </c>
      <c r="H268" s="16">
        <v>155.6</v>
      </c>
      <c r="I268" s="16">
        <v>134.488888888889</v>
      </c>
      <c r="J268" s="16">
        <v>149.9</v>
      </c>
      <c r="K268" s="16">
        <v>168.6</v>
      </c>
      <c r="L268" s="16">
        <v>150.4</v>
      </c>
      <c r="M268" s="16">
        <v>120.3</v>
      </c>
      <c r="N268" s="16">
        <v>157.1</v>
      </c>
      <c r="O268" s="16">
        <v>136.8</v>
      </c>
      <c r="P268" s="16">
        <v>159.6</v>
      </c>
      <c r="Q268" s="16">
        <v>151.4</v>
      </c>
      <c r="R268" s="16">
        <f t="shared" si="19"/>
        <v>150.003561253561</v>
      </c>
      <c r="S268" s="16">
        <v>171.2</v>
      </c>
      <c r="T268" s="16">
        <v>151.2</v>
      </c>
      <c r="U268" s="16">
        <v>140.268312757202</v>
      </c>
      <c r="V268" s="16">
        <v>148.911522633745</v>
      </c>
      <c r="W268" s="16">
        <v>144.1</v>
      </c>
      <c r="X268" s="16">
        <v>145.464334705075</v>
      </c>
      <c r="Y268" s="16">
        <v>149.703703703704</v>
      </c>
      <c r="Z268" s="16">
        <v>129.192592592593</v>
      </c>
      <c r="AA268" s="16">
        <f t="shared" si="20"/>
        <v>136.646296296296</v>
      </c>
      <c r="AB268" s="16">
        <v>143.099039780521</v>
      </c>
      <c r="AC268" s="16">
        <f t="shared" si="21"/>
        <v>144.281687242798</v>
      </c>
      <c r="AD268" s="16">
        <v>155.800823045267</v>
      </c>
      <c r="AE268" s="16">
        <v>145.212962962963</v>
      </c>
      <c r="AF268" s="16">
        <f t="shared" si="22"/>
        <v>147.458333333333</v>
      </c>
      <c r="AG268" s="16">
        <v>142.97366255144</v>
      </c>
      <c r="AH268" s="16">
        <v>148.385459533608</v>
      </c>
    </row>
    <row r="269" spans="1:34">
      <c r="A269" t="s">
        <v>30</v>
      </c>
      <c r="B269" t="s">
        <v>39</v>
      </c>
      <c r="C269">
        <v>2020</v>
      </c>
      <c r="D269" s="15">
        <v>43983</v>
      </c>
      <c r="E269">
        <v>148.2</v>
      </c>
      <c r="F269">
        <v>190.3</v>
      </c>
      <c r="G269">
        <v>149.4</v>
      </c>
      <c r="H269">
        <v>153.3</v>
      </c>
      <c r="I269">
        <v>138.2</v>
      </c>
      <c r="J269">
        <v>143.2</v>
      </c>
      <c r="K269">
        <v>148.9</v>
      </c>
      <c r="L269">
        <v>150.3</v>
      </c>
      <c r="M269">
        <v>113.2</v>
      </c>
      <c r="N269">
        <v>159.8</v>
      </c>
      <c r="O269">
        <v>142.1</v>
      </c>
      <c r="P269">
        <v>161.8</v>
      </c>
      <c r="Q269">
        <v>152.3</v>
      </c>
      <c r="R269" s="16">
        <f t="shared" si="19"/>
        <v>150.076923076923</v>
      </c>
      <c r="S269">
        <v>182.4</v>
      </c>
      <c r="T269">
        <v>154.7</v>
      </c>
      <c r="U269">
        <v>150</v>
      </c>
      <c r="V269">
        <v>154.1</v>
      </c>
      <c r="W269">
        <v>144.9</v>
      </c>
      <c r="X269">
        <v>151.7</v>
      </c>
      <c r="Y269">
        <v>158.2</v>
      </c>
      <c r="Z269">
        <v>141.4</v>
      </c>
      <c r="AA269" s="16">
        <f t="shared" si="20"/>
        <v>143.15</v>
      </c>
      <c r="AB269">
        <v>153.2</v>
      </c>
      <c r="AC269" s="16">
        <f t="shared" si="21"/>
        <v>152.45</v>
      </c>
      <c r="AD269">
        <v>161.8</v>
      </c>
      <c r="AE269">
        <v>151.2</v>
      </c>
      <c r="AF269" s="16">
        <f t="shared" si="22"/>
        <v>154.7</v>
      </c>
      <c r="AG269">
        <v>151.7</v>
      </c>
      <c r="AH269">
        <v>152.7</v>
      </c>
    </row>
    <row r="270" spans="1:34">
      <c r="A270" t="s">
        <v>33</v>
      </c>
      <c r="B270" t="s">
        <v>39</v>
      </c>
      <c r="C270">
        <v>2020</v>
      </c>
      <c r="D270" s="15">
        <v>43983</v>
      </c>
      <c r="E270">
        <v>152.7</v>
      </c>
      <c r="F270">
        <v>197</v>
      </c>
      <c r="G270">
        <v>154.6</v>
      </c>
      <c r="H270">
        <v>153.4</v>
      </c>
      <c r="I270">
        <v>132.9</v>
      </c>
      <c r="J270">
        <v>151.8</v>
      </c>
      <c r="K270">
        <v>171.2</v>
      </c>
      <c r="L270">
        <v>152</v>
      </c>
      <c r="M270">
        <v>116.3</v>
      </c>
      <c r="N270">
        <v>158.8</v>
      </c>
      <c r="O270">
        <v>135.6</v>
      </c>
      <c r="P270">
        <v>161.7</v>
      </c>
      <c r="Q270">
        <v>157</v>
      </c>
      <c r="R270" s="16">
        <f t="shared" si="19"/>
        <v>153.461538461538</v>
      </c>
      <c r="S270">
        <v>186.7</v>
      </c>
      <c r="T270">
        <v>149.1</v>
      </c>
      <c r="U270">
        <v>136.6</v>
      </c>
      <c r="V270">
        <v>147.2</v>
      </c>
      <c r="W270">
        <v>137.1</v>
      </c>
      <c r="X270">
        <v>140.4</v>
      </c>
      <c r="Y270">
        <v>148.1</v>
      </c>
      <c r="Z270">
        <v>129.3</v>
      </c>
      <c r="AA270" s="16">
        <f t="shared" si="20"/>
        <v>133.2</v>
      </c>
      <c r="AB270">
        <v>144.5</v>
      </c>
      <c r="AC270" s="16">
        <f t="shared" si="21"/>
        <v>142.45</v>
      </c>
      <c r="AD270">
        <v>152.5</v>
      </c>
      <c r="AE270">
        <v>152.2</v>
      </c>
      <c r="AF270" s="16">
        <f t="shared" si="22"/>
        <v>150.15</v>
      </c>
      <c r="AG270">
        <v>142</v>
      </c>
      <c r="AH270">
        <v>150.8</v>
      </c>
    </row>
    <row r="271" spans="1:34">
      <c r="A271" t="s">
        <v>34</v>
      </c>
      <c r="B271" t="s">
        <v>39</v>
      </c>
      <c r="C271">
        <v>2020</v>
      </c>
      <c r="D271" s="15">
        <v>43983</v>
      </c>
      <c r="E271">
        <v>149.6</v>
      </c>
      <c r="F271">
        <v>192.7</v>
      </c>
      <c r="G271">
        <v>151.4</v>
      </c>
      <c r="H271">
        <v>153.3</v>
      </c>
      <c r="I271">
        <v>136.3</v>
      </c>
      <c r="J271">
        <v>147.2</v>
      </c>
      <c r="K271">
        <v>156.5</v>
      </c>
      <c r="L271">
        <v>150.9</v>
      </c>
      <c r="M271">
        <v>114.2</v>
      </c>
      <c r="N271">
        <v>159.5</v>
      </c>
      <c r="O271">
        <v>139.4</v>
      </c>
      <c r="P271">
        <v>161.8</v>
      </c>
      <c r="Q271">
        <v>154</v>
      </c>
      <c r="R271" s="16">
        <f t="shared" si="19"/>
        <v>151.292307692308</v>
      </c>
      <c r="S271">
        <v>183.5</v>
      </c>
      <c r="T271">
        <v>152.5</v>
      </c>
      <c r="U271">
        <v>144.4</v>
      </c>
      <c r="V271">
        <v>151.4</v>
      </c>
      <c r="W271">
        <v>141.9</v>
      </c>
      <c r="X271">
        <v>146.4</v>
      </c>
      <c r="Y271">
        <v>154.4</v>
      </c>
      <c r="Z271">
        <v>135</v>
      </c>
      <c r="AA271" s="16">
        <f t="shared" si="20"/>
        <v>138.45</v>
      </c>
      <c r="AB271">
        <v>148.3</v>
      </c>
      <c r="AC271" s="16">
        <f t="shared" si="21"/>
        <v>147.35</v>
      </c>
      <c r="AD271">
        <v>156.4</v>
      </c>
      <c r="AE271">
        <v>151.6</v>
      </c>
      <c r="AF271" s="16">
        <f t="shared" si="22"/>
        <v>153</v>
      </c>
      <c r="AG271">
        <v>147</v>
      </c>
      <c r="AH271">
        <v>151.8</v>
      </c>
    </row>
    <row r="272" spans="1:34">
      <c r="A272" t="s">
        <v>30</v>
      </c>
      <c r="B272" t="s">
        <v>40</v>
      </c>
      <c r="C272">
        <v>2020</v>
      </c>
      <c r="D272" s="15">
        <v>44013</v>
      </c>
      <c r="E272">
        <v>148.2</v>
      </c>
      <c r="F272">
        <v>190.3</v>
      </c>
      <c r="G272">
        <v>149.4</v>
      </c>
      <c r="H272">
        <v>153.3</v>
      </c>
      <c r="I272">
        <v>138.2</v>
      </c>
      <c r="J272">
        <v>143.2</v>
      </c>
      <c r="K272">
        <v>148.9</v>
      </c>
      <c r="L272">
        <v>150.3</v>
      </c>
      <c r="M272">
        <v>113.2</v>
      </c>
      <c r="N272">
        <v>159.8</v>
      </c>
      <c r="O272">
        <v>142.1</v>
      </c>
      <c r="P272">
        <v>161.8</v>
      </c>
      <c r="Q272">
        <v>152.3</v>
      </c>
      <c r="R272" s="16">
        <f t="shared" si="19"/>
        <v>150.076923076923</v>
      </c>
      <c r="S272">
        <v>182.4</v>
      </c>
      <c r="T272">
        <v>154.7</v>
      </c>
      <c r="U272">
        <v>150</v>
      </c>
      <c r="V272">
        <v>154.1</v>
      </c>
      <c r="W272">
        <v>144.9</v>
      </c>
      <c r="X272">
        <v>151.7</v>
      </c>
      <c r="Y272">
        <v>158.2</v>
      </c>
      <c r="Z272">
        <v>141.4</v>
      </c>
      <c r="AA272" s="16">
        <f t="shared" si="20"/>
        <v>143.15</v>
      </c>
      <c r="AB272">
        <v>153.2</v>
      </c>
      <c r="AC272" s="16">
        <f t="shared" si="21"/>
        <v>152.45</v>
      </c>
      <c r="AD272">
        <v>161.8</v>
      </c>
      <c r="AE272">
        <v>151.2</v>
      </c>
      <c r="AF272" s="16">
        <f t="shared" si="22"/>
        <v>154.7</v>
      </c>
      <c r="AG272">
        <v>151.7</v>
      </c>
      <c r="AH272">
        <v>152.7</v>
      </c>
    </row>
    <row r="273" spans="1:34">
      <c r="A273" t="s">
        <v>33</v>
      </c>
      <c r="B273" t="s">
        <v>40</v>
      </c>
      <c r="C273">
        <v>2020</v>
      </c>
      <c r="D273" s="15">
        <v>44013</v>
      </c>
      <c r="E273">
        <v>152.7</v>
      </c>
      <c r="F273">
        <v>197</v>
      </c>
      <c r="G273">
        <v>154.6</v>
      </c>
      <c r="H273">
        <v>153.4</v>
      </c>
      <c r="I273">
        <v>132.9</v>
      </c>
      <c r="J273">
        <v>151.8</v>
      </c>
      <c r="K273">
        <v>171.2</v>
      </c>
      <c r="L273">
        <v>152</v>
      </c>
      <c r="M273">
        <v>116.3</v>
      </c>
      <c r="N273">
        <v>158.8</v>
      </c>
      <c r="O273">
        <v>135.6</v>
      </c>
      <c r="P273">
        <v>161.7</v>
      </c>
      <c r="Q273">
        <v>157</v>
      </c>
      <c r="R273" s="16">
        <f t="shared" si="19"/>
        <v>153.461538461538</v>
      </c>
      <c r="S273">
        <v>186.7</v>
      </c>
      <c r="T273">
        <v>149.1</v>
      </c>
      <c r="U273">
        <v>136.6</v>
      </c>
      <c r="V273">
        <v>147.2</v>
      </c>
      <c r="W273">
        <v>137.1</v>
      </c>
      <c r="X273">
        <v>140.4</v>
      </c>
      <c r="Y273">
        <v>148.1</v>
      </c>
      <c r="Z273">
        <v>129.3</v>
      </c>
      <c r="AA273" s="16">
        <f t="shared" si="20"/>
        <v>133.2</v>
      </c>
      <c r="AB273">
        <v>144.5</v>
      </c>
      <c r="AC273" s="16">
        <f t="shared" si="21"/>
        <v>142.45</v>
      </c>
      <c r="AD273">
        <v>152.5</v>
      </c>
      <c r="AE273">
        <v>152.2</v>
      </c>
      <c r="AF273" s="16">
        <f t="shared" si="22"/>
        <v>150.15</v>
      </c>
      <c r="AG273">
        <v>142</v>
      </c>
      <c r="AH273">
        <v>150.8</v>
      </c>
    </row>
    <row r="274" spans="1:34">
      <c r="A274" t="s">
        <v>34</v>
      </c>
      <c r="B274" t="s">
        <v>40</v>
      </c>
      <c r="C274">
        <v>2020</v>
      </c>
      <c r="D274" s="15">
        <v>44013</v>
      </c>
      <c r="E274">
        <v>149.6</v>
      </c>
      <c r="F274">
        <v>192.7</v>
      </c>
      <c r="G274">
        <v>151.4</v>
      </c>
      <c r="H274">
        <v>153.3</v>
      </c>
      <c r="I274">
        <v>136.3</v>
      </c>
      <c r="J274">
        <v>147.2</v>
      </c>
      <c r="K274">
        <v>156.5</v>
      </c>
      <c r="L274">
        <v>150.9</v>
      </c>
      <c r="M274">
        <v>114.2</v>
      </c>
      <c r="N274">
        <v>159.5</v>
      </c>
      <c r="O274">
        <v>139.4</v>
      </c>
      <c r="P274">
        <v>161.8</v>
      </c>
      <c r="Q274">
        <v>154</v>
      </c>
      <c r="R274" s="16">
        <f t="shared" si="19"/>
        <v>151.292307692308</v>
      </c>
      <c r="S274">
        <v>183.5</v>
      </c>
      <c r="T274">
        <v>152.5</v>
      </c>
      <c r="U274">
        <v>144.4</v>
      </c>
      <c r="V274">
        <v>151.4</v>
      </c>
      <c r="W274">
        <v>141.9</v>
      </c>
      <c r="X274">
        <v>146.4</v>
      </c>
      <c r="Y274">
        <v>154.4</v>
      </c>
      <c r="Z274">
        <v>135</v>
      </c>
      <c r="AA274" s="16">
        <f t="shared" si="20"/>
        <v>138.45</v>
      </c>
      <c r="AB274">
        <v>148.3</v>
      </c>
      <c r="AC274" s="16">
        <f t="shared" si="21"/>
        <v>147.35</v>
      </c>
      <c r="AD274">
        <v>156.4</v>
      </c>
      <c r="AE274">
        <v>151.6</v>
      </c>
      <c r="AF274" s="16">
        <f t="shared" si="22"/>
        <v>153</v>
      </c>
      <c r="AG274">
        <v>147</v>
      </c>
      <c r="AH274">
        <v>151.8</v>
      </c>
    </row>
    <row r="275" spans="1:34">
      <c r="A275" t="s">
        <v>30</v>
      </c>
      <c r="B275" t="s">
        <v>41</v>
      </c>
      <c r="C275">
        <v>2020</v>
      </c>
      <c r="D275" s="15">
        <v>44044</v>
      </c>
      <c r="E275">
        <v>147.6</v>
      </c>
      <c r="F275">
        <v>187.2</v>
      </c>
      <c r="G275">
        <v>148.4</v>
      </c>
      <c r="H275">
        <v>153.3</v>
      </c>
      <c r="I275">
        <v>139.8</v>
      </c>
      <c r="J275">
        <v>146.9</v>
      </c>
      <c r="K275">
        <v>171</v>
      </c>
      <c r="L275">
        <v>149.9</v>
      </c>
      <c r="M275">
        <v>114.2</v>
      </c>
      <c r="N275">
        <v>160</v>
      </c>
      <c r="O275">
        <v>143.5</v>
      </c>
      <c r="P275">
        <v>161.5</v>
      </c>
      <c r="Q275">
        <v>155.3</v>
      </c>
      <c r="R275" s="16">
        <f t="shared" si="19"/>
        <v>152.2</v>
      </c>
      <c r="S275">
        <v>180.9</v>
      </c>
      <c r="T275">
        <v>155.1</v>
      </c>
      <c r="U275">
        <v>149.3</v>
      </c>
      <c r="V275">
        <v>154.3</v>
      </c>
      <c r="W275">
        <v>145.8</v>
      </c>
      <c r="X275">
        <v>151.9</v>
      </c>
      <c r="Y275">
        <v>158.8</v>
      </c>
      <c r="Z275">
        <v>143.6</v>
      </c>
      <c r="AA275" s="16">
        <f t="shared" si="20"/>
        <v>144.7</v>
      </c>
      <c r="AB275">
        <v>152.2</v>
      </c>
      <c r="AC275" s="16">
        <f t="shared" si="21"/>
        <v>152.05</v>
      </c>
      <c r="AD275">
        <v>162.7</v>
      </c>
      <c r="AE275">
        <v>153.6</v>
      </c>
      <c r="AF275" s="16">
        <f t="shared" si="22"/>
        <v>156.2</v>
      </c>
      <c r="AG275">
        <v>153</v>
      </c>
      <c r="AH275">
        <v>154.7</v>
      </c>
    </row>
    <row r="276" spans="1:34">
      <c r="A276" t="s">
        <v>33</v>
      </c>
      <c r="B276" t="s">
        <v>41</v>
      </c>
      <c r="C276">
        <v>2020</v>
      </c>
      <c r="D276" s="15">
        <v>44044</v>
      </c>
      <c r="E276">
        <v>151.6</v>
      </c>
      <c r="F276">
        <v>197.8</v>
      </c>
      <c r="G276">
        <v>154.5</v>
      </c>
      <c r="H276">
        <v>153.4</v>
      </c>
      <c r="I276">
        <v>133.4</v>
      </c>
      <c r="J276">
        <v>154.5</v>
      </c>
      <c r="K276">
        <v>191.9</v>
      </c>
      <c r="L276">
        <v>151.3</v>
      </c>
      <c r="M276">
        <v>116.8</v>
      </c>
      <c r="N276">
        <v>160</v>
      </c>
      <c r="O276">
        <v>136.5</v>
      </c>
      <c r="P276">
        <v>163.3</v>
      </c>
      <c r="Q276">
        <v>159.9</v>
      </c>
      <c r="R276" s="16">
        <f t="shared" si="19"/>
        <v>155.761538461538</v>
      </c>
      <c r="S276">
        <v>187.2</v>
      </c>
      <c r="T276">
        <v>150</v>
      </c>
      <c r="U276">
        <v>135.2</v>
      </c>
      <c r="V276">
        <v>147.8</v>
      </c>
      <c r="W276">
        <v>138.3</v>
      </c>
      <c r="X276">
        <v>144.5</v>
      </c>
      <c r="Y276">
        <v>148.7</v>
      </c>
      <c r="Z276">
        <v>133.9</v>
      </c>
      <c r="AA276" s="16">
        <f t="shared" si="20"/>
        <v>136.1</v>
      </c>
      <c r="AB276">
        <v>141.2</v>
      </c>
      <c r="AC276" s="16">
        <f t="shared" si="21"/>
        <v>142.85</v>
      </c>
      <c r="AD276">
        <v>155.5</v>
      </c>
      <c r="AE276">
        <v>155.2</v>
      </c>
      <c r="AF276" s="16">
        <f t="shared" si="22"/>
        <v>151.95</v>
      </c>
      <c r="AG276">
        <v>144.8</v>
      </c>
      <c r="AH276">
        <v>152.9</v>
      </c>
    </row>
    <row r="277" spans="1:34">
      <c r="A277" t="s">
        <v>34</v>
      </c>
      <c r="B277" t="s">
        <v>41</v>
      </c>
      <c r="C277">
        <v>2020</v>
      </c>
      <c r="D277" s="15">
        <v>44044</v>
      </c>
      <c r="E277">
        <v>148.9</v>
      </c>
      <c r="F277">
        <v>190.9</v>
      </c>
      <c r="G277">
        <v>150.8</v>
      </c>
      <c r="H277">
        <v>153.3</v>
      </c>
      <c r="I277">
        <v>137.4</v>
      </c>
      <c r="J277">
        <v>150.4</v>
      </c>
      <c r="K277">
        <v>178.1</v>
      </c>
      <c r="L277">
        <v>150.4</v>
      </c>
      <c r="M277">
        <v>115.1</v>
      </c>
      <c r="N277">
        <v>160</v>
      </c>
      <c r="O277">
        <v>140.6</v>
      </c>
      <c r="P277">
        <v>162.3</v>
      </c>
      <c r="Q277">
        <v>157</v>
      </c>
      <c r="R277" s="16">
        <f t="shared" si="19"/>
        <v>153.476923076923</v>
      </c>
      <c r="S277">
        <v>182.6</v>
      </c>
      <c r="T277">
        <v>153.1</v>
      </c>
      <c r="U277">
        <v>143.4</v>
      </c>
      <c r="V277">
        <v>151.7</v>
      </c>
      <c r="W277">
        <v>143</v>
      </c>
      <c r="X277">
        <v>148.4</v>
      </c>
      <c r="Y277">
        <v>155</v>
      </c>
      <c r="Z277">
        <v>138.5</v>
      </c>
      <c r="AA277" s="16">
        <f t="shared" si="20"/>
        <v>140.75</v>
      </c>
      <c r="AB277">
        <v>146</v>
      </c>
      <c r="AC277" s="16">
        <f t="shared" si="21"/>
        <v>147.2</v>
      </c>
      <c r="AD277">
        <v>158.5</v>
      </c>
      <c r="AE277">
        <v>154.3</v>
      </c>
      <c r="AF277" s="16">
        <f t="shared" si="22"/>
        <v>154.65</v>
      </c>
      <c r="AG277">
        <v>149</v>
      </c>
      <c r="AH277">
        <v>153.9</v>
      </c>
    </row>
    <row r="278" spans="1:34">
      <c r="A278" t="s">
        <v>30</v>
      </c>
      <c r="B278" t="s">
        <v>42</v>
      </c>
      <c r="C278">
        <v>2020</v>
      </c>
      <c r="D278" s="15">
        <v>44075</v>
      </c>
      <c r="E278">
        <v>146.9</v>
      </c>
      <c r="F278">
        <v>183.9</v>
      </c>
      <c r="G278">
        <v>149.5</v>
      </c>
      <c r="H278">
        <v>153.4</v>
      </c>
      <c r="I278">
        <v>140.4</v>
      </c>
      <c r="J278">
        <v>147</v>
      </c>
      <c r="K278">
        <v>178.8</v>
      </c>
      <c r="L278">
        <v>149.3</v>
      </c>
      <c r="M278">
        <v>115.1</v>
      </c>
      <c r="N278">
        <v>160</v>
      </c>
      <c r="O278">
        <v>145.4</v>
      </c>
      <c r="P278">
        <v>161.6</v>
      </c>
      <c r="Q278">
        <v>156.1</v>
      </c>
      <c r="R278" s="16">
        <f t="shared" si="19"/>
        <v>152.876923076923</v>
      </c>
      <c r="S278">
        <v>182.9</v>
      </c>
      <c r="T278">
        <v>155.4</v>
      </c>
      <c r="U278">
        <v>149.9</v>
      </c>
      <c r="V278">
        <v>154.6</v>
      </c>
      <c r="W278">
        <v>146.4</v>
      </c>
      <c r="X278">
        <v>151.6</v>
      </c>
      <c r="Y278">
        <v>159.1</v>
      </c>
      <c r="Z278">
        <v>144.6</v>
      </c>
      <c r="AA278" s="16">
        <f t="shared" si="20"/>
        <v>145.5</v>
      </c>
      <c r="AB278">
        <v>152.8</v>
      </c>
      <c r="AC278" s="16">
        <f t="shared" si="21"/>
        <v>152.2</v>
      </c>
      <c r="AD278">
        <v>161.1</v>
      </c>
      <c r="AE278">
        <v>157.4</v>
      </c>
      <c r="AF278" s="16">
        <f t="shared" si="22"/>
        <v>158.25</v>
      </c>
      <c r="AG278">
        <v>153.7</v>
      </c>
      <c r="AH278">
        <v>155.4</v>
      </c>
    </row>
    <row r="279" spans="1:34">
      <c r="A279" t="s">
        <v>33</v>
      </c>
      <c r="B279" t="s">
        <v>42</v>
      </c>
      <c r="C279">
        <v>2020</v>
      </c>
      <c r="D279" s="15">
        <v>44075</v>
      </c>
      <c r="E279">
        <v>151.5</v>
      </c>
      <c r="F279">
        <v>193.1</v>
      </c>
      <c r="G279">
        <v>157.3</v>
      </c>
      <c r="H279">
        <v>153.9</v>
      </c>
      <c r="I279">
        <v>134.4</v>
      </c>
      <c r="J279">
        <v>155.4</v>
      </c>
      <c r="K279">
        <v>202</v>
      </c>
      <c r="L279">
        <v>150.8</v>
      </c>
      <c r="M279">
        <v>118.9</v>
      </c>
      <c r="N279">
        <v>160.9</v>
      </c>
      <c r="O279">
        <v>137.7</v>
      </c>
      <c r="P279">
        <v>164.4</v>
      </c>
      <c r="Q279">
        <v>161.3</v>
      </c>
      <c r="R279" s="16">
        <f t="shared" si="19"/>
        <v>157.046153846154</v>
      </c>
      <c r="S279">
        <v>188.7</v>
      </c>
      <c r="T279">
        <v>150.2</v>
      </c>
      <c r="U279">
        <v>136.3</v>
      </c>
      <c r="V279">
        <v>148.1</v>
      </c>
      <c r="W279">
        <v>137.2</v>
      </c>
      <c r="X279">
        <v>145.4</v>
      </c>
      <c r="Y279">
        <v>150</v>
      </c>
      <c r="Z279">
        <v>135.1</v>
      </c>
      <c r="AA279" s="16">
        <f t="shared" si="20"/>
        <v>136.15</v>
      </c>
      <c r="AB279">
        <v>141.8</v>
      </c>
      <c r="AC279" s="16">
        <f t="shared" si="21"/>
        <v>143.6</v>
      </c>
      <c r="AD279">
        <v>154.9</v>
      </c>
      <c r="AE279">
        <v>159.8</v>
      </c>
      <c r="AF279" s="16">
        <f t="shared" si="22"/>
        <v>154.9</v>
      </c>
      <c r="AG279">
        <v>146</v>
      </c>
      <c r="AH279">
        <v>154</v>
      </c>
    </row>
    <row r="280" spans="1:34">
      <c r="A280" t="s">
        <v>34</v>
      </c>
      <c r="B280" t="s">
        <v>42</v>
      </c>
      <c r="C280">
        <v>2020</v>
      </c>
      <c r="D280" s="15">
        <v>44075</v>
      </c>
      <c r="E280">
        <v>148.4</v>
      </c>
      <c r="F280">
        <v>187.1</v>
      </c>
      <c r="G280">
        <v>152.5</v>
      </c>
      <c r="H280">
        <v>153.6</v>
      </c>
      <c r="I280">
        <v>138.2</v>
      </c>
      <c r="J280">
        <v>150.9</v>
      </c>
      <c r="K280">
        <v>186.7</v>
      </c>
      <c r="L280">
        <v>149.8</v>
      </c>
      <c r="M280">
        <v>116.4</v>
      </c>
      <c r="N280">
        <v>160.3</v>
      </c>
      <c r="O280">
        <v>142.2</v>
      </c>
      <c r="P280">
        <v>162.9</v>
      </c>
      <c r="Q280">
        <v>158</v>
      </c>
      <c r="R280" s="16">
        <f t="shared" si="19"/>
        <v>154.384615384615</v>
      </c>
      <c r="S280">
        <v>184.4</v>
      </c>
      <c r="T280">
        <v>153.4</v>
      </c>
      <c r="U280">
        <v>144.3</v>
      </c>
      <c r="V280">
        <v>152</v>
      </c>
      <c r="W280">
        <v>142.9</v>
      </c>
      <c r="X280">
        <v>148.7</v>
      </c>
      <c r="Y280">
        <v>155.6</v>
      </c>
      <c r="Z280">
        <v>139.6</v>
      </c>
      <c r="AA280" s="16">
        <f t="shared" si="20"/>
        <v>141.25</v>
      </c>
      <c r="AB280">
        <v>146.6</v>
      </c>
      <c r="AC280" s="16">
        <f t="shared" si="21"/>
        <v>147.65</v>
      </c>
      <c r="AD280">
        <v>157.5</v>
      </c>
      <c r="AE280">
        <v>158.4</v>
      </c>
      <c r="AF280" s="16">
        <f t="shared" si="22"/>
        <v>157</v>
      </c>
      <c r="AG280">
        <v>150</v>
      </c>
      <c r="AH280">
        <v>154.7</v>
      </c>
    </row>
    <row r="281" spans="1:34">
      <c r="A281" t="s">
        <v>30</v>
      </c>
      <c r="B281" t="s">
        <v>43</v>
      </c>
      <c r="C281">
        <v>2020</v>
      </c>
      <c r="D281" s="15">
        <v>44105</v>
      </c>
      <c r="E281">
        <v>146</v>
      </c>
      <c r="F281">
        <v>186.3</v>
      </c>
      <c r="G281">
        <v>159.2</v>
      </c>
      <c r="H281">
        <v>153.6</v>
      </c>
      <c r="I281">
        <v>142.6</v>
      </c>
      <c r="J281">
        <v>147.2</v>
      </c>
      <c r="K281">
        <v>200.6</v>
      </c>
      <c r="L281">
        <v>150.3</v>
      </c>
      <c r="M281">
        <v>115.3</v>
      </c>
      <c r="N281">
        <v>160.9</v>
      </c>
      <c r="O281">
        <v>147.4</v>
      </c>
      <c r="P281">
        <v>161.9</v>
      </c>
      <c r="Q281">
        <v>159.6</v>
      </c>
      <c r="R281" s="16">
        <f t="shared" si="19"/>
        <v>156.223076923077</v>
      </c>
      <c r="S281">
        <v>182.7</v>
      </c>
      <c r="T281">
        <v>155.7</v>
      </c>
      <c r="U281">
        <v>150.6</v>
      </c>
      <c r="V281">
        <v>155</v>
      </c>
      <c r="W281">
        <v>146.8</v>
      </c>
      <c r="X281">
        <v>152</v>
      </c>
      <c r="Y281">
        <v>159.5</v>
      </c>
      <c r="Z281">
        <v>146.4</v>
      </c>
      <c r="AA281" s="16">
        <f t="shared" si="20"/>
        <v>146.6</v>
      </c>
      <c r="AB281">
        <v>152.4</v>
      </c>
      <c r="AC281" s="16">
        <f t="shared" si="21"/>
        <v>152.2</v>
      </c>
      <c r="AD281">
        <v>162.5</v>
      </c>
      <c r="AE281">
        <v>156.2</v>
      </c>
      <c r="AF281" s="16">
        <f t="shared" si="22"/>
        <v>157.85</v>
      </c>
      <c r="AG281">
        <v>154.3</v>
      </c>
      <c r="AH281">
        <v>157.5</v>
      </c>
    </row>
    <row r="282" spans="1:34">
      <c r="A282" t="s">
        <v>33</v>
      </c>
      <c r="B282" t="s">
        <v>43</v>
      </c>
      <c r="C282">
        <v>2020</v>
      </c>
      <c r="D282" s="15">
        <v>44105</v>
      </c>
      <c r="E282">
        <v>150.6</v>
      </c>
      <c r="F282">
        <v>193.7</v>
      </c>
      <c r="G282">
        <v>164.8</v>
      </c>
      <c r="H282">
        <v>153.7</v>
      </c>
      <c r="I282">
        <v>135.7</v>
      </c>
      <c r="J282">
        <v>155.7</v>
      </c>
      <c r="K282">
        <v>226</v>
      </c>
      <c r="L282">
        <v>152.2</v>
      </c>
      <c r="M282">
        <v>118.1</v>
      </c>
      <c r="N282">
        <v>161.3</v>
      </c>
      <c r="O282">
        <v>139.2</v>
      </c>
      <c r="P282">
        <v>164.8</v>
      </c>
      <c r="Q282">
        <v>164.4</v>
      </c>
      <c r="R282" s="16">
        <f t="shared" si="19"/>
        <v>160.015384615385</v>
      </c>
      <c r="S282">
        <v>188.7</v>
      </c>
      <c r="T282">
        <v>150.5</v>
      </c>
      <c r="U282">
        <v>136.1</v>
      </c>
      <c r="V282">
        <v>148.3</v>
      </c>
      <c r="W282">
        <v>137.1</v>
      </c>
      <c r="X282">
        <v>145.1</v>
      </c>
      <c r="Y282">
        <v>151</v>
      </c>
      <c r="Z282">
        <v>135.4</v>
      </c>
      <c r="AA282" s="16">
        <f t="shared" si="20"/>
        <v>136.25</v>
      </c>
      <c r="AB282">
        <v>142</v>
      </c>
      <c r="AC282" s="16">
        <f t="shared" si="21"/>
        <v>143.55</v>
      </c>
      <c r="AD282">
        <v>155.7</v>
      </c>
      <c r="AE282">
        <v>158.1</v>
      </c>
      <c r="AF282" s="16">
        <f t="shared" si="22"/>
        <v>154.55</v>
      </c>
      <c r="AG282">
        <v>146.2</v>
      </c>
      <c r="AH282">
        <v>155.2</v>
      </c>
    </row>
    <row r="283" spans="1:34">
      <c r="A283" t="s">
        <v>34</v>
      </c>
      <c r="B283" t="s">
        <v>43</v>
      </c>
      <c r="C283">
        <v>2020</v>
      </c>
      <c r="D283" s="15">
        <v>44105</v>
      </c>
      <c r="E283">
        <v>147.5</v>
      </c>
      <c r="F283">
        <v>188.9</v>
      </c>
      <c r="G283">
        <v>161.4</v>
      </c>
      <c r="H283">
        <v>153.6</v>
      </c>
      <c r="I283">
        <v>140.1</v>
      </c>
      <c r="J283">
        <v>151.2</v>
      </c>
      <c r="K283">
        <v>209.2</v>
      </c>
      <c r="L283">
        <v>150.9</v>
      </c>
      <c r="M283">
        <v>116.2</v>
      </c>
      <c r="N283">
        <v>161</v>
      </c>
      <c r="O283">
        <v>144</v>
      </c>
      <c r="P283">
        <v>163.2</v>
      </c>
      <c r="Q283">
        <v>161.4</v>
      </c>
      <c r="R283" s="16">
        <f t="shared" si="19"/>
        <v>157.584615384615</v>
      </c>
      <c r="S283">
        <v>184.3</v>
      </c>
      <c r="T283">
        <v>153.7</v>
      </c>
      <c r="U283">
        <v>144.6</v>
      </c>
      <c r="V283">
        <v>152.3</v>
      </c>
      <c r="W283">
        <v>143.1</v>
      </c>
      <c r="X283">
        <v>148.7</v>
      </c>
      <c r="Y283">
        <v>156.3</v>
      </c>
      <c r="Z283">
        <v>140.6</v>
      </c>
      <c r="AA283" s="16">
        <f t="shared" si="20"/>
        <v>141.85</v>
      </c>
      <c r="AB283">
        <v>146.5</v>
      </c>
      <c r="AC283" s="16">
        <f t="shared" si="21"/>
        <v>147.6</v>
      </c>
      <c r="AD283">
        <v>158.5</v>
      </c>
      <c r="AE283">
        <v>157</v>
      </c>
      <c r="AF283" s="16">
        <f t="shared" si="22"/>
        <v>156.65</v>
      </c>
      <c r="AG283">
        <v>150.4</v>
      </c>
      <c r="AH283">
        <v>156.4</v>
      </c>
    </row>
    <row r="284" spans="1:34">
      <c r="A284" t="s">
        <v>30</v>
      </c>
      <c r="B284" t="s">
        <v>45</v>
      </c>
      <c r="C284">
        <v>2020</v>
      </c>
      <c r="D284" s="15">
        <v>44136</v>
      </c>
      <c r="E284">
        <v>145.4</v>
      </c>
      <c r="F284">
        <v>188.6</v>
      </c>
      <c r="G284">
        <v>171.6</v>
      </c>
      <c r="H284">
        <v>153.8</v>
      </c>
      <c r="I284">
        <v>145.4</v>
      </c>
      <c r="J284">
        <v>146.5</v>
      </c>
      <c r="K284">
        <v>222.2</v>
      </c>
      <c r="L284">
        <v>155.9</v>
      </c>
      <c r="M284">
        <v>114.9</v>
      </c>
      <c r="N284">
        <v>162</v>
      </c>
      <c r="O284">
        <v>150</v>
      </c>
      <c r="P284">
        <v>162.7</v>
      </c>
      <c r="Q284">
        <v>163.4</v>
      </c>
      <c r="R284" s="16">
        <f t="shared" si="19"/>
        <v>160.184615384615</v>
      </c>
      <c r="S284">
        <v>183.4</v>
      </c>
      <c r="T284">
        <v>156.3</v>
      </c>
      <c r="U284">
        <v>151</v>
      </c>
      <c r="V284">
        <v>155.5</v>
      </c>
      <c r="W284">
        <v>147.5</v>
      </c>
      <c r="X284">
        <v>152.8</v>
      </c>
      <c r="Y284">
        <v>160.4</v>
      </c>
      <c r="Z284">
        <v>146.1</v>
      </c>
      <c r="AA284" s="16">
        <f t="shared" si="20"/>
        <v>146.8</v>
      </c>
      <c r="AB284">
        <v>153.6</v>
      </c>
      <c r="AC284" s="16">
        <f t="shared" si="21"/>
        <v>153.2</v>
      </c>
      <c r="AD284">
        <v>161.6</v>
      </c>
      <c r="AE284">
        <v>156.2</v>
      </c>
      <c r="AF284" s="16">
        <f t="shared" si="22"/>
        <v>158.3</v>
      </c>
      <c r="AG284">
        <v>154.5</v>
      </c>
      <c r="AH284">
        <v>159.8</v>
      </c>
    </row>
    <row r="285" spans="1:34">
      <c r="A285" t="s">
        <v>33</v>
      </c>
      <c r="B285" t="s">
        <v>45</v>
      </c>
      <c r="C285">
        <v>2020</v>
      </c>
      <c r="D285" s="15">
        <v>44136</v>
      </c>
      <c r="E285">
        <v>149.7</v>
      </c>
      <c r="F285">
        <v>195.5</v>
      </c>
      <c r="G285">
        <v>176.9</v>
      </c>
      <c r="H285">
        <v>153.9</v>
      </c>
      <c r="I285">
        <v>138</v>
      </c>
      <c r="J285">
        <v>150.5</v>
      </c>
      <c r="K285">
        <v>245.3</v>
      </c>
      <c r="L285">
        <v>158.7</v>
      </c>
      <c r="M285">
        <v>117.2</v>
      </c>
      <c r="N285">
        <v>161.4</v>
      </c>
      <c r="O285">
        <v>141.5</v>
      </c>
      <c r="P285">
        <v>165.1</v>
      </c>
      <c r="Q285">
        <v>167</v>
      </c>
      <c r="R285" s="16">
        <f t="shared" si="19"/>
        <v>163.130769230769</v>
      </c>
      <c r="S285">
        <v>188.8</v>
      </c>
      <c r="T285">
        <v>151.1</v>
      </c>
      <c r="U285">
        <v>136.4</v>
      </c>
      <c r="V285">
        <v>148.8</v>
      </c>
      <c r="W285">
        <v>137.3</v>
      </c>
      <c r="X285">
        <v>145.1</v>
      </c>
      <c r="Y285">
        <v>152</v>
      </c>
      <c r="Z285">
        <v>135.2</v>
      </c>
      <c r="AA285" s="16">
        <f t="shared" si="20"/>
        <v>136.25</v>
      </c>
      <c r="AB285">
        <v>144.4</v>
      </c>
      <c r="AC285" s="16">
        <f t="shared" si="21"/>
        <v>144.75</v>
      </c>
      <c r="AD285">
        <v>156.4</v>
      </c>
      <c r="AE285">
        <v>157.9</v>
      </c>
      <c r="AF285" s="16">
        <f t="shared" si="22"/>
        <v>154.95</v>
      </c>
      <c r="AG285">
        <v>146.6</v>
      </c>
      <c r="AH285">
        <v>156.7</v>
      </c>
    </row>
    <row r="286" spans="1:34">
      <c r="A286" t="s">
        <v>34</v>
      </c>
      <c r="B286" t="s">
        <v>45</v>
      </c>
      <c r="C286">
        <v>2020</v>
      </c>
      <c r="D286" s="15">
        <v>44136</v>
      </c>
      <c r="E286">
        <v>146.8</v>
      </c>
      <c r="F286">
        <v>191</v>
      </c>
      <c r="G286">
        <v>173.6</v>
      </c>
      <c r="H286">
        <v>153.8</v>
      </c>
      <c r="I286">
        <v>142.7</v>
      </c>
      <c r="J286">
        <v>148.4</v>
      </c>
      <c r="K286">
        <v>230</v>
      </c>
      <c r="L286">
        <v>156.8</v>
      </c>
      <c r="M286">
        <v>115.7</v>
      </c>
      <c r="N286">
        <v>161.8</v>
      </c>
      <c r="O286">
        <v>146.5</v>
      </c>
      <c r="P286">
        <v>163.8</v>
      </c>
      <c r="Q286">
        <v>164.7</v>
      </c>
      <c r="R286" s="16">
        <f t="shared" si="19"/>
        <v>161.2</v>
      </c>
      <c r="S286">
        <v>184.8</v>
      </c>
      <c r="T286">
        <v>154.3</v>
      </c>
      <c r="U286">
        <v>144.9</v>
      </c>
      <c r="V286">
        <v>152.8</v>
      </c>
      <c r="W286">
        <v>143.6</v>
      </c>
      <c r="X286">
        <v>149.2</v>
      </c>
      <c r="Y286">
        <v>157.2</v>
      </c>
      <c r="Z286">
        <v>140.4</v>
      </c>
      <c r="AA286" s="16">
        <f t="shared" si="20"/>
        <v>142</v>
      </c>
      <c r="AB286">
        <v>148.4</v>
      </c>
      <c r="AC286" s="16">
        <f t="shared" si="21"/>
        <v>148.8</v>
      </c>
      <c r="AD286">
        <v>158.6</v>
      </c>
      <c r="AE286">
        <v>156.9</v>
      </c>
      <c r="AF286" s="16">
        <f t="shared" si="22"/>
        <v>157.05</v>
      </c>
      <c r="AG286">
        <v>150.7</v>
      </c>
      <c r="AH286">
        <v>158.4</v>
      </c>
    </row>
    <row r="287" spans="1:34">
      <c r="A287" t="s">
        <v>30</v>
      </c>
      <c r="B287" t="s">
        <v>46</v>
      </c>
      <c r="C287">
        <v>2020</v>
      </c>
      <c r="D287" s="15">
        <v>44166</v>
      </c>
      <c r="E287">
        <v>144.6</v>
      </c>
      <c r="F287">
        <v>188.5</v>
      </c>
      <c r="G287">
        <v>173.4</v>
      </c>
      <c r="H287">
        <v>154</v>
      </c>
      <c r="I287">
        <v>150</v>
      </c>
      <c r="J287">
        <v>145.9</v>
      </c>
      <c r="K287">
        <v>225.2</v>
      </c>
      <c r="L287">
        <v>159.5</v>
      </c>
      <c r="M287">
        <v>114.4</v>
      </c>
      <c r="N287">
        <v>163.5</v>
      </c>
      <c r="O287">
        <v>153.4</v>
      </c>
      <c r="P287">
        <v>163.6</v>
      </c>
      <c r="Q287">
        <v>164.5</v>
      </c>
      <c r="R287" s="16">
        <f t="shared" si="19"/>
        <v>161.576923076923</v>
      </c>
      <c r="S287">
        <v>183.6</v>
      </c>
      <c r="T287">
        <v>157</v>
      </c>
      <c r="U287">
        <v>151.6</v>
      </c>
      <c r="V287">
        <v>156.3</v>
      </c>
      <c r="W287">
        <v>148.7</v>
      </c>
      <c r="X287">
        <v>153.4</v>
      </c>
      <c r="Y287">
        <v>161.6</v>
      </c>
      <c r="Z287">
        <v>146.4</v>
      </c>
      <c r="AA287" s="16">
        <f t="shared" si="20"/>
        <v>147.55</v>
      </c>
      <c r="AB287">
        <v>153.9</v>
      </c>
      <c r="AC287" s="16">
        <f t="shared" si="21"/>
        <v>153.65</v>
      </c>
      <c r="AD287">
        <v>162.9</v>
      </c>
      <c r="AE287">
        <v>156.6</v>
      </c>
      <c r="AF287" s="16">
        <f t="shared" si="22"/>
        <v>159.1</v>
      </c>
      <c r="AG287">
        <v>155.2</v>
      </c>
      <c r="AH287">
        <v>160.7</v>
      </c>
    </row>
    <row r="288" spans="1:34">
      <c r="A288" t="s">
        <v>33</v>
      </c>
      <c r="B288" t="s">
        <v>46</v>
      </c>
      <c r="C288">
        <v>2020</v>
      </c>
      <c r="D288" s="15">
        <v>44166</v>
      </c>
      <c r="E288">
        <v>149</v>
      </c>
      <c r="F288">
        <v>195.7</v>
      </c>
      <c r="G288">
        <v>178.3</v>
      </c>
      <c r="H288">
        <v>154.2</v>
      </c>
      <c r="I288">
        <v>140.7</v>
      </c>
      <c r="J288">
        <v>149.7</v>
      </c>
      <c r="K288">
        <v>240.9</v>
      </c>
      <c r="L288">
        <v>161.5</v>
      </c>
      <c r="M288">
        <v>117.1</v>
      </c>
      <c r="N288">
        <v>161.9</v>
      </c>
      <c r="O288">
        <v>143.3</v>
      </c>
      <c r="P288">
        <v>166.1</v>
      </c>
      <c r="Q288">
        <v>167</v>
      </c>
      <c r="R288" s="16">
        <f t="shared" si="19"/>
        <v>163.492307692308</v>
      </c>
      <c r="S288">
        <v>190.2</v>
      </c>
      <c r="T288">
        <v>151.9</v>
      </c>
      <c r="U288">
        <v>136.7</v>
      </c>
      <c r="V288">
        <v>149.6</v>
      </c>
      <c r="W288">
        <v>137.9</v>
      </c>
      <c r="X288">
        <v>145.5</v>
      </c>
      <c r="Y288">
        <v>152.9</v>
      </c>
      <c r="Z288">
        <v>135.5</v>
      </c>
      <c r="AA288" s="16">
        <f t="shared" si="20"/>
        <v>136.7</v>
      </c>
      <c r="AB288">
        <v>144.3</v>
      </c>
      <c r="AC288" s="16">
        <f t="shared" si="21"/>
        <v>144.9</v>
      </c>
      <c r="AD288">
        <v>156.9</v>
      </c>
      <c r="AE288">
        <v>157.9</v>
      </c>
      <c r="AF288" s="16">
        <f t="shared" si="22"/>
        <v>155.4</v>
      </c>
      <c r="AG288">
        <v>146.9</v>
      </c>
      <c r="AH288">
        <v>156.9</v>
      </c>
    </row>
    <row r="289" spans="1:34">
      <c r="A289" t="s">
        <v>34</v>
      </c>
      <c r="B289" t="s">
        <v>46</v>
      </c>
      <c r="C289">
        <v>2020</v>
      </c>
      <c r="D289" s="15">
        <v>44166</v>
      </c>
      <c r="E289">
        <v>146</v>
      </c>
      <c r="F289">
        <v>191</v>
      </c>
      <c r="G289">
        <v>175.3</v>
      </c>
      <c r="H289">
        <v>154.1</v>
      </c>
      <c r="I289">
        <v>146.6</v>
      </c>
      <c r="J289">
        <v>147.7</v>
      </c>
      <c r="K289">
        <v>230.5</v>
      </c>
      <c r="L289">
        <v>160.2</v>
      </c>
      <c r="M289">
        <v>115.3</v>
      </c>
      <c r="N289">
        <v>163</v>
      </c>
      <c r="O289">
        <v>149.2</v>
      </c>
      <c r="P289">
        <v>164.8</v>
      </c>
      <c r="Q289">
        <v>165.4</v>
      </c>
      <c r="R289" s="16">
        <f t="shared" si="19"/>
        <v>162.238461538462</v>
      </c>
      <c r="S289">
        <v>185.4</v>
      </c>
      <c r="T289">
        <v>155</v>
      </c>
      <c r="U289">
        <v>145.4</v>
      </c>
      <c r="V289">
        <v>153.6</v>
      </c>
      <c r="W289">
        <v>144.6</v>
      </c>
      <c r="X289">
        <v>149.7</v>
      </c>
      <c r="Y289">
        <v>158.3</v>
      </c>
      <c r="Z289">
        <v>140.7</v>
      </c>
      <c r="AA289" s="16">
        <f t="shared" si="20"/>
        <v>142.65</v>
      </c>
      <c r="AB289">
        <v>148.5</v>
      </c>
      <c r="AC289" s="16">
        <f t="shared" si="21"/>
        <v>149.1</v>
      </c>
      <c r="AD289">
        <v>159.4</v>
      </c>
      <c r="AE289">
        <v>157.1</v>
      </c>
      <c r="AF289" s="16">
        <f t="shared" si="22"/>
        <v>157.7</v>
      </c>
      <c r="AG289">
        <v>151.2</v>
      </c>
      <c r="AH289">
        <v>158.9</v>
      </c>
    </row>
    <row r="290" spans="1:34">
      <c r="A290" t="s">
        <v>30</v>
      </c>
      <c r="B290" t="s">
        <v>31</v>
      </c>
      <c r="C290">
        <v>2021</v>
      </c>
      <c r="D290" s="15">
        <v>44197</v>
      </c>
      <c r="E290">
        <v>143.4</v>
      </c>
      <c r="F290">
        <v>187.5</v>
      </c>
      <c r="G290">
        <v>173.4</v>
      </c>
      <c r="H290">
        <v>154</v>
      </c>
      <c r="I290">
        <v>154.8</v>
      </c>
      <c r="J290">
        <v>147</v>
      </c>
      <c r="K290">
        <v>187.8</v>
      </c>
      <c r="L290">
        <v>159.5</v>
      </c>
      <c r="M290">
        <v>113.8</v>
      </c>
      <c r="N290">
        <v>164.5</v>
      </c>
      <c r="O290">
        <v>156.1</v>
      </c>
      <c r="P290">
        <v>164.3</v>
      </c>
      <c r="Q290">
        <v>159.6</v>
      </c>
      <c r="R290" s="16">
        <f t="shared" si="19"/>
        <v>158.9</v>
      </c>
      <c r="S290">
        <v>184.6</v>
      </c>
      <c r="T290">
        <v>157.5</v>
      </c>
      <c r="U290">
        <v>152.4</v>
      </c>
      <c r="V290">
        <v>156.8</v>
      </c>
      <c r="W290">
        <v>150.9</v>
      </c>
      <c r="X290">
        <v>153.9</v>
      </c>
      <c r="Y290">
        <v>162.5</v>
      </c>
      <c r="Z290">
        <v>147.5</v>
      </c>
      <c r="AA290" s="16">
        <f t="shared" si="20"/>
        <v>149.2</v>
      </c>
      <c r="AB290">
        <v>155.1</v>
      </c>
      <c r="AC290" s="16">
        <f t="shared" si="21"/>
        <v>154.5</v>
      </c>
      <c r="AD290">
        <v>163.5</v>
      </c>
      <c r="AE290">
        <v>156.2</v>
      </c>
      <c r="AF290" s="16">
        <f t="shared" si="22"/>
        <v>159.35</v>
      </c>
      <c r="AG290">
        <v>155.9</v>
      </c>
      <c r="AH290">
        <v>158.5</v>
      </c>
    </row>
    <row r="291" spans="1:34">
      <c r="A291" t="s">
        <v>33</v>
      </c>
      <c r="B291" t="s">
        <v>31</v>
      </c>
      <c r="C291">
        <v>2021</v>
      </c>
      <c r="D291" s="15">
        <v>44197</v>
      </c>
      <c r="E291">
        <v>148</v>
      </c>
      <c r="F291">
        <v>194.8</v>
      </c>
      <c r="G291">
        <v>178.4</v>
      </c>
      <c r="H291">
        <v>154.4</v>
      </c>
      <c r="I291">
        <v>144.1</v>
      </c>
      <c r="J291">
        <v>152.6</v>
      </c>
      <c r="K291">
        <v>206.8</v>
      </c>
      <c r="L291">
        <v>162.1</v>
      </c>
      <c r="M291">
        <v>116.3</v>
      </c>
      <c r="N291">
        <v>163</v>
      </c>
      <c r="O291">
        <v>145.9</v>
      </c>
      <c r="P291">
        <v>167.2</v>
      </c>
      <c r="Q291">
        <v>163.4</v>
      </c>
      <c r="R291" s="16">
        <f t="shared" si="19"/>
        <v>161.307692307692</v>
      </c>
      <c r="S291">
        <v>191.8</v>
      </c>
      <c r="T291">
        <v>152.5</v>
      </c>
      <c r="U291">
        <v>137.3</v>
      </c>
      <c r="V291">
        <v>150.2</v>
      </c>
      <c r="W291">
        <v>142.9</v>
      </c>
      <c r="X291">
        <v>145.7</v>
      </c>
      <c r="Y291">
        <v>154.1</v>
      </c>
      <c r="Z291">
        <v>136.9</v>
      </c>
      <c r="AA291" s="16">
        <f t="shared" si="20"/>
        <v>139.9</v>
      </c>
      <c r="AB291">
        <v>145.4</v>
      </c>
      <c r="AC291" s="16">
        <f t="shared" si="21"/>
        <v>145.55</v>
      </c>
      <c r="AD291">
        <v>156.1</v>
      </c>
      <c r="AE291">
        <v>157.7</v>
      </c>
      <c r="AF291" s="16">
        <f t="shared" si="22"/>
        <v>155.9</v>
      </c>
      <c r="AG291">
        <v>147.6</v>
      </c>
      <c r="AH291">
        <v>156</v>
      </c>
    </row>
    <row r="292" spans="1:34">
      <c r="A292" t="s">
        <v>34</v>
      </c>
      <c r="B292" t="s">
        <v>31</v>
      </c>
      <c r="C292">
        <v>2021</v>
      </c>
      <c r="D292" s="15">
        <v>44197</v>
      </c>
      <c r="E292">
        <v>144.9</v>
      </c>
      <c r="F292">
        <v>190.1</v>
      </c>
      <c r="G292">
        <v>175.3</v>
      </c>
      <c r="H292">
        <v>154.1</v>
      </c>
      <c r="I292">
        <v>150.9</v>
      </c>
      <c r="J292">
        <v>149.6</v>
      </c>
      <c r="K292">
        <v>194.2</v>
      </c>
      <c r="L292">
        <v>160.4</v>
      </c>
      <c r="M292">
        <v>114.6</v>
      </c>
      <c r="N292">
        <v>164</v>
      </c>
      <c r="O292">
        <v>151.8</v>
      </c>
      <c r="P292">
        <v>165.6</v>
      </c>
      <c r="Q292">
        <v>161</v>
      </c>
      <c r="R292" s="16">
        <f t="shared" si="19"/>
        <v>159.730769230769</v>
      </c>
      <c r="S292">
        <v>186.5</v>
      </c>
      <c r="T292">
        <v>155.5</v>
      </c>
      <c r="U292">
        <v>146.1</v>
      </c>
      <c r="V292">
        <v>154.2</v>
      </c>
      <c r="W292">
        <v>147.9</v>
      </c>
      <c r="X292">
        <v>150</v>
      </c>
      <c r="Y292">
        <v>159.3</v>
      </c>
      <c r="Z292">
        <v>141.9</v>
      </c>
      <c r="AA292" s="16">
        <f t="shared" si="20"/>
        <v>144.9</v>
      </c>
      <c r="AB292">
        <v>149.6</v>
      </c>
      <c r="AC292" s="16">
        <f t="shared" si="21"/>
        <v>149.8</v>
      </c>
      <c r="AD292">
        <v>159.2</v>
      </c>
      <c r="AE292">
        <v>156.8</v>
      </c>
      <c r="AF292" s="16">
        <f t="shared" si="22"/>
        <v>158.05</v>
      </c>
      <c r="AG292">
        <v>151.9</v>
      </c>
      <c r="AH292">
        <v>157.3</v>
      </c>
    </row>
    <row r="293" spans="1:34">
      <c r="A293" t="s">
        <v>30</v>
      </c>
      <c r="B293" t="s">
        <v>35</v>
      </c>
      <c r="C293">
        <v>2021</v>
      </c>
      <c r="D293" s="15">
        <v>44228</v>
      </c>
      <c r="E293">
        <v>142.8</v>
      </c>
      <c r="F293">
        <v>184</v>
      </c>
      <c r="G293">
        <v>168</v>
      </c>
      <c r="H293">
        <v>154.4</v>
      </c>
      <c r="I293">
        <v>163</v>
      </c>
      <c r="J293">
        <v>147.8</v>
      </c>
      <c r="K293">
        <v>149.7</v>
      </c>
      <c r="L293">
        <v>158.3</v>
      </c>
      <c r="M293">
        <v>111.8</v>
      </c>
      <c r="N293">
        <v>165</v>
      </c>
      <c r="O293">
        <v>160</v>
      </c>
      <c r="P293">
        <v>165.8</v>
      </c>
      <c r="Q293">
        <v>154.7</v>
      </c>
      <c r="R293" s="16">
        <f t="shared" si="19"/>
        <v>155.792307692308</v>
      </c>
      <c r="S293">
        <v>186.5</v>
      </c>
      <c r="T293">
        <v>159.1</v>
      </c>
      <c r="U293">
        <v>153.9</v>
      </c>
      <c r="V293">
        <v>158.4</v>
      </c>
      <c r="W293">
        <v>154.4</v>
      </c>
      <c r="X293">
        <v>154.8</v>
      </c>
      <c r="Y293">
        <v>164.3</v>
      </c>
      <c r="Z293">
        <v>150.2</v>
      </c>
      <c r="AA293" s="16">
        <f t="shared" si="20"/>
        <v>152.3</v>
      </c>
      <c r="AB293">
        <v>157</v>
      </c>
      <c r="AC293" s="16">
        <f t="shared" si="21"/>
        <v>155.9</v>
      </c>
      <c r="AD293">
        <v>163.6</v>
      </c>
      <c r="AE293">
        <v>155.2</v>
      </c>
      <c r="AF293" s="16">
        <f t="shared" si="22"/>
        <v>159.75</v>
      </c>
      <c r="AG293">
        <v>157.2</v>
      </c>
      <c r="AH293">
        <v>156.7</v>
      </c>
    </row>
    <row r="294" spans="1:34">
      <c r="A294" t="s">
        <v>33</v>
      </c>
      <c r="B294" t="s">
        <v>35</v>
      </c>
      <c r="C294">
        <v>2021</v>
      </c>
      <c r="D294" s="15">
        <v>44228</v>
      </c>
      <c r="E294">
        <v>147.6</v>
      </c>
      <c r="F294">
        <v>191.2</v>
      </c>
      <c r="G294">
        <v>169.9</v>
      </c>
      <c r="H294">
        <v>155.1</v>
      </c>
      <c r="I294">
        <v>151.4</v>
      </c>
      <c r="J294">
        <v>154</v>
      </c>
      <c r="K294">
        <v>180.2</v>
      </c>
      <c r="L294">
        <v>159.8</v>
      </c>
      <c r="M294">
        <v>114.9</v>
      </c>
      <c r="N294">
        <v>162.5</v>
      </c>
      <c r="O294">
        <v>149.2</v>
      </c>
      <c r="P294">
        <v>169.4</v>
      </c>
      <c r="Q294">
        <v>160.8</v>
      </c>
      <c r="R294" s="16">
        <f t="shared" ref="R294:R349" si="23">AVERAGE(E294:Q294)</f>
        <v>158.923076923077</v>
      </c>
      <c r="S294">
        <v>193.3</v>
      </c>
      <c r="T294">
        <v>154.2</v>
      </c>
      <c r="U294">
        <v>138.2</v>
      </c>
      <c r="V294">
        <v>151.8</v>
      </c>
      <c r="W294">
        <v>149.1</v>
      </c>
      <c r="X294">
        <v>146.5</v>
      </c>
      <c r="Y294">
        <v>156.3</v>
      </c>
      <c r="Z294">
        <v>140.5</v>
      </c>
      <c r="AA294" s="16">
        <f t="shared" ref="AA294:AA349" si="24">AVERAGE(Z294,W294)</f>
        <v>144.8</v>
      </c>
      <c r="AB294">
        <v>147.3</v>
      </c>
      <c r="AC294" s="16">
        <f t="shared" ref="AC294:AC349" si="25">AVERAGE(AB294,X294)</f>
        <v>146.9</v>
      </c>
      <c r="AD294">
        <v>156.6</v>
      </c>
      <c r="AE294">
        <v>156.7</v>
      </c>
      <c r="AF294" s="16">
        <f t="shared" ref="AF294:AF349" si="26">AVERAGE(AE294,Y294)</f>
        <v>156.5</v>
      </c>
      <c r="AG294">
        <v>149.3</v>
      </c>
      <c r="AH294">
        <v>156.5</v>
      </c>
    </row>
    <row r="295" spans="1:34">
      <c r="A295" t="s">
        <v>34</v>
      </c>
      <c r="B295" t="s">
        <v>35</v>
      </c>
      <c r="C295">
        <v>2021</v>
      </c>
      <c r="D295" s="15">
        <v>44228</v>
      </c>
      <c r="E295">
        <v>144.3</v>
      </c>
      <c r="F295">
        <v>186.5</v>
      </c>
      <c r="G295">
        <v>168.7</v>
      </c>
      <c r="H295">
        <v>154.7</v>
      </c>
      <c r="I295">
        <v>158.7</v>
      </c>
      <c r="J295">
        <v>150.7</v>
      </c>
      <c r="K295">
        <v>160</v>
      </c>
      <c r="L295">
        <v>158.8</v>
      </c>
      <c r="M295">
        <v>112.8</v>
      </c>
      <c r="N295">
        <v>164.2</v>
      </c>
      <c r="O295">
        <v>155.5</v>
      </c>
      <c r="P295">
        <v>167.5</v>
      </c>
      <c r="Q295">
        <v>156.9</v>
      </c>
      <c r="R295" s="16">
        <f t="shared" si="23"/>
        <v>156.869230769231</v>
      </c>
      <c r="S295">
        <v>188.3</v>
      </c>
      <c r="T295">
        <v>157.2</v>
      </c>
      <c r="U295">
        <v>147.4</v>
      </c>
      <c r="V295">
        <v>155.8</v>
      </c>
      <c r="W295">
        <v>152.4</v>
      </c>
      <c r="X295">
        <v>150.9</v>
      </c>
      <c r="Y295">
        <v>161.3</v>
      </c>
      <c r="Z295">
        <v>145.1</v>
      </c>
      <c r="AA295" s="16">
        <f t="shared" si="24"/>
        <v>148.75</v>
      </c>
      <c r="AB295">
        <v>151.5</v>
      </c>
      <c r="AC295" s="16">
        <f t="shared" si="25"/>
        <v>151.2</v>
      </c>
      <c r="AD295">
        <v>159.5</v>
      </c>
      <c r="AE295">
        <v>155.8</v>
      </c>
      <c r="AF295" s="16">
        <f t="shared" si="26"/>
        <v>158.55</v>
      </c>
      <c r="AG295">
        <v>153.4</v>
      </c>
      <c r="AH295">
        <v>156.6</v>
      </c>
    </row>
    <row r="296" spans="1:34">
      <c r="A296" t="s">
        <v>30</v>
      </c>
      <c r="B296" t="s">
        <v>36</v>
      </c>
      <c r="C296">
        <v>2021</v>
      </c>
      <c r="D296" s="15">
        <v>44256</v>
      </c>
      <c r="E296">
        <v>142.5</v>
      </c>
      <c r="F296">
        <v>189.4</v>
      </c>
      <c r="G296">
        <v>163.2</v>
      </c>
      <c r="H296">
        <v>154.5</v>
      </c>
      <c r="I296">
        <v>168.2</v>
      </c>
      <c r="J296">
        <v>150.5</v>
      </c>
      <c r="K296">
        <v>141</v>
      </c>
      <c r="L296">
        <v>159.2</v>
      </c>
      <c r="M296">
        <v>111.7</v>
      </c>
      <c r="N296">
        <v>164</v>
      </c>
      <c r="O296">
        <v>160.6</v>
      </c>
      <c r="P296">
        <v>166.4</v>
      </c>
      <c r="Q296">
        <v>154.5</v>
      </c>
      <c r="R296" s="16">
        <f t="shared" si="23"/>
        <v>155.823076923077</v>
      </c>
      <c r="S296">
        <v>186.1</v>
      </c>
      <c r="T296">
        <v>159.6</v>
      </c>
      <c r="U296">
        <v>154.4</v>
      </c>
      <c r="V296">
        <v>158.9</v>
      </c>
      <c r="W296">
        <v>156</v>
      </c>
      <c r="X296">
        <v>154.8</v>
      </c>
      <c r="Y296">
        <v>164.6</v>
      </c>
      <c r="Z296">
        <v>151.3</v>
      </c>
      <c r="AA296" s="16">
        <f t="shared" si="24"/>
        <v>153.65</v>
      </c>
      <c r="AB296">
        <v>157.8</v>
      </c>
      <c r="AC296" s="16">
        <f t="shared" si="25"/>
        <v>156.3</v>
      </c>
      <c r="AD296">
        <v>163.8</v>
      </c>
      <c r="AE296">
        <v>153.1</v>
      </c>
      <c r="AF296" s="16">
        <f t="shared" si="26"/>
        <v>158.85</v>
      </c>
      <c r="AG296">
        <v>157.3</v>
      </c>
      <c r="AH296">
        <v>156.7</v>
      </c>
    </row>
    <row r="297" spans="1:34">
      <c r="A297" t="s">
        <v>33</v>
      </c>
      <c r="B297" t="s">
        <v>36</v>
      </c>
      <c r="C297">
        <v>2021</v>
      </c>
      <c r="D297" s="15">
        <v>44256</v>
      </c>
      <c r="E297">
        <v>147.5</v>
      </c>
      <c r="F297">
        <v>197.5</v>
      </c>
      <c r="G297">
        <v>164.7</v>
      </c>
      <c r="H297">
        <v>155.6</v>
      </c>
      <c r="I297">
        <v>156.4</v>
      </c>
      <c r="J297">
        <v>157.3</v>
      </c>
      <c r="K297">
        <v>166.1</v>
      </c>
      <c r="L297">
        <v>161.1</v>
      </c>
      <c r="M297">
        <v>114.3</v>
      </c>
      <c r="N297">
        <v>162.6</v>
      </c>
      <c r="O297">
        <v>150.7</v>
      </c>
      <c r="P297">
        <v>170.3</v>
      </c>
      <c r="Q297">
        <v>160.4</v>
      </c>
      <c r="R297" s="16">
        <f t="shared" si="23"/>
        <v>158.807692307692</v>
      </c>
      <c r="S297">
        <v>193.5</v>
      </c>
      <c r="T297">
        <v>155.1</v>
      </c>
      <c r="U297">
        <v>138.7</v>
      </c>
      <c r="V297">
        <v>152.6</v>
      </c>
      <c r="W297">
        <v>154.8</v>
      </c>
      <c r="X297">
        <v>147.2</v>
      </c>
      <c r="Y297">
        <v>156.9</v>
      </c>
      <c r="Z297">
        <v>141.7</v>
      </c>
      <c r="AA297" s="16">
        <f t="shared" si="24"/>
        <v>148.25</v>
      </c>
      <c r="AB297">
        <v>148.6</v>
      </c>
      <c r="AC297" s="16">
        <f t="shared" si="25"/>
        <v>147.9</v>
      </c>
      <c r="AD297">
        <v>157.6</v>
      </c>
      <c r="AE297">
        <v>154.9</v>
      </c>
      <c r="AF297" s="16">
        <f t="shared" si="26"/>
        <v>155.9</v>
      </c>
      <c r="AG297">
        <v>150</v>
      </c>
      <c r="AH297">
        <v>156.9</v>
      </c>
    </row>
    <row r="298" spans="1:34">
      <c r="A298" t="s">
        <v>34</v>
      </c>
      <c r="B298" t="s">
        <v>36</v>
      </c>
      <c r="C298">
        <v>2021</v>
      </c>
      <c r="D298" s="15">
        <v>44256</v>
      </c>
      <c r="E298">
        <v>144.1</v>
      </c>
      <c r="F298">
        <v>192.2</v>
      </c>
      <c r="G298">
        <v>163.8</v>
      </c>
      <c r="H298">
        <v>154.9</v>
      </c>
      <c r="I298">
        <v>163.9</v>
      </c>
      <c r="J298">
        <v>153.7</v>
      </c>
      <c r="K298">
        <v>149.5</v>
      </c>
      <c r="L298">
        <v>159.8</v>
      </c>
      <c r="M298">
        <v>112.6</v>
      </c>
      <c r="N298">
        <v>163.5</v>
      </c>
      <c r="O298">
        <v>156.5</v>
      </c>
      <c r="P298">
        <v>168.2</v>
      </c>
      <c r="Q298">
        <v>156.7</v>
      </c>
      <c r="R298" s="16">
        <f t="shared" si="23"/>
        <v>156.876923076923</v>
      </c>
      <c r="S298">
        <v>188.1</v>
      </c>
      <c r="T298">
        <v>157.8</v>
      </c>
      <c r="U298">
        <v>147.9</v>
      </c>
      <c r="V298">
        <v>156.4</v>
      </c>
      <c r="W298">
        <v>155.5</v>
      </c>
      <c r="X298">
        <v>151.2</v>
      </c>
      <c r="Y298">
        <v>161.7</v>
      </c>
      <c r="Z298">
        <v>146.2</v>
      </c>
      <c r="AA298" s="16">
        <f t="shared" si="24"/>
        <v>150.85</v>
      </c>
      <c r="AB298">
        <v>152.6</v>
      </c>
      <c r="AC298" s="16">
        <f t="shared" si="25"/>
        <v>151.9</v>
      </c>
      <c r="AD298">
        <v>160.2</v>
      </c>
      <c r="AE298">
        <v>153.8</v>
      </c>
      <c r="AF298" s="16">
        <f t="shared" si="26"/>
        <v>157.75</v>
      </c>
      <c r="AG298">
        <v>153.8</v>
      </c>
      <c r="AH298">
        <v>156.8</v>
      </c>
    </row>
    <row r="299" spans="1:34">
      <c r="A299" t="s">
        <v>30</v>
      </c>
      <c r="B299" t="s">
        <v>37</v>
      </c>
      <c r="C299">
        <v>2021</v>
      </c>
      <c r="D299" s="15">
        <v>44287</v>
      </c>
      <c r="E299">
        <v>142.7</v>
      </c>
      <c r="F299">
        <v>195.5</v>
      </c>
      <c r="G299">
        <v>163.4</v>
      </c>
      <c r="H299">
        <v>155</v>
      </c>
      <c r="I299">
        <v>175.2</v>
      </c>
      <c r="J299">
        <v>160.6</v>
      </c>
      <c r="K299">
        <v>135.1</v>
      </c>
      <c r="L299">
        <v>161.1</v>
      </c>
      <c r="M299">
        <v>112.2</v>
      </c>
      <c r="N299">
        <v>164.4</v>
      </c>
      <c r="O299">
        <v>161.9</v>
      </c>
      <c r="P299">
        <v>166.8</v>
      </c>
      <c r="Q299">
        <v>155.6</v>
      </c>
      <c r="R299" s="16">
        <f t="shared" si="23"/>
        <v>157.653846153846</v>
      </c>
      <c r="S299">
        <v>186.8</v>
      </c>
      <c r="T299">
        <v>160.7</v>
      </c>
      <c r="U299">
        <v>155.1</v>
      </c>
      <c r="V299">
        <v>159.9</v>
      </c>
      <c r="W299">
        <v>156</v>
      </c>
      <c r="X299">
        <v>155.5</v>
      </c>
      <c r="Y299">
        <v>165.3</v>
      </c>
      <c r="Z299">
        <v>151.7</v>
      </c>
      <c r="AA299" s="16">
        <f t="shared" si="24"/>
        <v>153.85</v>
      </c>
      <c r="AB299">
        <v>158.6</v>
      </c>
      <c r="AC299" s="16">
        <f t="shared" si="25"/>
        <v>157.05</v>
      </c>
      <c r="AD299">
        <v>164.1</v>
      </c>
      <c r="AE299">
        <v>154.6</v>
      </c>
      <c r="AF299" s="16">
        <f t="shared" si="26"/>
        <v>159.95</v>
      </c>
      <c r="AG299">
        <v>158</v>
      </c>
      <c r="AH299">
        <v>157.6</v>
      </c>
    </row>
    <row r="300" spans="1:34">
      <c r="A300" t="s">
        <v>33</v>
      </c>
      <c r="B300" t="s">
        <v>37</v>
      </c>
      <c r="C300">
        <v>2021</v>
      </c>
      <c r="D300" s="15">
        <v>44287</v>
      </c>
      <c r="E300">
        <v>147.6</v>
      </c>
      <c r="F300">
        <v>202.5</v>
      </c>
      <c r="G300">
        <v>166.4</v>
      </c>
      <c r="H300">
        <v>156</v>
      </c>
      <c r="I300">
        <v>161.4</v>
      </c>
      <c r="J300">
        <v>168.8</v>
      </c>
      <c r="K300">
        <v>161.6</v>
      </c>
      <c r="L300">
        <v>162.8</v>
      </c>
      <c r="M300">
        <v>114.8</v>
      </c>
      <c r="N300">
        <v>162.8</v>
      </c>
      <c r="O300">
        <v>151.5</v>
      </c>
      <c r="P300">
        <v>171.4</v>
      </c>
      <c r="Q300">
        <v>162</v>
      </c>
      <c r="R300" s="16">
        <f t="shared" si="23"/>
        <v>160.738461538462</v>
      </c>
      <c r="S300">
        <v>194.4</v>
      </c>
      <c r="T300">
        <v>155.9</v>
      </c>
      <c r="U300">
        <v>139.3</v>
      </c>
      <c r="V300">
        <v>153.4</v>
      </c>
      <c r="W300">
        <v>154.9</v>
      </c>
      <c r="X300">
        <v>147.6</v>
      </c>
      <c r="Y300">
        <v>157.5</v>
      </c>
      <c r="Z300">
        <v>142.1</v>
      </c>
      <c r="AA300" s="16">
        <f t="shared" si="24"/>
        <v>148.5</v>
      </c>
      <c r="AB300">
        <v>149.1</v>
      </c>
      <c r="AC300" s="16">
        <f t="shared" si="25"/>
        <v>148.35</v>
      </c>
      <c r="AD300">
        <v>157.6</v>
      </c>
      <c r="AE300">
        <v>156.6</v>
      </c>
      <c r="AF300" s="16">
        <f t="shared" si="26"/>
        <v>157.05</v>
      </c>
      <c r="AG300">
        <v>150.5</v>
      </c>
      <c r="AH300">
        <v>158</v>
      </c>
    </row>
    <row r="301" spans="1:34">
      <c r="A301" t="s">
        <v>34</v>
      </c>
      <c r="B301" t="s">
        <v>37</v>
      </c>
      <c r="C301">
        <v>2021</v>
      </c>
      <c r="D301" s="15">
        <v>44287</v>
      </c>
      <c r="E301">
        <v>144.3</v>
      </c>
      <c r="F301">
        <v>198</v>
      </c>
      <c r="G301">
        <v>164.6</v>
      </c>
      <c r="H301">
        <v>155.4</v>
      </c>
      <c r="I301">
        <v>170.1</v>
      </c>
      <c r="J301">
        <v>164.4</v>
      </c>
      <c r="K301">
        <v>144.1</v>
      </c>
      <c r="L301">
        <v>161.7</v>
      </c>
      <c r="M301">
        <v>113.1</v>
      </c>
      <c r="N301">
        <v>163.9</v>
      </c>
      <c r="O301">
        <v>157.6</v>
      </c>
      <c r="P301">
        <v>168.9</v>
      </c>
      <c r="Q301">
        <v>158</v>
      </c>
      <c r="R301" s="16">
        <f t="shared" si="23"/>
        <v>158.776923076923</v>
      </c>
      <c r="S301">
        <v>188.8</v>
      </c>
      <c r="T301">
        <v>158.8</v>
      </c>
      <c r="U301">
        <v>148.5</v>
      </c>
      <c r="V301">
        <v>157.3</v>
      </c>
      <c r="W301">
        <v>155.6</v>
      </c>
      <c r="X301">
        <v>151.8</v>
      </c>
      <c r="Y301">
        <v>162.3</v>
      </c>
      <c r="Z301">
        <v>146.6</v>
      </c>
      <c r="AA301" s="16">
        <f t="shared" si="24"/>
        <v>151.1</v>
      </c>
      <c r="AB301">
        <v>153.2</v>
      </c>
      <c r="AC301" s="16">
        <f t="shared" si="25"/>
        <v>152.5</v>
      </c>
      <c r="AD301">
        <v>160.3</v>
      </c>
      <c r="AE301">
        <v>155.4</v>
      </c>
      <c r="AF301" s="16">
        <f t="shared" si="26"/>
        <v>158.85</v>
      </c>
      <c r="AG301">
        <v>154.4</v>
      </c>
      <c r="AH301">
        <v>157.8</v>
      </c>
    </row>
    <row r="302" spans="1:34">
      <c r="A302" t="s">
        <v>30</v>
      </c>
      <c r="B302" t="s">
        <v>38</v>
      </c>
      <c r="C302">
        <v>2021</v>
      </c>
      <c r="D302" s="15">
        <v>44317</v>
      </c>
      <c r="E302">
        <v>145.1</v>
      </c>
      <c r="F302">
        <v>198.5</v>
      </c>
      <c r="G302">
        <v>168.6</v>
      </c>
      <c r="H302">
        <v>155.8</v>
      </c>
      <c r="I302">
        <v>184.4</v>
      </c>
      <c r="J302">
        <v>162.3</v>
      </c>
      <c r="K302">
        <v>138.4</v>
      </c>
      <c r="L302">
        <v>165.1</v>
      </c>
      <c r="M302">
        <v>114.3</v>
      </c>
      <c r="N302">
        <v>169.7</v>
      </c>
      <c r="O302">
        <v>164.6</v>
      </c>
      <c r="P302">
        <v>169.8</v>
      </c>
      <c r="Q302">
        <v>158.7</v>
      </c>
      <c r="R302" s="16">
        <f t="shared" si="23"/>
        <v>161.176923076923</v>
      </c>
      <c r="S302">
        <v>189.6</v>
      </c>
      <c r="T302">
        <v>165.3</v>
      </c>
      <c r="U302">
        <v>160.6</v>
      </c>
      <c r="V302">
        <v>164.5</v>
      </c>
      <c r="W302">
        <v>161.7</v>
      </c>
      <c r="X302">
        <v>158.8</v>
      </c>
      <c r="Y302">
        <v>169.1</v>
      </c>
      <c r="Z302">
        <v>153.2</v>
      </c>
      <c r="AA302" s="16">
        <f t="shared" si="24"/>
        <v>157.45</v>
      </c>
      <c r="AB302">
        <v>160</v>
      </c>
      <c r="AC302" s="16">
        <f t="shared" si="25"/>
        <v>159.4</v>
      </c>
      <c r="AD302">
        <v>167.6</v>
      </c>
      <c r="AE302">
        <v>159.3</v>
      </c>
      <c r="AF302" s="16">
        <f t="shared" si="26"/>
        <v>164.2</v>
      </c>
      <c r="AG302">
        <v>161.1</v>
      </c>
      <c r="AH302">
        <v>161.1</v>
      </c>
    </row>
    <row r="303" spans="1:34">
      <c r="A303" t="s">
        <v>33</v>
      </c>
      <c r="B303" t="s">
        <v>38</v>
      </c>
      <c r="C303">
        <v>2021</v>
      </c>
      <c r="D303" s="15">
        <v>44317</v>
      </c>
      <c r="E303">
        <v>148.8</v>
      </c>
      <c r="F303">
        <v>204.3</v>
      </c>
      <c r="G303">
        <v>173</v>
      </c>
      <c r="H303">
        <v>156.5</v>
      </c>
      <c r="I303">
        <v>168.8</v>
      </c>
      <c r="J303">
        <v>172.5</v>
      </c>
      <c r="K303">
        <v>166.5</v>
      </c>
      <c r="L303">
        <v>165.9</v>
      </c>
      <c r="M303">
        <v>115.9</v>
      </c>
      <c r="N303">
        <v>165.2</v>
      </c>
      <c r="O303">
        <v>152</v>
      </c>
      <c r="P303">
        <v>171.1</v>
      </c>
      <c r="Q303">
        <v>164.2</v>
      </c>
      <c r="R303" s="16">
        <f t="shared" si="23"/>
        <v>163.438461538462</v>
      </c>
      <c r="S303">
        <v>198.2</v>
      </c>
      <c r="T303">
        <v>156.5</v>
      </c>
      <c r="U303">
        <v>140.2</v>
      </c>
      <c r="V303">
        <v>154.1</v>
      </c>
      <c r="W303">
        <v>155.5</v>
      </c>
      <c r="X303">
        <v>150.1</v>
      </c>
      <c r="Y303">
        <v>160.4</v>
      </c>
      <c r="Z303">
        <v>145</v>
      </c>
      <c r="AA303" s="16">
        <f t="shared" si="24"/>
        <v>150.25</v>
      </c>
      <c r="AB303">
        <v>152.6</v>
      </c>
      <c r="AC303" s="16">
        <f t="shared" si="25"/>
        <v>151.35</v>
      </c>
      <c r="AD303">
        <v>156.6</v>
      </c>
      <c r="AE303">
        <v>157.5</v>
      </c>
      <c r="AF303" s="16">
        <f t="shared" si="26"/>
        <v>158.95</v>
      </c>
      <c r="AG303">
        <v>152.3</v>
      </c>
      <c r="AH303">
        <v>159.5</v>
      </c>
    </row>
    <row r="304" spans="1:34">
      <c r="A304" t="s">
        <v>34</v>
      </c>
      <c r="B304" t="s">
        <v>38</v>
      </c>
      <c r="C304">
        <v>2021</v>
      </c>
      <c r="D304" s="15">
        <v>44317</v>
      </c>
      <c r="E304">
        <v>146.3</v>
      </c>
      <c r="F304">
        <v>200.5</v>
      </c>
      <c r="G304">
        <v>170.3</v>
      </c>
      <c r="H304">
        <v>156.1</v>
      </c>
      <c r="I304">
        <v>178.7</v>
      </c>
      <c r="J304">
        <v>167.1</v>
      </c>
      <c r="K304">
        <v>147.9</v>
      </c>
      <c r="L304">
        <v>165.4</v>
      </c>
      <c r="M304">
        <v>114.8</v>
      </c>
      <c r="N304">
        <v>168.2</v>
      </c>
      <c r="O304">
        <v>159.3</v>
      </c>
      <c r="P304">
        <v>170.4</v>
      </c>
      <c r="Q304">
        <v>160.7</v>
      </c>
      <c r="R304" s="16">
        <f t="shared" si="23"/>
        <v>161.976923076923</v>
      </c>
      <c r="S304">
        <v>191.9</v>
      </c>
      <c r="T304">
        <v>161.8</v>
      </c>
      <c r="U304">
        <v>152.1</v>
      </c>
      <c r="V304">
        <v>160.4</v>
      </c>
      <c r="W304">
        <v>159.4</v>
      </c>
      <c r="X304">
        <v>154.7</v>
      </c>
      <c r="Y304">
        <v>165.8</v>
      </c>
      <c r="Z304">
        <v>148.9</v>
      </c>
      <c r="AA304" s="16">
        <f t="shared" si="24"/>
        <v>154.15</v>
      </c>
      <c r="AB304">
        <v>155.8</v>
      </c>
      <c r="AC304" s="16">
        <f t="shared" si="25"/>
        <v>155.25</v>
      </c>
      <c r="AD304">
        <v>161.2</v>
      </c>
      <c r="AE304">
        <v>158.6</v>
      </c>
      <c r="AF304" s="16">
        <f t="shared" si="26"/>
        <v>162.2</v>
      </c>
      <c r="AG304">
        <v>156.8</v>
      </c>
      <c r="AH304">
        <v>160.4</v>
      </c>
    </row>
    <row r="305" spans="1:34">
      <c r="A305" t="s">
        <v>30</v>
      </c>
      <c r="B305" t="s">
        <v>39</v>
      </c>
      <c r="C305">
        <v>2021</v>
      </c>
      <c r="D305" s="15">
        <v>44348</v>
      </c>
      <c r="E305">
        <v>145.6</v>
      </c>
      <c r="F305">
        <v>200.1</v>
      </c>
      <c r="G305">
        <v>179.3</v>
      </c>
      <c r="H305">
        <v>156.1</v>
      </c>
      <c r="I305">
        <v>190.4</v>
      </c>
      <c r="J305">
        <v>158.6</v>
      </c>
      <c r="K305">
        <v>144.7</v>
      </c>
      <c r="L305">
        <v>165.5</v>
      </c>
      <c r="M305">
        <v>114.6</v>
      </c>
      <c r="N305">
        <v>170</v>
      </c>
      <c r="O305">
        <v>165.5</v>
      </c>
      <c r="P305">
        <v>171.7</v>
      </c>
      <c r="Q305">
        <v>160.5</v>
      </c>
      <c r="R305" s="16">
        <f t="shared" si="23"/>
        <v>163.276923076923</v>
      </c>
      <c r="S305">
        <v>189.1</v>
      </c>
      <c r="T305">
        <v>165.3</v>
      </c>
      <c r="U305">
        <v>159.9</v>
      </c>
      <c r="V305">
        <v>164.6</v>
      </c>
      <c r="W305">
        <v>162.1</v>
      </c>
      <c r="X305">
        <v>159.2</v>
      </c>
      <c r="Y305">
        <v>169.7</v>
      </c>
      <c r="Z305">
        <v>154.2</v>
      </c>
      <c r="AA305" s="16">
        <f t="shared" si="24"/>
        <v>158.15</v>
      </c>
      <c r="AB305">
        <v>160.4</v>
      </c>
      <c r="AC305" s="16">
        <f t="shared" si="25"/>
        <v>159.8</v>
      </c>
      <c r="AD305">
        <v>166.8</v>
      </c>
      <c r="AE305">
        <v>159.4</v>
      </c>
      <c r="AF305" s="16">
        <f t="shared" si="26"/>
        <v>164.55</v>
      </c>
      <c r="AG305">
        <v>161.5</v>
      </c>
      <c r="AH305">
        <v>162.1</v>
      </c>
    </row>
    <row r="306" spans="1:34">
      <c r="A306" t="s">
        <v>33</v>
      </c>
      <c r="B306" t="s">
        <v>39</v>
      </c>
      <c r="C306">
        <v>2021</v>
      </c>
      <c r="D306" s="15">
        <v>44348</v>
      </c>
      <c r="E306">
        <v>149.2</v>
      </c>
      <c r="F306">
        <v>205.5</v>
      </c>
      <c r="G306">
        <v>182.8</v>
      </c>
      <c r="H306">
        <v>156.5</v>
      </c>
      <c r="I306">
        <v>172.2</v>
      </c>
      <c r="J306">
        <v>171.5</v>
      </c>
      <c r="K306">
        <v>176.2</v>
      </c>
      <c r="L306">
        <v>166.9</v>
      </c>
      <c r="M306">
        <v>116.1</v>
      </c>
      <c r="N306">
        <v>165.5</v>
      </c>
      <c r="O306">
        <v>152.3</v>
      </c>
      <c r="P306">
        <v>173.3</v>
      </c>
      <c r="Q306">
        <v>166.2</v>
      </c>
      <c r="R306" s="16">
        <f t="shared" si="23"/>
        <v>165.707692307692</v>
      </c>
      <c r="S306">
        <v>195.6</v>
      </c>
      <c r="T306">
        <v>157.3</v>
      </c>
      <c r="U306">
        <v>140.5</v>
      </c>
      <c r="V306">
        <v>154.8</v>
      </c>
      <c r="W306">
        <v>156.1</v>
      </c>
      <c r="X306">
        <v>149.8</v>
      </c>
      <c r="Y306">
        <v>160.8</v>
      </c>
      <c r="Z306">
        <v>147.5</v>
      </c>
      <c r="AA306" s="16">
        <f t="shared" si="24"/>
        <v>151.8</v>
      </c>
      <c r="AB306">
        <v>150.7</v>
      </c>
      <c r="AC306" s="16">
        <f t="shared" si="25"/>
        <v>150.25</v>
      </c>
      <c r="AD306">
        <v>158.1</v>
      </c>
      <c r="AE306">
        <v>158</v>
      </c>
      <c r="AF306" s="16">
        <f t="shared" si="26"/>
        <v>159.4</v>
      </c>
      <c r="AG306">
        <v>153.4</v>
      </c>
      <c r="AH306">
        <v>160.4</v>
      </c>
    </row>
    <row r="307" spans="1:34">
      <c r="A307" t="s">
        <v>34</v>
      </c>
      <c r="B307" t="s">
        <v>39</v>
      </c>
      <c r="C307">
        <v>2021</v>
      </c>
      <c r="D307" s="15">
        <v>44348</v>
      </c>
      <c r="E307">
        <v>146.7</v>
      </c>
      <c r="F307">
        <v>202</v>
      </c>
      <c r="G307">
        <v>180.7</v>
      </c>
      <c r="H307">
        <v>156.2</v>
      </c>
      <c r="I307">
        <v>183.7</v>
      </c>
      <c r="J307">
        <v>164.6</v>
      </c>
      <c r="K307">
        <v>155.4</v>
      </c>
      <c r="L307">
        <v>166</v>
      </c>
      <c r="M307">
        <v>115.1</v>
      </c>
      <c r="N307">
        <v>168.5</v>
      </c>
      <c r="O307">
        <v>160</v>
      </c>
      <c r="P307">
        <v>172.4</v>
      </c>
      <c r="Q307">
        <v>162.6</v>
      </c>
      <c r="R307" s="16">
        <f t="shared" si="23"/>
        <v>164.146153846154</v>
      </c>
      <c r="S307">
        <v>190.8</v>
      </c>
      <c r="T307">
        <v>162.2</v>
      </c>
      <c r="U307">
        <v>151.8</v>
      </c>
      <c r="V307">
        <v>160.7</v>
      </c>
      <c r="W307">
        <v>159.8</v>
      </c>
      <c r="X307">
        <v>154.8</v>
      </c>
      <c r="Y307">
        <v>166.3</v>
      </c>
      <c r="Z307">
        <v>150.7</v>
      </c>
      <c r="AA307" s="16">
        <f t="shared" si="24"/>
        <v>155.25</v>
      </c>
      <c r="AB307">
        <v>154.9</v>
      </c>
      <c r="AC307" s="16">
        <f t="shared" si="25"/>
        <v>154.85</v>
      </c>
      <c r="AD307">
        <v>161.7</v>
      </c>
      <c r="AE307">
        <v>158.8</v>
      </c>
      <c r="AF307" s="16">
        <f t="shared" si="26"/>
        <v>162.55</v>
      </c>
      <c r="AG307">
        <v>157.6</v>
      </c>
      <c r="AH307">
        <v>161.3</v>
      </c>
    </row>
    <row r="308" spans="1:34">
      <c r="A308" t="s">
        <v>30</v>
      </c>
      <c r="B308" t="s">
        <v>40</v>
      </c>
      <c r="C308">
        <v>2021</v>
      </c>
      <c r="D308" s="15">
        <v>44378</v>
      </c>
      <c r="E308">
        <v>145.1</v>
      </c>
      <c r="F308">
        <v>204.5</v>
      </c>
      <c r="G308">
        <v>180.4</v>
      </c>
      <c r="H308">
        <v>157.1</v>
      </c>
      <c r="I308">
        <v>188.7</v>
      </c>
      <c r="J308">
        <v>157.7</v>
      </c>
      <c r="K308">
        <v>152.8</v>
      </c>
      <c r="L308">
        <v>163.6</v>
      </c>
      <c r="M308">
        <v>113.9</v>
      </c>
      <c r="N308">
        <v>169.7</v>
      </c>
      <c r="O308">
        <v>166.2</v>
      </c>
      <c r="P308">
        <v>171</v>
      </c>
      <c r="Q308">
        <v>161.7</v>
      </c>
      <c r="R308" s="16">
        <f t="shared" si="23"/>
        <v>164.030769230769</v>
      </c>
      <c r="S308">
        <v>189.7</v>
      </c>
      <c r="T308">
        <v>166</v>
      </c>
      <c r="U308">
        <v>161.1</v>
      </c>
      <c r="V308">
        <v>165.3</v>
      </c>
      <c r="W308">
        <v>162.5</v>
      </c>
      <c r="X308">
        <v>160.3</v>
      </c>
      <c r="Y308">
        <v>170.4</v>
      </c>
      <c r="Z308">
        <v>157.1</v>
      </c>
      <c r="AA308" s="16">
        <f t="shared" si="24"/>
        <v>159.8</v>
      </c>
      <c r="AB308">
        <v>160.7</v>
      </c>
      <c r="AC308" s="16">
        <f t="shared" si="25"/>
        <v>160.5</v>
      </c>
      <c r="AD308">
        <v>167.2</v>
      </c>
      <c r="AE308">
        <v>160.4</v>
      </c>
      <c r="AF308" s="16">
        <f t="shared" si="26"/>
        <v>165.4</v>
      </c>
      <c r="AG308">
        <v>162.8</v>
      </c>
      <c r="AH308">
        <v>163.2</v>
      </c>
    </row>
    <row r="309" spans="1:34">
      <c r="A309" t="s">
        <v>33</v>
      </c>
      <c r="B309" t="s">
        <v>40</v>
      </c>
      <c r="C309">
        <v>2021</v>
      </c>
      <c r="D309" s="15">
        <v>44378</v>
      </c>
      <c r="E309">
        <v>149.1</v>
      </c>
      <c r="F309">
        <v>210.9</v>
      </c>
      <c r="G309">
        <v>185</v>
      </c>
      <c r="H309">
        <v>158.2</v>
      </c>
      <c r="I309">
        <v>170.6</v>
      </c>
      <c r="J309">
        <v>170.9</v>
      </c>
      <c r="K309">
        <v>186.4</v>
      </c>
      <c r="L309">
        <v>164.7</v>
      </c>
      <c r="M309">
        <v>115.7</v>
      </c>
      <c r="N309">
        <v>165.5</v>
      </c>
      <c r="O309">
        <v>153.4</v>
      </c>
      <c r="P309">
        <v>173.5</v>
      </c>
      <c r="Q309">
        <v>167.9</v>
      </c>
      <c r="R309" s="16">
        <f t="shared" si="23"/>
        <v>167.061538461538</v>
      </c>
      <c r="S309">
        <v>195.5</v>
      </c>
      <c r="T309">
        <v>157.9</v>
      </c>
      <c r="U309">
        <v>141.9</v>
      </c>
      <c r="V309">
        <v>155.5</v>
      </c>
      <c r="W309">
        <v>157.7</v>
      </c>
      <c r="X309">
        <v>150.7</v>
      </c>
      <c r="Y309">
        <v>161.5</v>
      </c>
      <c r="Z309">
        <v>149.5</v>
      </c>
      <c r="AA309" s="16">
        <f t="shared" si="24"/>
        <v>153.6</v>
      </c>
      <c r="AB309">
        <v>151.2</v>
      </c>
      <c r="AC309" s="16">
        <f t="shared" si="25"/>
        <v>150.95</v>
      </c>
      <c r="AD309">
        <v>160.3</v>
      </c>
      <c r="AE309">
        <v>159.6</v>
      </c>
      <c r="AF309" s="16">
        <f t="shared" si="26"/>
        <v>160.55</v>
      </c>
      <c r="AG309">
        <v>155</v>
      </c>
      <c r="AH309">
        <v>161.8</v>
      </c>
    </row>
    <row r="310" spans="1:34">
      <c r="A310" t="s">
        <v>34</v>
      </c>
      <c r="B310" t="s">
        <v>40</v>
      </c>
      <c r="C310">
        <v>2021</v>
      </c>
      <c r="D310" s="15">
        <v>44378</v>
      </c>
      <c r="E310">
        <v>146.4</v>
      </c>
      <c r="F310">
        <v>206.8</v>
      </c>
      <c r="G310">
        <v>182.2</v>
      </c>
      <c r="H310">
        <v>157.5</v>
      </c>
      <c r="I310">
        <v>182.1</v>
      </c>
      <c r="J310">
        <v>163.9</v>
      </c>
      <c r="K310">
        <v>164.2</v>
      </c>
      <c r="L310">
        <v>164</v>
      </c>
      <c r="M310">
        <v>114.5</v>
      </c>
      <c r="N310">
        <v>168.3</v>
      </c>
      <c r="O310">
        <v>160.9</v>
      </c>
      <c r="P310">
        <v>172.2</v>
      </c>
      <c r="Q310">
        <v>164</v>
      </c>
      <c r="R310" s="16">
        <f t="shared" si="23"/>
        <v>165.153846153846</v>
      </c>
      <c r="S310">
        <v>191.2</v>
      </c>
      <c r="T310">
        <v>162.8</v>
      </c>
      <c r="U310">
        <v>153.1</v>
      </c>
      <c r="V310">
        <v>161.4</v>
      </c>
      <c r="W310">
        <v>160.7</v>
      </c>
      <c r="X310">
        <v>155.8</v>
      </c>
      <c r="Y310">
        <v>167</v>
      </c>
      <c r="Z310">
        <v>153.1</v>
      </c>
      <c r="AA310" s="16">
        <f t="shared" si="24"/>
        <v>156.9</v>
      </c>
      <c r="AB310">
        <v>155.3</v>
      </c>
      <c r="AC310" s="16">
        <f t="shared" si="25"/>
        <v>155.55</v>
      </c>
      <c r="AD310">
        <v>163.2</v>
      </c>
      <c r="AE310">
        <v>160.1</v>
      </c>
      <c r="AF310" s="16">
        <f t="shared" si="26"/>
        <v>163.55</v>
      </c>
      <c r="AG310">
        <v>159</v>
      </c>
      <c r="AH310">
        <v>162.5</v>
      </c>
    </row>
    <row r="311" spans="1:34">
      <c r="A311" t="s">
        <v>30</v>
      </c>
      <c r="B311" t="s">
        <v>41</v>
      </c>
      <c r="C311">
        <v>2021</v>
      </c>
      <c r="D311" s="15">
        <v>44409</v>
      </c>
      <c r="E311">
        <v>144.9</v>
      </c>
      <c r="F311">
        <v>202.3</v>
      </c>
      <c r="G311">
        <v>176.5</v>
      </c>
      <c r="H311">
        <v>157.5</v>
      </c>
      <c r="I311">
        <v>190.9</v>
      </c>
      <c r="J311">
        <v>155.7</v>
      </c>
      <c r="K311">
        <v>153.9</v>
      </c>
      <c r="L311">
        <v>162.8</v>
      </c>
      <c r="M311">
        <v>115.2</v>
      </c>
      <c r="N311">
        <v>169.8</v>
      </c>
      <c r="O311">
        <v>167.6</v>
      </c>
      <c r="P311">
        <v>171.9</v>
      </c>
      <c r="Q311">
        <v>161.8</v>
      </c>
      <c r="R311" s="16">
        <f t="shared" si="23"/>
        <v>163.907692307692</v>
      </c>
      <c r="S311">
        <v>190.2</v>
      </c>
      <c r="T311">
        <v>167</v>
      </c>
      <c r="U311">
        <v>162.6</v>
      </c>
      <c r="V311">
        <v>166.3</v>
      </c>
      <c r="W311">
        <v>163.1</v>
      </c>
      <c r="X311">
        <v>160.9</v>
      </c>
      <c r="Y311">
        <v>171.1</v>
      </c>
      <c r="Z311">
        <v>157.7</v>
      </c>
      <c r="AA311" s="16">
        <f t="shared" si="24"/>
        <v>160.4</v>
      </c>
      <c r="AB311">
        <v>161.1</v>
      </c>
      <c r="AC311" s="16">
        <f t="shared" si="25"/>
        <v>161</v>
      </c>
      <c r="AD311">
        <v>167.5</v>
      </c>
      <c r="AE311">
        <v>160.3</v>
      </c>
      <c r="AF311" s="16">
        <f t="shared" si="26"/>
        <v>165.7</v>
      </c>
      <c r="AG311">
        <v>163.3</v>
      </c>
      <c r="AH311">
        <v>163.6</v>
      </c>
    </row>
    <row r="312" spans="1:34">
      <c r="A312" t="s">
        <v>33</v>
      </c>
      <c r="B312" t="s">
        <v>41</v>
      </c>
      <c r="C312">
        <v>2021</v>
      </c>
      <c r="D312" s="15">
        <v>44409</v>
      </c>
      <c r="E312">
        <v>149.3</v>
      </c>
      <c r="F312">
        <v>207.4</v>
      </c>
      <c r="G312">
        <v>174.1</v>
      </c>
      <c r="H312">
        <v>159.2</v>
      </c>
      <c r="I312">
        <v>175</v>
      </c>
      <c r="J312">
        <v>161.3</v>
      </c>
      <c r="K312">
        <v>183.3</v>
      </c>
      <c r="L312">
        <v>164.5</v>
      </c>
      <c r="M312">
        <v>120.4</v>
      </c>
      <c r="N312">
        <v>166.2</v>
      </c>
      <c r="O312">
        <v>154.8</v>
      </c>
      <c r="P312">
        <v>175.1</v>
      </c>
      <c r="Q312">
        <v>167.3</v>
      </c>
      <c r="R312" s="16">
        <f t="shared" si="23"/>
        <v>165.992307692308</v>
      </c>
      <c r="S312">
        <v>196.5</v>
      </c>
      <c r="T312">
        <v>159.8</v>
      </c>
      <c r="U312">
        <v>143.6</v>
      </c>
      <c r="V312">
        <v>157.3</v>
      </c>
      <c r="W312">
        <v>160.7</v>
      </c>
      <c r="X312">
        <v>153.2</v>
      </c>
      <c r="Y312">
        <v>162.8</v>
      </c>
      <c r="Z312">
        <v>150.4</v>
      </c>
      <c r="AA312" s="16">
        <f t="shared" si="24"/>
        <v>155.55</v>
      </c>
      <c r="AB312">
        <v>153.7</v>
      </c>
      <c r="AC312" s="16">
        <f t="shared" si="25"/>
        <v>153.45</v>
      </c>
      <c r="AD312">
        <v>160.4</v>
      </c>
      <c r="AE312">
        <v>159.6</v>
      </c>
      <c r="AF312" s="16">
        <f t="shared" si="26"/>
        <v>161.2</v>
      </c>
      <c r="AG312">
        <v>156</v>
      </c>
      <c r="AH312">
        <v>162.3</v>
      </c>
    </row>
    <row r="313" spans="1:34">
      <c r="A313" t="s">
        <v>34</v>
      </c>
      <c r="B313" t="s">
        <v>41</v>
      </c>
      <c r="C313">
        <v>2021</v>
      </c>
      <c r="D313" s="15">
        <v>44409</v>
      </c>
      <c r="E313">
        <v>146.6</v>
      </c>
      <c r="F313">
        <v>204</v>
      </c>
      <c r="G313">
        <v>172.8</v>
      </c>
      <c r="H313">
        <v>158.4</v>
      </c>
      <c r="I313">
        <v>188</v>
      </c>
      <c r="J313">
        <v>156.8</v>
      </c>
      <c r="K313">
        <v>162.2</v>
      </c>
      <c r="L313">
        <v>164.1</v>
      </c>
      <c r="M313">
        <v>119.7</v>
      </c>
      <c r="N313">
        <v>168.8</v>
      </c>
      <c r="O313">
        <v>162.7</v>
      </c>
      <c r="P313">
        <v>173.9</v>
      </c>
      <c r="Q313">
        <v>164</v>
      </c>
      <c r="R313" s="16">
        <f t="shared" si="23"/>
        <v>164.769230769231</v>
      </c>
      <c r="S313">
        <v>192.1</v>
      </c>
      <c r="T313">
        <v>164.5</v>
      </c>
      <c r="U313">
        <v>155.3</v>
      </c>
      <c r="V313">
        <v>163.2</v>
      </c>
      <c r="W313">
        <v>162.6</v>
      </c>
      <c r="X313">
        <v>157.5</v>
      </c>
      <c r="Y313">
        <v>168.4</v>
      </c>
      <c r="Z313">
        <v>154</v>
      </c>
      <c r="AA313" s="16">
        <f t="shared" si="24"/>
        <v>158.3</v>
      </c>
      <c r="AB313">
        <v>157.6</v>
      </c>
      <c r="AC313" s="16">
        <f t="shared" si="25"/>
        <v>157.55</v>
      </c>
      <c r="AD313">
        <v>163.8</v>
      </c>
      <c r="AE313">
        <v>160</v>
      </c>
      <c r="AF313" s="16">
        <f t="shared" si="26"/>
        <v>164.2</v>
      </c>
      <c r="AG313">
        <v>160</v>
      </c>
      <c r="AH313">
        <v>163.2</v>
      </c>
    </row>
    <row r="314" spans="1:34">
      <c r="A314" t="s">
        <v>30</v>
      </c>
      <c r="B314" t="s">
        <v>42</v>
      </c>
      <c r="C314">
        <v>2021</v>
      </c>
      <c r="D314" s="15">
        <v>44440</v>
      </c>
      <c r="E314">
        <v>145.4</v>
      </c>
      <c r="F314">
        <v>202.1</v>
      </c>
      <c r="G314">
        <v>172</v>
      </c>
      <c r="H314">
        <v>158</v>
      </c>
      <c r="I314">
        <v>195.5</v>
      </c>
      <c r="J314">
        <v>152.7</v>
      </c>
      <c r="K314">
        <v>151.4</v>
      </c>
      <c r="L314">
        <v>163.9</v>
      </c>
      <c r="M314">
        <v>119.3</v>
      </c>
      <c r="N314">
        <v>170.1</v>
      </c>
      <c r="O314">
        <v>168.3</v>
      </c>
      <c r="P314">
        <v>172.8</v>
      </c>
      <c r="Q314">
        <v>162.1</v>
      </c>
      <c r="R314" s="16">
        <f t="shared" si="23"/>
        <v>164.123076923077</v>
      </c>
      <c r="S314">
        <v>190.5</v>
      </c>
      <c r="T314">
        <v>167.7</v>
      </c>
      <c r="U314">
        <v>163.6</v>
      </c>
      <c r="V314">
        <v>167.1</v>
      </c>
      <c r="W314">
        <v>163.7</v>
      </c>
      <c r="X314">
        <v>161.3</v>
      </c>
      <c r="Y314">
        <v>171.9</v>
      </c>
      <c r="Z314">
        <v>157.8</v>
      </c>
      <c r="AA314" s="16">
        <f t="shared" si="24"/>
        <v>160.75</v>
      </c>
      <c r="AB314">
        <v>162.7</v>
      </c>
      <c r="AC314" s="16">
        <f t="shared" si="25"/>
        <v>162</v>
      </c>
      <c r="AD314">
        <v>168.5</v>
      </c>
      <c r="AE314">
        <v>160.2</v>
      </c>
      <c r="AF314" s="16">
        <f t="shared" si="26"/>
        <v>166.05</v>
      </c>
      <c r="AG314">
        <v>163.8</v>
      </c>
      <c r="AH314">
        <v>164</v>
      </c>
    </row>
    <row r="315" spans="1:34">
      <c r="A315" t="s">
        <v>33</v>
      </c>
      <c r="B315" t="s">
        <v>42</v>
      </c>
      <c r="C315">
        <v>2021</v>
      </c>
      <c r="D315" s="15">
        <v>44440</v>
      </c>
      <c r="E315">
        <v>149.3</v>
      </c>
      <c r="F315">
        <v>207.4</v>
      </c>
      <c r="G315">
        <v>174.1</v>
      </c>
      <c r="H315">
        <v>159.1</v>
      </c>
      <c r="I315">
        <v>175</v>
      </c>
      <c r="J315">
        <v>161.2</v>
      </c>
      <c r="K315">
        <v>183.5</v>
      </c>
      <c r="L315">
        <v>164.5</v>
      </c>
      <c r="M315">
        <v>120.4</v>
      </c>
      <c r="N315">
        <v>166.2</v>
      </c>
      <c r="O315">
        <v>154.8</v>
      </c>
      <c r="P315">
        <v>175.1</v>
      </c>
      <c r="Q315">
        <v>167.3</v>
      </c>
      <c r="R315" s="16">
        <f t="shared" si="23"/>
        <v>165.992307692308</v>
      </c>
      <c r="S315">
        <v>196.5</v>
      </c>
      <c r="T315">
        <v>159.8</v>
      </c>
      <c r="U315">
        <v>143.6</v>
      </c>
      <c r="V315">
        <v>157.4</v>
      </c>
      <c r="W315">
        <v>160.8</v>
      </c>
      <c r="X315">
        <v>153.3</v>
      </c>
      <c r="Y315">
        <v>162.8</v>
      </c>
      <c r="Z315">
        <v>150.5</v>
      </c>
      <c r="AA315" s="16">
        <f t="shared" si="24"/>
        <v>155.65</v>
      </c>
      <c r="AB315">
        <v>153.9</v>
      </c>
      <c r="AC315" s="16">
        <f t="shared" si="25"/>
        <v>153.6</v>
      </c>
      <c r="AD315">
        <v>160.3</v>
      </c>
      <c r="AE315">
        <v>159.6</v>
      </c>
      <c r="AF315" s="16">
        <f t="shared" si="26"/>
        <v>161.2</v>
      </c>
      <c r="AG315">
        <v>156</v>
      </c>
      <c r="AH315">
        <v>162.3</v>
      </c>
    </row>
    <row r="316" spans="1:34">
      <c r="A316" t="s">
        <v>34</v>
      </c>
      <c r="B316" t="s">
        <v>42</v>
      </c>
      <c r="C316">
        <v>2021</v>
      </c>
      <c r="D316" s="15">
        <v>44440</v>
      </c>
      <c r="E316">
        <v>146.6</v>
      </c>
      <c r="F316">
        <v>204</v>
      </c>
      <c r="G316">
        <v>172.8</v>
      </c>
      <c r="H316">
        <v>158.4</v>
      </c>
      <c r="I316">
        <v>188</v>
      </c>
      <c r="J316">
        <v>156.7</v>
      </c>
      <c r="K316">
        <v>162.3</v>
      </c>
      <c r="L316">
        <v>164.1</v>
      </c>
      <c r="M316">
        <v>119.7</v>
      </c>
      <c r="N316">
        <v>168.8</v>
      </c>
      <c r="O316">
        <v>162.7</v>
      </c>
      <c r="P316">
        <v>173.9</v>
      </c>
      <c r="Q316">
        <v>164</v>
      </c>
      <c r="R316" s="16">
        <f t="shared" si="23"/>
        <v>164.769230769231</v>
      </c>
      <c r="S316">
        <v>192.1</v>
      </c>
      <c r="T316">
        <v>164.6</v>
      </c>
      <c r="U316">
        <v>155.3</v>
      </c>
      <c r="V316">
        <v>163.3</v>
      </c>
      <c r="W316">
        <v>162.6</v>
      </c>
      <c r="X316">
        <v>157.5</v>
      </c>
      <c r="Y316">
        <v>168.4</v>
      </c>
      <c r="Z316">
        <v>154</v>
      </c>
      <c r="AA316" s="16">
        <f t="shared" si="24"/>
        <v>158.3</v>
      </c>
      <c r="AB316">
        <v>157.7</v>
      </c>
      <c r="AC316" s="16">
        <f t="shared" si="25"/>
        <v>157.6</v>
      </c>
      <c r="AD316">
        <v>163.7</v>
      </c>
      <c r="AE316">
        <v>160</v>
      </c>
      <c r="AF316" s="16">
        <f t="shared" si="26"/>
        <v>164.2</v>
      </c>
      <c r="AG316">
        <v>160</v>
      </c>
      <c r="AH316">
        <v>163.2</v>
      </c>
    </row>
    <row r="317" spans="1:34">
      <c r="A317" t="s">
        <v>30</v>
      </c>
      <c r="B317" t="s">
        <v>43</v>
      </c>
      <c r="C317">
        <v>2021</v>
      </c>
      <c r="D317" s="15">
        <v>44470</v>
      </c>
      <c r="E317">
        <v>146.1</v>
      </c>
      <c r="F317">
        <v>202.5</v>
      </c>
      <c r="G317">
        <v>170.1</v>
      </c>
      <c r="H317">
        <v>158.4</v>
      </c>
      <c r="I317">
        <v>198.8</v>
      </c>
      <c r="J317">
        <v>152.6</v>
      </c>
      <c r="K317">
        <v>170.4</v>
      </c>
      <c r="L317">
        <v>165.2</v>
      </c>
      <c r="M317">
        <v>121.6</v>
      </c>
      <c r="N317">
        <v>170.6</v>
      </c>
      <c r="O317">
        <v>168.8</v>
      </c>
      <c r="P317">
        <v>173.6</v>
      </c>
      <c r="Q317">
        <v>165.5</v>
      </c>
      <c r="R317" s="16">
        <f t="shared" si="23"/>
        <v>166.476923076923</v>
      </c>
      <c r="S317">
        <v>191.2</v>
      </c>
      <c r="T317">
        <v>168.9</v>
      </c>
      <c r="U317">
        <v>164.8</v>
      </c>
      <c r="V317">
        <v>168.3</v>
      </c>
      <c r="W317">
        <v>165.5</v>
      </c>
      <c r="X317">
        <v>162</v>
      </c>
      <c r="Y317">
        <v>172.5</v>
      </c>
      <c r="Z317">
        <v>159.5</v>
      </c>
      <c r="AA317" s="16">
        <f t="shared" si="24"/>
        <v>162.5</v>
      </c>
      <c r="AB317">
        <v>163.2</v>
      </c>
      <c r="AC317" s="16">
        <f t="shared" si="25"/>
        <v>162.6</v>
      </c>
      <c r="AD317">
        <v>169</v>
      </c>
      <c r="AE317">
        <v>161.1</v>
      </c>
      <c r="AF317" s="16">
        <f t="shared" si="26"/>
        <v>166.8</v>
      </c>
      <c r="AG317">
        <v>164.7</v>
      </c>
      <c r="AH317">
        <v>166.3</v>
      </c>
    </row>
    <row r="318" spans="1:34">
      <c r="A318" t="s">
        <v>33</v>
      </c>
      <c r="B318" t="s">
        <v>43</v>
      </c>
      <c r="C318">
        <v>2021</v>
      </c>
      <c r="D318" s="15">
        <v>44470</v>
      </c>
      <c r="E318">
        <v>150.1</v>
      </c>
      <c r="F318">
        <v>208.4</v>
      </c>
      <c r="G318">
        <v>173</v>
      </c>
      <c r="H318">
        <v>159.2</v>
      </c>
      <c r="I318">
        <v>176.6</v>
      </c>
      <c r="J318">
        <v>159.3</v>
      </c>
      <c r="K318">
        <v>214.4</v>
      </c>
      <c r="L318">
        <v>165.3</v>
      </c>
      <c r="M318">
        <v>122.5</v>
      </c>
      <c r="N318">
        <v>166.8</v>
      </c>
      <c r="O318">
        <v>155.4</v>
      </c>
      <c r="P318">
        <v>175.9</v>
      </c>
      <c r="Q318">
        <v>171.5</v>
      </c>
      <c r="R318" s="16">
        <f t="shared" si="23"/>
        <v>169.107692307692</v>
      </c>
      <c r="S318">
        <v>197</v>
      </c>
      <c r="T318">
        <v>160.8</v>
      </c>
      <c r="U318">
        <v>144.4</v>
      </c>
      <c r="V318">
        <v>158.3</v>
      </c>
      <c r="W318">
        <v>162.2</v>
      </c>
      <c r="X318">
        <v>154.3</v>
      </c>
      <c r="Y318">
        <v>163.5</v>
      </c>
      <c r="Z318">
        <v>152.2</v>
      </c>
      <c r="AA318" s="16">
        <f t="shared" si="24"/>
        <v>157.2</v>
      </c>
      <c r="AB318">
        <v>155.1</v>
      </c>
      <c r="AC318" s="16">
        <f t="shared" si="25"/>
        <v>154.7</v>
      </c>
      <c r="AD318">
        <v>160.3</v>
      </c>
      <c r="AE318">
        <v>160.3</v>
      </c>
      <c r="AF318" s="16">
        <f t="shared" si="26"/>
        <v>161.9</v>
      </c>
      <c r="AG318">
        <v>157</v>
      </c>
      <c r="AH318">
        <v>164.6</v>
      </c>
    </row>
    <row r="319" spans="1:34">
      <c r="A319" t="s">
        <v>34</v>
      </c>
      <c r="B319" t="s">
        <v>43</v>
      </c>
      <c r="C319">
        <v>2021</v>
      </c>
      <c r="D319" s="15">
        <v>44470</v>
      </c>
      <c r="E319">
        <v>147.4</v>
      </c>
      <c r="F319">
        <v>204.6</v>
      </c>
      <c r="G319">
        <v>171.2</v>
      </c>
      <c r="H319">
        <v>158.7</v>
      </c>
      <c r="I319">
        <v>190.6</v>
      </c>
      <c r="J319">
        <v>155.7</v>
      </c>
      <c r="K319">
        <v>185.3</v>
      </c>
      <c r="L319">
        <v>165.2</v>
      </c>
      <c r="M319">
        <v>121.9</v>
      </c>
      <c r="N319">
        <v>169.3</v>
      </c>
      <c r="O319">
        <v>163.2</v>
      </c>
      <c r="P319">
        <v>174.7</v>
      </c>
      <c r="Q319">
        <v>167.7</v>
      </c>
      <c r="R319" s="16">
        <f t="shared" si="23"/>
        <v>167.346153846154</v>
      </c>
      <c r="S319">
        <v>192.7</v>
      </c>
      <c r="T319">
        <v>165.7</v>
      </c>
      <c r="U319">
        <v>156.3</v>
      </c>
      <c r="V319">
        <v>164.3</v>
      </c>
      <c r="W319">
        <v>164.2</v>
      </c>
      <c r="X319">
        <v>158.4</v>
      </c>
      <c r="Y319">
        <v>169.1</v>
      </c>
      <c r="Z319">
        <v>155.7</v>
      </c>
      <c r="AA319" s="16">
        <f t="shared" si="24"/>
        <v>159.95</v>
      </c>
      <c r="AB319">
        <v>158.6</v>
      </c>
      <c r="AC319" s="16">
        <f t="shared" si="25"/>
        <v>158.5</v>
      </c>
      <c r="AD319">
        <v>163.9</v>
      </c>
      <c r="AE319">
        <v>160.8</v>
      </c>
      <c r="AF319" s="16">
        <f t="shared" si="26"/>
        <v>164.95</v>
      </c>
      <c r="AG319">
        <v>161</v>
      </c>
      <c r="AH319">
        <v>165.5</v>
      </c>
    </row>
    <row r="320" spans="1:34">
      <c r="A320" t="s">
        <v>30</v>
      </c>
      <c r="B320" t="s">
        <v>45</v>
      </c>
      <c r="C320">
        <v>2021</v>
      </c>
      <c r="D320" s="15">
        <v>44501</v>
      </c>
      <c r="E320">
        <v>146.9</v>
      </c>
      <c r="F320">
        <v>199.8</v>
      </c>
      <c r="G320">
        <v>171.5</v>
      </c>
      <c r="H320">
        <v>159.1</v>
      </c>
      <c r="I320">
        <v>198.4</v>
      </c>
      <c r="J320">
        <v>153.2</v>
      </c>
      <c r="K320">
        <v>183.9</v>
      </c>
      <c r="L320">
        <v>165.4</v>
      </c>
      <c r="M320">
        <v>122.1</v>
      </c>
      <c r="N320">
        <v>170.8</v>
      </c>
      <c r="O320">
        <v>169.1</v>
      </c>
      <c r="P320">
        <v>174.3</v>
      </c>
      <c r="Q320">
        <v>167.5</v>
      </c>
      <c r="R320" s="16">
        <f t="shared" si="23"/>
        <v>167.846153846154</v>
      </c>
      <c r="S320">
        <v>191.4</v>
      </c>
      <c r="T320">
        <v>170.4</v>
      </c>
      <c r="U320">
        <v>166</v>
      </c>
      <c r="V320">
        <v>169.8</v>
      </c>
      <c r="W320">
        <v>165.3</v>
      </c>
      <c r="X320">
        <v>162.9</v>
      </c>
      <c r="Y320">
        <v>173.4</v>
      </c>
      <c r="Z320">
        <v>158.9</v>
      </c>
      <c r="AA320" s="16">
        <f t="shared" si="24"/>
        <v>162.1</v>
      </c>
      <c r="AB320">
        <v>163.8</v>
      </c>
      <c r="AC320" s="16">
        <f t="shared" si="25"/>
        <v>163.35</v>
      </c>
      <c r="AD320">
        <v>169.3</v>
      </c>
      <c r="AE320">
        <v>162.4</v>
      </c>
      <c r="AF320" s="16">
        <f t="shared" si="26"/>
        <v>167.9</v>
      </c>
      <c r="AG320">
        <v>165.2</v>
      </c>
      <c r="AH320">
        <v>167.6</v>
      </c>
    </row>
    <row r="321" spans="1:34">
      <c r="A321" t="s">
        <v>33</v>
      </c>
      <c r="B321" t="s">
        <v>45</v>
      </c>
      <c r="C321">
        <v>2021</v>
      </c>
      <c r="D321" s="15">
        <v>44501</v>
      </c>
      <c r="E321">
        <v>151</v>
      </c>
      <c r="F321">
        <v>204.9</v>
      </c>
      <c r="G321">
        <v>175.4</v>
      </c>
      <c r="H321">
        <v>159.6</v>
      </c>
      <c r="I321">
        <v>175.8</v>
      </c>
      <c r="J321">
        <v>160.3</v>
      </c>
      <c r="K321">
        <v>229.1</v>
      </c>
      <c r="L321">
        <v>165.1</v>
      </c>
      <c r="M321">
        <v>123.1</v>
      </c>
      <c r="N321">
        <v>167.2</v>
      </c>
      <c r="O321">
        <v>156.1</v>
      </c>
      <c r="P321">
        <v>176.8</v>
      </c>
      <c r="Q321">
        <v>173.5</v>
      </c>
      <c r="R321" s="16">
        <f t="shared" si="23"/>
        <v>170.607692307692</v>
      </c>
      <c r="S321">
        <v>197</v>
      </c>
      <c r="T321">
        <v>162.3</v>
      </c>
      <c r="U321">
        <v>145.3</v>
      </c>
      <c r="V321">
        <v>159.7</v>
      </c>
      <c r="W321">
        <v>161.6</v>
      </c>
      <c r="X321">
        <v>155.2</v>
      </c>
      <c r="Y321">
        <v>164.2</v>
      </c>
      <c r="Z321">
        <v>151.2</v>
      </c>
      <c r="AA321" s="16">
        <f t="shared" si="24"/>
        <v>156.4</v>
      </c>
      <c r="AB321">
        <v>156.7</v>
      </c>
      <c r="AC321" s="16">
        <f t="shared" si="25"/>
        <v>155.95</v>
      </c>
      <c r="AD321">
        <v>160.8</v>
      </c>
      <c r="AE321">
        <v>161.8</v>
      </c>
      <c r="AF321" s="16">
        <f t="shared" si="26"/>
        <v>163</v>
      </c>
      <c r="AG321">
        <v>157.3</v>
      </c>
      <c r="AH321">
        <v>165.6</v>
      </c>
    </row>
    <row r="322" spans="1:34">
      <c r="A322" t="s">
        <v>34</v>
      </c>
      <c r="B322" t="s">
        <v>45</v>
      </c>
      <c r="C322">
        <v>2021</v>
      </c>
      <c r="D322" s="15">
        <v>44501</v>
      </c>
      <c r="E322">
        <v>148.2</v>
      </c>
      <c r="F322">
        <v>201.6</v>
      </c>
      <c r="G322">
        <v>173</v>
      </c>
      <c r="H322">
        <v>159.3</v>
      </c>
      <c r="I322">
        <v>190.1</v>
      </c>
      <c r="J322">
        <v>156.5</v>
      </c>
      <c r="K322">
        <v>199.2</v>
      </c>
      <c r="L322">
        <v>165.3</v>
      </c>
      <c r="M322">
        <v>122.4</v>
      </c>
      <c r="N322">
        <v>169.6</v>
      </c>
      <c r="O322">
        <v>163.7</v>
      </c>
      <c r="P322">
        <v>175.5</v>
      </c>
      <c r="Q322">
        <v>169.7</v>
      </c>
      <c r="R322" s="16">
        <f t="shared" si="23"/>
        <v>168.776923076923</v>
      </c>
      <c r="S322">
        <v>192.9</v>
      </c>
      <c r="T322">
        <v>167.2</v>
      </c>
      <c r="U322">
        <v>157.4</v>
      </c>
      <c r="V322">
        <v>165.8</v>
      </c>
      <c r="W322">
        <v>163.9</v>
      </c>
      <c r="X322">
        <v>159.3</v>
      </c>
      <c r="Y322">
        <v>169.9</v>
      </c>
      <c r="Z322">
        <v>154.8</v>
      </c>
      <c r="AA322" s="16">
        <f t="shared" si="24"/>
        <v>159.35</v>
      </c>
      <c r="AB322">
        <v>159.8</v>
      </c>
      <c r="AC322" s="16">
        <f t="shared" si="25"/>
        <v>159.55</v>
      </c>
      <c r="AD322">
        <v>164.3</v>
      </c>
      <c r="AE322">
        <v>162.2</v>
      </c>
      <c r="AF322" s="16">
        <f t="shared" si="26"/>
        <v>166.05</v>
      </c>
      <c r="AG322">
        <v>161.4</v>
      </c>
      <c r="AH322">
        <v>166.7</v>
      </c>
    </row>
    <row r="323" spans="1:34">
      <c r="A323" t="s">
        <v>30</v>
      </c>
      <c r="B323" t="s">
        <v>46</v>
      </c>
      <c r="C323">
        <v>2021</v>
      </c>
      <c r="D323" s="15">
        <v>44531</v>
      </c>
      <c r="E323">
        <v>147.4</v>
      </c>
      <c r="F323">
        <v>197</v>
      </c>
      <c r="G323">
        <v>176.5</v>
      </c>
      <c r="H323">
        <v>159.8</v>
      </c>
      <c r="I323">
        <v>195.8</v>
      </c>
      <c r="J323">
        <v>152</v>
      </c>
      <c r="K323">
        <v>172.3</v>
      </c>
      <c r="L323">
        <v>164.5</v>
      </c>
      <c r="M323">
        <v>120.6</v>
      </c>
      <c r="N323">
        <v>171.7</v>
      </c>
      <c r="O323">
        <v>169.7</v>
      </c>
      <c r="P323">
        <v>175.1</v>
      </c>
      <c r="Q323">
        <v>165.8</v>
      </c>
      <c r="R323" s="16">
        <f t="shared" si="23"/>
        <v>166.784615384615</v>
      </c>
      <c r="S323">
        <v>190.8</v>
      </c>
      <c r="T323">
        <v>171.8</v>
      </c>
      <c r="U323">
        <v>167.3</v>
      </c>
      <c r="V323">
        <v>171.2</v>
      </c>
      <c r="W323">
        <v>165.6</v>
      </c>
      <c r="X323">
        <v>163.9</v>
      </c>
      <c r="Y323">
        <v>174</v>
      </c>
      <c r="Z323">
        <v>160.1</v>
      </c>
      <c r="AA323" s="16">
        <f t="shared" si="24"/>
        <v>162.85</v>
      </c>
      <c r="AB323">
        <v>164.5</v>
      </c>
      <c r="AC323" s="16">
        <f t="shared" si="25"/>
        <v>164.2</v>
      </c>
      <c r="AD323">
        <v>169.7</v>
      </c>
      <c r="AE323">
        <v>162.8</v>
      </c>
      <c r="AF323" s="16">
        <f t="shared" si="26"/>
        <v>168.4</v>
      </c>
      <c r="AG323">
        <v>166</v>
      </c>
      <c r="AH323">
        <v>167</v>
      </c>
    </row>
    <row r="324" spans="1:34">
      <c r="A324" t="s">
        <v>33</v>
      </c>
      <c r="B324" t="s">
        <v>46</v>
      </c>
      <c r="C324">
        <v>2021</v>
      </c>
      <c r="D324" s="15">
        <v>44531</v>
      </c>
      <c r="E324">
        <v>151.6</v>
      </c>
      <c r="F324">
        <v>202.2</v>
      </c>
      <c r="G324">
        <v>180</v>
      </c>
      <c r="H324">
        <v>160</v>
      </c>
      <c r="I324">
        <v>173.5</v>
      </c>
      <c r="J324">
        <v>158.3</v>
      </c>
      <c r="K324">
        <v>219.5</v>
      </c>
      <c r="L324">
        <v>164.2</v>
      </c>
      <c r="M324">
        <v>121.9</v>
      </c>
      <c r="N324">
        <v>168.2</v>
      </c>
      <c r="O324">
        <v>156.5</v>
      </c>
      <c r="P324">
        <v>178.2</v>
      </c>
      <c r="Q324">
        <v>172.2</v>
      </c>
      <c r="R324" s="16">
        <f t="shared" si="23"/>
        <v>169.715384615385</v>
      </c>
      <c r="S324">
        <v>196.8</v>
      </c>
      <c r="T324">
        <v>163.3</v>
      </c>
      <c r="U324">
        <v>146.7</v>
      </c>
      <c r="V324">
        <v>160.7</v>
      </c>
      <c r="W324">
        <v>161.7</v>
      </c>
      <c r="X324">
        <v>156</v>
      </c>
      <c r="Y324">
        <v>165.1</v>
      </c>
      <c r="Z324">
        <v>151.8</v>
      </c>
      <c r="AA324" s="16">
        <f t="shared" si="24"/>
        <v>156.75</v>
      </c>
      <c r="AB324">
        <v>157.6</v>
      </c>
      <c r="AC324" s="16">
        <f t="shared" si="25"/>
        <v>156.8</v>
      </c>
      <c r="AD324">
        <v>160.6</v>
      </c>
      <c r="AE324">
        <v>162.4</v>
      </c>
      <c r="AF324" s="16">
        <f t="shared" si="26"/>
        <v>163.75</v>
      </c>
      <c r="AG324">
        <v>157.8</v>
      </c>
      <c r="AH324">
        <v>165.2</v>
      </c>
    </row>
    <row r="325" spans="1:34">
      <c r="A325" t="s">
        <v>34</v>
      </c>
      <c r="B325" t="s">
        <v>46</v>
      </c>
      <c r="C325">
        <v>2021</v>
      </c>
      <c r="D325" s="15">
        <v>44531</v>
      </c>
      <c r="E325">
        <v>148.7</v>
      </c>
      <c r="F325">
        <v>198.8</v>
      </c>
      <c r="G325">
        <v>177.9</v>
      </c>
      <c r="H325">
        <v>159.9</v>
      </c>
      <c r="I325">
        <v>187.6</v>
      </c>
      <c r="J325">
        <v>154.9</v>
      </c>
      <c r="K325">
        <v>188.3</v>
      </c>
      <c r="L325">
        <v>164.4</v>
      </c>
      <c r="M325">
        <v>121</v>
      </c>
      <c r="N325">
        <v>170.5</v>
      </c>
      <c r="O325">
        <v>164.2</v>
      </c>
      <c r="P325">
        <v>176.5</v>
      </c>
      <c r="Q325">
        <v>168.2</v>
      </c>
      <c r="R325" s="16">
        <f t="shared" si="23"/>
        <v>167.761538461538</v>
      </c>
      <c r="S325">
        <v>192.4</v>
      </c>
      <c r="T325">
        <v>168.5</v>
      </c>
      <c r="U325">
        <v>158.7</v>
      </c>
      <c r="V325">
        <v>167</v>
      </c>
      <c r="W325">
        <v>164.1</v>
      </c>
      <c r="X325">
        <v>160.2</v>
      </c>
      <c r="Y325">
        <v>170.6</v>
      </c>
      <c r="Z325">
        <v>155.7</v>
      </c>
      <c r="AA325" s="16">
        <f t="shared" si="24"/>
        <v>159.9</v>
      </c>
      <c r="AB325">
        <v>160.6</v>
      </c>
      <c r="AC325" s="16">
        <f t="shared" si="25"/>
        <v>160.4</v>
      </c>
      <c r="AD325">
        <v>164.4</v>
      </c>
      <c r="AE325">
        <v>162.6</v>
      </c>
      <c r="AF325" s="16">
        <f t="shared" si="26"/>
        <v>166.6</v>
      </c>
      <c r="AG325">
        <v>162</v>
      </c>
      <c r="AH325">
        <v>166.2</v>
      </c>
    </row>
    <row r="326" spans="1:34">
      <c r="A326" t="s">
        <v>30</v>
      </c>
      <c r="B326" t="s">
        <v>31</v>
      </c>
      <c r="C326">
        <v>2022</v>
      </c>
      <c r="D326" s="15">
        <v>44562</v>
      </c>
      <c r="E326">
        <v>148.3</v>
      </c>
      <c r="F326">
        <v>196.9</v>
      </c>
      <c r="G326">
        <v>178</v>
      </c>
      <c r="H326">
        <v>160.5</v>
      </c>
      <c r="I326">
        <v>192.6</v>
      </c>
      <c r="J326">
        <v>151.2</v>
      </c>
      <c r="K326">
        <v>159.2</v>
      </c>
      <c r="L326">
        <v>164</v>
      </c>
      <c r="M326">
        <v>119.3</v>
      </c>
      <c r="N326">
        <v>173.3</v>
      </c>
      <c r="O326">
        <v>169.8</v>
      </c>
      <c r="P326">
        <v>175.8</v>
      </c>
      <c r="Q326">
        <v>164.1</v>
      </c>
      <c r="R326" s="16">
        <f t="shared" si="23"/>
        <v>165.615384615385</v>
      </c>
      <c r="S326">
        <v>190.7</v>
      </c>
      <c r="T326">
        <v>173.2</v>
      </c>
      <c r="U326">
        <v>169.3</v>
      </c>
      <c r="V326">
        <v>172.7</v>
      </c>
      <c r="W326">
        <v>165.8</v>
      </c>
      <c r="X326">
        <v>164.9</v>
      </c>
      <c r="Y326">
        <v>174.7</v>
      </c>
      <c r="Z326">
        <v>160.8</v>
      </c>
      <c r="AA326" s="16">
        <f t="shared" si="24"/>
        <v>163.3</v>
      </c>
      <c r="AB326">
        <v>164.9</v>
      </c>
      <c r="AC326" s="16">
        <f t="shared" si="25"/>
        <v>164.9</v>
      </c>
      <c r="AD326">
        <v>169.9</v>
      </c>
      <c r="AE326">
        <v>163.2</v>
      </c>
      <c r="AF326" s="16">
        <f t="shared" si="26"/>
        <v>168.95</v>
      </c>
      <c r="AG326">
        <v>166.6</v>
      </c>
      <c r="AH326">
        <v>166.4</v>
      </c>
    </row>
    <row r="327" spans="1:34">
      <c r="A327" t="s">
        <v>33</v>
      </c>
      <c r="B327" t="s">
        <v>31</v>
      </c>
      <c r="C327">
        <v>2022</v>
      </c>
      <c r="D327" s="15">
        <v>44562</v>
      </c>
      <c r="E327">
        <v>152.2</v>
      </c>
      <c r="F327">
        <v>202.1</v>
      </c>
      <c r="G327">
        <v>180.1</v>
      </c>
      <c r="H327">
        <v>160.4</v>
      </c>
      <c r="I327">
        <v>171</v>
      </c>
      <c r="J327">
        <v>156.5</v>
      </c>
      <c r="K327">
        <v>203.6</v>
      </c>
      <c r="L327">
        <v>163.8</v>
      </c>
      <c r="M327">
        <v>121.3</v>
      </c>
      <c r="N327">
        <v>169.8</v>
      </c>
      <c r="O327">
        <v>156.6</v>
      </c>
      <c r="P327">
        <v>179</v>
      </c>
      <c r="Q327">
        <v>170.3</v>
      </c>
      <c r="R327" s="16">
        <f t="shared" si="23"/>
        <v>168.207692307692</v>
      </c>
      <c r="S327">
        <v>196.4</v>
      </c>
      <c r="T327">
        <v>164.7</v>
      </c>
      <c r="U327">
        <v>148.5</v>
      </c>
      <c r="V327">
        <v>162.2</v>
      </c>
      <c r="W327">
        <v>161.6</v>
      </c>
      <c r="X327">
        <v>156.8</v>
      </c>
      <c r="Y327">
        <v>166.1</v>
      </c>
      <c r="Z327">
        <v>152.7</v>
      </c>
      <c r="AA327" s="16">
        <f t="shared" si="24"/>
        <v>157.15</v>
      </c>
      <c r="AB327">
        <v>158.4</v>
      </c>
      <c r="AC327" s="16">
        <f t="shared" si="25"/>
        <v>157.6</v>
      </c>
      <c r="AD327">
        <v>161</v>
      </c>
      <c r="AE327">
        <v>162.8</v>
      </c>
      <c r="AF327" s="16">
        <f t="shared" si="26"/>
        <v>164.45</v>
      </c>
      <c r="AG327">
        <v>158.6</v>
      </c>
      <c r="AH327">
        <v>165</v>
      </c>
    </row>
    <row r="328" spans="1:34">
      <c r="A328" t="s">
        <v>34</v>
      </c>
      <c r="B328" t="s">
        <v>31</v>
      </c>
      <c r="C328">
        <v>2022</v>
      </c>
      <c r="D328" s="15">
        <v>44562</v>
      </c>
      <c r="E328">
        <v>149.5</v>
      </c>
      <c r="F328">
        <v>198.7</v>
      </c>
      <c r="G328">
        <v>178.8</v>
      </c>
      <c r="H328">
        <v>160.5</v>
      </c>
      <c r="I328">
        <v>184.7</v>
      </c>
      <c r="J328">
        <v>153.7</v>
      </c>
      <c r="K328">
        <v>174.3</v>
      </c>
      <c r="L328">
        <v>163.9</v>
      </c>
      <c r="M328">
        <v>120</v>
      </c>
      <c r="N328">
        <v>172.1</v>
      </c>
      <c r="O328">
        <v>164.3</v>
      </c>
      <c r="P328">
        <v>177.3</v>
      </c>
      <c r="Q328">
        <v>166.4</v>
      </c>
      <c r="R328" s="16">
        <f t="shared" si="23"/>
        <v>166.476923076923</v>
      </c>
      <c r="S328">
        <v>192.2</v>
      </c>
      <c r="T328">
        <v>169.9</v>
      </c>
      <c r="U328">
        <v>160.7</v>
      </c>
      <c r="V328">
        <v>168.5</v>
      </c>
      <c r="W328">
        <v>164.2</v>
      </c>
      <c r="X328">
        <v>161.1</v>
      </c>
      <c r="Y328">
        <v>171.4</v>
      </c>
      <c r="Z328">
        <v>156.5</v>
      </c>
      <c r="AA328" s="16">
        <f t="shared" si="24"/>
        <v>160.35</v>
      </c>
      <c r="AB328">
        <v>161.2</v>
      </c>
      <c r="AC328" s="16">
        <f t="shared" si="25"/>
        <v>161.15</v>
      </c>
      <c r="AD328">
        <v>164.7</v>
      </c>
      <c r="AE328">
        <v>163</v>
      </c>
      <c r="AF328" s="16">
        <f t="shared" si="26"/>
        <v>167.2</v>
      </c>
      <c r="AG328">
        <v>162.7</v>
      </c>
      <c r="AH328">
        <v>165.7</v>
      </c>
    </row>
    <row r="329" spans="1:34">
      <c r="A329" t="s">
        <v>30</v>
      </c>
      <c r="B329" t="s">
        <v>35</v>
      </c>
      <c r="C329">
        <v>2022</v>
      </c>
      <c r="D329" s="15">
        <v>44593</v>
      </c>
      <c r="E329">
        <v>148.8</v>
      </c>
      <c r="F329">
        <v>198.1</v>
      </c>
      <c r="G329">
        <v>175.5</v>
      </c>
      <c r="H329">
        <v>160.7</v>
      </c>
      <c r="I329">
        <v>192.6</v>
      </c>
      <c r="J329">
        <v>151.4</v>
      </c>
      <c r="K329">
        <v>155.2</v>
      </c>
      <c r="L329">
        <v>163.9</v>
      </c>
      <c r="M329">
        <v>118.1</v>
      </c>
      <c r="N329">
        <v>175.4</v>
      </c>
      <c r="O329">
        <v>170.5</v>
      </c>
      <c r="P329">
        <v>176.3</v>
      </c>
      <c r="Q329">
        <v>163.9</v>
      </c>
      <c r="R329" s="16">
        <f t="shared" si="23"/>
        <v>165.415384615385</v>
      </c>
      <c r="S329">
        <v>191.5</v>
      </c>
      <c r="T329">
        <v>174.1</v>
      </c>
      <c r="U329">
        <v>171</v>
      </c>
      <c r="V329">
        <v>173.7</v>
      </c>
      <c r="W329">
        <v>167.4</v>
      </c>
      <c r="X329">
        <v>165.7</v>
      </c>
      <c r="Y329">
        <v>175.3</v>
      </c>
      <c r="Z329">
        <v>161.2</v>
      </c>
      <c r="AA329" s="16">
        <f t="shared" si="24"/>
        <v>164.3</v>
      </c>
      <c r="AB329">
        <v>165.5</v>
      </c>
      <c r="AC329" s="16">
        <f t="shared" si="25"/>
        <v>165.6</v>
      </c>
      <c r="AD329">
        <v>170.3</v>
      </c>
      <c r="AE329">
        <v>164.5</v>
      </c>
      <c r="AF329" s="16">
        <f t="shared" si="26"/>
        <v>169.9</v>
      </c>
      <c r="AG329">
        <v>167.3</v>
      </c>
      <c r="AH329">
        <v>166.7</v>
      </c>
    </row>
    <row r="330" spans="1:34">
      <c r="A330" t="s">
        <v>33</v>
      </c>
      <c r="B330" t="s">
        <v>35</v>
      </c>
      <c r="C330">
        <v>2022</v>
      </c>
      <c r="D330" s="15">
        <v>44593</v>
      </c>
      <c r="E330">
        <v>152.5</v>
      </c>
      <c r="F330">
        <v>205.2</v>
      </c>
      <c r="G330">
        <v>176.4</v>
      </c>
      <c r="H330">
        <v>160.6</v>
      </c>
      <c r="I330">
        <v>171.5</v>
      </c>
      <c r="J330">
        <v>156.4</v>
      </c>
      <c r="K330">
        <v>198</v>
      </c>
      <c r="L330">
        <v>163.2</v>
      </c>
      <c r="M330">
        <v>120.6</v>
      </c>
      <c r="N330">
        <v>172.2</v>
      </c>
      <c r="O330">
        <v>156.7</v>
      </c>
      <c r="P330">
        <v>180</v>
      </c>
      <c r="Q330">
        <v>170.2</v>
      </c>
      <c r="R330" s="16">
        <f t="shared" si="23"/>
        <v>167.961538461538</v>
      </c>
      <c r="S330">
        <v>196.5</v>
      </c>
      <c r="T330">
        <v>165.7</v>
      </c>
      <c r="U330">
        <v>150.4</v>
      </c>
      <c r="V330">
        <v>163.4</v>
      </c>
      <c r="W330">
        <v>163</v>
      </c>
      <c r="X330">
        <v>157.4</v>
      </c>
      <c r="Y330">
        <v>167.2</v>
      </c>
      <c r="Z330">
        <v>153.1</v>
      </c>
      <c r="AA330" s="16">
        <f t="shared" si="24"/>
        <v>158.05</v>
      </c>
      <c r="AB330">
        <v>159.5</v>
      </c>
      <c r="AC330" s="16">
        <f t="shared" si="25"/>
        <v>158.45</v>
      </c>
      <c r="AD330">
        <v>162</v>
      </c>
      <c r="AE330">
        <v>164.2</v>
      </c>
      <c r="AF330" s="16">
        <f t="shared" si="26"/>
        <v>165.7</v>
      </c>
      <c r="AG330">
        <v>159.4</v>
      </c>
      <c r="AH330">
        <v>165.5</v>
      </c>
    </row>
    <row r="331" spans="1:34">
      <c r="A331" t="s">
        <v>34</v>
      </c>
      <c r="B331" t="s">
        <v>35</v>
      </c>
      <c r="C331">
        <v>2022</v>
      </c>
      <c r="D331" s="15">
        <v>44593</v>
      </c>
      <c r="E331">
        <v>150</v>
      </c>
      <c r="F331">
        <v>200.6</v>
      </c>
      <c r="G331">
        <v>175.8</v>
      </c>
      <c r="H331">
        <v>160.7</v>
      </c>
      <c r="I331">
        <v>184.9</v>
      </c>
      <c r="J331">
        <v>153.7</v>
      </c>
      <c r="K331">
        <v>169.7</v>
      </c>
      <c r="L331">
        <v>163.7</v>
      </c>
      <c r="M331">
        <v>118.9</v>
      </c>
      <c r="N331">
        <v>174.3</v>
      </c>
      <c r="O331">
        <v>164.7</v>
      </c>
      <c r="P331">
        <v>178</v>
      </c>
      <c r="Q331">
        <v>166.2</v>
      </c>
      <c r="R331" s="16">
        <f t="shared" si="23"/>
        <v>166.246153846154</v>
      </c>
      <c r="S331">
        <v>192.8</v>
      </c>
      <c r="T331">
        <v>170.8</v>
      </c>
      <c r="U331">
        <v>162.4</v>
      </c>
      <c r="V331">
        <v>169.6</v>
      </c>
      <c r="W331">
        <v>165.7</v>
      </c>
      <c r="X331">
        <v>161.8</v>
      </c>
      <c r="Y331">
        <v>172.2</v>
      </c>
      <c r="Z331">
        <v>156.9</v>
      </c>
      <c r="AA331" s="16">
        <f t="shared" si="24"/>
        <v>161.3</v>
      </c>
      <c r="AB331">
        <v>162.1</v>
      </c>
      <c r="AC331" s="16">
        <f t="shared" si="25"/>
        <v>161.95</v>
      </c>
      <c r="AD331">
        <v>165.4</v>
      </c>
      <c r="AE331">
        <v>164.4</v>
      </c>
      <c r="AF331" s="16">
        <f t="shared" si="26"/>
        <v>168.3</v>
      </c>
      <c r="AG331">
        <v>163.5</v>
      </c>
      <c r="AH331">
        <v>166.1</v>
      </c>
    </row>
    <row r="332" spans="1:34">
      <c r="A332" t="s">
        <v>30</v>
      </c>
      <c r="B332" t="s">
        <v>36</v>
      </c>
      <c r="C332">
        <v>2022</v>
      </c>
      <c r="D332" s="15">
        <v>44621</v>
      </c>
      <c r="E332">
        <v>150.2</v>
      </c>
      <c r="F332">
        <v>208</v>
      </c>
      <c r="G332">
        <v>167.9</v>
      </c>
      <c r="H332">
        <v>162</v>
      </c>
      <c r="I332">
        <v>203.1</v>
      </c>
      <c r="J332">
        <v>155.9</v>
      </c>
      <c r="K332">
        <v>155.8</v>
      </c>
      <c r="L332">
        <v>164.2</v>
      </c>
      <c r="M332">
        <v>118.1</v>
      </c>
      <c r="N332">
        <v>178.7</v>
      </c>
      <c r="O332">
        <v>171.2</v>
      </c>
      <c r="P332">
        <v>177.4</v>
      </c>
      <c r="Q332">
        <v>166.6</v>
      </c>
      <c r="R332" s="16">
        <f t="shared" si="23"/>
        <v>167.623076923077</v>
      </c>
      <c r="S332">
        <v>192.3</v>
      </c>
      <c r="T332">
        <v>175.4</v>
      </c>
      <c r="U332">
        <v>173.2</v>
      </c>
      <c r="V332">
        <v>175.1</v>
      </c>
      <c r="W332">
        <v>168.9</v>
      </c>
      <c r="X332">
        <v>166.5</v>
      </c>
      <c r="Y332">
        <v>176</v>
      </c>
      <c r="Z332">
        <v>162</v>
      </c>
      <c r="AA332" s="16">
        <f t="shared" si="24"/>
        <v>165.45</v>
      </c>
      <c r="AB332">
        <v>166.6</v>
      </c>
      <c r="AC332" s="16">
        <f t="shared" si="25"/>
        <v>166.55</v>
      </c>
      <c r="AD332">
        <v>170.6</v>
      </c>
      <c r="AE332">
        <v>167.4</v>
      </c>
      <c r="AF332" s="16">
        <f t="shared" si="26"/>
        <v>171.7</v>
      </c>
      <c r="AG332">
        <v>168.3</v>
      </c>
      <c r="AH332">
        <v>168.7</v>
      </c>
    </row>
    <row r="333" spans="1:34">
      <c r="A333" t="s">
        <v>33</v>
      </c>
      <c r="B333" t="s">
        <v>36</v>
      </c>
      <c r="C333">
        <v>2022</v>
      </c>
      <c r="D333" s="15">
        <v>44621</v>
      </c>
      <c r="E333">
        <v>153.7</v>
      </c>
      <c r="F333">
        <v>215.8</v>
      </c>
      <c r="G333">
        <v>167.7</v>
      </c>
      <c r="H333">
        <v>162.6</v>
      </c>
      <c r="I333">
        <v>180</v>
      </c>
      <c r="J333">
        <v>159.6</v>
      </c>
      <c r="K333">
        <v>188.4</v>
      </c>
      <c r="L333">
        <v>163.4</v>
      </c>
      <c r="M333">
        <v>120.3</v>
      </c>
      <c r="N333">
        <v>174.7</v>
      </c>
      <c r="O333">
        <v>157.1</v>
      </c>
      <c r="P333">
        <v>181.5</v>
      </c>
      <c r="Q333">
        <v>171.5</v>
      </c>
      <c r="R333" s="16">
        <f t="shared" si="23"/>
        <v>168.946153846154</v>
      </c>
      <c r="S333">
        <v>197.5</v>
      </c>
      <c r="T333">
        <v>167.1</v>
      </c>
      <c r="U333">
        <v>152.6</v>
      </c>
      <c r="V333">
        <v>164.9</v>
      </c>
      <c r="W333">
        <v>164.5</v>
      </c>
      <c r="X333">
        <v>158.6</v>
      </c>
      <c r="Y333">
        <v>168.2</v>
      </c>
      <c r="Z333">
        <v>154.2</v>
      </c>
      <c r="AA333" s="16">
        <f t="shared" si="24"/>
        <v>159.35</v>
      </c>
      <c r="AB333">
        <v>160.8</v>
      </c>
      <c r="AC333" s="16">
        <f t="shared" si="25"/>
        <v>159.7</v>
      </c>
      <c r="AD333">
        <v>162.7</v>
      </c>
      <c r="AE333">
        <v>166.8</v>
      </c>
      <c r="AF333" s="16">
        <f t="shared" si="26"/>
        <v>167.5</v>
      </c>
      <c r="AG333">
        <v>160.6</v>
      </c>
      <c r="AH333">
        <v>166.5</v>
      </c>
    </row>
    <row r="334" spans="1:34">
      <c r="A334" t="s">
        <v>34</v>
      </c>
      <c r="B334" t="s">
        <v>36</v>
      </c>
      <c r="C334">
        <v>2022</v>
      </c>
      <c r="D334" s="15">
        <v>44621</v>
      </c>
      <c r="E334">
        <v>151.3</v>
      </c>
      <c r="F334">
        <v>210.7</v>
      </c>
      <c r="G334">
        <v>167.8</v>
      </c>
      <c r="H334">
        <v>162.2</v>
      </c>
      <c r="I334">
        <v>194.6</v>
      </c>
      <c r="J334">
        <v>157.6</v>
      </c>
      <c r="K334">
        <v>166.9</v>
      </c>
      <c r="L334">
        <v>163.9</v>
      </c>
      <c r="M334">
        <v>118.8</v>
      </c>
      <c r="N334">
        <v>177.4</v>
      </c>
      <c r="O334">
        <v>165.3</v>
      </c>
      <c r="P334">
        <v>179.3</v>
      </c>
      <c r="Q334">
        <v>168.4</v>
      </c>
      <c r="R334" s="16">
        <f t="shared" si="23"/>
        <v>168.015384615385</v>
      </c>
      <c r="S334">
        <v>193.7</v>
      </c>
      <c r="T334">
        <v>172.1</v>
      </c>
      <c r="U334">
        <v>164.6</v>
      </c>
      <c r="V334">
        <v>171.1</v>
      </c>
      <c r="W334">
        <v>167.2</v>
      </c>
      <c r="X334">
        <v>162.8</v>
      </c>
      <c r="Y334">
        <v>173</v>
      </c>
      <c r="Z334">
        <v>157.9</v>
      </c>
      <c r="AA334" s="16">
        <f t="shared" si="24"/>
        <v>162.55</v>
      </c>
      <c r="AB334">
        <v>163.3</v>
      </c>
      <c r="AC334" s="16">
        <f t="shared" si="25"/>
        <v>163.05</v>
      </c>
      <c r="AD334">
        <v>166</v>
      </c>
      <c r="AE334">
        <v>167.2</v>
      </c>
      <c r="AF334" s="16">
        <f t="shared" si="26"/>
        <v>170.1</v>
      </c>
      <c r="AG334">
        <v>164.6</v>
      </c>
      <c r="AH334">
        <v>167.7</v>
      </c>
    </row>
    <row r="335" spans="1:34">
      <c r="A335" t="s">
        <v>30</v>
      </c>
      <c r="B335" t="s">
        <v>37</v>
      </c>
      <c r="C335">
        <v>2022</v>
      </c>
      <c r="D335" s="15">
        <v>44652</v>
      </c>
      <c r="E335">
        <v>151.8</v>
      </c>
      <c r="F335">
        <v>209.7</v>
      </c>
      <c r="G335">
        <v>164.5</v>
      </c>
      <c r="H335">
        <v>163.8</v>
      </c>
      <c r="I335">
        <v>207.4</v>
      </c>
      <c r="J335">
        <v>169.7</v>
      </c>
      <c r="K335">
        <v>153.6</v>
      </c>
      <c r="L335">
        <v>165.1</v>
      </c>
      <c r="M335">
        <v>118.2</v>
      </c>
      <c r="N335">
        <v>182.9</v>
      </c>
      <c r="O335">
        <v>172.4</v>
      </c>
      <c r="P335">
        <v>178.9</v>
      </c>
      <c r="Q335">
        <v>168.6</v>
      </c>
      <c r="R335" s="16">
        <f t="shared" si="23"/>
        <v>169.738461538462</v>
      </c>
      <c r="S335">
        <v>192.8</v>
      </c>
      <c r="T335">
        <v>177.5</v>
      </c>
      <c r="U335">
        <v>175.1</v>
      </c>
      <c r="V335">
        <v>177.1</v>
      </c>
      <c r="W335">
        <v>173.3</v>
      </c>
      <c r="X335">
        <v>167.7</v>
      </c>
      <c r="Y335">
        <v>177</v>
      </c>
      <c r="Z335">
        <v>166.2</v>
      </c>
      <c r="AA335" s="16">
        <f t="shared" si="24"/>
        <v>169.75</v>
      </c>
      <c r="AB335">
        <v>167.2</v>
      </c>
      <c r="AC335" s="16">
        <f t="shared" si="25"/>
        <v>167.45</v>
      </c>
      <c r="AD335">
        <v>170.9</v>
      </c>
      <c r="AE335">
        <v>169</v>
      </c>
      <c r="AF335" s="16">
        <f t="shared" si="26"/>
        <v>173</v>
      </c>
      <c r="AG335">
        <v>170.2</v>
      </c>
      <c r="AH335">
        <v>170.8</v>
      </c>
    </row>
    <row r="336" spans="1:34">
      <c r="A336" t="s">
        <v>33</v>
      </c>
      <c r="B336" t="s">
        <v>37</v>
      </c>
      <c r="C336">
        <v>2022</v>
      </c>
      <c r="D336" s="15">
        <v>44652</v>
      </c>
      <c r="E336">
        <v>155.4</v>
      </c>
      <c r="F336">
        <v>215.8</v>
      </c>
      <c r="G336">
        <v>164.6</v>
      </c>
      <c r="H336">
        <v>164.2</v>
      </c>
      <c r="I336">
        <v>186</v>
      </c>
      <c r="J336">
        <v>175.9</v>
      </c>
      <c r="K336">
        <v>190.7</v>
      </c>
      <c r="L336">
        <v>164</v>
      </c>
      <c r="M336">
        <v>120.5</v>
      </c>
      <c r="N336">
        <v>178</v>
      </c>
      <c r="O336">
        <v>157.5</v>
      </c>
      <c r="P336">
        <v>183.3</v>
      </c>
      <c r="Q336">
        <v>174.5</v>
      </c>
      <c r="R336" s="16">
        <f t="shared" si="23"/>
        <v>171.569230769231</v>
      </c>
      <c r="S336">
        <v>197.1</v>
      </c>
      <c r="T336">
        <v>168.4</v>
      </c>
      <c r="U336">
        <v>154.5</v>
      </c>
      <c r="V336">
        <v>166.3</v>
      </c>
      <c r="W336">
        <v>170.5</v>
      </c>
      <c r="X336">
        <v>159.8</v>
      </c>
      <c r="Y336">
        <v>169</v>
      </c>
      <c r="Z336">
        <v>159.3</v>
      </c>
      <c r="AA336" s="16">
        <f t="shared" si="24"/>
        <v>164.9</v>
      </c>
      <c r="AB336">
        <v>162.2</v>
      </c>
      <c r="AC336" s="16">
        <f t="shared" si="25"/>
        <v>161</v>
      </c>
      <c r="AD336">
        <v>164</v>
      </c>
      <c r="AE336">
        <v>168.4</v>
      </c>
      <c r="AF336" s="16">
        <f t="shared" si="26"/>
        <v>168.7</v>
      </c>
      <c r="AG336">
        <v>163.1</v>
      </c>
      <c r="AH336">
        <v>169.2</v>
      </c>
    </row>
    <row r="337" spans="1:34">
      <c r="A337" t="s">
        <v>34</v>
      </c>
      <c r="B337" t="s">
        <v>37</v>
      </c>
      <c r="C337">
        <v>2022</v>
      </c>
      <c r="D337" s="15">
        <v>44652</v>
      </c>
      <c r="E337">
        <v>152.9</v>
      </c>
      <c r="F337">
        <v>211.8</v>
      </c>
      <c r="G337">
        <v>164.5</v>
      </c>
      <c r="H337">
        <v>163.9</v>
      </c>
      <c r="I337">
        <v>199.5</v>
      </c>
      <c r="J337">
        <v>172.6</v>
      </c>
      <c r="K337">
        <v>166.2</v>
      </c>
      <c r="L337">
        <v>164.7</v>
      </c>
      <c r="M337">
        <v>119</v>
      </c>
      <c r="N337">
        <v>181.3</v>
      </c>
      <c r="O337">
        <v>166.2</v>
      </c>
      <c r="P337">
        <v>180.9</v>
      </c>
      <c r="Q337">
        <v>170.8</v>
      </c>
      <c r="R337" s="16">
        <f t="shared" si="23"/>
        <v>170.330769230769</v>
      </c>
      <c r="S337">
        <v>193.9</v>
      </c>
      <c r="T337">
        <v>173.9</v>
      </c>
      <c r="U337">
        <v>166.5</v>
      </c>
      <c r="V337">
        <v>172.8</v>
      </c>
      <c r="W337">
        <v>172.2</v>
      </c>
      <c r="X337">
        <v>164</v>
      </c>
      <c r="Y337">
        <v>174</v>
      </c>
      <c r="Z337">
        <v>162.6</v>
      </c>
      <c r="AA337" s="16">
        <f t="shared" si="24"/>
        <v>167.4</v>
      </c>
      <c r="AB337">
        <v>164.4</v>
      </c>
      <c r="AC337" s="16">
        <f t="shared" si="25"/>
        <v>164.2</v>
      </c>
      <c r="AD337">
        <v>166.9</v>
      </c>
      <c r="AE337">
        <v>168.8</v>
      </c>
      <c r="AF337" s="16">
        <f t="shared" si="26"/>
        <v>171.4</v>
      </c>
      <c r="AG337">
        <v>166.8</v>
      </c>
      <c r="AH337">
        <v>170.1</v>
      </c>
    </row>
    <row r="338" spans="1:34">
      <c r="A338" t="s">
        <v>30</v>
      </c>
      <c r="B338" t="s">
        <v>38</v>
      </c>
      <c r="C338">
        <v>2022</v>
      </c>
      <c r="D338" s="15">
        <v>44682</v>
      </c>
      <c r="E338">
        <v>152.9</v>
      </c>
      <c r="F338">
        <v>214.7</v>
      </c>
      <c r="G338">
        <v>161.4</v>
      </c>
      <c r="H338">
        <v>164.6</v>
      </c>
      <c r="I338">
        <v>209.9</v>
      </c>
      <c r="J338">
        <v>168</v>
      </c>
      <c r="K338">
        <v>160.4</v>
      </c>
      <c r="L338">
        <v>165</v>
      </c>
      <c r="M338">
        <v>118.9</v>
      </c>
      <c r="N338">
        <v>186.6</v>
      </c>
      <c r="O338">
        <v>173.2</v>
      </c>
      <c r="P338">
        <v>180.4</v>
      </c>
      <c r="Q338">
        <v>170.8</v>
      </c>
      <c r="R338" s="16">
        <f t="shared" si="23"/>
        <v>171.292307692308</v>
      </c>
      <c r="S338">
        <v>192.9</v>
      </c>
      <c r="T338">
        <v>179.3</v>
      </c>
      <c r="U338">
        <v>177.2</v>
      </c>
      <c r="V338">
        <v>179</v>
      </c>
      <c r="W338">
        <v>175.3</v>
      </c>
      <c r="X338">
        <v>168.9</v>
      </c>
      <c r="Y338">
        <v>177.7</v>
      </c>
      <c r="Z338">
        <v>167.1</v>
      </c>
      <c r="AA338" s="16">
        <f t="shared" si="24"/>
        <v>171.2</v>
      </c>
      <c r="AB338">
        <v>167.6</v>
      </c>
      <c r="AC338" s="16">
        <f t="shared" si="25"/>
        <v>168.25</v>
      </c>
      <c r="AD338">
        <v>171.8</v>
      </c>
      <c r="AE338">
        <v>168.5</v>
      </c>
      <c r="AF338" s="16">
        <f t="shared" si="26"/>
        <v>173.1</v>
      </c>
      <c r="AG338">
        <v>170.9</v>
      </c>
      <c r="AH338">
        <v>172.5</v>
      </c>
    </row>
    <row r="339" spans="1:34">
      <c r="A339" t="s">
        <v>33</v>
      </c>
      <c r="B339" t="s">
        <v>38</v>
      </c>
      <c r="C339">
        <v>2022</v>
      </c>
      <c r="D339" s="15">
        <v>44682</v>
      </c>
      <c r="E339">
        <v>156.7</v>
      </c>
      <c r="F339">
        <v>221.2</v>
      </c>
      <c r="G339">
        <v>164.1</v>
      </c>
      <c r="H339">
        <v>165.4</v>
      </c>
      <c r="I339">
        <v>189.5</v>
      </c>
      <c r="J339">
        <v>174.5</v>
      </c>
      <c r="K339">
        <v>203.2</v>
      </c>
      <c r="L339">
        <v>164.1</v>
      </c>
      <c r="M339">
        <v>121.2</v>
      </c>
      <c r="N339">
        <v>181.4</v>
      </c>
      <c r="O339">
        <v>158.5</v>
      </c>
      <c r="P339">
        <v>184.9</v>
      </c>
      <c r="Q339">
        <v>177.5</v>
      </c>
      <c r="R339" s="16">
        <f t="shared" si="23"/>
        <v>174.015384615385</v>
      </c>
      <c r="S339">
        <v>197.5</v>
      </c>
      <c r="T339">
        <v>170</v>
      </c>
      <c r="U339">
        <v>155.9</v>
      </c>
      <c r="V339">
        <v>167.8</v>
      </c>
      <c r="W339">
        <v>173.5</v>
      </c>
      <c r="X339">
        <v>161.1</v>
      </c>
      <c r="Y339">
        <v>170.1</v>
      </c>
      <c r="Z339">
        <v>159.4</v>
      </c>
      <c r="AA339" s="16">
        <f t="shared" si="24"/>
        <v>166.45</v>
      </c>
      <c r="AB339">
        <v>163.2</v>
      </c>
      <c r="AC339" s="16">
        <f t="shared" si="25"/>
        <v>162.15</v>
      </c>
      <c r="AD339">
        <v>165.2</v>
      </c>
      <c r="AE339">
        <v>168.2</v>
      </c>
      <c r="AF339" s="16">
        <f t="shared" si="26"/>
        <v>169.15</v>
      </c>
      <c r="AG339">
        <v>163.8</v>
      </c>
      <c r="AH339">
        <v>170.8</v>
      </c>
    </row>
    <row r="340" spans="1:34">
      <c r="A340" t="s">
        <v>34</v>
      </c>
      <c r="B340" t="s">
        <v>38</v>
      </c>
      <c r="C340">
        <v>2022</v>
      </c>
      <c r="D340" s="15">
        <v>44682</v>
      </c>
      <c r="E340">
        <v>154.1</v>
      </c>
      <c r="F340">
        <v>217</v>
      </c>
      <c r="G340">
        <v>162.4</v>
      </c>
      <c r="H340">
        <v>164.9</v>
      </c>
      <c r="I340">
        <v>202.4</v>
      </c>
      <c r="J340">
        <v>171</v>
      </c>
      <c r="K340">
        <v>174.9</v>
      </c>
      <c r="L340">
        <v>164.7</v>
      </c>
      <c r="M340">
        <v>119.7</v>
      </c>
      <c r="N340">
        <v>184.9</v>
      </c>
      <c r="O340">
        <v>167.1</v>
      </c>
      <c r="P340">
        <v>182.5</v>
      </c>
      <c r="Q340">
        <v>173.3</v>
      </c>
      <c r="R340" s="16">
        <f t="shared" si="23"/>
        <v>172.223076923077</v>
      </c>
      <c r="S340">
        <v>194.1</v>
      </c>
      <c r="T340">
        <v>175.6</v>
      </c>
      <c r="U340">
        <v>168.4</v>
      </c>
      <c r="V340">
        <v>174.6</v>
      </c>
      <c r="W340">
        <v>174.6</v>
      </c>
      <c r="X340">
        <v>165.2</v>
      </c>
      <c r="Y340">
        <v>174.8</v>
      </c>
      <c r="Z340">
        <v>163</v>
      </c>
      <c r="AA340" s="16">
        <f t="shared" si="24"/>
        <v>168.8</v>
      </c>
      <c r="AB340">
        <v>165.1</v>
      </c>
      <c r="AC340" s="16">
        <f t="shared" si="25"/>
        <v>165.15</v>
      </c>
      <c r="AD340">
        <v>167.9</v>
      </c>
      <c r="AE340">
        <v>168.4</v>
      </c>
      <c r="AF340" s="16">
        <f t="shared" si="26"/>
        <v>171.6</v>
      </c>
      <c r="AG340">
        <v>167.5</v>
      </c>
      <c r="AH340">
        <v>171.7</v>
      </c>
    </row>
    <row r="341" spans="1:34">
      <c r="A341" t="s">
        <v>30</v>
      </c>
      <c r="B341" t="s">
        <v>39</v>
      </c>
      <c r="C341">
        <v>2022</v>
      </c>
      <c r="D341" s="15">
        <v>44713</v>
      </c>
      <c r="E341">
        <v>153.8</v>
      </c>
      <c r="F341">
        <v>217.2</v>
      </c>
      <c r="G341">
        <v>169.6</v>
      </c>
      <c r="H341">
        <v>165.4</v>
      </c>
      <c r="I341">
        <v>208.1</v>
      </c>
      <c r="J341">
        <v>165.8</v>
      </c>
      <c r="K341">
        <v>167.3</v>
      </c>
      <c r="L341">
        <v>164.6</v>
      </c>
      <c r="M341">
        <v>119.1</v>
      </c>
      <c r="N341">
        <v>188.9</v>
      </c>
      <c r="O341">
        <v>174.2</v>
      </c>
      <c r="P341">
        <v>181.9</v>
      </c>
      <c r="Q341">
        <v>172.4</v>
      </c>
      <c r="R341" s="16">
        <f t="shared" si="23"/>
        <v>172.946153846154</v>
      </c>
      <c r="S341">
        <v>192.9</v>
      </c>
      <c r="T341">
        <v>180.7</v>
      </c>
      <c r="U341">
        <v>178.7</v>
      </c>
      <c r="V341">
        <v>180.4</v>
      </c>
      <c r="W341">
        <v>176.7</v>
      </c>
      <c r="X341">
        <v>170.3</v>
      </c>
      <c r="Y341">
        <v>178.2</v>
      </c>
      <c r="Z341">
        <v>165.5</v>
      </c>
      <c r="AA341" s="16">
        <f t="shared" si="24"/>
        <v>171.1</v>
      </c>
      <c r="AB341">
        <v>168</v>
      </c>
      <c r="AC341" s="16">
        <f t="shared" si="25"/>
        <v>169.15</v>
      </c>
      <c r="AD341">
        <v>172.6</v>
      </c>
      <c r="AE341">
        <v>169.5</v>
      </c>
      <c r="AF341" s="16">
        <f t="shared" si="26"/>
        <v>173.85</v>
      </c>
      <c r="AG341">
        <v>171</v>
      </c>
      <c r="AH341">
        <v>173.6</v>
      </c>
    </row>
    <row r="342" spans="1:34">
      <c r="A342" t="s">
        <v>33</v>
      </c>
      <c r="B342" t="s">
        <v>39</v>
      </c>
      <c r="C342">
        <v>2022</v>
      </c>
      <c r="D342" s="15">
        <v>44713</v>
      </c>
      <c r="E342">
        <v>157.5</v>
      </c>
      <c r="F342">
        <v>223.4</v>
      </c>
      <c r="G342">
        <v>172.8</v>
      </c>
      <c r="H342">
        <v>166.4</v>
      </c>
      <c r="I342">
        <v>188.6</v>
      </c>
      <c r="J342">
        <v>174.1</v>
      </c>
      <c r="K342">
        <v>211.5</v>
      </c>
      <c r="L342">
        <v>163.6</v>
      </c>
      <c r="M342">
        <v>121.4</v>
      </c>
      <c r="N342">
        <v>183.5</v>
      </c>
      <c r="O342">
        <v>159.1</v>
      </c>
      <c r="P342">
        <v>186.3</v>
      </c>
      <c r="Q342">
        <v>179.3</v>
      </c>
      <c r="R342" s="16">
        <f t="shared" si="23"/>
        <v>175.961538461538</v>
      </c>
      <c r="S342">
        <v>198.3</v>
      </c>
      <c r="T342">
        <v>171.6</v>
      </c>
      <c r="U342">
        <v>157.4</v>
      </c>
      <c r="V342">
        <v>169.4</v>
      </c>
      <c r="W342">
        <v>174.9</v>
      </c>
      <c r="X342">
        <v>162.1</v>
      </c>
      <c r="Y342">
        <v>170.9</v>
      </c>
      <c r="Z342">
        <v>157.2</v>
      </c>
      <c r="AA342" s="16">
        <f t="shared" si="24"/>
        <v>166.05</v>
      </c>
      <c r="AB342">
        <v>164.1</v>
      </c>
      <c r="AC342" s="16">
        <f t="shared" si="25"/>
        <v>163.1</v>
      </c>
      <c r="AD342">
        <v>166.5</v>
      </c>
      <c r="AE342">
        <v>169.2</v>
      </c>
      <c r="AF342" s="16">
        <f t="shared" si="26"/>
        <v>170.05</v>
      </c>
      <c r="AG342">
        <v>163.8</v>
      </c>
      <c r="AH342">
        <v>171.4</v>
      </c>
    </row>
    <row r="343" spans="1:34">
      <c r="A343" t="s">
        <v>34</v>
      </c>
      <c r="B343" t="s">
        <v>39</v>
      </c>
      <c r="C343">
        <v>2022</v>
      </c>
      <c r="D343" s="15">
        <v>44713</v>
      </c>
      <c r="E343">
        <v>155</v>
      </c>
      <c r="F343">
        <v>219.4</v>
      </c>
      <c r="G343">
        <v>170.8</v>
      </c>
      <c r="H343">
        <v>165.8</v>
      </c>
      <c r="I343">
        <v>200.9</v>
      </c>
      <c r="J343">
        <v>169.7</v>
      </c>
      <c r="K343">
        <v>182.3</v>
      </c>
      <c r="L343">
        <v>164.3</v>
      </c>
      <c r="M343">
        <v>119.9</v>
      </c>
      <c r="N343">
        <v>187.1</v>
      </c>
      <c r="O343">
        <v>167.9</v>
      </c>
      <c r="P343">
        <v>183.9</v>
      </c>
      <c r="Q343">
        <v>174.9</v>
      </c>
      <c r="R343" s="16">
        <f t="shared" si="23"/>
        <v>173.992307692308</v>
      </c>
      <c r="S343">
        <v>194.3</v>
      </c>
      <c r="T343">
        <v>177.1</v>
      </c>
      <c r="U343">
        <v>169.9</v>
      </c>
      <c r="V343">
        <v>176</v>
      </c>
      <c r="W343">
        <v>176</v>
      </c>
      <c r="X343">
        <v>166.4</v>
      </c>
      <c r="Y343">
        <v>175.4</v>
      </c>
      <c r="Z343">
        <v>161.1</v>
      </c>
      <c r="AA343" s="16">
        <f t="shared" si="24"/>
        <v>168.55</v>
      </c>
      <c r="AB343">
        <v>165.8</v>
      </c>
      <c r="AC343" s="16">
        <f t="shared" si="25"/>
        <v>166.1</v>
      </c>
      <c r="AD343">
        <v>169</v>
      </c>
      <c r="AE343">
        <v>169.4</v>
      </c>
      <c r="AF343" s="16">
        <f t="shared" si="26"/>
        <v>172.4</v>
      </c>
      <c r="AG343">
        <v>167.5</v>
      </c>
      <c r="AH343">
        <v>172.6</v>
      </c>
    </row>
    <row r="344" spans="1:34">
      <c r="A344" t="s">
        <v>30</v>
      </c>
      <c r="B344" t="s">
        <v>40</v>
      </c>
      <c r="C344">
        <v>2022</v>
      </c>
      <c r="D344" s="15">
        <v>44743</v>
      </c>
      <c r="E344">
        <v>155.2</v>
      </c>
      <c r="F344">
        <v>210.8</v>
      </c>
      <c r="G344">
        <v>174.3</v>
      </c>
      <c r="H344">
        <v>166.3</v>
      </c>
      <c r="I344">
        <v>202.2</v>
      </c>
      <c r="J344">
        <v>169.6</v>
      </c>
      <c r="K344">
        <v>168.6</v>
      </c>
      <c r="L344">
        <v>164.4</v>
      </c>
      <c r="M344">
        <v>119.2</v>
      </c>
      <c r="N344">
        <v>191.8</v>
      </c>
      <c r="O344">
        <v>174.5</v>
      </c>
      <c r="P344">
        <v>183.1</v>
      </c>
      <c r="Q344">
        <v>172.5</v>
      </c>
      <c r="R344" s="16">
        <f t="shared" si="23"/>
        <v>173.269230769231</v>
      </c>
      <c r="S344">
        <v>193.2</v>
      </c>
      <c r="T344">
        <v>182</v>
      </c>
      <c r="U344">
        <v>180.3</v>
      </c>
      <c r="V344">
        <v>181.7</v>
      </c>
      <c r="W344">
        <v>179.6</v>
      </c>
      <c r="X344">
        <v>171.3</v>
      </c>
      <c r="Y344">
        <v>178.8</v>
      </c>
      <c r="Z344">
        <v>166.3</v>
      </c>
      <c r="AA344" s="16">
        <f t="shared" si="24"/>
        <v>172.95</v>
      </c>
      <c r="AB344">
        <v>168.6</v>
      </c>
      <c r="AC344" s="16">
        <f t="shared" si="25"/>
        <v>169.95</v>
      </c>
      <c r="AD344">
        <v>174.7</v>
      </c>
      <c r="AE344">
        <v>169.7</v>
      </c>
      <c r="AF344" s="16">
        <f t="shared" si="26"/>
        <v>174.25</v>
      </c>
      <c r="AG344">
        <v>171.8</v>
      </c>
      <c r="AH344">
        <v>174.3</v>
      </c>
    </row>
    <row r="345" spans="1:34">
      <c r="A345" t="s">
        <v>33</v>
      </c>
      <c r="B345" t="s">
        <v>40</v>
      </c>
      <c r="C345">
        <v>2022</v>
      </c>
      <c r="D345" s="15">
        <v>44743</v>
      </c>
      <c r="E345">
        <v>159.3</v>
      </c>
      <c r="F345">
        <v>217.1</v>
      </c>
      <c r="G345">
        <v>176.6</v>
      </c>
      <c r="H345">
        <v>167.1</v>
      </c>
      <c r="I345">
        <v>184.8</v>
      </c>
      <c r="J345">
        <v>179.5</v>
      </c>
      <c r="K345">
        <v>208.5</v>
      </c>
      <c r="L345">
        <v>164</v>
      </c>
      <c r="M345">
        <v>121.5</v>
      </c>
      <c r="N345">
        <v>186.3</v>
      </c>
      <c r="O345">
        <v>159.8</v>
      </c>
      <c r="P345">
        <v>187.7</v>
      </c>
      <c r="Q345">
        <v>179.4</v>
      </c>
      <c r="R345" s="16">
        <f t="shared" si="23"/>
        <v>176.276923076923</v>
      </c>
      <c r="S345">
        <v>198.6</v>
      </c>
      <c r="T345">
        <v>172.7</v>
      </c>
      <c r="U345">
        <v>158.7</v>
      </c>
      <c r="V345">
        <v>170.6</v>
      </c>
      <c r="W345">
        <v>179.5</v>
      </c>
      <c r="X345">
        <v>163.1</v>
      </c>
      <c r="Y345">
        <v>171.7</v>
      </c>
      <c r="Z345">
        <v>157.4</v>
      </c>
      <c r="AA345" s="16">
        <f t="shared" si="24"/>
        <v>168.45</v>
      </c>
      <c r="AB345">
        <v>164.6</v>
      </c>
      <c r="AC345" s="16">
        <f t="shared" si="25"/>
        <v>163.85</v>
      </c>
      <c r="AD345">
        <v>169.1</v>
      </c>
      <c r="AE345">
        <v>169.8</v>
      </c>
      <c r="AF345" s="16">
        <f t="shared" si="26"/>
        <v>170.75</v>
      </c>
      <c r="AG345">
        <v>164.7</v>
      </c>
      <c r="AH345">
        <v>172.3</v>
      </c>
    </row>
    <row r="346" spans="1:34">
      <c r="A346" t="s">
        <v>34</v>
      </c>
      <c r="B346" t="s">
        <v>40</v>
      </c>
      <c r="C346">
        <v>2022</v>
      </c>
      <c r="D346" s="15">
        <v>44743</v>
      </c>
      <c r="E346">
        <v>156.5</v>
      </c>
      <c r="F346">
        <v>213</v>
      </c>
      <c r="G346">
        <v>175.2</v>
      </c>
      <c r="H346">
        <v>166.6</v>
      </c>
      <c r="I346">
        <v>195.8</v>
      </c>
      <c r="J346">
        <v>174.2</v>
      </c>
      <c r="K346">
        <v>182.1</v>
      </c>
      <c r="L346">
        <v>164.3</v>
      </c>
      <c r="M346">
        <v>120</v>
      </c>
      <c r="N346">
        <v>190</v>
      </c>
      <c r="O346">
        <v>168.4</v>
      </c>
      <c r="P346">
        <v>185.2</v>
      </c>
      <c r="Q346">
        <v>175</v>
      </c>
      <c r="R346" s="16">
        <f t="shared" si="23"/>
        <v>174.330769230769</v>
      </c>
      <c r="S346">
        <v>194.6</v>
      </c>
      <c r="T346">
        <v>178.3</v>
      </c>
      <c r="U346">
        <v>171.3</v>
      </c>
      <c r="V346">
        <v>177.3</v>
      </c>
      <c r="W346">
        <v>179.6</v>
      </c>
      <c r="X346">
        <v>167.4</v>
      </c>
      <c r="Y346">
        <v>176.1</v>
      </c>
      <c r="Z346">
        <v>161.6</v>
      </c>
      <c r="AA346" s="16">
        <f t="shared" si="24"/>
        <v>170.6</v>
      </c>
      <c r="AB346">
        <v>166.3</v>
      </c>
      <c r="AC346" s="16">
        <f t="shared" si="25"/>
        <v>166.85</v>
      </c>
      <c r="AD346">
        <v>171.4</v>
      </c>
      <c r="AE346">
        <v>169.7</v>
      </c>
      <c r="AF346" s="16">
        <f t="shared" si="26"/>
        <v>172.9</v>
      </c>
      <c r="AG346">
        <v>168.4</v>
      </c>
      <c r="AH346">
        <v>173.4</v>
      </c>
    </row>
    <row r="347" spans="1:34">
      <c r="A347" t="s">
        <v>30</v>
      </c>
      <c r="B347" t="s">
        <v>41</v>
      </c>
      <c r="C347">
        <v>2022</v>
      </c>
      <c r="D347" s="15">
        <v>44774</v>
      </c>
      <c r="E347">
        <v>159.5</v>
      </c>
      <c r="F347">
        <v>204.1</v>
      </c>
      <c r="G347">
        <v>168.3</v>
      </c>
      <c r="H347">
        <v>167.9</v>
      </c>
      <c r="I347">
        <v>198.1</v>
      </c>
      <c r="J347">
        <v>169.2</v>
      </c>
      <c r="K347">
        <v>173.1</v>
      </c>
      <c r="L347">
        <v>167.1</v>
      </c>
      <c r="M347">
        <v>120.2</v>
      </c>
      <c r="N347">
        <v>195.6</v>
      </c>
      <c r="O347">
        <v>174.8</v>
      </c>
      <c r="P347">
        <v>184</v>
      </c>
      <c r="Q347">
        <v>173.9</v>
      </c>
      <c r="R347" s="16">
        <f t="shared" si="23"/>
        <v>173.523076923077</v>
      </c>
      <c r="S347">
        <v>193.7</v>
      </c>
      <c r="T347">
        <v>183.2</v>
      </c>
      <c r="U347">
        <v>181.7</v>
      </c>
      <c r="V347">
        <v>183</v>
      </c>
      <c r="W347">
        <v>179.1</v>
      </c>
      <c r="X347">
        <v>172.3</v>
      </c>
      <c r="Y347">
        <v>179.4</v>
      </c>
      <c r="Z347">
        <v>166.6</v>
      </c>
      <c r="AA347" s="16">
        <f t="shared" si="24"/>
        <v>172.85</v>
      </c>
      <c r="AB347">
        <v>169.3</v>
      </c>
      <c r="AC347" s="16">
        <f t="shared" si="25"/>
        <v>170.8</v>
      </c>
      <c r="AD347">
        <v>175.7</v>
      </c>
      <c r="AE347">
        <v>171.1</v>
      </c>
      <c r="AF347" s="16">
        <f t="shared" si="26"/>
        <v>175.25</v>
      </c>
      <c r="AG347">
        <v>172.6</v>
      </c>
      <c r="AH347">
        <v>175.3</v>
      </c>
    </row>
    <row r="348" spans="1:34">
      <c r="A348" t="s">
        <v>33</v>
      </c>
      <c r="B348" t="s">
        <v>41</v>
      </c>
      <c r="C348">
        <v>2022</v>
      </c>
      <c r="D348" s="15">
        <v>44774</v>
      </c>
      <c r="E348">
        <v>162.1</v>
      </c>
      <c r="F348">
        <v>210.9</v>
      </c>
      <c r="G348">
        <v>170.6</v>
      </c>
      <c r="H348">
        <v>168.4</v>
      </c>
      <c r="I348">
        <v>182.5</v>
      </c>
      <c r="J348">
        <v>177.1</v>
      </c>
      <c r="K348">
        <v>213.1</v>
      </c>
      <c r="L348">
        <v>167.3</v>
      </c>
      <c r="M348">
        <v>122.2</v>
      </c>
      <c r="N348">
        <v>189.7</v>
      </c>
      <c r="O348">
        <v>160.5</v>
      </c>
      <c r="P348">
        <v>188.9</v>
      </c>
      <c r="Q348">
        <v>180.4</v>
      </c>
      <c r="R348" s="16">
        <f t="shared" si="23"/>
        <v>176.438461538462</v>
      </c>
      <c r="S348">
        <v>198.7</v>
      </c>
      <c r="T348">
        <v>173.7</v>
      </c>
      <c r="U348">
        <v>160</v>
      </c>
      <c r="V348">
        <v>171.6</v>
      </c>
      <c r="W348">
        <v>178.4</v>
      </c>
      <c r="X348">
        <v>164.2</v>
      </c>
      <c r="Y348">
        <v>172.6</v>
      </c>
      <c r="Z348">
        <v>157.7</v>
      </c>
      <c r="AA348" s="16">
        <f t="shared" si="24"/>
        <v>168.05</v>
      </c>
      <c r="AB348">
        <v>165.1</v>
      </c>
      <c r="AC348" s="16">
        <f t="shared" si="25"/>
        <v>164.65</v>
      </c>
      <c r="AD348">
        <v>169.9</v>
      </c>
      <c r="AE348">
        <v>171.4</v>
      </c>
      <c r="AF348" s="16">
        <f t="shared" si="26"/>
        <v>172</v>
      </c>
      <c r="AG348">
        <v>165.4</v>
      </c>
      <c r="AH348">
        <v>173.1</v>
      </c>
    </row>
    <row r="349" spans="1:34">
      <c r="A349" t="s">
        <v>34</v>
      </c>
      <c r="B349" t="s">
        <v>41</v>
      </c>
      <c r="C349">
        <v>2022</v>
      </c>
      <c r="D349" s="15">
        <v>44774</v>
      </c>
      <c r="E349">
        <v>160.3</v>
      </c>
      <c r="F349">
        <v>206.5</v>
      </c>
      <c r="G349">
        <v>169.2</v>
      </c>
      <c r="H349">
        <v>168.1</v>
      </c>
      <c r="I349">
        <v>192.4</v>
      </c>
      <c r="J349">
        <v>172.9</v>
      </c>
      <c r="K349">
        <v>186.7</v>
      </c>
      <c r="L349">
        <v>167.2</v>
      </c>
      <c r="M349">
        <v>120.9</v>
      </c>
      <c r="N349">
        <v>193.6</v>
      </c>
      <c r="O349">
        <v>168.8</v>
      </c>
      <c r="P349">
        <v>186.3</v>
      </c>
      <c r="Q349">
        <v>176.3</v>
      </c>
      <c r="R349" s="16">
        <f t="shared" si="23"/>
        <v>174.553846153846</v>
      </c>
      <c r="S349">
        <v>195</v>
      </c>
      <c r="T349">
        <v>179.5</v>
      </c>
      <c r="U349">
        <v>172.7</v>
      </c>
      <c r="V349">
        <v>178.5</v>
      </c>
      <c r="W349">
        <v>178.8</v>
      </c>
      <c r="X349">
        <v>168.5</v>
      </c>
      <c r="Y349">
        <v>176.8</v>
      </c>
      <c r="Z349">
        <v>161.9</v>
      </c>
      <c r="AA349" s="16">
        <f t="shared" si="24"/>
        <v>170.35</v>
      </c>
      <c r="AB349">
        <v>166.9</v>
      </c>
      <c r="AC349" s="16">
        <f t="shared" si="25"/>
        <v>167.7</v>
      </c>
      <c r="AD349">
        <v>172.3</v>
      </c>
      <c r="AE349">
        <v>171.2</v>
      </c>
      <c r="AF349" s="16">
        <f t="shared" si="26"/>
        <v>174</v>
      </c>
      <c r="AG349">
        <v>169.1</v>
      </c>
      <c r="AH349">
        <v>174.3</v>
      </c>
    </row>
    <row r="350" spans="1:34">
      <c r="A350" t="s">
        <v>30</v>
      </c>
      <c r="B350" t="s">
        <v>42</v>
      </c>
      <c r="C350">
        <v>2022</v>
      </c>
      <c r="D350" s="15">
        <v>44805</v>
      </c>
      <c r="E350" s="16">
        <f t="shared" ref="E350:AH350" si="27">AVERAGE(E347:E349)</f>
        <v>160.633333333333</v>
      </c>
      <c r="F350" s="16">
        <f t="shared" si="27"/>
        <v>207.166666666667</v>
      </c>
      <c r="G350" s="16">
        <f t="shared" si="27"/>
        <v>169.366666666667</v>
      </c>
      <c r="H350" s="16">
        <f t="shared" si="27"/>
        <v>168.133333333333</v>
      </c>
      <c r="I350" s="16">
        <f t="shared" si="27"/>
        <v>191</v>
      </c>
      <c r="J350" s="16">
        <f t="shared" si="27"/>
        <v>173.066666666667</v>
      </c>
      <c r="K350" s="16">
        <f t="shared" si="27"/>
        <v>190.966666666667</v>
      </c>
      <c r="L350" s="16">
        <f t="shared" si="27"/>
        <v>167.2</v>
      </c>
      <c r="M350" s="16">
        <f t="shared" si="27"/>
        <v>121.1</v>
      </c>
      <c r="N350" s="16">
        <f t="shared" si="27"/>
        <v>192.966666666667</v>
      </c>
      <c r="O350" s="16">
        <f t="shared" si="27"/>
        <v>168.033333333333</v>
      </c>
      <c r="P350" s="16">
        <f t="shared" si="27"/>
        <v>186.4</v>
      </c>
      <c r="Q350" s="16">
        <f t="shared" si="27"/>
        <v>176.866666666667</v>
      </c>
      <c r="R350" s="16">
        <f t="shared" si="27"/>
        <v>174.838461538462</v>
      </c>
      <c r="S350" s="16">
        <f t="shared" si="27"/>
        <v>195.8</v>
      </c>
      <c r="T350" s="16">
        <f t="shared" si="27"/>
        <v>178.8</v>
      </c>
      <c r="U350" s="16">
        <f t="shared" si="27"/>
        <v>171.466666666667</v>
      </c>
      <c r="V350" s="16">
        <f t="shared" si="27"/>
        <v>177.7</v>
      </c>
      <c r="W350" s="16">
        <f t="shared" si="27"/>
        <v>178.766666666667</v>
      </c>
      <c r="X350" s="16">
        <f t="shared" si="27"/>
        <v>168.333333333333</v>
      </c>
      <c r="Y350" s="16">
        <f t="shared" si="27"/>
        <v>176.266666666667</v>
      </c>
      <c r="Z350" s="16">
        <f t="shared" si="27"/>
        <v>162.066666666667</v>
      </c>
      <c r="AA350" s="16">
        <f t="shared" si="27"/>
        <v>170.416666666667</v>
      </c>
      <c r="AB350" s="16">
        <f t="shared" si="27"/>
        <v>167.1</v>
      </c>
      <c r="AC350" s="16">
        <f t="shared" si="27"/>
        <v>167.716666666667</v>
      </c>
      <c r="AD350" s="16">
        <f t="shared" si="27"/>
        <v>172.633333333333</v>
      </c>
      <c r="AE350" s="16">
        <f t="shared" si="27"/>
        <v>171.233333333333</v>
      </c>
      <c r="AF350" s="16">
        <f t="shared" si="27"/>
        <v>173.75</v>
      </c>
      <c r="AG350" s="16">
        <f t="shared" si="27"/>
        <v>169.033333333333</v>
      </c>
      <c r="AH350" s="16">
        <f t="shared" si="27"/>
        <v>174.233333333333</v>
      </c>
    </row>
    <row r="351" spans="1:34">
      <c r="A351" t="s">
        <v>33</v>
      </c>
      <c r="B351" t="s">
        <v>42</v>
      </c>
      <c r="C351">
        <v>2022</v>
      </c>
      <c r="D351" s="15">
        <v>44805</v>
      </c>
      <c r="E351" s="16">
        <f t="shared" ref="E351:AH351" si="28">AVERAGE(E348:E350)</f>
        <v>161.011111111111</v>
      </c>
      <c r="F351" s="16">
        <f t="shared" si="28"/>
        <v>208.188888888889</v>
      </c>
      <c r="G351" s="16">
        <f t="shared" si="28"/>
        <v>169.722222222222</v>
      </c>
      <c r="H351" s="16">
        <f t="shared" si="28"/>
        <v>168.211111111111</v>
      </c>
      <c r="I351" s="16">
        <f t="shared" si="28"/>
        <v>188.633333333333</v>
      </c>
      <c r="J351" s="16">
        <f t="shared" si="28"/>
        <v>174.355555555556</v>
      </c>
      <c r="K351" s="16">
        <f t="shared" si="28"/>
        <v>196.922222222222</v>
      </c>
      <c r="L351" s="16">
        <f t="shared" si="28"/>
        <v>167.233333333333</v>
      </c>
      <c r="M351" s="16">
        <f t="shared" si="28"/>
        <v>121.4</v>
      </c>
      <c r="N351" s="16">
        <f t="shared" si="28"/>
        <v>192.088888888889</v>
      </c>
      <c r="O351" s="16">
        <f t="shared" si="28"/>
        <v>165.777777777778</v>
      </c>
      <c r="P351" s="16">
        <f t="shared" si="28"/>
        <v>187.2</v>
      </c>
      <c r="Q351" s="16">
        <f t="shared" si="28"/>
        <v>177.855555555556</v>
      </c>
      <c r="R351" s="16">
        <f t="shared" si="28"/>
        <v>175.276923076923</v>
      </c>
      <c r="S351" s="16">
        <f t="shared" si="28"/>
        <v>196.5</v>
      </c>
      <c r="T351" s="16">
        <f t="shared" si="28"/>
        <v>177.333333333333</v>
      </c>
      <c r="U351" s="16">
        <f t="shared" si="28"/>
        <v>168.055555555556</v>
      </c>
      <c r="V351" s="16">
        <f t="shared" si="28"/>
        <v>175.933333333333</v>
      </c>
      <c r="W351" s="16">
        <f t="shared" si="28"/>
        <v>178.655555555556</v>
      </c>
      <c r="X351" s="16">
        <f t="shared" si="28"/>
        <v>167.011111111111</v>
      </c>
      <c r="Y351" s="16">
        <f t="shared" si="28"/>
        <v>175.222222222222</v>
      </c>
      <c r="Z351" s="16">
        <f t="shared" si="28"/>
        <v>160.555555555556</v>
      </c>
      <c r="AA351" s="16">
        <f t="shared" si="28"/>
        <v>169.605555555556</v>
      </c>
      <c r="AB351" s="16">
        <f t="shared" si="28"/>
        <v>166.366666666667</v>
      </c>
      <c r="AC351" s="16">
        <f t="shared" si="28"/>
        <v>166.688888888889</v>
      </c>
      <c r="AD351" s="16">
        <f t="shared" si="28"/>
        <v>171.611111111111</v>
      </c>
      <c r="AE351" s="16">
        <f t="shared" si="28"/>
        <v>171.277777777778</v>
      </c>
      <c r="AF351" s="16">
        <f t="shared" si="28"/>
        <v>173.25</v>
      </c>
      <c r="AG351" s="16">
        <f t="shared" si="28"/>
        <v>167.844444444444</v>
      </c>
      <c r="AH351" s="16">
        <f t="shared" si="28"/>
        <v>173.877777777778</v>
      </c>
    </row>
    <row r="352" spans="1:34">
      <c r="A352" t="s">
        <v>34</v>
      </c>
      <c r="B352" t="s">
        <v>42</v>
      </c>
      <c r="C352">
        <v>2022</v>
      </c>
      <c r="D352" s="15">
        <v>44805</v>
      </c>
      <c r="E352" s="16">
        <f t="shared" ref="E352:AH352" si="29">AVERAGE(E349:E351)</f>
        <v>160.648148148148</v>
      </c>
      <c r="F352" s="16">
        <f t="shared" si="29"/>
        <v>207.285185185185</v>
      </c>
      <c r="G352" s="16">
        <f t="shared" si="29"/>
        <v>169.42962962963</v>
      </c>
      <c r="H352" s="16">
        <f t="shared" si="29"/>
        <v>168.148148148148</v>
      </c>
      <c r="I352" s="16">
        <f t="shared" si="29"/>
        <v>190.677777777778</v>
      </c>
      <c r="J352" s="16">
        <f t="shared" si="29"/>
        <v>173.440740740741</v>
      </c>
      <c r="K352" s="16">
        <f t="shared" si="29"/>
        <v>191.52962962963</v>
      </c>
      <c r="L352" s="16">
        <f t="shared" si="29"/>
        <v>167.211111111111</v>
      </c>
      <c r="M352" s="16">
        <f t="shared" si="29"/>
        <v>121.133333333333</v>
      </c>
      <c r="N352" s="16">
        <f t="shared" si="29"/>
        <v>192.885185185185</v>
      </c>
      <c r="O352" s="16">
        <f t="shared" si="29"/>
        <v>167.537037037037</v>
      </c>
      <c r="P352" s="16">
        <f t="shared" si="29"/>
        <v>186.633333333333</v>
      </c>
      <c r="Q352" s="16">
        <f t="shared" si="29"/>
        <v>177.007407407407</v>
      </c>
      <c r="R352" s="16">
        <f t="shared" si="29"/>
        <v>174.889743589744</v>
      </c>
      <c r="S352" s="16">
        <f t="shared" si="29"/>
        <v>195.766666666667</v>
      </c>
      <c r="T352" s="16">
        <f t="shared" si="29"/>
        <v>178.544444444444</v>
      </c>
      <c r="U352" s="16">
        <f t="shared" si="29"/>
        <v>170.740740740741</v>
      </c>
      <c r="V352" s="16">
        <f t="shared" si="29"/>
        <v>177.377777777778</v>
      </c>
      <c r="W352" s="16">
        <f t="shared" si="29"/>
        <v>178.740740740741</v>
      </c>
      <c r="X352" s="16">
        <f t="shared" si="29"/>
        <v>167.948148148148</v>
      </c>
      <c r="Y352" s="16">
        <f t="shared" si="29"/>
        <v>176.096296296296</v>
      </c>
      <c r="Z352" s="16">
        <f t="shared" si="29"/>
        <v>161.507407407407</v>
      </c>
      <c r="AA352" s="16">
        <f t="shared" si="29"/>
        <v>170.124074074074</v>
      </c>
      <c r="AB352" s="16">
        <f t="shared" si="29"/>
        <v>166.788888888889</v>
      </c>
      <c r="AC352" s="16">
        <f t="shared" si="29"/>
        <v>167.368518518518</v>
      </c>
      <c r="AD352" s="16">
        <f t="shared" si="29"/>
        <v>172.181481481481</v>
      </c>
      <c r="AE352" s="16">
        <f t="shared" si="29"/>
        <v>171.237037037037</v>
      </c>
      <c r="AF352" s="16">
        <f t="shared" si="29"/>
        <v>173.666666666667</v>
      </c>
      <c r="AG352" s="16">
        <f t="shared" si="29"/>
        <v>168.659259259259</v>
      </c>
      <c r="AH352" s="16">
        <f t="shared" si="29"/>
        <v>174.137037037037</v>
      </c>
    </row>
    <row r="353" spans="1:34">
      <c r="A353" t="s">
        <v>30</v>
      </c>
      <c r="B353" t="s">
        <v>43</v>
      </c>
      <c r="C353">
        <v>2022</v>
      </c>
      <c r="D353" s="15">
        <v>44835</v>
      </c>
      <c r="E353">
        <v>164.7</v>
      </c>
      <c r="F353">
        <v>208.8</v>
      </c>
      <c r="G353">
        <v>170.3</v>
      </c>
      <c r="H353">
        <v>170.9</v>
      </c>
      <c r="I353">
        <v>191.6</v>
      </c>
      <c r="J353">
        <v>162.2</v>
      </c>
      <c r="K353">
        <v>184.8</v>
      </c>
      <c r="L353">
        <v>169.7</v>
      </c>
      <c r="M353">
        <v>121.1</v>
      </c>
      <c r="N353">
        <v>201.6</v>
      </c>
      <c r="O353">
        <v>175.8</v>
      </c>
      <c r="P353">
        <v>185.6</v>
      </c>
      <c r="Q353">
        <v>177.4</v>
      </c>
      <c r="R353" s="16">
        <f t="shared" ref="R353:R376" si="30">AVERAGE(E353:Q353)</f>
        <v>175.730769230769</v>
      </c>
      <c r="S353">
        <v>194.9</v>
      </c>
      <c r="T353">
        <v>186.1</v>
      </c>
      <c r="U353">
        <v>184.4</v>
      </c>
      <c r="V353">
        <v>185.9</v>
      </c>
      <c r="W353">
        <v>180.8</v>
      </c>
      <c r="X353">
        <v>174.4</v>
      </c>
      <c r="Y353">
        <v>181.2</v>
      </c>
      <c r="Z353">
        <v>167.4</v>
      </c>
      <c r="AA353" s="16">
        <f t="shared" ref="AA353:AA376" si="31">AVERAGE(Z353,W353)</f>
        <v>174.1</v>
      </c>
      <c r="AB353">
        <v>170.6</v>
      </c>
      <c r="AC353" s="16">
        <f t="shared" ref="AC353:AC376" si="32">AVERAGE(AB353,X353)</f>
        <v>172.5</v>
      </c>
      <c r="AD353">
        <v>176.5</v>
      </c>
      <c r="AE353">
        <v>172</v>
      </c>
      <c r="AF353" s="16">
        <f t="shared" ref="AF353:AF376" si="33">AVERAGE(AE353,Y353)</f>
        <v>176.6</v>
      </c>
      <c r="AG353">
        <v>173.9</v>
      </c>
      <c r="AH353">
        <v>177.9</v>
      </c>
    </row>
    <row r="354" spans="1:34">
      <c r="A354" t="s">
        <v>33</v>
      </c>
      <c r="B354" t="s">
        <v>43</v>
      </c>
      <c r="C354">
        <v>2022</v>
      </c>
      <c r="D354" s="15">
        <v>44835</v>
      </c>
      <c r="E354">
        <v>166.4</v>
      </c>
      <c r="F354">
        <v>214.9</v>
      </c>
      <c r="G354">
        <v>171.9</v>
      </c>
      <c r="H354">
        <v>171</v>
      </c>
      <c r="I354">
        <v>177.7</v>
      </c>
      <c r="J354">
        <v>165.7</v>
      </c>
      <c r="K354">
        <v>228.6</v>
      </c>
      <c r="L354">
        <v>169.9</v>
      </c>
      <c r="M354">
        <v>123.4</v>
      </c>
      <c r="N354">
        <v>196.4</v>
      </c>
      <c r="O354">
        <v>161.6</v>
      </c>
      <c r="P354">
        <v>191.5</v>
      </c>
      <c r="Q354">
        <v>183.3</v>
      </c>
      <c r="R354" s="16">
        <f t="shared" si="30"/>
        <v>178.638461538462</v>
      </c>
      <c r="S354">
        <v>200.1</v>
      </c>
      <c r="T354">
        <v>175.5</v>
      </c>
      <c r="U354">
        <v>162.6</v>
      </c>
      <c r="V354">
        <v>173.6</v>
      </c>
      <c r="W354">
        <v>180</v>
      </c>
      <c r="X354">
        <v>166</v>
      </c>
      <c r="Y354">
        <v>174.7</v>
      </c>
      <c r="Z354">
        <v>158.8</v>
      </c>
      <c r="AA354" s="16">
        <f t="shared" si="31"/>
        <v>169.4</v>
      </c>
      <c r="AB354">
        <v>166.3</v>
      </c>
      <c r="AC354" s="16">
        <f t="shared" si="32"/>
        <v>166.15</v>
      </c>
      <c r="AD354">
        <v>171.2</v>
      </c>
      <c r="AE354">
        <v>172.3</v>
      </c>
      <c r="AF354" s="16">
        <f t="shared" si="33"/>
        <v>173.5</v>
      </c>
      <c r="AG354">
        <v>166.8</v>
      </c>
      <c r="AH354">
        <v>175.3</v>
      </c>
    </row>
    <row r="355" spans="1:34">
      <c r="A355" t="s">
        <v>34</v>
      </c>
      <c r="B355" t="s">
        <v>43</v>
      </c>
      <c r="C355">
        <v>2022</v>
      </c>
      <c r="D355" s="15">
        <v>44835</v>
      </c>
      <c r="E355">
        <v>165.2</v>
      </c>
      <c r="F355">
        <v>210.9</v>
      </c>
      <c r="G355">
        <v>170.9</v>
      </c>
      <c r="H355">
        <v>170.9</v>
      </c>
      <c r="I355">
        <v>186.5</v>
      </c>
      <c r="J355">
        <v>163.8</v>
      </c>
      <c r="K355">
        <v>199.7</v>
      </c>
      <c r="L355">
        <v>169.8</v>
      </c>
      <c r="M355">
        <v>121.9</v>
      </c>
      <c r="N355">
        <v>199.9</v>
      </c>
      <c r="O355">
        <v>169.9</v>
      </c>
      <c r="P355">
        <v>188.3</v>
      </c>
      <c r="Q355">
        <v>179.6</v>
      </c>
      <c r="R355" s="16">
        <f t="shared" si="30"/>
        <v>176.715384615385</v>
      </c>
      <c r="S355">
        <v>196.3</v>
      </c>
      <c r="T355">
        <v>181.9</v>
      </c>
      <c r="U355">
        <v>175.3</v>
      </c>
      <c r="V355">
        <v>181</v>
      </c>
      <c r="W355">
        <v>180.5</v>
      </c>
      <c r="X355">
        <v>170.4</v>
      </c>
      <c r="Y355">
        <v>178.7</v>
      </c>
      <c r="Z355">
        <v>162.9</v>
      </c>
      <c r="AA355" s="16">
        <f t="shared" si="31"/>
        <v>171.7</v>
      </c>
      <c r="AB355">
        <v>168.2</v>
      </c>
      <c r="AC355" s="16">
        <f t="shared" si="32"/>
        <v>169.3</v>
      </c>
      <c r="AD355">
        <v>173.4</v>
      </c>
      <c r="AE355">
        <v>172.1</v>
      </c>
      <c r="AF355" s="16">
        <f t="shared" si="33"/>
        <v>175.4</v>
      </c>
      <c r="AG355">
        <v>170.5</v>
      </c>
      <c r="AH355">
        <v>176.7</v>
      </c>
    </row>
    <row r="356" spans="1:34">
      <c r="A356" t="s">
        <v>30</v>
      </c>
      <c r="B356" t="s">
        <v>45</v>
      </c>
      <c r="C356">
        <v>2022</v>
      </c>
      <c r="D356" s="15">
        <v>44866</v>
      </c>
      <c r="E356">
        <v>166.9</v>
      </c>
      <c r="F356">
        <v>207.2</v>
      </c>
      <c r="G356">
        <v>180.2</v>
      </c>
      <c r="H356">
        <v>172.3</v>
      </c>
      <c r="I356">
        <v>194</v>
      </c>
      <c r="J356">
        <v>159.1</v>
      </c>
      <c r="K356">
        <v>171.6</v>
      </c>
      <c r="L356">
        <v>170.2</v>
      </c>
      <c r="M356">
        <v>121.5</v>
      </c>
      <c r="N356">
        <v>204.8</v>
      </c>
      <c r="O356">
        <v>176.4</v>
      </c>
      <c r="P356">
        <v>186.9</v>
      </c>
      <c r="Q356">
        <v>176.6</v>
      </c>
      <c r="R356" s="16">
        <f t="shared" si="30"/>
        <v>175.976923076923</v>
      </c>
      <c r="S356">
        <v>195.5</v>
      </c>
      <c r="T356">
        <v>187.2</v>
      </c>
      <c r="U356">
        <v>185.2</v>
      </c>
      <c r="V356">
        <v>186.9</v>
      </c>
      <c r="W356">
        <v>181.9</v>
      </c>
      <c r="X356">
        <v>175.5</v>
      </c>
      <c r="Y356">
        <v>182.3</v>
      </c>
      <c r="Z356">
        <v>167.5</v>
      </c>
      <c r="AA356" s="16">
        <f t="shared" si="31"/>
        <v>174.7</v>
      </c>
      <c r="AB356">
        <v>170.8</v>
      </c>
      <c r="AC356" s="16">
        <f t="shared" si="32"/>
        <v>173.15</v>
      </c>
      <c r="AD356">
        <v>176.9</v>
      </c>
      <c r="AE356">
        <v>173.4</v>
      </c>
      <c r="AF356" s="16">
        <f t="shared" si="33"/>
        <v>177.85</v>
      </c>
      <c r="AG356">
        <v>174.6</v>
      </c>
      <c r="AH356">
        <v>177.8</v>
      </c>
    </row>
    <row r="357" spans="1:34">
      <c r="A357" t="s">
        <v>33</v>
      </c>
      <c r="B357" t="s">
        <v>45</v>
      </c>
      <c r="C357">
        <v>2022</v>
      </c>
      <c r="D357" s="15">
        <v>44866</v>
      </c>
      <c r="E357">
        <v>168.4</v>
      </c>
      <c r="F357">
        <v>213.4</v>
      </c>
      <c r="G357">
        <v>183.2</v>
      </c>
      <c r="H357">
        <v>172.3</v>
      </c>
      <c r="I357">
        <v>180</v>
      </c>
      <c r="J357">
        <v>162.6</v>
      </c>
      <c r="K357">
        <v>205.5</v>
      </c>
      <c r="L357">
        <v>171</v>
      </c>
      <c r="M357">
        <v>123.4</v>
      </c>
      <c r="N357">
        <v>198.8</v>
      </c>
      <c r="O357">
        <v>162.1</v>
      </c>
      <c r="P357">
        <v>192.4</v>
      </c>
      <c r="Q357">
        <v>181.3</v>
      </c>
      <c r="R357" s="16">
        <f t="shared" si="30"/>
        <v>178.030769230769</v>
      </c>
      <c r="S357">
        <v>200.6</v>
      </c>
      <c r="T357">
        <v>176.7</v>
      </c>
      <c r="U357">
        <v>163.5</v>
      </c>
      <c r="V357">
        <v>174.7</v>
      </c>
      <c r="W357">
        <v>180.3</v>
      </c>
      <c r="X357">
        <v>166.9</v>
      </c>
      <c r="Y357">
        <v>175.8</v>
      </c>
      <c r="Z357">
        <v>158.9</v>
      </c>
      <c r="AA357" s="16">
        <f t="shared" si="31"/>
        <v>169.6</v>
      </c>
      <c r="AB357">
        <v>166.7</v>
      </c>
      <c r="AC357" s="16">
        <f t="shared" si="32"/>
        <v>166.8</v>
      </c>
      <c r="AD357">
        <v>171.5</v>
      </c>
      <c r="AE357">
        <v>173.8</v>
      </c>
      <c r="AF357" s="16">
        <f t="shared" si="33"/>
        <v>174.8</v>
      </c>
      <c r="AG357">
        <v>167.4</v>
      </c>
      <c r="AH357">
        <v>174.1</v>
      </c>
    </row>
    <row r="358" spans="1:34">
      <c r="A358" t="s">
        <v>34</v>
      </c>
      <c r="B358" t="s">
        <v>45</v>
      </c>
      <c r="C358">
        <v>2022</v>
      </c>
      <c r="D358" s="15">
        <v>44866</v>
      </c>
      <c r="E358">
        <v>167.4</v>
      </c>
      <c r="F358">
        <v>209.4</v>
      </c>
      <c r="G358">
        <v>181.4</v>
      </c>
      <c r="H358">
        <v>172.3</v>
      </c>
      <c r="I358">
        <v>188.9</v>
      </c>
      <c r="J358">
        <v>160.7</v>
      </c>
      <c r="K358">
        <v>183.1</v>
      </c>
      <c r="L358">
        <v>170.5</v>
      </c>
      <c r="M358">
        <v>122.1</v>
      </c>
      <c r="N358">
        <v>202.8</v>
      </c>
      <c r="O358">
        <v>170.4</v>
      </c>
      <c r="P358">
        <v>189.5</v>
      </c>
      <c r="Q358">
        <v>178.3</v>
      </c>
      <c r="R358" s="16">
        <f t="shared" si="30"/>
        <v>176.676923076923</v>
      </c>
      <c r="S358">
        <v>196.9</v>
      </c>
      <c r="T358">
        <v>183.1</v>
      </c>
      <c r="U358">
        <v>176.2</v>
      </c>
      <c r="V358">
        <v>182.1</v>
      </c>
      <c r="W358">
        <v>181.3</v>
      </c>
      <c r="X358">
        <v>171.4</v>
      </c>
      <c r="Y358">
        <v>179.8</v>
      </c>
      <c r="Z358">
        <v>163</v>
      </c>
      <c r="AA358" s="16">
        <f t="shared" si="31"/>
        <v>172.15</v>
      </c>
      <c r="AB358">
        <v>168.5</v>
      </c>
      <c r="AC358" s="16">
        <f t="shared" si="32"/>
        <v>169.95</v>
      </c>
      <c r="AD358">
        <v>173.7</v>
      </c>
      <c r="AE358">
        <v>173.6</v>
      </c>
      <c r="AF358" s="16">
        <f t="shared" si="33"/>
        <v>176.7</v>
      </c>
      <c r="AG358">
        <v>171.1</v>
      </c>
      <c r="AH358">
        <v>176.5</v>
      </c>
    </row>
    <row r="359" spans="1:34">
      <c r="A359" t="s">
        <v>30</v>
      </c>
      <c r="B359" t="s">
        <v>46</v>
      </c>
      <c r="C359">
        <v>2022</v>
      </c>
      <c r="D359" s="15">
        <v>44896</v>
      </c>
      <c r="E359">
        <v>168.8</v>
      </c>
      <c r="F359">
        <v>206.9</v>
      </c>
      <c r="G359">
        <v>189.1</v>
      </c>
      <c r="H359">
        <v>173.4</v>
      </c>
      <c r="I359">
        <v>193.9</v>
      </c>
      <c r="J359">
        <v>156.7</v>
      </c>
      <c r="K359">
        <v>150.2</v>
      </c>
      <c r="L359">
        <v>170.5</v>
      </c>
      <c r="M359">
        <v>121.2</v>
      </c>
      <c r="N359">
        <v>207.5</v>
      </c>
      <c r="O359">
        <v>176.8</v>
      </c>
      <c r="P359">
        <v>187.7</v>
      </c>
      <c r="Q359">
        <v>174.4</v>
      </c>
      <c r="R359" s="16">
        <f t="shared" si="30"/>
        <v>175.161538461538</v>
      </c>
      <c r="S359">
        <v>195.9</v>
      </c>
      <c r="T359">
        <v>188.1</v>
      </c>
      <c r="U359">
        <v>185.9</v>
      </c>
      <c r="V359">
        <v>187.8</v>
      </c>
      <c r="W359">
        <v>182.8</v>
      </c>
      <c r="X359">
        <v>176.4</v>
      </c>
      <c r="Y359">
        <v>183.5</v>
      </c>
      <c r="Z359">
        <v>167.8</v>
      </c>
      <c r="AA359" s="16">
        <f t="shared" si="31"/>
        <v>175.3</v>
      </c>
      <c r="AB359">
        <v>171.2</v>
      </c>
      <c r="AC359" s="16">
        <f t="shared" si="32"/>
        <v>173.8</v>
      </c>
      <c r="AD359">
        <v>177.3</v>
      </c>
      <c r="AE359">
        <v>175.7</v>
      </c>
      <c r="AF359" s="16">
        <f t="shared" si="33"/>
        <v>179.6</v>
      </c>
      <c r="AG359">
        <v>175.5</v>
      </c>
      <c r="AH359">
        <v>177.1</v>
      </c>
    </row>
    <row r="360" spans="1:34">
      <c r="A360" t="s">
        <v>33</v>
      </c>
      <c r="B360" t="s">
        <v>46</v>
      </c>
      <c r="C360">
        <v>2022</v>
      </c>
      <c r="D360" s="15">
        <v>44896</v>
      </c>
      <c r="E360">
        <v>170.2</v>
      </c>
      <c r="F360">
        <v>212.9</v>
      </c>
      <c r="G360">
        <v>191.9</v>
      </c>
      <c r="H360">
        <v>173.9</v>
      </c>
      <c r="I360">
        <v>179.1</v>
      </c>
      <c r="J360">
        <v>159.5</v>
      </c>
      <c r="K360">
        <v>178.7</v>
      </c>
      <c r="L360">
        <v>171.3</v>
      </c>
      <c r="M360">
        <v>123.1</v>
      </c>
      <c r="N360">
        <v>200.5</v>
      </c>
      <c r="O360">
        <v>162.8</v>
      </c>
      <c r="P360">
        <v>193.3</v>
      </c>
      <c r="Q360">
        <v>178.6</v>
      </c>
      <c r="R360" s="16">
        <f t="shared" si="30"/>
        <v>176.6</v>
      </c>
      <c r="S360">
        <v>201.1</v>
      </c>
      <c r="T360">
        <v>177.7</v>
      </c>
      <c r="U360">
        <v>164.5</v>
      </c>
      <c r="V360">
        <v>175.7</v>
      </c>
      <c r="W360">
        <v>180.6</v>
      </c>
      <c r="X360">
        <v>167.3</v>
      </c>
      <c r="Y360">
        <v>177.2</v>
      </c>
      <c r="Z360">
        <v>159.4</v>
      </c>
      <c r="AA360" s="16">
        <f t="shared" si="31"/>
        <v>170</v>
      </c>
      <c r="AB360">
        <v>167.1</v>
      </c>
      <c r="AC360" s="16">
        <f t="shared" si="32"/>
        <v>167.2</v>
      </c>
      <c r="AD360">
        <v>171.8</v>
      </c>
      <c r="AE360">
        <v>176</v>
      </c>
      <c r="AF360" s="16">
        <f t="shared" si="33"/>
        <v>176.6</v>
      </c>
      <c r="AG360">
        <v>168.2</v>
      </c>
      <c r="AH360">
        <v>174.1</v>
      </c>
    </row>
    <row r="361" spans="1:34">
      <c r="A361" t="s">
        <v>34</v>
      </c>
      <c r="B361" t="s">
        <v>46</v>
      </c>
      <c r="C361">
        <v>2022</v>
      </c>
      <c r="D361" s="15">
        <v>44896</v>
      </c>
      <c r="E361">
        <v>169.2</v>
      </c>
      <c r="F361">
        <v>209</v>
      </c>
      <c r="G361">
        <v>190.2</v>
      </c>
      <c r="H361">
        <v>173.6</v>
      </c>
      <c r="I361">
        <v>188.5</v>
      </c>
      <c r="J361">
        <v>158</v>
      </c>
      <c r="K361">
        <v>159.9</v>
      </c>
      <c r="L361">
        <v>170.8</v>
      </c>
      <c r="M361">
        <v>121.8</v>
      </c>
      <c r="N361">
        <v>205.2</v>
      </c>
      <c r="O361">
        <v>171</v>
      </c>
      <c r="P361">
        <v>190.3</v>
      </c>
      <c r="Q361">
        <v>175.9</v>
      </c>
      <c r="R361" s="16">
        <f t="shared" si="30"/>
        <v>175.646153846154</v>
      </c>
      <c r="S361">
        <v>197.3</v>
      </c>
      <c r="T361">
        <v>184</v>
      </c>
      <c r="U361">
        <v>177</v>
      </c>
      <c r="V361">
        <v>183</v>
      </c>
      <c r="W361">
        <v>182</v>
      </c>
      <c r="X361">
        <v>172.1</v>
      </c>
      <c r="Y361">
        <v>181.1</v>
      </c>
      <c r="Z361">
        <v>163.4</v>
      </c>
      <c r="AA361" s="16">
        <f t="shared" si="31"/>
        <v>172.7</v>
      </c>
      <c r="AB361">
        <v>168.9</v>
      </c>
      <c r="AC361" s="16">
        <f t="shared" si="32"/>
        <v>170.5</v>
      </c>
      <c r="AD361">
        <v>174.1</v>
      </c>
      <c r="AE361">
        <v>175.8</v>
      </c>
      <c r="AF361" s="16">
        <f t="shared" si="33"/>
        <v>178.45</v>
      </c>
      <c r="AG361">
        <v>172</v>
      </c>
      <c r="AH361">
        <v>175.7</v>
      </c>
    </row>
    <row r="362" spans="1:34">
      <c r="A362" t="s">
        <v>30</v>
      </c>
      <c r="B362" t="s">
        <v>31</v>
      </c>
      <c r="C362">
        <v>2023</v>
      </c>
      <c r="D362" s="15">
        <v>44927</v>
      </c>
      <c r="E362">
        <v>174</v>
      </c>
      <c r="F362">
        <v>208.3</v>
      </c>
      <c r="G362">
        <v>192.9</v>
      </c>
      <c r="H362">
        <v>174.3</v>
      </c>
      <c r="I362">
        <v>192.6</v>
      </c>
      <c r="J362">
        <v>156.3</v>
      </c>
      <c r="K362">
        <v>142.9</v>
      </c>
      <c r="L362">
        <v>170.7</v>
      </c>
      <c r="M362">
        <v>120.3</v>
      </c>
      <c r="N362">
        <v>210.5</v>
      </c>
      <c r="O362">
        <v>176.9</v>
      </c>
      <c r="P362">
        <v>188.5</v>
      </c>
      <c r="Q362">
        <v>175</v>
      </c>
      <c r="R362" s="16">
        <f t="shared" si="30"/>
        <v>175.630769230769</v>
      </c>
      <c r="S362">
        <v>196.9</v>
      </c>
      <c r="T362">
        <v>189</v>
      </c>
      <c r="U362">
        <v>186.3</v>
      </c>
      <c r="V362">
        <v>188.6</v>
      </c>
      <c r="W362">
        <v>183.2</v>
      </c>
      <c r="X362">
        <v>177.2</v>
      </c>
      <c r="Y362">
        <v>184.7</v>
      </c>
      <c r="Z362">
        <v>168.2</v>
      </c>
      <c r="AA362" s="16">
        <f t="shared" si="31"/>
        <v>175.7</v>
      </c>
      <c r="AB362">
        <v>171.8</v>
      </c>
      <c r="AC362" s="16">
        <f t="shared" si="32"/>
        <v>174.5</v>
      </c>
      <c r="AD362">
        <v>177.8</v>
      </c>
      <c r="AE362">
        <v>178.4</v>
      </c>
      <c r="AF362" s="16">
        <f t="shared" si="33"/>
        <v>181.55</v>
      </c>
      <c r="AG362">
        <v>176.5</v>
      </c>
      <c r="AH362">
        <v>177.8</v>
      </c>
    </row>
    <row r="363" spans="1:34">
      <c r="A363" t="s">
        <v>33</v>
      </c>
      <c r="B363" t="s">
        <v>31</v>
      </c>
      <c r="C363">
        <v>2023</v>
      </c>
      <c r="D363" s="15">
        <v>44927</v>
      </c>
      <c r="E363">
        <v>173.3</v>
      </c>
      <c r="F363">
        <v>215.2</v>
      </c>
      <c r="G363">
        <v>197</v>
      </c>
      <c r="H363">
        <v>175.2</v>
      </c>
      <c r="I363">
        <v>178</v>
      </c>
      <c r="J363">
        <v>160.5</v>
      </c>
      <c r="K363">
        <v>175.3</v>
      </c>
      <c r="L363">
        <v>171.2</v>
      </c>
      <c r="M363">
        <v>122.7</v>
      </c>
      <c r="N363">
        <v>204.3</v>
      </c>
      <c r="O363">
        <v>163.7</v>
      </c>
      <c r="P363">
        <v>194.3</v>
      </c>
      <c r="Q363">
        <v>179.5</v>
      </c>
      <c r="R363" s="16">
        <f t="shared" si="30"/>
        <v>177.707692307692</v>
      </c>
      <c r="S363">
        <v>201.6</v>
      </c>
      <c r="T363">
        <v>178.7</v>
      </c>
      <c r="U363">
        <v>165.3</v>
      </c>
      <c r="V363">
        <v>176.6</v>
      </c>
      <c r="W363">
        <v>180.1</v>
      </c>
      <c r="X363">
        <v>168</v>
      </c>
      <c r="Y363">
        <v>178.5</v>
      </c>
      <c r="Z363">
        <v>159.5</v>
      </c>
      <c r="AA363" s="16">
        <f t="shared" si="31"/>
        <v>169.8</v>
      </c>
      <c r="AB363">
        <v>167.8</v>
      </c>
      <c r="AC363" s="16">
        <f t="shared" si="32"/>
        <v>167.9</v>
      </c>
      <c r="AD363">
        <v>171.8</v>
      </c>
      <c r="AE363">
        <v>178.8</v>
      </c>
      <c r="AF363" s="16">
        <f t="shared" si="33"/>
        <v>178.65</v>
      </c>
      <c r="AG363">
        <v>168.9</v>
      </c>
      <c r="AH363">
        <v>174.9</v>
      </c>
    </row>
    <row r="364" spans="1:34">
      <c r="A364" t="s">
        <v>34</v>
      </c>
      <c r="B364" t="s">
        <v>31</v>
      </c>
      <c r="C364">
        <v>2023</v>
      </c>
      <c r="D364" s="15">
        <v>44927</v>
      </c>
      <c r="E364">
        <v>173.8</v>
      </c>
      <c r="F364">
        <v>210.7</v>
      </c>
      <c r="G364">
        <v>194.5</v>
      </c>
      <c r="H364">
        <v>174.6</v>
      </c>
      <c r="I364">
        <v>187.2</v>
      </c>
      <c r="J364">
        <v>158.3</v>
      </c>
      <c r="K364">
        <v>153.9</v>
      </c>
      <c r="L364">
        <v>170.9</v>
      </c>
      <c r="M364">
        <v>121.1</v>
      </c>
      <c r="N364">
        <v>208.4</v>
      </c>
      <c r="O364">
        <v>171.4</v>
      </c>
      <c r="P364">
        <v>191.2</v>
      </c>
      <c r="Q364">
        <v>176.7</v>
      </c>
      <c r="R364" s="16">
        <f t="shared" si="30"/>
        <v>176.361538461538</v>
      </c>
      <c r="S364">
        <v>198.2</v>
      </c>
      <c r="T364">
        <v>184.9</v>
      </c>
      <c r="U364">
        <v>177.6</v>
      </c>
      <c r="V364">
        <v>183.8</v>
      </c>
      <c r="W364">
        <v>182</v>
      </c>
      <c r="X364">
        <v>172.9</v>
      </c>
      <c r="Y364">
        <v>182.3</v>
      </c>
      <c r="Z364">
        <v>163.6</v>
      </c>
      <c r="AA364" s="16">
        <f t="shared" si="31"/>
        <v>172.8</v>
      </c>
      <c r="AB364">
        <v>169.5</v>
      </c>
      <c r="AC364" s="16">
        <f t="shared" si="32"/>
        <v>171.2</v>
      </c>
      <c r="AD364">
        <v>174.3</v>
      </c>
      <c r="AE364">
        <v>178.6</v>
      </c>
      <c r="AF364" s="16">
        <f t="shared" si="33"/>
        <v>180.45</v>
      </c>
      <c r="AG364">
        <v>172.8</v>
      </c>
      <c r="AH364">
        <v>176.5</v>
      </c>
    </row>
    <row r="365" spans="1:34">
      <c r="A365" t="s">
        <v>30</v>
      </c>
      <c r="B365" t="s">
        <v>35</v>
      </c>
      <c r="C365">
        <v>2023</v>
      </c>
      <c r="D365" s="15">
        <v>44958</v>
      </c>
      <c r="E365">
        <v>174.2</v>
      </c>
      <c r="F365">
        <v>205.2</v>
      </c>
      <c r="G365">
        <v>173.9</v>
      </c>
      <c r="H365">
        <v>177</v>
      </c>
      <c r="I365">
        <v>183.4</v>
      </c>
      <c r="J365">
        <v>167.2</v>
      </c>
      <c r="K365">
        <v>140.9</v>
      </c>
      <c r="L365">
        <v>170.4</v>
      </c>
      <c r="M365">
        <v>119.1</v>
      </c>
      <c r="N365">
        <v>212.1</v>
      </c>
      <c r="O365">
        <v>177.6</v>
      </c>
      <c r="P365">
        <v>189.9</v>
      </c>
      <c r="Q365">
        <v>174.8</v>
      </c>
      <c r="R365" s="16">
        <f t="shared" si="30"/>
        <v>174.284615384615</v>
      </c>
      <c r="S365">
        <v>198.3</v>
      </c>
      <c r="T365">
        <v>190</v>
      </c>
      <c r="U365">
        <v>187</v>
      </c>
      <c r="V365">
        <v>189.6</v>
      </c>
      <c r="W365">
        <v>181.6</v>
      </c>
      <c r="X365">
        <v>178.6</v>
      </c>
      <c r="Y365">
        <v>186.6</v>
      </c>
      <c r="Z365">
        <v>169</v>
      </c>
      <c r="AA365" s="16">
        <f t="shared" si="31"/>
        <v>175.3</v>
      </c>
      <c r="AB365">
        <v>172.8</v>
      </c>
      <c r="AC365" s="16">
        <f t="shared" si="32"/>
        <v>175.7</v>
      </c>
      <c r="AD365">
        <v>178.5</v>
      </c>
      <c r="AE365">
        <v>180.7</v>
      </c>
      <c r="AF365" s="16">
        <f t="shared" si="33"/>
        <v>183.65</v>
      </c>
      <c r="AG365">
        <v>177.9</v>
      </c>
      <c r="AH365">
        <v>178</v>
      </c>
    </row>
    <row r="366" spans="1:34">
      <c r="A366" t="s">
        <v>33</v>
      </c>
      <c r="B366" t="s">
        <v>35</v>
      </c>
      <c r="C366">
        <v>2023</v>
      </c>
      <c r="D366" s="15">
        <v>44958</v>
      </c>
      <c r="E366">
        <v>174.7</v>
      </c>
      <c r="F366">
        <v>212.2</v>
      </c>
      <c r="G366">
        <v>177.2</v>
      </c>
      <c r="H366">
        <v>177.9</v>
      </c>
      <c r="I366">
        <v>172.2</v>
      </c>
      <c r="J366">
        <v>172.1</v>
      </c>
      <c r="K366">
        <v>175.8</v>
      </c>
      <c r="L366">
        <v>172.2</v>
      </c>
      <c r="M366">
        <v>121.9</v>
      </c>
      <c r="N366">
        <v>204.8</v>
      </c>
      <c r="O366">
        <v>164.9</v>
      </c>
      <c r="P366">
        <v>196.6</v>
      </c>
      <c r="Q366">
        <v>180.7</v>
      </c>
      <c r="R366" s="16">
        <f t="shared" si="30"/>
        <v>177.169230769231</v>
      </c>
      <c r="S366">
        <v>202.7</v>
      </c>
      <c r="T366">
        <v>180.3</v>
      </c>
      <c r="U366">
        <v>167</v>
      </c>
      <c r="V366">
        <v>178.2</v>
      </c>
      <c r="W366">
        <v>182.8</v>
      </c>
      <c r="X366">
        <v>169.2</v>
      </c>
      <c r="Y366">
        <v>180.8</v>
      </c>
      <c r="Z366">
        <v>159.8</v>
      </c>
      <c r="AA366" s="16">
        <f t="shared" si="31"/>
        <v>171.3</v>
      </c>
      <c r="AB366">
        <v>168.4</v>
      </c>
      <c r="AC366" s="16">
        <f t="shared" si="32"/>
        <v>168.8</v>
      </c>
      <c r="AD366">
        <v>172.5</v>
      </c>
      <c r="AE366">
        <v>181.4</v>
      </c>
      <c r="AF366" s="16">
        <f t="shared" si="33"/>
        <v>181.1</v>
      </c>
      <c r="AG366">
        <v>170</v>
      </c>
      <c r="AH366">
        <v>176.3</v>
      </c>
    </row>
    <row r="367" spans="1:34">
      <c r="A367" t="s">
        <v>34</v>
      </c>
      <c r="B367" t="s">
        <v>35</v>
      </c>
      <c r="C367">
        <v>2023</v>
      </c>
      <c r="D367" s="15">
        <v>44958</v>
      </c>
      <c r="E367">
        <v>174.4</v>
      </c>
      <c r="F367">
        <v>207.7</v>
      </c>
      <c r="G367">
        <v>175.2</v>
      </c>
      <c r="H367">
        <v>177.3</v>
      </c>
      <c r="I367">
        <v>179.3</v>
      </c>
      <c r="J367">
        <v>169.5</v>
      </c>
      <c r="K367">
        <v>152.7</v>
      </c>
      <c r="L367">
        <v>171</v>
      </c>
      <c r="M367">
        <v>120</v>
      </c>
      <c r="N367">
        <v>209.7</v>
      </c>
      <c r="O367">
        <v>172.3</v>
      </c>
      <c r="P367">
        <v>193</v>
      </c>
      <c r="Q367">
        <v>177</v>
      </c>
      <c r="R367" s="16">
        <f t="shared" si="30"/>
        <v>175.315384615385</v>
      </c>
      <c r="S367">
        <v>199.5</v>
      </c>
      <c r="T367">
        <v>186.2</v>
      </c>
      <c r="U367">
        <v>178.7</v>
      </c>
      <c r="V367">
        <v>185.1</v>
      </c>
      <c r="W367">
        <v>182.1</v>
      </c>
      <c r="X367">
        <v>174.2</v>
      </c>
      <c r="Y367">
        <v>184.4</v>
      </c>
      <c r="Z367">
        <v>164.2</v>
      </c>
      <c r="AA367" s="16">
        <f t="shared" si="31"/>
        <v>173.15</v>
      </c>
      <c r="AB367">
        <v>170.3</v>
      </c>
      <c r="AC367" s="16">
        <f t="shared" si="32"/>
        <v>172.25</v>
      </c>
      <c r="AD367">
        <v>175</v>
      </c>
      <c r="AE367">
        <v>181</v>
      </c>
      <c r="AF367" s="16">
        <f t="shared" si="33"/>
        <v>182.7</v>
      </c>
      <c r="AG367">
        <v>174.1</v>
      </c>
      <c r="AH367">
        <v>177.2</v>
      </c>
    </row>
    <row r="368" spans="1:34">
      <c r="A368" t="s">
        <v>30</v>
      </c>
      <c r="B368" t="s">
        <v>36</v>
      </c>
      <c r="C368">
        <v>2023</v>
      </c>
      <c r="D368" s="15">
        <v>44986</v>
      </c>
      <c r="E368">
        <v>174.3</v>
      </c>
      <c r="F368">
        <v>205.2</v>
      </c>
      <c r="G368">
        <v>173.9</v>
      </c>
      <c r="H368">
        <v>177</v>
      </c>
      <c r="I368">
        <v>183.3</v>
      </c>
      <c r="J368">
        <v>167.2</v>
      </c>
      <c r="K368">
        <v>140.9</v>
      </c>
      <c r="L368">
        <v>170.5</v>
      </c>
      <c r="M368">
        <v>119.1</v>
      </c>
      <c r="N368">
        <v>212.1</v>
      </c>
      <c r="O368">
        <v>177.6</v>
      </c>
      <c r="P368">
        <v>189.9</v>
      </c>
      <c r="Q368">
        <v>174.8</v>
      </c>
      <c r="R368" s="16">
        <f t="shared" si="30"/>
        <v>174.292307692308</v>
      </c>
      <c r="S368">
        <v>198.4</v>
      </c>
      <c r="T368">
        <v>190</v>
      </c>
      <c r="U368">
        <v>187</v>
      </c>
      <c r="V368">
        <v>189.6</v>
      </c>
      <c r="W368">
        <v>181.4</v>
      </c>
      <c r="X368">
        <v>178.6</v>
      </c>
      <c r="Y368">
        <v>186.6</v>
      </c>
      <c r="Z368">
        <v>169</v>
      </c>
      <c r="AA368" s="16">
        <f t="shared" si="31"/>
        <v>175.2</v>
      </c>
      <c r="AB368">
        <v>172.8</v>
      </c>
      <c r="AC368" s="16">
        <f t="shared" si="32"/>
        <v>175.7</v>
      </c>
      <c r="AD368">
        <v>178.5</v>
      </c>
      <c r="AE368">
        <v>180.7</v>
      </c>
      <c r="AF368" s="16">
        <f t="shared" si="33"/>
        <v>183.65</v>
      </c>
      <c r="AG368">
        <v>177.9</v>
      </c>
      <c r="AH368">
        <v>178</v>
      </c>
    </row>
    <row r="369" spans="1:34">
      <c r="A369" t="s">
        <v>33</v>
      </c>
      <c r="B369" t="s">
        <v>36</v>
      </c>
      <c r="C369">
        <v>2023</v>
      </c>
      <c r="D369" s="15">
        <v>44986</v>
      </c>
      <c r="E369">
        <v>174.7</v>
      </c>
      <c r="F369">
        <v>212.2</v>
      </c>
      <c r="G369">
        <v>177.2</v>
      </c>
      <c r="H369">
        <v>177.9</v>
      </c>
      <c r="I369">
        <v>172.2</v>
      </c>
      <c r="J369">
        <v>172.1</v>
      </c>
      <c r="K369">
        <v>175.9</v>
      </c>
      <c r="L369">
        <v>172.2</v>
      </c>
      <c r="M369">
        <v>121.9</v>
      </c>
      <c r="N369">
        <v>204.8</v>
      </c>
      <c r="O369">
        <v>164.9</v>
      </c>
      <c r="P369">
        <v>196.6</v>
      </c>
      <c r="Q369">
        <v>180.8</v>
      </c>
      <c r="R369" s="16">
        <f t="shared" si="30"/>
        <v>177.184615384615</v>
      </c>
      <c r="S369">
        <v>202.7</v>
      </c>
      <c r="T369">
        <v>180.2</v>
      </c>
      <c r="U369">
        <v>167</v>
      </c>
      <c r="V369">
        <v>178.2</v>
      </c>
      <c r="W369">
        <v>182.6</v>
      </c>
      <c r="X369">
        <v>169.2</v>
      </c>
      <c r="Y369">
        <v>180.8</v>
      </c>
      <c r="Z369">
        <v>159.8</v>
      </c>
      <c r="AA369" s="16">
        <f t="shared" si="31"/>
        <v>171.2</v>
      </c>
      <c r="AB369">
        <v>168.4</v>
      </c>
      <c r="AC369" s="16">
        <f t="shared" si="32"/>
        <v>168.8</v>
      </c>
      <c r="AD369">
        <v>172.5</v>
      </c>
      <c r="AE369">
        <v>181.5</v>
      </c>
      <c r="AF369" s="16">
        <f t="shared" si="33"/>
        <v>181.15</v>
      </c>
      <c r="AG369">
        <v>170</v>
      </c>
      <c r="AH369">
        <v>176.3</v>
      </c>
    </row>
    <row r="370" spans="1:34">
      <c r="A370" t="s">
        <v>34</v>
      </c>
      <c r="B370" t="s">
        <v>36</v>
      </c>
      <c r="C370">
        <v>2023</v>
      </c>
      <c r="D370" s="15">
        <v>44986</v>
      </c>
      <c r="E370">
        <v>174.4</v>
      </c>
      <c r="F370">
        <v>207.7</v>
      </c>
      <c r="G370">
        <v>175.2</v>
      </c>
      <c r="H370">
        <v>177.3</v>
      </c>
      <c r="I370">
        <v>179.2</v>
      </c>
      <c r="J370">
        <v>169.5</v>
      </c>
      <c r="K370">
        <v>152.8</v>
      </c>
      <c r="L370">
        <v>171.1</v>
      </c>
      <c r="M370">
        <v>120</v>
      </c>
      <c r="N370">
        <v>209.7</v>
      </c>
      <c r="O370">
        <v>172.3</v>
      </c>
      <c r="P370">
        <v>193</v>
      </c>
      <c r="Q370">
        <v>177</v>
      </c>
      <c r="R370" s="16">
        <f t="shared" si="30"/>
        <v>175.323076923077</v>
      </c>
      <c r="S370">
        <v>199.5</v>
      </c>
      <c r="T370">
        <v>186.1</v>
      </c>
      <c r="U370">
        <v>178.7</v>
      </c>
      <c r="V370">
        <v>185.1</v>
      </c>
      <c r="W370">
        <v>181.9</v>
      </c>
      <c r="X370">
        <v>174.2</v>
      </c>
      <c r="Y370">
        <v>184.4</v>
      </c>
      <c r="Z370">
        <v>164.2</v>
      </c>
      <c r="AA370" s="16">
        <f t="shared" si="31"/>
        <v>173.05</v>
      </c>
      <c r="AB370">
        <v>170.3</v>
      </c>
      <c r="AC370" s="16">
        <f t="shared" si="32"/>
        <v>172.25</v>
      </c>
      <c r="AD370">
        <v>175</v>
      </c>
      <c r="AE370">
        <v>181</v>
      </c>
      <c r="AF370" s="16">
        <f t="shared" si="33"/>
        <v>182.7</v>
      </c>
      <c r="AG370">
        <v>174.1</v>
      </c>
      <c r="AH370">
        <v>177.2</v>
      </c>
    </row>
    <row r="371" spans="1:34">
      <c r="A371" t="s">
        <v>30</v>
      </c>
      <c r="B371" t="s">
        <v>37</v>
      </c>
      <c r="C371">
        <v>2023</v>
      </c>
      <c r="D371" s="15">
        <v>45017</v>
      </c>
      <c r="E371">
        <v>173.3</v>
      </c>
      <c r="F371">
        <v>206.9</v>
      </c>
      <c r="G371">
        <v>167.9</v>
      </c>
      <c r="H371">
        <v>178.2</v>
      </c>
      <c r="I371">
        <v>178.5</v>
      </c>
      <c r="J371">
        <v>173.7</v>
      </c>
      <c r="K371">
        <v>142.8</v>
      </c>
      <c r="L371">
        <v>172.8</v>
      </c>
      <c r="M371">
        <v>120.4</v>
      </c>
      <c r="N371">
        <v>215.5</v>
      </c>
      <c r="O371">
        <v>178.2</v>
      </c>
      <c r="P371">
        <v>190.5</v>
      </c>
      <c r="Q371">
        <v>175.5</v>
      </c>
      <c r="R371" s="16">
        <f t="shared" si="30"/>
        <v>174.938461538462</v>
      </c>
      <c r="S371">
        <v>199.5</v>
      </c>
      <c r="T371">
        <v>190.7</v>
      </c>
      <c r="U371">
        <v>187.3</v>
      </c>
      <c r="V371">
        <v>190.2</v>
      </c>
      <c r="W371">
        <v>181.5</v>
      </c>
      <c r="X371">
        <v>179.1</v>
      </c>
      <c r="Y371">
        <v>187.2</v>
      </c>
      <c r="Z371">
        <v>169.4</v>
      </c>
      <c r="AA371" s="16">
        <f t="shared" si="31"/>
        <v>175.45</v>
      </c>
      <c r="AB371">
        <v>173.2</v>
      </c>
      <c r="AC371" s="16">
        <f t="shared" si="32"/>
        <v>176.15</v>
      </c>
      <c r="AD371">
        <v>179.4</v>
      </c>
      <c r="AE371">
        <v>183.8</v>
      </c>
      <c r="AF371" s="16">
        <f t="shared" si="33"/>
        <v>185.5</v>
      </c>
      <c r="AG371">
        <v>178.9</v>
      </c>
      <c r="AH371">
        <v>178.8</v>
      </c>
    </row>
    <row r="372" spans="1:34">
      <c r="A372" t="s">
        <v>33</v>
      </c>
      <c r="B372" t="s">
        <v>37</v>
      </c>
      <c r="C372">
        <v>2023</v>
      </c>
      <c r="D372" s="15">
        <v>45017</v>
      </c>
      <c r="E372">
        <v>174.8</v>
      </c>
      <c r="F372">
        <v>213.7</v>
      </c>
      <c r="G372">
        <v>172.4</v>
      </c>
      <c r="H372">
        <v>178.8</v>
      </c>
      <c r="I372">
        <v>168.7</v>
      </c>
      <c r="J372">
        <v>179.2</v>
      </c>
      <c r="K372">
        <v>179.9</v>
      </c>
      <c r="L372">
        <v>174.7</v>
      </c>
      <c r="M372">
        <v>123.1</v>
      </c>
      <c r="N372">
        <v>207.8</v>
      </c>
      <c r="O372">
        <v>165.5</v>
      </c>
      <c r="P372">
        <v>197</v>
      </c>
      <c r="Q372">
        <v>182.1</v>
      </c>
      <c r="R372" s="16">
        <f t="shared" si="30"/>
        <v>178.284615384615</v>
      </c>
      <c r="S372">
        <v>203.5</v>
      </c>
      <c r="T372">
        <v>181</v>
      </c>
      <c r="U372">
        <v>167.7</v>
      </c>
      <c r="V372">
        <v>178.9</v>
      </c>
      <c r="W372">
        <v>182.1</v>
      </c>
      <c r="X372">
        <v>169.6</v>
      </c>
      <c r="Y372">
        <v>181.5</v>
      </c>
      <c r="Z372">
        <v>160.1</v>
      </c>
      <c r="AA372" s="16">
        <f t="shared" si="31"/>
        <v>171.1</v>
      </c>
      <c r="AB372">
        <v>168.8</v>
      </c>
      <c r="AC372" s="16">
        <f t="shared" si="32"/>
        <v>169.2</v>
      </c>
      <c r="AD372">
        <v>174.2</v>
      </c>
      <c r="AE372">
        <v>184.4</v>
      </c>
      <c r="AF372" s="16">
        <f t="shared" si="33"/>
        <v>182.95</v>
      </c>
      <c r="AG372">
        <v>170.9</v>
      </c>
      <c r="AH372">
        <v>177.4</v>
      </c>
    </row>
    <row r="373" spans="1:34">
      <c r="A373" t="s">
        <v>34</v>
      </c>
      <c r="B373" t="s">
        <v>37</v>
      </c>
      <c r="C373">
        <v>2023</v>
      </c>
      <c r="D373" s="15">
        <v>45017</v>
      </c>
      <c r="E373">
        <v>173.8</v>
      </c>
      <c r="F373">
        <v>209.3</v>
      </c>
      <c r="G373">
        <v>169.6</v>
      </c>
      <c r="H373">
        <v>178.4</v>
      </c>
      <c r="I373">
        <v>174.9</v>
      </c>
      <c r="J373">
        <v>176.3</v>
      </c>
      <c r="K373">
        <v>155.4</v>
      </c>
      <c r="L373">
        <v>173.4</v>
      </c>
      <c r="M373">
        <v>121.3</v>
      </c>
      <c r="N373">
        <v>212.9</v>
      </c>
      <c r="O373">
        <v>172.9</v>
      </c>
      <c r="P373">
        <v>193.5</v>
      </c>
      <c r="Q373">
        <v>177.9</v>
      </c>
      <c r="R373" s="16">
        <f t="shared" si="30"/>
        <v>176.123076923077</v>
      </c>
      <c r="S373">
        <v>200.6</v>
      </c>
      <c r="T373">
        <v>186.9</v>
      </c>
      <c r="U373">
        <v>179.2</v>
      </c>
      <c r="V373">
        <v>185.7</v>
      </c>
      <c r="W373">
        <v>181.7</v>
      </c>
      <c r="X373">
        <v>174.6</v>
      </c>
      <c r="Y373">
        <v>185</v>
      </c>
      <c r="Z373">
        <v>164.5</v>
      </c>
      <c r="AA373" s="16">
        <f t="shared" si="31"/>
        <v>173.1</v>
      </c>
      <c r="AB373">
        <v>170.7</v>
      </c>
      <c r="AC373" s="16">
        <f t="shared" si="32"/>
        <v>172.65</v>
      </c>
      <c r="AD373">
        <v>176.4</v>
      </c>
      <c r="AE373">
        <v>184</v>
      </c>
      <c r="AF373" s="16">
        <f t="shared" si="33"/>
        <v>184.5</v>
      </c>
      <c r="AG373">
        <v>175</v>
      </c>
      <c r="AH373">
        <v>178.1</v>
      </c>
    </row>
    <row r="374" spans="1:34">
      <c r="A374" t="s">
        <v>30</v>
      </c>
      <c r="B374" t="s">
        <v>38</v>
      </c>
      <c r="C374">
        <v>2023</v>
      </c>
      <c r="D374" s="15">
        <v>45047</v>
      </c>
      <c r="E374">
        <v>173.2</v>
      </c>
      <c r="F374">
        <v>211.5</v>
      </c>
      <c r="G374">
        <v>171</v>
      </c>
      <c r="H374">
        <v>179.6</v>
      </c>
      <c r="I374">
        <v>173.3</v>
      </c>
      <c r="J374">
        <v>169</v>
      </c>
      <c r="K374">
        <v>148.7</v>
      </c>
      <c r="L374">
        <v>174.9</v>
      </c>
      <c r="M374">
        <v>121.9</v>
      </c>
      <c r="N374">
        <v>221</v>
      </c>
      <c r="O374">
        <v>178.7</v>
      </c>
      <c r="P374">
        <v>191.1</v>
      </c>
      <c r="Q374">
        <v>176.8</v>
      </c>
      <c r="R374" s="16">
        <f t="shared" si="30"/>
        <v>176.207692307692</v>
      </c>
      <c r="S374">
        <v>199.9</v>
      </c>
      <c r="T374">
        <v>191.2</v>
      </c>
      <c r="U374">
        <v>187.9</v>
      </c>
      <c r="V374">
        <v>190.8</v>
      </c>
      <c r="W374">
        <v>182.5</v>
      </c>
      <c r="X374">
        <v>179.8</v>
      </c>
      <c r="Y374">
        <v>187.8</v>
      </c>
      <c r="Z374">
        <v>169.7</v>
      </c>
      <c r="AA374" s="16">
        <f t="shared" si="31"/>
        <v>176.1</v>
      </c>
      <c r="AB374">
        <v>173.8</v>
      </c>
      <c r="AC374" s="16">
        <f t="shared" si="32"/>
        <v>176.8</v>
      </c>
      <c r="AD374">
        <v>180.3</v>
      </c>
      <c r="AE374">
        <v>184.9</v>
      </c>
      <c r="AF374" s="16">
        <f t="shared" si="33"/>
        <v>186.35</v>
      </c>
      <c r="AG374">
        <v>179.5</v>
      </c>
      <c r="AH374">
        <v>179.8</v>
      </c>
    </row>
    <row r="375" spans="1:34">
      <c r="A375" t="s">
        <v>33</v>
      </c>
      <c r="B375" t="s">
        <v>38</v>
      </c>
      <c r="C375">
        <v>2023</v>
      </c>
      <c r="D375" s="15">
        <v>45047</v>
      </c>
      <c r="E375">
        <v>174.7</v>
      </c>
      <c r="F375">
        <v>219.4</v>
      </c>
      <c r="G375">
        <v>176.7</v>
      </c>
      <c r="H375">
        <v>179.4</v>
      </c>
      <c r="I375">
        <v>164.4</v>
      </c>
      <c r="J375">
        <v>175.8</v>
      </c>
      <c r="K375">
        <v>185</v>
      </c>
      <c r="L375">
        <v>176.9</v>
      </c>
      <c r="M375">
        <v>124.2</v>
      </c>
      <c r="N375">
        <v>211.9</v>
      </c>
      <c r="O375">
        <v>165.9</v>
      </c>
      <c r="P375">
        <v>197.7</v>
      </c>
      <c r="Q375">
        <v>183.1</v>
      </c>
      <c r="R375" s="16">
        <f t="shared" si="30"/>
        <v>179.623076923077</v>
      </c>
      <c r="S375">
        <v>204.2</v>
      </c>
      <c r="T375">
        <v>181.3</v>
      </c>
      <c r="U375">
        <v>168.1</v>
      </c>
      <c r="V375">
        <v>179.3</v>
      </c>
      <c r="W375">
        <v>183.4</v>
      </c>
      <c r="X375">
        <v>170.1</v>
      </c>
      <c r="Y375">
        <v>182.2</v>
      </c>
      <c r="Z375">
        <v>160.4</v>
      </c>
      <c r="AA375" s="16">
        <f t="shared" si="31"/>
        <v>171.9</v>
      </c>
      <c r="AB375">
        <v>169.2</v>
      </c>
      <c r="AC375" s="16">
        <f t="shared" si="32"/>
        <v>169.65</v>
      </c>
      <c r="AD375">
        <v>174.8</v>
      </c>
      <c r="AE375">
        <v>185.6</v>
      </c>
      <c r="AF375" s="16">
        <f t="shared" si="33"/>
        <v>183.9</v>
      </c>
      <c r="AG375">
        <v>171.6</v>
      </c>
      <c r="AH375">
        <v>178.2</v>
      </c>
    </row>
    <row r="376" spans="1:34">
      <c r="A376" t="s">
        <v>34</v>
      </c>
      <c r="B376" t="s">
        <v>38</v>
      </c>
      <c r="C376">
        <v>2023</v>
      </c>
      <c r="D376" s="15">
        <v>45047</v>
      </c>
      <c r="E376">
        <v>173.7</v>
      </c>
      <c r="F376">
        <v>214.3</v>
      </c>
      <c r="G376">
        <v>173.2</v>
      </c>
      <c r="H376">
        <v>179.5</v>
      </c>
      <c r="I376">
        <v>170</v>
      </c>
      <c r="J376">
        <v>172.2</v>
      </c>
      <c r="K376">
        <v>161</v>
      </c>
      <c r="L376">
        <v>175.6</v>
      </c>
      <c r="M376">
        <v>122.7</v>
      </c>
      <c r="N376">
        <v>218</v>
      </c>
      <c r="O376">
        <v>173.4</v>
      </c>
      <c r="P376">
        <v>194.2</v>
      </c>
      <c r="Q376">
        <v>179.1</v>
      </c>
      <c r="R376" s="16">
        <f t="shared" si="30"/>
        <v>177.453846153846</v>
      </c>
      <c r="S376">
        <v>201</v>
      </c>
      <c r="T376">
        <v>187.3</v>
      </c>
      <c r="U376">
        <v>179.7</v>
      </c>
      <c r="V376">
        <v>186.2</v>
      </c>
      <c r="W376">
        <v>182.8</v>
      </c>
      <c r="X376">
        <v>175.2</v>
      </c>
      <c r="Y376">
        <v>185.7</v>
      </c>
      <c r="Z376">
        <v>164.8</v>
      </c>
      <c r="AA376" s="16">
        <f t="shared" si="31"/>
        <v>173.8</v>
      </c>
      <c r="AB376">
        <v>171.2</v>
      </c>
      <c r="AC376" s="16">
        <f t="shared" si="32"/>
        <v>173.2</v>
      </c>
      <c r="AD376">
        <v>177.1</v>
      </c>
      <c r="AE376">
        <v>185.2</v>
      </c>
      <c r="AF376" s="16">
        <f t="shared" si="33"/>
        <v>185.45</v>
      </c>
      <c r="AG376">
        <v>175.7</v>
      </c>
      <c r="AH376">
        <v>179.1</v>
      </c>
    </row>
  </sheetData>
  <autoFilter xmlns:etc="http://www.wps.cn/officeDocument/2017/etCustomData" ref="A1:AH376"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79"/>
  <sheetViews>
    <sheetView zoomScale="55" zoomScaleNormal="55" topLeftCell="A5" workbookViewId="0">
      <selection activeCell="E81" sqref="E81"/>
    </sheetView>
  </sheetViews>
  <sheetFormatPr defaultColWidth="9" defaultRowHeight="16.8"/>
  <cols>
    <col min="1" max="1" width="17.375"/>
    <col min="2" max="2" width="11.625"/>
    <col min="3" max="9" width="49"/>
  </cols>
  <sheetData>
    <row r="2" s="66" customFormat="1" ht="20.4" spans="1:1">
      <c r="A2" s="66" t="s">
        <v>54</v>
      </c>
    </row>
    <row r="3" spans="1:9">
      <c r="A3" t="s">
        <v>49</v>
      </c>
      <c r="B3" t="s">
        <v>0</v>
      </c>
      <c r="C3" t="s">
        <v>55</v>
      </c>
      <c r="D3" t="s">
        <v>56</v>
      </c>
      <c r="E3" t="s">
        <v>57</v>
      </c>
      <c r="F3" t="s">
        <v>58</v>
      </c>
      <c r="G3" t="s">
        <v>59</v>
      </c>
      <c r="H3" t="s">
        <v>60</v>
      </c>
      <c r="I3" t="s">
        <v>61</v>
      </c>
    </row>
    <row r="4" spans="1:9">
      <c r="A4" s="68">
        <v>45047</v>
      </c>
      <c r="B4"/>
      <c r="C4">
        <v>177.761538461538</v>
      </c>
      <c r="D4">
        <v>201.7</v>
      </c>
      <c r="E4">
        <v>173.933333333333</v>
      </c>
      <c r="F4">
        <v>173.216666666667</v>
      </c>
      <c r="G4">
        <v>177.4</v>
      </c>
      <c r="H4">
        <v>185.433333333333</v>
      </c>
      <c r="I4">
        <v>185.233333333333</v>
      </c>
    </row>
    <row r="5" spans="2:9">
      <c r="B5" t="s">
        <v>30</v>
      </c>
      <c r="C5">
        <v>176.207692307692</v>
      </c>
      <c r="D5">
        <v>199.9</v>
      </c>
      <c r="E5">
        <v>176.1</v>
      </c>
      <c r="F5">
        <v>176.8</v>
      </c>
      <c r="G5">
        <v>180.3</v>
      </c>
      <c r="H5">
        <v>190.8</v>
      </c>
      <c r="I5">
        <v>186.35</v>
      </c>
    </row>
    <row r="6" spans="2:9">
      <c r="B6" t="s">
        <v>34</v>
      </c>
      <c r="C6">
        <v>177.453846153846</v>
      </c>
      <c r="D6">
        <v>201</v>
      </c>
      <c r="E6">
        <v>173.8</v>
      </c>
      <c r="F6">
        <v>173.2</v>
      </c>
      <c r="G6">
        <v>177.1</v>
      </c>
      <c r="H6">
        <v>186.2</v>
      </c>
      <c r="I6">
        <v>185.45</v>
      </c>
    </row>
    <row r="7" spans="2:9">
      <c r="B7" t="s">
        <v>33</v>
      </c>
      <c r="C7">
        <v>179.623076923077</v>
      </c>
      <c r="D7">
        <v>204.2</v>
      </c>
      <c r="E7">
        <v>171.9</v>
      </c>
      <c r="F7">
        <v>169.65</v>
      </c>
      <c r="G7">
        <v>174.8</v>
      </c>
      <c r="H7">
        <v>179.3</v>
      </c>
      <c r="I7">
        <v>183.9</v>
      </c>
    </row>
    <row r="8" spans="1:9">
      <c r="A8" t="s">
        <v>62</v>
      </c>
      <c r="B8"/>
      <c r="C8">
        <v>177.761538461538</v>
      </c>
      <c r="D8">
        <v>201.7</v>
      </c>
      <c r="E8">
        <v>173.933333333333</v>
      </c>
      <c r="F8">
        <v>173.216666666667</v>
      </c>
      <c r="G8">
        <v>177.4</v>
      </c>
      <c r="H8">
        <v>185.433333333333</v>
      </c>
      <c r="I8">
        <v>185.233333333333</v>
      </c>
    </row>
    <row r="13" s="66" customFormat="1" ht="20.4" spans="1:1">
      <c r="A13" s="66" t="s">
        <v>63</v>
      </c>
    </row>
    <row r="14" spans="1:9">
      <c r="A14" s="18" t="s">
        <v>49</v>
      </c>
      <c r="B14" s="18" t="s">
        <v>0</v>
      </c>
      <c r="C14" s="18" t="s">
        <v>55</v>
      </c>
      <c r="D14" s="18" t="s">
        <v>56</v>
      </c>
      <c r="E14" s="18" t="s">
        <v>57</v>
      </c>
      <c r="F14" s="18" t="s">
        <v>58</v>
      </c>
      <c r="G14" s="18" t="s">
        <v>59</v>
      </c>
      <c r="H14" s="18" t="s">
        <v>60</v>
      </c>
      <c r="I14" s="18" t="s">
        <v>61</v>
      </c>
    </row>
    <row r="15" spans="1:1">
      <c r="A15" s="69">
        <v>45047</v>
      </c>
    </row>
    <row r="16" spans="2:9">
      <c r="B16" t="s">
        <v>30</v>
      </c>
      <c r="C16">
        <v>176.207692307692</v>
      </c>
      <c r="D16">
        <v>199.9</v>
      </c>
      <c r="E16">
        <v>176.1</v>
      </c>
      <c r="F16">
        <v>176.8</v>
      </c>
      <c r="G16">
        <v>180.3</v>
      </c>
      <c r="H16">
        <v>190.8</v>
      </c>
      <c r="I16">
        <v>186.35</v>
      </c>
    </row>
    <row r="17" spans="2:9">
      <c r="B17" t="s">
        <v>34</v>
      </c>
      <c r="C17">
        <v>177.453846153846</v>
      </c>
      <c r="D17">
        <v>201</v>
      </c>
      <c r="E17">
        <v>173.8</v>
      </c>
      <c r="F17">
        <v>173.2</v>
      </c>
      <c r="G17">
        <v>177.1</v>
      </c>
      <c r="H17">
        <v>186.2</v>
      </c>
      <c r="I17">
        <v>185.45</v>
      </c>
    </row>
    <row r="18" spans="1:9">
      <c r="A18" s="61"/>
      <c r="B18" s="61" t="s">
        <v>33</v>
      </c>
      <c r="C18" s="61">
        <v>179.623076923077</v>
      </c>
      <c r="D18" s="61">
        <v>204.2</v>
      </c>
      <c r="E18" s="61">
        <v>171.9</v>
      </c>
      <c r="F18" s="61">
        <v>169.65</v>
      </c>
      <c r="G18" s="61">
        <v>174.8</v>
      </c>
      <c r="H18" s="61">
        <v>179.3</v>
      </c>
      <c r="I18" s="61">
        <v>183.9</v>
      </c>
    </row>
    <row r="19" spans="2:9">
      <c r="B19" s="70" t="s">
        <v>64</v>
      </c>
      <c r="C19" s="70">
        <v>177.761538461538</v>
      </c>
      <c r="D19" s="70">
        <v>201.7</v>
      </c>
      <c r="E19" s="70">
        <v>173.933333333333</v>
      </c>
      <c r="F19" s="70">
        <v>173.216666666667</v>
      </c>
      <c r="G19" s="70">
        <v>177.4</v>
      </c>
      <c r="H19" s="70">
        <v>185.433333333333</v>
      </c>
      <c r="I19" s="70">
        <v>185.233333333333</v>
      </c>
    </row>
    <row r="22" s="66" customFormat="1" ht="20.4" spans="1:1">
      <c r="A22" s="66" t="s">
        <v>65</v>
      </c>
    </row>
    <row r="23" spans="1:9">
      <c r="A23" s="71" t="s">
        <v>66</v>
      </c>
      <c r="B23" s="71"/>
      <c r="C23" s="71"/>
      <c r="D23" s="71"/>
      <c r="E23" s="71"/>
      <c r="F23" s="71"/>
      <c r="G23" s="71"/>
      <c r="H23" s="71"/>
      <c r="I23" s="71"/>
    </row>
    <row r="24" spans="1:9">
      <c r="A24" s="72" t="s">
        <v>49</v>
      </c>
      <c r="B24" s="72" t="s">
        <v>0</v>
      </c>
      <c r="C24" s="72" t="s">
        <v>50</v>
      </c>
      <c r="D24" s="72" t="s">
        <v>16</v>
      </c>
      <c r="E24" s="72" t="s">
        <v>52</v>
      </c>
      <c r="F24" s="75" t="s">
        <v>51</v>
      </c>
      <c r="G24" s="72" t="s">
        <v>53</v>
      </c>
      <c r="H24" s="72" t="s">
        <v>26</v>
      </c>
      <c r="I24" s="72" t="s">
        <v>19</v>
      </c>
    </row>
    <row r="25" spans="1:10">
      <c r="A25" s="69">
        <v>45047</v>
      </c>
      <c r="B25" t="s">
        <v>30</v>
      </c>
      <c r="C25" s="16">
        <f>C16/SUM(C16:I16)*100</f>
        <v>13.6971229882892</v>
      </c>
      <c r="D25" s="16">
        <f>D16/SUM(C16:I16)*100</f>
        <v>15.538793167882</v>
      </c>
      <c r="E25" s="16">
        <f>F16/SUM(C16:I16)*100</f>
        <v>13.7431647427791</v>
      </c>
      <c r="F25" s="16">
        <f>E16/SUM(C16:I16)*100</f>
        <v>13.6887517602002</v>
      </c>
      <c r="G25" s="16">
        <f>I16/SUM(C16:I16)*100</f>
        <v>14.4855132908195</v>
      </c>
      <c r="H25" s="16">
        <f>G16/SUM(C16:I16)*100</f>
        <v>14.0152296556735</v>
      </c>
      <c r="I25" s="16">
        <f>H16/SUM(C16:I16)*100</f>
        <v>14.8314243943566</v>
      </c>
      <c r="J25" s="16"/>
    </row>
    <row r="26" spans="2:10">
      <c r="B26" t="s">
        <v>34</v>
      </c>
      <c r="C26" s="16">
        <f>C17/SUM(C17:I17)*100</f>
        <v>13.9266449940083</v>
      </c>
      <c r="D26" s="16">
        <f>D17/SUM(C17:I17)*100</f>
        <v>15.7745560576287</v>
      </c>
      <c r="E26" s="16">
        <f>F17/SUM(C17:I17)*100</f>
        <v>13.5928015382154</v>
      </c>
      <c r="F26" s="16">
        <f>E17/SUM(C17:I17)*100</f>
        <v>13.6398897652531</v>
      </c>
      <c r="G26" s="16">
        <f>I17/SUM(C17:I17)*100</f>
        <v>14.5541861735684</v>
      </c>
      <c r="H26" s="16">
        <f>G17/SUM(C17:I17)*100</f>
        <v>13.8988750139605</v>
      </c>
      <c r="I26" s="16">
        <f>H17/SUM(C17:I17)*100</f>
        <v>14.6130464573655</v>
      </c>
      <c r="J26" s="16"/>
    </row>
    <row r="27" spans="2:10">
      <c r="B27" s="61" t="s">
        <v>33</v>
      </c>
      <c r="C27" s="16">
        <f>C18/SUM(C18:I18)*100</f>
        <v>14.2177382282473</v>
      </c>
      <c r="D27" s="16">
        <f>D18/SUM(C18:I18)*100</f>
        <v>16.1630799112267</v>
      </c>
      <c r="E27" s="16">
        <f>F18/SUM(C18:I18)*100</f>
        <v>13.4283374482841</v>
      </c>
      <c r="F27" s="16">
        <f>E18/SUM(C18:I18)*100</f>
        <v>13.6064321094019</v>
      </c>
      <c r="G27" s="16">
        <f>I18/SUM(C18:I18)*100</f>
        <v>14.5562703020303</v>
      </c>
      <c r="H27" s="16">
        <f>G18/SUM(C18:I18)*100</f>
        <v>13.8359763392871</v>
      </c>
      <c r="I27" s="16">
        <f>H18/SUM(C18:I18)*100</f>
        <v>14.1921656615227</v>
      </c>
      <c r="J27" s="16"/>
    </row>
    <row r="28" spans="1:10">
      <c r="A28" s="61"/>
      <c r="B28" s="70" t="s">
        <v>64</v>
      </c>
      <c r="C28" s="16">
        <f>C19/SUM(C19:I19)*100</f>
        <v>13.9456011522264</v>
      </c>
      <c r="D28" s="16">
        <f>D19/SUM(C19:I19)*100</f>
        <v>15.8236015324129</v>
      </c>
      <c r="E28" s="16">
        <f>F19/SUM(C19:I19)*100</f>
        <v>13.5890506301742</v>
      </c>
      <c r="F28" s="16">
        <f>E19/SUM(C19:I19)*100</f>
        <v>13.6452739706049</v>
      </c>
      <c r="G28" s="16">
        <f>I19/SUM(C19:I19)*100</f>
        <v>14.531772222049</v>
      </c>
      <c r="H28" s="16">
        <f>G19/SUM(C19:I19)*100</f>
        <v>13.9172380359447</v>
      </c>
      <c r="I28" s="16">
        <f>H19/SUM(C19:I19)*100</f>
        <v>14.5474624565878</v>
      </c>
      <c r="J28" s="16"/>
    </row>
    <row r="33" s="66" customFormat="1" ht="20.4" spans="1:1">
      <c r="A33" s="66" t="s">
        <v>67</v>
      </c>
    </row>
    <row r="60" spans="1:9">
      <c r="A60" s="73"/>
      <c r="B60" s="72" t="s">
        <v>0</v>
      </c>
      <c r="C60" s="72" t="s">
        <v>50</v>
      </c>
      <c r="D60" s="72" t="s">
        <v>16</v>
      </c>
      <c r="E60" s="72" t="s">
        <v>52</v>
      </c>
      <c r="F60" s="75" t="s">
        <v>51</v>
      </c>
      <c r="G60" s="72" t="s">
        <v>53</v>
      </c>
      <c r="H60" s="72" t="s">
        <v>26</v>
      </c>
      <c r="I60" s="72" t="s">
        <v>19</v>
      </c>
    </row>
    <row r="61" spans="2:9">
      <c r="B61" s="74" t="s">
        <v>33</v>
      </c>
      <c r="C61" s="16">
        <v>14.2177382282473</v>
      </c>
      <c r="D61" s="16">
        <v>16.1630799112267</v>
      </c>
      <c r="E61" s="16">
        <v>13.4283374482841</v>
      </c>
      <c r="F61" s="16">
        <v>13.6064321094019</v>
      </c>
      <c r="G61" s="16">
        <v>14.5562703020303</v>
      </c>
      <c r="H61" s="16">
        <v>13.8359763392871</v>
      </c>
      <c r="I61" s="16">
        <v>14.1921656615227</v>
      </c>
    </row>
    <row r="66" spans="2:9">
      <c r="B66" s="72" t="s">
        <v>0</v>
      </c>
      <c r="C66" s="72" t="s">
        <v>50</v>
      </c>
      <c r="D66" s="72" t="s">
        <v>16</v>
      </c>
      <c r="E66" s="72" t="s">
        <v>52</v>
      </c>
      <c r="F66" s="75" t="s">
        <v>51</v>
      </c>
      <c r="G66" s="72" t="s">
        <v>53</v>
      </c>
      <c r="H66" s="72" t="s">
        <v>26</v>
      </c>
      <c r="I66" s="72" t="s">
        <v>19</v>
      </c>
    </row>
    <row r="67" spans="2:9">
      <c r="B67" s="74" t="s">
        <v>34</v>
      </c>
      <c r="C67" s="16">
        <v>13.9266449940083</v>
      </c>
      <c r="D67" s="16">
        <v>15.7745560576287</v>
      </c>
      <c r="E67" s="16">
        <v>13.5928015382154</v>
      </c>
      <c r="F67" s="16">
        <v>13.6398897652531</v>
      </c>
      <c r="G67" s="16">
        <v>14.5541861735684</v>
      </c>
      <c r="H67" s="16">
        <v>13.8988750139605</v>
      </c>
      <c r="I67" s="16">
        <v>14.6130464573655</v>
      </c>
    </row>
    <row r="72" s="29" customFormat="1" ht="51.2" spans="1:9">
      <c r="A72" s="76" t="s">
        <v>68</v>
      </c>
      <c r="B72" s="50"/>
      <c r="C72" s="50"/>
      <c r="D72" s="50"/>
      <c r="E72" s="50"/>
      <c r="F72" s="50"/>
      <c r="G72" s="50"/>
      <c r="H72" s="50"/>
      <c r="I72" s="50"/>
    </row>
    <row r="73" s="67" customFormat="1" ht="34.4" spans="1:9">
      <c r="A73" s="50" t="s">
        <v>69</v>
      </c>
      <c r="B73" s="52"/>
      <c r="C73" s="52"/>
      <c r="D73" s="52"/>
      <c r="E73" s="52"/>
      <c r="F73" s="52"/>
      <c r="G73" s="52"/>
      <c r="H73" s="52"/>
      <c r="I73" s="52"/>
    </row>
    <row r="74" s="67" customFormat="1" ht="34.4"/>
    <row r="75" s="67" customFormat="1" ht="34.4"/>
    <row r="76" s="67" customFormat="1" ht="34.4"/>
    <row r="77" s="67" customFormat="1" ht="34.4"/>
    <row r="78" s="67" customFormat="1" ht="34.4"/>
    <row r="79" s="67" customFormat="1" ht="34.4"/>
  </sheetData>
  <mergeCells count="1">
    <mergeCell ref="A23:I23"/>
  </mergeCells>
  <pageMargins left="0.75" right="0.75" top="1" bottom="1" header="0.5" footer="0.5"/>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221"/>
  <sheetViews>
    <sheetView zoomScale="55" zoomScaleNormal="55" topLeftCell="L149" workbookViewId="0">
      <selection activeCell="M158" sqref="M158"/>
    </sheetView>
  </sheetViews>
  <sheetFormatPr defaultColWidth="9" defaultRowHeight="16.8"/>
  <cols>
    <col min="1" max="1" width="11.6640625" customWidth="1"/>
    <col min="2" max="2" width="16.734375" customWidth="1"/>
    <col min="3" max="3" width="11.6015625" customWidth="1"/>
    <col min="4" max="4" width="9.6328125" customWidth="1"/>
    <col min="5" max="5" width="8.28125" customWidth="1"/>
    <col min="6" max="6" width="10.484375" customWidth="1"/>
    <col min="7" max="7" width="8.96875" customWidth="1"/>
    <col min="8" max="8" width="11.15625" customWidth="1"/>
    <col min="9" max="9" width="10.4765625" customWidth="1"/>
    <col min="10" max="10" width="10.6875" customWidth="1"/>
    <col min="11" max="11" width="8.3125" customWidth="1"/>
    <col min="12" max="12" width="10.125" customWidth="1"/>
    <col min="13" max="13" width="12" customWidth="1"/>
    <col min="14" max="14" width="11.4375" customWidth="1"/>
    <col min="15" max="15" width="12.6875"/>
    <col min="17" max="17" width="8.1875" customWidth="1"/>
    <col min="18" max="18" width="10.125" customWidth="1"/>
    <col min="21" max="21" width="8.1875" customWidth="1"/>
    <col min="22" max="22" width="10.125" customWidth="1"/>
  </cols>
  <sheetData>
    <row r="1" spans="1:2">
      <c r="A1" t="s">
        <v>0</v>
      </c>
      <c r="B1" t="s">
        <v>34</v>
      </c>
    </row>
    <row r="3" spans="1:2">
      <c r="A3" t="s">
        <v>70</v>
      </c>
      <c r="B3" t="s">
        <v>1</v>
      </c>
    </row>
    <row r="4" spans="1:14">
      <c r="A4" t="s">
        <v>2</v>
      </c>
      <c r="B4" t="s">
        <v>31</v>
      </c>
      <c r="C4" t="s">
        <v>35</v>
      </c>
      <c r="D4" t="s">
        <v>36</v>
      </c>
      <c r="E4" t="s">
        <v>37</v>
      </c>
      <c r="F4" t="s">
        <v>38</v>
      </c>
      <c r="G4" t="s">
        <v>39</v>
      </c>
      <c r="H4" t="s">
        <v>40</v>
      </c>
      <c r="I4" t="s">
        <v>41</v>
      </c>
      <c r="J4" t="s">
        <v>42</v>
      </c>
      <c r="K4" t="s">
        <v>43</v>
      </c>
      <c r="L4" t="s">
        <v>45</v>
      </c>
      <c r="M4" t="s">
        <v>46</v>
      </c>
      <c r="N4" t="s">
        <v>62</v>
      </c>
    </row>
    <row r="5" spans="1:14">
      <c r="A5">
        <v>2013</v>
      </c>
      <c r="B5" s="16">
        <v>104.6</v>
      </c>
      <c r="C5" s="16">
        <v>105.3</v>
      </c>
      <c r="D5" s="16">
        <v>105.5</v>
      </c>
      <c r="E5" s="16">
        <v>106.1</v>
      </c>
      <c r="F5" s="16">
        <v>106.9</v>
      </c>
      <c r="G5" s="16">
        <v>109.3</v>
      </c>
      <c r="H5" s="16">
        <v>111</v>
      </c>
      <c r="I5" s="16">
        <v>112.4</v>
      </c>
      <c r="J5" s="16">
        <v>113.7</v>
      </c>
      <c r="K5" s="16">
        <v>114.8</v>
      </c>
      <c r="L5" s="16">
        <v>116.3</v>
      </c>
      <c r="M5" s="16">
        <v>114.5</v>
      </c>
      <c r="N5" s="16">
        <v>110.033333333333</v>
      </c>
    </row>
    <row r="6" spans="1:14">
      <c r="A6">
        <v>2014</v>
      </c>
      <c r="B6" s="16">
        <v>113.6</v>
      </c>
      <c r="C6" s="16">
        <v>113.6</v>
      </c>
      <c r="D6" s="16">
        <v>114.2</v>
      </c>
      <c r="E6" s="16">
        <v>115.1</v>
      </c>
      <c r="F6" s="16">
        <v>115.8</v>
      </c>
      <c r="G6" s="16">
        <v>116.7</v>
      </c>
      <c r="H6" s="16">
        <v>119.2</v>
      </c>
      <c r="I6" s="16">
        <v>120.3</v>
      </c>
      <c r="J6" s="16">
        <v>120.1</v>
      </c>
      <c r="K6" s="16">
        <v>120.1</v>
      </c>
      <c r="L6" s="16">
        <v>120.1</v>
      </c>
      <c r="M6" s="16">
        <v>119.4</v>
      </c>
      <c r="N6" s="16">
        <v>117.35</v>
      </c>
    </row>
    <row r="7" spans="1:14">
      <c r="A7">
        <v>2015</v>
      </c>
      <c r="B7" s="16">
        <v>119.5</v>
      </c>
      <c r="C7" s="16">
        <v>119.7</v>
      </c>
      <c r="D7" s="16">
        <v>120.2</v>
      </c>
      <c r="E7" s="16">
        <v>120.7</v>
      </c>
      <c r="F7" s="16">
        <v>121.6</v>
      </c>
      <c r="G7" s="16">
        <v>123</v>
      </c>
      <c r="H7" s="16">
        <v>123.6</v>
      </c>
      <c r="I7" s="16">
        <v>124.8</v>
      </c>
      <c r="J7" s="16">
        <v>125.4</v>
      </c>
      <c r="K7" s="16">
        <v>126.1</v>
      </c>
      <c r="L7" s="16">
        <v>126.6</v>
      </c>
      <c r="M7" s="16">
        <v>126.1</v>
      </c>
      <c r="N7" s="16">
        <v>123.108333333333</v>
      </c>
    </row>
    <row r="8" spans="1:14">
      <c r="A8">
        <v>2016</v>
      </c>
      <c r="B8" s="16">
        <v>126.3</v>
      </c>
      <c r="C8" s="16">
        <v>126</v>
      </c>
      <c r="D8" s="16">
        <v>126</v>
      </c>
      <c r="E8" s="16">
        <v>127.3</v>
      </c>
      <c r="F8" s="16">
        <v>128.6</v>
      </c>
      <c r="G8" s="16">
        <v>130.1</v>
      </c>
      <c r="H8" s="16">
        <v>131.1</v>
      </c>
      <c r="I8" s="16">
        <v>131.1</v>
      </c>
      <c r="J8" s="16">
        <v>130.9</v>
      </c>
      <c r="K8" s="16">
        <v>131.4</v>
      </c>
      <c r="L8" s="16">
        <v>131.2</v>
      </c>
      <c r="M8" s="16">
        <v>130.4</v>
      </c>
      <c r="N8" s="16">
        <v>129.2</v>
      </c>
    </row>
    <row r="9" spans="1:14">
      <c r="A9">
        <v>2017</v>
      </c>
      <c r="B9" s="16">
        <v>130.3</v>
      </c>
      <c r="C9" s="16">
        <v>130.6</v>
      </c>
      <c r="D9" s="16">
        <v>130.9</v>
      </c>
      <c r="E9" s="16">
        <v>131.1</v>
      </c>
      <c r="F9" s="16">
        <v>131.4</v>
      </c>
      <c r="G9" s="16">
        <v>132</v>
      </c>
      <c r="H9" s="16">
        <v>134.2</v>
      </c>
      <c r="I9" s="16">
        <v>135.4</v>
      </c>
      <c r="J9" s="16">
        <v>135.2</v>
      </c>
      <c r="K9" s="16">
        <v>136.1</v>
      </c>
      <c r="L9" s="16">
        <v>137.6</v>
      </c>
      <c r="M9" s="16">
        <v>137.2</v>
      </c>
      <c r="N9" s="16">
        <v>133.5</v>
      </c>
    </row>
    <row r="10" spans="1:14">
      <c r="A10">
        <v>2018</v>
      </c>
      <c r="B10" s="16">
        <v>136.9</v>
      </c>
      <c r="C10" s="16">
        <v>136.4</v>
      </c>
      <c r="D10" s="16">
        <v>136.5</v>
      </c>
      <c r="E10" s="16">
        <v>137.1</v>
      </c>
      <c r="F10" s="16">
        <v>137.8</v>
      </c>
      <c r="G10" s="16">
        <v>138.5</v>
      </c>
      <c r="H10" s="16">
        <v>139.8</v>
      </c>
      <c r="I10" s="16">
        <v>140.4</v>
      </c>
      <c r="J10" s="16">
        <v>140.2</v>
      </c>
      <c r="K10" s="16">
        <v>140.8</v>
      </c>
      <c r="L10" s="16">
        <v>140.8</v>
      </c>
      <c r="M10" s="16">
        <v>140.1</v>
      </c>
      <c r="N10" s="16">
        <v>138.775</v>
      </c>
    </row>
    <row r="11" spans="1:14">
      <c r="A11">
        <v>2019</v>
      </c>
      <c r="B11" s="16">
        <v>139.6</v>
      </c>
      <c r="C11" s="16">
        <v>139.9</v>
      </c>
      <c r="D11" s="16">
        <v>140.4</v>
      </c>
      <c r="E11" s="16">
        <v>140.285185185185</v>
      </c>
      <c r="F11" s="16">
        <v>142</v>
      </c>
      <c r="G11" s="16">
        <v>142.9</v>
      </c>
      <c r="H11" s="16">
        <v>144.2</v>
      </c>
      <c r="I11" s="16">
        <v>145</v>
      </c>
      <c r="J11" s="16">
        <v>145.8</v>
      </c>
      <c r="K11" s="16">
        <v>147.2</v>
      </c>
      <c r="L11" s="16">
        <v>148.6</v>
      </c>
      <c r="M11" s="16">
        <v>150.4</v>
      </c>
      <c r="N11" s="16">
        <v>143.857098765432</v>
      </c>
    </row>
    <row r="12" spans="1:14">
      <c r="A12">
        <v>2020</v>
      </c>
      <c r="B12" s="16">
        <v>150.2</v>
      </c>
      <c r="C12" s="16">
        <v>149.1</v>
      </c>
      <c r="D12" s="16">
        <v>148.6</v>
      </c>
      <c r="E12" s="16">
        <v>148.440740740741</v>
      </c>
      <c r="F12" s="16">
        <v>148.385459533608</v>
      </c>
      <c r="G12" s="16">
        <v>151.8</v>
      </c>
      <c r="H12" s="16">
        <v>151.8</v>
      </c>
      <c r="I12" s="16">
        <v>153.9</v>
      </c>
      <c r="J12" s="16">
        <v>154.7</v>
      </c>
      <c r="K12" s="16">
        <v>156.4</v>
      </c>
      <c r="L12" s="16">
        <v>158.4</v>
      </c>
      <c r="M12" s="16">
        <v>158.9</v>
      </c>
      <c r="N12" s="16">
        <v>152.552183356196</v>
      </c>
    </row>
    <row r="13" spans="1:14">
      <c r="A13">
        <v>2021</v>
      </c>
      <c r="B13" s="16">
        <v>157.3</v>
      </c>
      <c r="C13" s="16">
        <v>156.6</v>
      </c>
      <c r="D13" s="16">
        <v>156.8</v>
      </c>
      <c r="E13" s="16">
        <v>157.8</v>
      </c>
      <c r="F13" s="16">
        <v>160.4</v>
      </c>
      <c r="G13" s="16">
        <v>161.3</v>
      </c>
      <c r="H13" s="16">
        <v>162.5</v>
      </c>
      <c r="I13" s="16">
        <v>163.2</v>
      </c>
      <c r="J13" s="16">
        <v>163.2</v>
      </c>
      <c r="K13" s="16">
        <v>165.5</v>
      </c>
      <c r="L13" s="16">
        <v>166.7</v>
      </c>
      <c r="M13" s="16">
        <v>166.2</v>
      </c>
      <c r="N13" s="16">
        <v>161.458333333333</v>
      </c>
    </row>
    <row r="14" spans="1:14">
      <c r="A14">
        <v>2022</v>
      </c>
      <c r="B14" s="16">
        <v>165.7</v>
      </c>
      <c r="C14" s="16">
        <v>166.1</v>
      </c>
      <c r="D14" s="16">
        <v>167.7</v>
      </c>
      <c r="E14" s="16">
        <v>170.1</v>
      </c>
      <c r="F14" s="16">
        <v>171.7</v>
      </c>
      <c r="G14" s="16">
        <v>172.6</v>
      </c>
      <c r="H14" s="16">
        <v>173.4</v>
      </c>
      <c r="I14" s="16">
        <v>174.3</v>
      </c>
      <c r="J14" s="16">
        <v>175.3</v>
      </c>
      <c r="K14" s="16">
        <v>176.7</v>
      </c>
      <c r="L14" s="16">
        <v>176.5</v>
      </c>
      <c r="M14" s="16">
        <v>175.7</v>
      </c>
      <c r="N14" s="16">
        <v>172.15</v>
      </c>
    </row>
    <row r="15" spans="1:14">
      <c r="A15">
        <v>2023</v>
      </c>
      <c r="B15" s="16">
        <v>176.5</v>
      </c>
      <c r="C15" s="16">
        <v>177.2</v>
      </c>
      <c r="D15" s="16">
        <v>177.2</v>
      </c>
      <c r="E15" s="16">
        <v>178.1</v>
      </c>
      <c r="F15" s="16">
        <v>179.1</v>
      </c>
      <c r="G15" s="16"/>
      <c r="H15" s="16"/>
      <c r="I15" s="16"/>
      <c r="J15" s="16"/>
      <c r="K15" s="16"/>
      <c r="L15" s="16"/>
      <c r="M15" s="16"/>
      <c r="N15" s="16">
        <v>177.62</v>
      </c>
    </row>
    <row r="16" spans="1:14">
      <c r="A16" t="s">
        <v>62</v>
      </c>
      <c r="B16" s="16">
        <v>138.227272727273</v>
      </c>
      <c r="C16" s="16">
        <v>138.227272727273</v>
      </c>
      <c r="D16" s="16">
        <v>138.545454545455</v>
      </c>
      <c r="E16" s="16">
        <v>139.284175084175</v>
      </c>
      <c r="F16" s="16">
        <v>140.335041775783</v>
      </c>
      <c r="G16" s="16">
        <v>137.82</v>
      </c>
      <c r="H16" s="16">
        <v>139.08</v>
      </c>
      <c r="I16" s="16">
        <v>140.08</v>
      </c>
      <c r="J16" s="16">
        <v>140.45</v>
      </c>
      <c r="K16" s="16">
        <v>141.51</v>
      </c>
      <c r="L16" s="16">
        <v>142.28</v>
      </c>
      <c r="M16" s="16">
        <v>141.89</v>
      </c>
      <c r="N16" s="16">
        <v>139.775291083676</v>
      </c>
    </row>
    <row r="20" s="53" customFormat="1" ht="28.8" spans="1:1">
      <c r="A20" s="53" t="s">
        <v>71</v>
      </c>
    </row>
    <row r="22" spans="1:14">
      <c r="A22" s="18" t="s">
        <v>2</v>
      </c>
      <c r="B22" s="18" t="s">
        <v>31</v>
      </c>
      <c r="C22" s="18" t="s">
        <v>35</v>
      </c>
      <c r="D22" s="18" t="s">
        <v>36</v>
      </c>
      <c r="E22" s="18" t="s">
        <v>37</v>
      </c>
      <c r="F22" s="18" t="s">
        <v>38</v>
      </c>
      <c r="G22" s="18" t="s">
        <v>39</v>
      </c>
      <c r="H22" s="18" t="s">
        <v>40</v>
      </c>
      <c r="I22" s="18" t="s">
        <v>41</v>
      </c>
      <c r="J22" s="18" t="s">
        <v>42</v>
      </c>
      <c r="K22" s="18" t="s">
        <v>43</v>
      </c>
      <c r="L22" s="18" t="s">
        <v>45</v>
      </c>
      <c r="M22" s="18" t="s">
        <v>46</v>
      </c>
      <c r="N22" s="18" t="s">
        <v>62</v>
      </c>
    </row>
    <row r="23" spans="1:14">
      <c r="A23" s="56">
        <v>2013</v>
      </c>
      <c r="B23" s="16">
        <v>104.6</v>
      </c>
      <c r="C23" s="16">
        <v>105.3</v>
      </c>
      <c r="D23" s="16">
        <v>105.5</v>
      </c>
      <c r="E23" s="16">
        <v>106.1</v>
      </c>
      <c r="F23" s="16">
        <v>106.9</v>
      </c>
      <c r="G23" s="16">
        <v>109.3</v>
      </c>
      <c r="H23" s="16">
        <v>111</v>
      </c>
      <c r="I23" s="16">
        <v>112.4</v>
      </c>
      <c r="J23" s="16">
        <v>113.7</v>
      </c>
      <c r="K23" s="16">
        <v>114.8</v>
      </c>
      <c r="L23" s="16">
        <v>116.3</v>
      </c>
      <c r="M23" s="16">
        <v>114.5</v>
      </c>
      <c r="N23" s="16">
        <v>110.033333333333</v>
      </c>
    </row>
    <row r="24" spans="1:14">
      <c r="A24" s="56">
        <v>2014</v>
      </c>
      <c r="B24" s="16">
        <v>113.6</v>
      </c>
      <c r="C24" s="16">
        <v>113.6</v>
      </c>
      <c r="D24" s="16">
        <v>114.2</v>
      </c>
      <c r="E24" s="16">
        <v>115.1</v>
      </c>
      <c r="F24" s="16">
        <v>115.8</v>
      </c>
      <c r="G24" s="16">
        <v>116.7</v>
      </c>
      <c r="H24" s="16">
        <v>119.2</v>
      </c>
      <c r="I24" s="16">
        <v>120.3</v>
      </c>
      <c r="J24" s="16">
        <v>120.1</v>
      </c>
      <c r="K24" s="16">
        <v>120.1</v>
      </c>
      <c r="L24" s="16">
        <v>120.1</v>
      </c>
      <c r="M24" s="16">
        <v>119.4</v>
      </c>
      <c r="N24" s="16">
        <v>117.35</v>
      </c>
    </row>
    <row r="25" spans="1:14">
      <c r="A25" s="56">
        <v>2015</v>
      </c>
      <c r="B25" s="16">
        <v>119.5</v>
      </c>
      <c r="C25" s="16">
        <v>119.7</v>
      </c>
      <c r="D25" s="16">
        <v>120.2</v>
      </c>
      <c r="E25" s="16">
        <v>120.7</v>
      </c>
      <c r="F25" s="16">
        <v>121.6</v>
      </c>
      <c r="G25" s="16">
        <v>123</v>
      </c>
      <c r="H25" s="16">
        <v>123.6</v>
      </c>
      <c r="I25" s="16">
        <v>124.8</v>
      </c>
      <c r="J25" s="16">
        <v>125.4</v>
      </c>
      <c r="K25" s="16">
        <v>126.1</v>
      </c>
      <c r="L25" s="16">
        <v>126.6</v>
      </c>
      <c r="M25" s="16">
        <v>126.1</v>
      </c>
      <c r="N25" s="16">
        <v>123.108333333333</v>
      </c>
    </row>
    <row r="26" spans="1:14">
      <c r="A26" s="56">
        <v>2016</v>
      </c>
      <c r="B26" s="16">
        <v>126.3</v>
      </c>
      <c r="C26" s="16">
        <v>126</v>
      </c>
      <c r="D26" s="16">
        <v>126</v>
      </c>
      <c r="E26" s="16">
        <v>127.3</v>
      </c>
      <c r="F26" s="16">
        <v>128.6</v>
      </c>
      <c r="G26" s="16">
        <v>130.1</v>
      </c>
      <c r="H26" s="16">
        <v>131.1</v>
      </c>
      <c r="I26" s="16">
        <v>131.1</v>
      </c>
      <c r="J26" s="16">
        <v>130.9</v>
      </c>
      <c r="K26" s="16">
        <v>131.4</v>
      </c>
      <c r="L26" s="16">
        <v>131.2</v>
      </c>
      <c r="M26" s="16">
        <v>130.4</v>
      </c>
      <c r="N26" s="16">
        <v>129.2</v>
      </c>
    </row>
    <row r="27" spans="1:14">
      <c r="A27" s="56">
        <v>2017</v>
      </c>
      <c r="B27" s="16">
        <v>130.3</v>
      </c>
      <c r="C27" s="16">
        <v>130.6</v>
      </c>
      <c r="D27" s="16">
        <v>130.9</v>
      </c>
      <c r="E27" s="16">
        <v>131.1</v>
      </c>
      <c r="F27" s="16">
        <v>131.4</v>
      </c>
      <c r="G27" s="16">
        <v>132</v>
      </c>
      <c r="H27" s="16">
        <v>134.2</v>
      </c>
      <c r="I27" s="16">
        <v>135.4</v>
      </c>
      <c r="J27" s="16">
        <v>135.2</v>
      </c>
      <c r="K27" s="16">
        <v>136.1</v>
      </c>
      <c r="L27" s="16">
        <v>137.6</v>
      </c>
      <c r="M27" s="16">
        <v>137.2</v>
      </c>
      <c r="N27" s="16">
        <v>133.5</v>
      </c>
    </row>
    <row r="28" spans="1:14">
      <c r="A28" s="56">
        <v>2018</v>
      </c>
      <c r="B28" s="16">
        <v>136.9</v>
      </c>
      <c r="C28" s="16">
        <v>136.4</v>
      </c>
      <c r="D28" s="16">
        <v>136.5</v>
      </c>
      <c r="E28" s="16">
        <v>137.1</v>
      </c>
      <c r="F28" s="16">
        <v>137.8</v>
      </c>
      <c r="G28" s="16">
        <v>138.5</v>
      </c>
      <c r="H28" s="16">
        <v>139.8</v>
      </c>
      <c r="I28" s="16">
        <v>140.4</v>
      </c>
      <c r="J28" s="16">
        <v>140.2</v>
      </c>
      <c r="K28" s="16">
        <v>140.8</v>
      </c>
      <c r="L28" s="16">
        <v>140.8</v>
      </c>
      <c r="M28" s="16">
        <v>140.1</v>
      </c>
      <c r="N28" s="16">
        <v>138.775</v>
      </c>
    </row>
    <row r="29" spans="1:14">
      <c r="A29" s="56">
        <v>2019</v>
      </c>
      <c r="B29" s="16">
        <v>139.6</v>
      </c>
      <c r="C29" s="16">
        <v>139.9</v>
      </c>
      <c r="D29" s="16">
        <v>140.4</v>
      </c>
      <c r="E29" s="16">
        <v>140.285185185185</v>
      </c>
      <c r="F29" s="16">
        <v>142</v>
      </c>
      <c r="G29" s="16">
        <v>142.9</v>
      </c>
      <c r="H29" s="16">
        <v>144.2</v>
      </c>
      <c r="I29" s="16">
        <v>145</v>
      </c>
      <c r="J29" s="16">
        <v>145.8</v>
      </c>
      <c r="K29" s="16">
        <v>147.2</v>
      </c>
      <c r="L29" s="16">
        <v>148.6</v>
      </c>
      <c r="M29" s="16">
        <v>150.4</v>
      </c>
      <c r="N29" s="16">
        <v>143.857098765432</v>
      </c>
    </row>
    <row r="30" spans="1:14">
      <c r="A30" s="56">
        <v>2020</v>
      </c>
      <c r="B30" s="16">
        <v>150.2</v>
      </c>
      <c r="C30" s="16">
        <v>149.1</v>
      </c>
      <c r="D30" s="16">
        <v>148.6</v>
      </c>
      <c r="E30" s="16">
        <v>148.440740740741</v>
      </c>
      <c r="F30" s="16">
        <v>148.385459533608</v>
      </c>
      <c r="G30" s="16">
        <v>151.8</v>
      </c>
      <c r="H30" s="16">
        <v>151.8</v>
      </c>
      <c r="I30" s="16">
        <v>153.9</v>
      </c>
      <c r="J30" s="16">
        <v>154.7</v>
      </c>
      <c r="K30" s="16">
        <v>156.4</v>
      </c>
      <c r="L30" s="16">
        <v>158.4</v>
      </c>
      <c r="M30" s="16">
        <v>158.9</v>
      </c>
      <c r="N30" s="16">
        <v>152.552183356196</v>
      </c>
    </row>
    <row r="31" spans="1:14">
      <c r="A31" s="56">
        <v>2021</v>
      </c>
      <c r="B31" s="16">
        <v>157.3</v>
      </c>
      <c r="C31" s="16">
        <v>156.6</v>
      </c>
      <c r="D31" s="16">
        <v>156.8</v>
      </c>
      <c r="E31" s="16">
        <v>157.8</v>
      </c>
      <c r="F31" s="16">
        <v>160.4</v>
      </c>
      <c r="G31" s="16">
        <v>161.3</v>
      </c>
      <c r="H31" s="16">
        <v>162.5</v>
      </c>
      <c r="I31" s="16">
        <v>163.2</v>
      </c>
      <c r="J31" s="16">
        <v>163.2</v>
      </c>
      <c r="K31" s="16">
        <v>165.5</v>
      </c>
      <c r="L31" s="16">
        <v>166.7</v>
      </c>
      <c r="M31" s="16">
        <v>166.2</v>
      </c>
      <c r="N31" s="16">
        <v>161.458333333333</v>
      </c>
    </row>
    <row r="32" spans="1:14">
      <c r="A32" s="56">
        <v>2022</v>
      </c>
      <c r="B32" s="16">
        <v>165.7</v>
      </c>
      <c r="C32" s="16">
        <v>166.1</v>
      </c>
      <c r="D32" s="16">
        <v>167.7</v>
      </c>
      <c r="E32" s="16">
        <v>170.1</v>
      </c>
      <c r="F32" s="16">
        <v>171.7</v>
      </c>
      <c r="G32" s="16">
        <v>172.6</v>
      </c>
      <c r="H32" s="16">
        <v>173.4</v>
      </c>
      <c r="I32" s="16">
        <v>174.3</v>
      </c>
      <c r="J32" s="16">
        <v>175.3</v>
      </c>
      <c r="K32" s="16">
        <v>176.7</v>
      </c>
      <c r="L32" s="16">
        <v>176.5</v>
      </c>
      <c r="M32" s="16">
        <v>175.7</v>
      </c>
      <c r="N32" s="16">
        <v>172.15</v>
      </c>
    </row>
    <row r="33" spans="1:14">
      <c r="A33" s="57">
        <v>2023</v>
      </c>
      <c r="B33" s="20">
        <v>176.5</v>
      </c>
      <c r="C33" s="20">
        <v>177.2</v>
      </c>
      <c r="D33" s="20">
        <v>177.2</v>
      </c>
      <c r="E33" s="20">
        <v>178.1</v>
      </c>
      <c r="F33" s="20">
        <v>179.1</v>
      </c>
      <c r="G33" s="20"/>
      <c r="H33" s="20"/>
      <c r="I33" s="20"/>
      <c r="J33" s="20"/>
      <c r="K33" s="20"/>
      <c r="L33" s="20"/>
      <c r="M33" s="20"/>
      <c r="N33" s="20">
        <v>177.62</v>
      </c>
    </row>
    <row r="37" s="54" customFormat="1" ht="28.8" spans="1:1">
      <c r="A37" s="53" t="s">
        <v>72</v>
      </c>
    </row>
    <row r="39" spans="1:15">
      <c r="A39" s="18" t="s">
        <v>2</v>
      </c>
      <c r="B39" s="18" t="s">
        <v>31</v>
      </c>
      <c r="C39" s="18" t="s">
        <v>35</v>
      </c>
      <c r="D39" s="18" t="s">
        <v>36</v>
      </c>
      <c r="E39" s="18" t="s">
        <v>37</v>
      </c>
      <c r="F39" s="18" t="s">
        <v>38</v>
      </c>
      <c r="G39" s="18" t="s">
        <v>39</v>
      </c>
      <c r="H39" s="18" t="s">
        <v>40</v>
      </c>
      <c r="I39" s="18" t="s">
        <v>41</v>
      </c>
      <c r="J39" s="18" t="s">
        <v>42</v>
      </c>
      <c r="K39" s="18" t="s">
        <v>43</v>
      </c>
      <c r="L39" s="18" t="s">
        <v>45</v>
      </c>
      <c r="M39" s="18" t="s">
        <v>46</v>
      </c>
      <c r="N39" s="18" t="s">
        <v>73</v>
      </c>
      <c r="O39" s="18" t="s">
        <v>74</v>
      </c>
    </row>
    <row r="40" spans="1:15">
      <c r="A40" s="56" t="s">
        <v>75</v>
      </c>
      <c r="B40" s="16">
        <f>(B24-B23)/B23*100</f>
        <v>8.60420650095602</v>
      </c>
      <c r="C40" s="16">
        <f t="shared" ref="C40:N40" si="0">(C24-C23)/C23*100</f>
        <v>7.88224121557455</v>
      </c>
      <c r="D40" s="16">
        <f t="shared" si="0"/>
        <v>8.24644549763033</v>
      </c>
      <c r="E40" s="16">
        <f t="shared" si="0"/>
        <v>8.48256361922714</v>
      </c>
      <c r="F40" s="16">
        <f t="shared" si="0"/>
        <v>8.32553788587464</v>
      </c>
      <c r="G40" s="16">
        <f t="shared" si="0"/>
        <v>6.77035681610248</v>
      </c>
      <c r="H40" s="16">
        <f t="shared" si="0"/>
        <v>7.38738738738739</v>
      </c>
      <c r="I40" s="16">
        <f t="shared" si="0"/>
        <v>7.02846975088967</v>
      </c>
      <c r="J40" s="16">
        <f t="shared" si="0"/>
        <v>5.62884784520668</v>
      </c>
      <c r="K40" s="16">
        <f t="shared" si="0"/>
        <v>4.61672473867596</v>
      </c>
      <c r="L40" s="16">
        <f t="shared" si="0"/>
        <v>3.26741186586414</v>
      </c>
      <c r="M40" s="16">
        <f t="shared" si="0"/>
        <v>4.27947598253276</v>
      </c>
      <c r="N40" s="34">
        <f t="shared" si="0"/>
        <v>6.64950015146956</v>
      </c>
      <c r="O40" s="16">
        <f>AVERAGE(B40:M40)</f>
        <v>6.70997242549348</v>
      </c>
    </row>
    <row r="41" spans="1:15">
      <c r="A41" s="56" t="s">
        <v>76</v>
      </c>
      <c r="B41" s="16">
        <f>(B25-B24)/B24*100</f>
        <v>5.19366197183099</v>
      </c>
      <c r="C41" s="16">
        <f t="shared" ref="C41:C49" si="1">(C25-C24)/C24*100</f>
        <v>5.36971830985916</v>
      </c>
      <c r="D41" s="16">
        <f t="shared" ref="D41:D49" si="2">(D25-D24)/D24*100</f>
        <v>5.25394045534151</v>
      </c>
      <c r="E41" s="16">
        <f t="shared" ref="E41:E49" si="3">(E25-E24)/E24*100</f>
        <v>4.86533449174632</v>
      </c>
      <c r="F41" s="16">
        <f t="shared" ref="F41:F49" si="4">(F25-F24)/F24*100</f>
        <v>5.00863557858376</v>
      </c>
      <c r="G41" s="16">
        <f t="shared" ref="G41:G49" si="5">(G25-G24)/G24*100</f>
        <v>5.39845758354755</v>
      </c>
      <c r="H41" s="16">
        <f t="shared" ref="H41:H49" si="6">(H25-H24)/H24*100</f>
        <v>3.69127516778523</v>
      </c>
      <c r="I41" s="16">
        <f t="shared" ref="I41:I49" si="7">(I25-I24)/I24*100</f>
        <v>3.74064837905237</v>
      </c>
      <c r="J41" s="16">
        <f t="shared" ref="J41:J49" si="8">(J25-J24)/J24*100</f>
        <v>4.41298917568694</v>
      </c>
      <c r="K41" s="16">
        <f t="shared" ref="K41:K49" si="9">(K25-K24)/K24*100</f>
        <v>4.99583680266445</v>
      </c>
      <c r="L41" s="16">
        <f t="shared" ref="L41:L49" si="10">(L25-L24)/L24*100</f>
        <v>5.41215653621982</v>
      </c>
      <c r="M41" s="16">
        <f t="shared" ref="M41:M49" si="11">(M25-M24)/M24*100</f>
        <v>5.61139028475711</v>
      </c>
      <c r="N41" s="34">
        <f t="shared" ref="N41:N49" si="12">(N25-N24)/N24*100</f>
        <v>4.90697344127226</v>
      </c>
      <c r="O41" s="16">
        <f t="shared" ref="O41:O49" si="13">AVERAGE(B41:M41)</f>
        <v>4.91283706142293</v>
      </c>
    </row>
    <row r="42" spans="1:15">
      <c r="A42" s="56" t="s">
        <v>77</v>
      </c>
      <c r="B42" s="16">
        <f>(B26-B25)/B25*100</f>
        <v>5.69037656903765</v>
      </c>
      <c r="C42" s="16">
        <f t="shared" si="1"/>
        <v>5.26315789473684</v>
      </c>
      <c r="D42" s="16">
        <f t="shared" si="2"/>
        <v>4.82529118136439</v>
      </c>
      <c r="E42" s="16">
        <f t="shared" si="3"/>
        <v>5.46810273405136</v>
      </c>
      <c r="F42" s="16">
        <f t="shared" si="4"/>
        <v>5.75657894736842</v>
      </c>
      <c r="G42" s="16">
        <f t="shared" si="5"/>
        <v>5.77235772357723</v>
      </c>
      <c r="H42" s="16">
        <f t="shared" si="6"/>
        <v>6.06796116504854</v>
      </c>
      <c r="I42" s="16">
        <f t="shared" si="7"/>
        <v>5.04807692307692</v>
      </c>
      <c r="J42" s="16">
        <f t="shared" si="8"/>
        <v>4.3859649122807</v>
      </c>
      <c r="K42" s="16">
        <f t="shared" si="9"/>
        <v>4.20301348136401</v>
      </c>
      <c r="L42" s="16">
        <f t="shared" si="10"/>
        <v>3.63349131121643</v>
      </c>
      <c r="M42" s="16">
        <f t="shared" si="11"/>
        <v>3.40999206978589</v>
      </c>
      <c r="N42" s="34">
        <f t="shared" si="12"/>
        <v>4.94821634062169</v>
      </c>
      <c r="O42" s="16">
        <f t="shared" si="13"/>
        <v>4.96036374274237</v>
      </c>
    </row>
    <row r="43" spans="1:15">
      <c r="A43" s="56" t="s">
        <v>78</v>
      </c>
      <c r="B43" s="16">
        <f t="shared" ref="B41:B49" si="14">(B27-B26)/B26*100</f>
        <v>3.16706254948536</v>
      </c>
      <c r="C43" s="16">
        <f t="shared" si="1"/>
        <v>3.65079365079365</v>
      </c>
      <c r="D43" s="16">
        <f t="shared" si="2"/>
        <v>3.88888888888889</v>
      </c>
      <c r="E43" s="16">
        <f t="shared" si="3"/>
        <v>2.98507462686567</v>
      </c>
      <c r="F43" s="16">
        <f t="shared" si="4"/>
        <v>2.17729393468119</v>
      </c>
      <c r="G43" s="16">
        <f t="shared" si="5"/>
        <v>1.46041506533436</v>
      </c>
      <c r="H43" s="16">
        <f t="shared" si="6"/>
        <v>2.36460717009916</v>
      </c>
      <c r="I43" s="16">
        <f t="shared" si="7"/>
        <v>3.27993897787949</v>
      </c>
      <c r="J43" s="16">
        <f t="shared" si="8"/>
        <v>3.28495034377386</v>
      </c>
      <c r="K43" s="16">
        <f t="shared" si="9"/>
        <v>3.57686453576864</v>
      </c>
      <c r="L43" s="16">
        <f t="shared" si="10"/>
        <v>4.87804878048781</v>
      </c>
      <c r="M43" s="16">
        <f t="shared" si="11"/>
        <v>5.21472392638035</v>
      </c>
      <c r="N43" s="34">
        <f t="shared" si="12"/>
        <v>3.32817337461301</v>
      </c>
      <c r="O43" s="16">
        <f t="shared" si="13"/>
        <v>3.32738853753654</v>
      </c>
    </row>
    <row r="44" spans="1:15">
      <c r="A44" s="56" t="s">
        <v>79</v>
      </c>
      <c r="B44" s="16">
        <f t="shared" si="14"/>
        <v>5.06523407521105</v>
      </c>
      <c r="C44" s="16">
        <f t="shared" si="1"/>
        <v>4.44104134762635</v>
      </c>
      <c r="D44" s="16">
        <f t="shared" si="2"/>
        <v>4.27807486631016</v>
      </c>
      <c r="E44" s="16">
        <f t="shared" si="3"/>
        <v>4.5766590389016</v>
      </c>
      <c r="F44" s="16">
        <f t="shared" si="4"/>
        <v>4.87062404870624</v>
      </c>
      <c r="G44" s="16">
        <f t="shared" si="5"/>
        <v>4.92424242424242</v>
      </c>
      <c r="H44" s="16">
        <f t="shared" si="6"/>
        <v>4.17287630402386</v>
      </c>
      <c r="I44" s="16">
        <f t="shared" si="7"/>
        <v>3.69276218611521</v>
      </c>
      <c r="J44" s="16">
        <f t="shared" si="8"/>
        <v>3.69822485207101</v>
      </c>
      <c r="K44" s="16">
        <f t="shared" si="9"/>
        <v>3.45334313005145</v>
      </c>
      <c r="L44" s="16">
        <f t="shared" si="10"/>
        <v>2.32558139534885</v>
      </c>
      <c r="M44" s="16">
        <f t="shared" si="11"/>
        <v>2.11370262390671</v>
      </c>
      <c r="N44" s="34">
        <f t="shared" si="12"/>
        <v>3.95131086142323</v>
      </c>
      <c r="O44" s="16">
        <f t="shared" si="13"/>
        <v>3.96769719104291</v>
      </c>
    </row>
    <row r="45" spans="1:15">
      <c r="A45" s="56" t="s">
        <v>80</v>
      </c>
      <c r="B45" s="16">
        <f t="shared" si="14"/>
        <v>1.97224251278304</v>
      </c>
      <c r="C45" s="16">
        <f t="shared" si="1"/>
        <v>2.56598240469208</v>
      </c>
      <c r="D45" s="16">
        <f t="shared" si="2"/>
        <v>2.85714285714286</v>
      </c>
      <c r="E45" s="16">
        <f t="shared" si="3"/>
        <v>2.32325688197301</v>
      </c>
      <c r="F45" s="16">
        <f t="shared" si="4"/>
        <v>3.04789550072568</v>
      </c>
      <c r="G45" s="16">
        <f t="shared" si="5"/>
        <v>3.17689530685921</v>
      </c>
      <c r="H45" s="16">
        <f t="shared" si="6"/>
        <v>3.14735336194562</v>
      </c>
      <c r="I45" s="16">
        <f t="shared" si="7"/>
        <v>3.27635327635327</v>
      </c>
      <c r="J45" s="16">
        <f t="shared" si="8"/>
        <v>3.99429386590586</v>
      </c>
      <c r="K45" s="16">
        <f t="shared" si="9"/>
        <v>4.54545454545453</v>
      </c>
      <c r="L45" s="16">
        <f t="shared" si="10"/>
        <v>5.53977272727272</v>
      </c>
      <c r="M45" s="16">
        <f t="shared" si="11"/>
        <v>7.3518915060671</v>
      </c>
      <c r="N45" s="34">
        <f t="shared" si="12"/>
        <v>3.66211404462763</v>
      </c>
      <c r="O45" s="16">
        <f t="shared" si="13"/>
        <v>3.64987789559791</v>
      </c>
    </row>
    <row r="46" spans="1:15">
      <c r="A46" s="56" t="s">
        <v>81</v>
      </c>
      <c r="B46" s="16">
        <f t="shared" si="14"/>
        <v>7.59312320916905</v>
      </c>
      <c r="C46" s="16">
        <f t="shared" si="1"/>
        <v>6.57612580414581</v>
      </c>
      <c r="D46" s="16">
        <f t="shared" si="2"/>
        <v>5.84045584045583</v>
      </c>
      <c r="E46" s="16">
        <f t="shared" si="3"/>
        <v>5.81355439976801</v>
      </c>
      <c r="F46" s="16">
        <f t="shared" si="4"/>
        <v>4.49680248845635</v>
      </c>
      <c r="G46" s="16">
        <f t="shared" si="5"/>
        <v>6.22813156053184</v>
      </c>
      <c r="H46" s="16">
        <f t="shared" si="6"/>
        <v>5.27045769764218</v>
      </c>
      <c r="I46" s="16">
        <f t="shared" si="7"/>
        <v>6.13793103448276</v>
      </c>
      <c r="J46" s="16">
        <f t="shared" si="8"/>
        <v>6.10425240054868</v>
      </c>
      <c r="K46" s="16">
        <f t="shared" si="9"/>
        <v>6.25000000000001</v>
      </c>
      <c r="L46" s="16">
        <f t="shared" si="10"/>
        <v>6.59488559892329</v>
      </c>
      <c r="M46" s="16">
        <f t="shared" si="11"/>
        <v>5.65159574468085</v>
      </c>
      <c r="N46" s="34">
        <f t="shared" si="12"/>
        <v>6.04425131980583</v>
      </c>
      <c r="O46" s="16">
        <f t="shared" si="13"/>
        <v>6.04644298156705</v>
      </c>
    </row>
    <row r="47" spans="1:15">
      <c r="A47" s="56" t="s">
        <v>82</v>
      </c>
      <c r="B47" s="16">
        <f t="shared" si="14"/>
        <v>4.72703062583224</v>
      </c>
      <c r="C47" s="16">
        <f t="shared" si="1"/>
        <v>5.03018108651912</v>
      </c>
      <c r="D47" s="16">
        <f t="shared" si="2"/>
        <v>5.51816958277256</v>
      </c>
      <c r="E47" s="16">
        <f t="shared" si="3"/>
        <v>6.30504753112584</v>
      </c>
      <c r="F47" s="16">
        <f t="shared" si="4"/>
        <v>8.09684486886722</v>
      </c>
      <c r="G47" s="16">
        <f t="shared" si="5"/>
        <v>6.25823451910408</v>
      </c>
      <c r="H47" s="16">
        <f t="shared" si="6"/>
        <v>7.04874835309617</v>
      </c>
      <c r="I47" s="16">
        <f t="shared" si="7"/>
        <v>6.0428849902534</v>
      </c>
      <c r="J47" s="16">
        <f t="shared" si="8"/>
        <v>5.4945054945055</v>
      </c>
      <c r="K47" s="16">
        <f t="shared" si="9"/>
        <v>5.81841432225064</v>
      </c>
      <c r="L47" s="16">
        <f t="shared" si="10"/>
        <v>5.23989898989898</v>
      </c>
      <c r="M47" s="16">
        <f t="shared" si="11"/>
        <v>4.59408432976714</v>
      </c>
      <c r="N47" s="34">
        <f t="shared" si="12"/>
        <v>5.83810062969858</v>
      </c>
      <c r="O47" s="16">
        <f t="shared" si="13"/>
        <v>5.84783705783274</v>
      </c>
    </row>
    <row r="48" spans="1:15">
      <c r="A48" s="56" t="s">
        <v>83</v>
      </c>
      <c r="B48" s="16">
        <f t="shared" si="14"/>
        <v>5.34011443102351</v>
      </c>
      <c r="C48" s="16">
        <f t="shared" si="1"/>
        <v>6.06641123882503</v>
      </c>
      <c r="D48" s="16">
        <f t="shared" si="2"/>
        <v>6.95153061224488</v>
      </c>
      <c r="E48" s="16">
        <f t="shared" si="3"/>
        <v>7.79467680608364</v>
      </c>
      <c r="F48" s="16">
        <f t="shared" si="4"/>
        <v>7.04488778054862</v>
      </c>
      <c r="G48" s="16">
        <f t="shared" si="5"/>
        <v>7.00557966522008</v>
      </c>
      <c r="H48" s="16">
        <f t="shared" si="6"/>
        <v>6.70769230769231</v>
      </c>
      <c r="I48" s="16">
        <f t="shared" si="7"/>
        <v>6.80147058823531</v>
      </c>
      <c r="J48" s="16">
        <f t="shared" si="8"/>
        <v>7.41421568627452</v>
      </c>
      <c r="K48" s="16">
        <f t="shared" si="9"/>
        <v>6.76737160120845</v>
      </c>
      <c r="L48" s="16">
        <f t="shared" si="10"/>
        <v>5.87882423515298</v>
      </c>
      <c r="M48" s="16">
        <f t="shared" si="11"/>
        <v>5.71600481347774</v>
      </c>
      <c r="N48" s="34">
        <f t="shared" si="12"/>
        <v>6.62193548387119</v>
      </c>
      <c r="O48" s="16">
        <f t="shared" si="13"/>
        <v>6.62406498049892</v>
      </c>
    </row>
    <row r="49" spans="1:15">
      <c r="A49" s="56" t="s">
        <v>84</v>
      </c>
      <c r="B49" s="16">
        <f t="shared" si="14"/>
        <v>6.51780325890164</v>
      </c>
      <c r="C49" s="16">
        <f t="shared" si="1"/>
        <v>6.68272125225767</v>
      </c>
      <c r="D49" s="16">
        <f t="shared" si="2"/>
        <v>5.66487775790101</v>
      </c>
      <c r="E49" s="16">
        <f t="shared" si="3"/>
        <v>4.70311581422693</v>
      </c>
      <c r="F49" s="16">
        <f t="shared" si="4"/>
        <v>4.30984274898078</v>
      </c>
      <c r="G49" s="16"/>
      <c r="H49" s="16"/>
      <c r="I49" s="16"/>
      <c r="J49" s="16"/>
      <c r="K49" s="16"/>
      <c r="L49" s="16"/>
      <c r="M49" s="16"/>
      <c r="N49" s="34">
        <f t="shared" si="12"/>
        <v>3.17746151611966</v>
      </c>
      <c r="O49" s="16">
        <f>AVERAGE(B49,C49,D49,E49,F49)</f>
        <v>5.57567216645361</v>
      </c>
    </row>
    <row r="52" spans="1:22">
      <c r="A52" s="18" t="s">
        <v>2</v>
      </c>
      <c r="B52" s="18" t="s">
        <v>31</v>
      </c>
      <c r="E52" s="18" t="s">
        <v>2</v>
      </c>
      <c r="F52" s="18" t="s">
        <v>35</v>
      </c>
      <c r="I52" s="18" t="s">
        <v>2</v>
      </c>
      <c r="J52" s="18" t="s">
        <v>36</v>
      </c>
      <c r="M52" s="18" t="s">
        <v>2</v>
      </c>
      <c r="N52" s="18" t="s">
        <v>37</v>
      </c>
      <c r="Q52" s="18" t="s">
        <v>2</v>
      </c>
      <c r="R52" s="18" t="s">
        <v>38</v>
      </c>
      <c r="U52" s="18" t="s">
        <v>2</v>
      </c>
      <c r="V52" s="18" t="s">
        <v>39</v>
      </c>
    </row>
    <row r="53" spans="1:22">
      <c r="A53" s="56" t="s">
        <v>75</v>
      </c>
      <c r="B53" s="16">
        <v>8.60420650095602</v>
      </c>
      <c r="E53" s="56" t="s">
        <v>75</v>
      </c>
      <c r="F53" s="16">
        <v>7.88224121557455</v>
      </c>
      <c r="I53" s="56" t="s">
        <v>75</v>
      </c>
      <c r="J53" s="16">
        <v>8.24644549763033</v>
      </c>
      <c r="M53" s="56" t="s">
        <v>75</v>
      </c>
      <c r="N53" s="16">
        <v>8.48256361922714</v>
      </c>
      <c r="Q53" s="56" t="s">
        <v>75</v>
      </c>
      <c r="R53" s="16">
        <v>8.32553788587464</v>
      </c>
      <c r="U53" s="56" t="s">
        <v>75</v>
      </c>
      <c r="V53" s="16">
        <v>6.77035681610248</v>
      </c>
    </row>
    <row r="54" spans="1:22">
      <c r="A54" s="56" t="s">
        <v>76</v>
      </c>
      <c r="B54" s="16">
        <v>5.19366197183099</v>
      </c>
      <c r="E54" s="56" t="s">
        <v>76</v>
      </c>
      <c r="F54" s="16">
        <v>5.36971830985916</v>
      </c>
      <c r="I54" s="56" t="s">
        <v>76</v>
      </c>
      <c r="J54" s="16">
        <v>5.25394045534151</v>
      </c>
      <c r="M54" s="56" t="s">
        <v>76</v>
      </c>
      <c r="N54" s="16">
        <v>4.86533449174632</v>
      </c>
      <c r="Q54" s="56" t="s">
        <v>76</v>
      </c>
      <c r="R54" s="16">
        <v>5.00863557858376</v>
      </c>
      <c r="U54" s="56" t="s">
        <v>76</v>
      </c>
      <c r="V54" s="16">
        <v>5.39845758354755</v>
      </c>
    </row>
    <row r="55" spans="1:22">
      <c r="A55" s="56" t="s">
        <v>77</v>
      </c>
      <c r="B55" s="16">
        <v>5.69037656903765</v>
      </c>
      <c r="E55" s="56" t="s">
        <v>77</v>
      </c>
      <c r="F55" s="16">
        <v>5.26315789473684</v>
      </c>
      <c r="I55" s="56" t="s">
        <v>77</v>
      </c>
      <c r="J55" s="16">
        <v>4.82529118136439</v>
      </c>
      <c r="M55" s="56" t="s">
        <v>77</v>
      </c>
      <c r="N55" s="16">
        <v>5.46810273405136</v>
      </c>
      <c r="Q55" s="56" t="s">
        <v>77</v>
      </c>
      <c r="R55" s="16">
        <v>5.75657894736842</v>
      </c>
      <c r="U55" s="56" t="s">
        <v>77</v>
      </c>
      <c r="V55" s="16">
        <v>5.77235772357723</v>
      </c>
    </row>
    <row r="56" spans="1:22">
      <c r="A56" s="56" t="s">
        <v>78</v>
      </c>
      <c r="B56" s="16">
        <v>3.16706254948536</v>
      </c>
      <c r="E56" s="56" t="s">
        <v>78</v>
      </c>
      <c r="F56" s="16">
        <v>3.65079365079365</v>
      </c>
      <c r="I56" s="56" t="s">
        <v>78</v>
      </c>
      <c r="J56" s="16">
        <v>3.88888888888889</v>
      </c>
      <c r="M56" s="56" t="s">
        <v>78</v>
      </c>
      <c r="N56" s="16">
        <v>2.98507462686567</v>
      </c>
      <c r="Q56" s="56" t="s">
        <v>78</v>
      </c>
      <c r="R56" s="16">
        <v>2.17729393468119</v>
      </c>
      <c r="U56" s="56" t="s">
        <v>78</v>
      </c>
      <c r="V56" s="16">
        <v>1.46041506533436</v>
      </c>
    </row>
    <row r="57" spans="1:22">
      <c r="A57" s="56" t="s">
        <v>79</v>
      </c>
      <c r="B57" s="16">
        <v>5.06523407521105</v>
      </c>
      <c r="E57" s="56" t="s">
        <v>79</v>
      </c>
      <c r="F57" s="16">
        <v>4.44104134762635</v>
      </c>
      <c r="I57" s="56" t="s">
        <v>79</v>
      </c>
      <c r="J57" s="16">
        <v>4.27807486631016</v>
      </c>
      <c r="M57" s="56" t="s">
        <v>79</v>
      </c>
      <c r="N57" s="16">
        <v>4.5766590389016</v>
      </c>
      <c r="Q57" s="56" t="s">
        <v>79</v>
      </c>
      <c r="R57" s="16">
        <v>4.87062404870624</v>
      </c>
      <c r="U57" s="56" t="s">
        <v>79</v>
      </c>
      <c r="V57" s="16">
        <v>4.92424242424242</v>
      </c>
    </row>
    <row r="58" spans="1:22">
      <c r="A58" s="56" t="s">
        <v>80</v>
      </c>
      <c r="B58" s="16">
        <v>1.97224251278304</v>
      </c>
      <c r="E58" s="56" t="s">
        <v>80</v>
      </c>
      <c r="F58" s="16">
        <v>2.56598240469208</v>
      </c>
      <c r="I58" s="56" t="s">
        <v>80</v>
      </c>
      <c r="J58" s="16">
        <v>2.85714285714286</v>
      </c>
      <c r="M58" s="56" t="s">
        <v>80</v>
      </c>
      <c r="N58" s="16">
        <v>2.32325688197301</v>
      </c>
      <c r="Q58" s="56" t="s">
        <v>80</v>
      </c>
      <c r="R58" s="16">
        <v>3.04789550072568</v>
      </c>
      <c r="U58" s="56" t="s">
        <v>80</v>
      </c>
      <c r="V58" s="16">
        <v>3.17689530685921</v>
      </c>
    </row>
    <row r="59" spans="1:22">
      <c r="A59" s="56" t="s">
        <v>81</v>
      </c>
      <c r="B59" s="16">
        <v>7.59312320916905</v>
      </c>
      <c r="E59" s="56" t="s">
        <v>81</v>
      </c>
      <c r="F59" s="16">
        <v>6.57612580414581</v>
      </c>
      <c r="I59" s="56" t="s">
        <v>81</v>
      </c>
      <c r="J59" s="16">
        <v>5.84045584045583</v>
      </c>
      <c r="M59" s="56" t="s">
        <v>81</v>
      </c>
      <c r="N59" s="16">
        <v>5.81355439976801</v>
      </c>
      <c r="Q59" s="56" t="s">
        <v>81</v>
      </c>
      <c r="R59" s="16">
        <v>4.49680248845635</v>
      </c>
      <c r="U59" s="56" t="s">
        <v>81</v>
      </c>
      <c r="V59" s="16">
        <v>6.22813156053184</v>
      </c>
    </row>
    <row r="60" spans="1:22">
      <c r="A60" s="56" t="s">
        <v>82</v>
      </c>
      <c r="B60" s="16">
        <v>4.72703062583224</v>
      </c>
      <c r="E60" s="56" t="s">
        <v>82</v>
      </c>
      <c r="F60" s="16">
        <v>5.03018108651912</v>
      </c>
      <c r="I60" s="56" t="s">
        <v>82</v>
      </c>
      <c r="J60" s="16">
        <v>5.51816958277256</v>
      </c>
      <c r="M60" s="56" t="s">
        <v>82</v>
      </c>
      <c r="N60" s="16">
        <v>6.30504753112584</v>
      </c>
      <c r="Q60" s="56" t="s">
        <v>82</v>
      </c>
      <c r="R60" s="16">
        <v>8.09684486886722</v>
      </c>
      <c r="U60" s="56" t="s">
        <v>82</v>
      </c>
      <c r="V60" s="16">
        <v>6.25823451910408</v>
      </c>
    </row>
    <row r="61" spans="1:22">
      <c r="A61" s="56" t="s">
        <v>83</v>
      </c>
      <c r="B61" s="16">
        <v>5.34011443102351</v>
      </c>
      <c r="E61" s="56" t="s">
        <v>83</v>
      </c>
      <c r="F61" s="16">
        <v>6.06641123882503</v>
      </c>
      <c r="I61" s="56" t="s">
        <v>83</v>
      </c>
      <c r="J61" s="16">
        <v>6.95153061224488</v>
      </c>
      <c r="M61" s="56" t="s">
        <v>83</v>
      </c>
      <c r="N61" s="16">
        <v>7.79467680608364</v>
      </c>
      <c r="Q61" s="56" t="s">
        <v>83</v>
      </c>
      <c r="R61" s="16">
        <v>7.04488778054862</v>
      </c>
      <c r="U61" s="56" t="s">
        <v>83</v>
      </c>
      <c r="V61" s="16">
        <v>7.00557966522008</v>
      </c>
    </row>
    <row r="62" spans="1:21">
      <c r="A62" s="56" t="s">
        <v>84</v>
      </c>
      <c r="B62" s="16">
        <v>6.51780325890164</v>
      </c>
      <c r="E62" s="56" t="s">
        <v>84</v>
      </c>
      <c r="F62" s="16">
        <v>6.68272125225767</v>
      </c>
      <c r="I62" s="56" t="s">
        <v>84</v>
      </c>
      <c r="J62" s="16">
        <v>5.66487775790101</v>
      </c>
      <c r="M62" s="56" t="s">
        <v>84</v>
      </c>
      <c r="N62" s="16">
        <v>4.70311581422693</v>
      </c>
      <c r="Q62" s="56" t="s">
        <v>84</v>
      </c>
      <c r="R62" s="16">
        <v>4.30984274898078</v>
      </c>
      <c r="U62" s="56" t="s">
        <v>84</v>
      </c>
    </row>
    <row r="68" spans="1:22">
      <c r="A68" s="18" t="s">
        <v>2</v>
      </c>
      <c r="B68" s="18" t="s">
        <v>40</v>
      </c>
      <c r="E68" s="18" t="s">
        <v>2</v>
      </c>
      <c r="F68" s="18" t="s">
        <v>41</v>
      </c>
      <c r="I68" s="18" t="s">
        <v>2</v>
      </c>
      <c r="J68" s="18" t="s">
        <v>42</v>
      </c>
      <c r="M68" s="18" t="s">
        <v>2</v>
      </c>
      <c r="N68" s="18" t="s">
        <v>43</v>
      </c>
      <c r="Q68" s="18" t="s">
        <v>2</v>
      </c>
      <c r="R68" s="18" t="s">
        <v>45</v>
      </c>
      <c r="U68" s="18" t="s">
        <v>2</v>
      </c>
      <c r="V68" s="18" t="s">
        <v>46</v>
      </c>
    </row>
    <row r="69" spans="1:22">
      <c r="A69" s="56" t="s">
        <v>75</v>
      </c>
      <c r="B69" s="16">
        <v>7.38738738738739</v>
      </c>
      <c r="E69" s="56" t="s">
        <v>75</v>
      </c>
      <c r="F69" s="16">
        <v>7.02846975088967</v>
      </c>
      <c r="I69" s="56" t="s">
        <v>75</v>
      </c>
      <c r="J69" s="16">
        <v>5.62884784520668</v>
      </c>
      <c r="M69" s="56" t="s">
        <v>75</v>
      </c>
      <c r="N69" s="16">
        <v>4.61672473867596</v>
      </c>
      <c r="Q69" s="56" t="s">
        <v>75</v>
      </c>
      <c r="R69" s="16">
        <v>3.26741186586414</v>
      </c>
      <c r="U69" s="56" t="s">
        <v>75</v>
      </c>
      <c r="V69" s="16">
        <v>4.27947598253276</v>
      </c>
    </row>
    <row r="70" spans="1:22">
      <c r="A70" s="56" t="s">
        <v>76</v>
      </c>
      <c r="B70" s="16">
        <v>3.69127516778523</v>
      </c>
      <c r="E70" s="56" t="s">
        <v>76</v>
      </c>
      <c r="F70" s="16">
        <v>3.74064837905237</v>
      </c>
      <c r="I70" s="56" t="s">
        <v>76</v>
      </c>
      <c r="J70" s="16">
        <v>4.41298917568694</v>
      </c>
      <c r="M70" s="56" t="s">
        <v>76</v>
      </c>
      <c r="N70" s="16">
        <v>4.99583680266445</v>
      </c>
      <c r="Q70" s="56" t="s">
        <v>76</v>
      </c>
      <c r="R70" s="16">
        <v>5.41215653621982</v>
      </c>
      <c r="U70" s="56" t="s">
        <v>76</v>
      </c>
      <c r="V70" s="16">
        <v>5.61139028475711</v>
      </c>
    </row>
    <row r="71" spans="1:22">
      <c r="A71" s="56" t="s">
        <v>77</v>
      </c>
      <c r="B71" s="16">
        <v>6.06796116504854</v>
      </c>
      <c r="E71" s="56" t="s">
        <v>77</v>
      </c>
      <c r="F71" s="16">
        <v>5.04807692307692</v>
      </c>
      <c r="I71" s="56" t="s">
        <v>77</v>
      </c>
      <c r="J71" s="16">
        <v>4.3859649122807</v>
      </c>
      <c r="M71" s="56" t="s">
        <v>77</v>
      </c>
      <c r="N71" s="16">
        <v>4.20301348136401</v>
      </c>
      <c r="Q71" s="56" t="s">
        <v>77</v>
      </c>
      <c r="R71" s="16">
        <v>3.63349131121643</v>
      </c>
      <c r="U71" s="56" t="s">
        <v>77</v>
      </c>
      <c r="V71" s="16">
        <v>3.40999206978589</v>
      </c>
    </row>
    <row r="72" spans="1:22">
      <c r="A72" s="56" t="s">
        <v>78</v>
      </c>
      <c r="B72" s="16">
        <v>2.36460717009916</v>
      </c>
      <c r="E72" s="56" t="s">
        <v>78</v>
      </c>
      <c r="F72" s="16">
        <v>3.27993897787949</v>
      </c>
      <c r="I72" s="56" t="s">
        <v>78</v>
      </c>
      <c r="J72" s="16">
        <v>3.28495034377386</v>
      </c>
      <c r="M72" s="56" t="s">
        <v>78</v>
      </c>
      <c r="N72" s="16">
        <v>3.57686453576864</v>
      </c>
      <c r="Q72" s="56" t="s">
        <v>78</v>
      </c>
      <c r="R72" s="16">
        <v>4.87804878048781</v>
      </c>
      <c r="U72" s="56" t="s">
        <v>78</v>
      </c>
      <c r="V72" s="16">
        <v>5.21472392638035</v>
      </c>
    </row>
    <row r="73" spans="1:22">
      <c r="A73" s="56" t="s">
        <v>79</v>
      </c>
      <c r="B73" s="16">
        <v>4.17287630402386</v>
      </c>
      <c r="E73" s="56" t="s">
        <v>79</v>
      </c>
      <c r="F73" s="16">
        <v>3.69276218611521</v>
      </c>
      <c r="I73" s="56" t="s">
        <v>79</v>
      </c>
      <c r="J73" s="16">
        <v>3.69822485207101</v>
      </c>
      <c r="M73" s="56" t="s">
        <v>79</v>
      </c>
      <c r="N73" s="16">
        <v>3.45334313005145</v>
      </c>
      <c r="Q73" s="56" t="s">
        <v>79</v>
      </c>
      <c r="R73" s="16">
        <v>2.32558139534885</v>
      </c>
      <c r="U73" s="56" t="s">
        <v>79</v>
      </c>
      <c r="V73" s="16">
        <v>2.11370262390671</v>
      </c>
    </row>
    <row r="74" spans="1:22">
      <c r="A74" s="56" t="s">
        <v>80</v>
      </c>
      <c r="B74" s="16">
        <v>3.14735336194562</v>
      </c>
      <c r="E74" s="56" t="s">
        <v>80</v>
      </c>
      <c r="F74" s="16">
        <v>3.27635327635327</v>
      </c>
      <c r="I74" s="56" t="s">
        <v>80</v>
      </c>
      <c r="J74" s="16">
        <v>3.99429386590586</v>
      </c>
      <c r="M74" s="56" t="s">
        <v>80</v>
      </c>
      <c r="N74" s="16">
        <v>4.54545454545453</v>
      </c>
      <c r="Q74" s="56" t="s">
        <v>80</v>
      </c>
      <c r="R74" s="16">
        <v>5.53977272727272</v>
      </c>
      <c r="U74" s="56" t="s">
        <v>80</v>
      </c>
      <c r="V74" s="16">
        <v>7.3518915060671</v>
      </c>
    </row>
    <row r="75" spans="1:22">
      <c r="A75" s="56" t="s">
        <v>81</v>
      </c>
      <c r="B75" s="16">
        <v>5.27045769764218</v>
      </c>
      <c r="E75" s="56" t="s">
        <v>81</v>
      </c>
      <c r="F75" s="16">
        <v>6.13793103448276</v>
      </c>
      <c r="I75" s="56" t="s">
        <v>81</v>
      </c>
      <c r="J75" s="16">
        <v>6.10425240054868</v>
      </c>
      <c r="M75" s="56" t="s">
        <v>81</v>
      </c>
      <c r="N75" s="16">
        <v>6.25000000000001</v>
      </c>
      <c r="Q75" s="56" t="s">
        <v>81</v>
      </c>
      <c r="R75" s="16">
        <v>6.59488559892329</v>
      </c>
      <c r="U75" s="56" t="s">
        <v>81</v>
      </c>
      <c r="V75" s="16">
        <v>5.65159574468085</v>
      </c>
    </row>
    <row r="76" spans="1:22">
      <c r="A76" s="56" t="s">
        <v>82</v>
      </c>
      <c r="B76" s="16">
        <v>7.04874835309617</v>
      </c>
      <c r="E76" s="56" t="s">
        <v>82</v>
      </c>
      <c r="F76" s="16">
        <v>6.0428849902534</v>
      </c>
      <c r="I76" s="56" t="s">
        <v>82</v>
      </c>
      <c r="J76" s="16">
        <v>5.4945054945055</v>
      </c>
      <c r="M76" s="56" t="s">
        <v>82</v>
      </c>
      <c r="N76" s="16">
        <v>5.81841432225064</v>
      </c>
      <c r="Q76" s="56" t="s">
        <v>82</v>
      </c>
      <c r="R76" s="16">
        <v>5.23989898989898</v>
      </c>
      <c r="U76" s="56" t="s">
        <v>82</v>
      </c>
      <c r="V76" s="16">
        <v>4.59408432976714</v>
      </c>
    </row>
    <row r="77" spans="1:22">
      <c r="A77" s="56" t="s">
        <v>83</v>
      </c>
      <c r="B77" s="16">
        <v>6.70769230769231</v>
      </c>
      <c r="E77" s="56" t="s">
        <v>83</v>
      </c>
      <c r="F77" s="16">
        <v>6.80147058823531</v>
      </c>
      <c r="I77" s="56" t="s">
        <v>83</v>
      </c>
      <c r="J77" s="16">
        <v>7.41421568627452</v>
      </c>
      <c r="M77" s="56" t="s">
        <v>83</v>
      </c>
      <c r="N77" s="16">
        <v>6.76737160120845</v>
      </c>
      <c r="Q77" s="56" t="s">
        <v>83</v>
      </c>
      <c r="R77" s="16">
        <v>5.87882423515298</v>
      </c>
      <c r="U77" s="56" t="s">
        <v>83</v>
      </c>
      <c r="V77" s="16">
        <v>5.71600481347774</v>
      </c>
    </row>
    <row r="78" spans="1:22">
      <c r="A78" s="56" t="s">
        <v>84</v>
      </c>
      <c r="E78" s="56" t="s">
        <v>84</v>
      </c>
      <c r="I78" s="56" t="s">
        <v>84</v>
      </c>
      <c r="M78" s="56" t="s">
        <v>84</v>
      </c>
      <c r="Q78" s="56" t="s">
        <v>84</v>
      </c>
      <c r="R78" s="16"/>
      <c r="U78" s="56" t="s">
        <v>84</v>
      </c>
      <c r="V78" s="16"/>
    </row>
    <row r="81" s="54" customFormat="1" ht="28.8" spans="1:1">
      <c r="A81" s="53" t="s">
        <v>85</v>
      </c>
    </row>
    <row r="119" spans="10:11">
      <c r="J119" s="18"/>
      <c r="K119" s="18"/>
    </row>
    <row r="120" spans="10:11">
      <c r="J120" s="56"/>
      <c r="K120" s="16"/>
    </row>
    <row r="121" spans="10:11">
      <c r="J121" s="56"/>
      <c r="K121" s="16"/>
    </row>
    <row r="122" spans="10:11">
      <c r="J122" s="56"/>
      <c r="K122" s="16"/>
    </row>
    <row r="123" spans="10:11">
      <c r="J123" s="56"/>
      <c r="K123" s="16"/>
    </row>
    <row r="124" spans="10:11">
      <c r="J124" s="56"/>
      <c r="K124" s="16"/>
    </row>
    <row r="125" spans="10:11">
      <c r="J125" s="56"/>
      <c r="K125" s="16"/>
    </row>
    <row r="126" spans="10:11">
      <c r="J126" s="56"/>
      <c r="K126" s="16"/>
    </row>
    <row r="127" spans="10:11">
      <c r="J127" s="56"/>
      <c r="K127" s="16"/>
    </row>
    <row r="128" spans="10:11">
      <c r="J128" s="56"/>
      <c r="K128" s="16"/>
    </row>
    <row r="129" spans="10:11">
      <c r="J129" s="56"/>
      <c r="K129" s="16"/>
    </row>
    <row r="141" ht="28.8" spans="2:3">
      <c r="B141" s="54"/>
      <c r="C141" s="54"/>
    </row>
    <row r="142" s="54" customFormat="1" ht="28.8" spans="2:3">
      <c r="B142" s="58" t="s">
        <v>2</v>
      </c>
      <c r="C142" s="59" t="s">
        <v>74</v>
      </c>
    </row>
    <row r="143" s="54" customFormat="1" ht="28.8" spans="2:3">
      <c r="B143" s="53" t="s">
        <v>75</v>
      </c>
      <c r="C143" s="60">
        <v>6.70997242549348</v>
      </c>
    </row>
    <row r="144" s="54" customFormat="1" ht="28.8" spans="2:3">
      <c r="B144" s="53" t="s">
        <v>76</v>
      </c>
      <c r="C144" s="60">
        <v>4.91283706142293</v>
      </c>
    </row>
    <row r="145" s="54" customFormat="1" ht="28.8" spans="2:3">
      <c r="B145" s="53" t="s">
        <v>77</v>
      </c>
      <c r="C145" s="60">
        <v>4.96036374274237</v>
      </c>
    </row>
    <row r="146" s="54" customFormat="1" ht="28.8" spans="2:3">
      <c r="B146" s="53" t="s">
        <v>78</v>
      </c>
      <c r="C146" s="60">
        <v>3.32738853753654</v>
      </c>
    </row>
    <row r="147" s="54" customFormat="1" ht="28.8" spans="2:3">
      <c r="B147" s="53" t="s">
        <v>79</v>
      </c>
      <c r="C147" s="60">
        <v>3.96769719104291</v>
      </c>
    </row>
    <row r="148" s="54" customFormat="1" ht="28.8" spans="2:3">
      <c r="B148" s="53" t="s">
        <v>80</v>
      </c>
      <c r="C148" s="60">
        <v>3.64987789559791</v>
      </c>
    </row>
    <row r="149" s="54" customFormat="1" ht="28.8" spans="2:3">
      <c r="B149" s="53" t="s">
        <v>81</v>
      </c>
      <c r="C149" s="60">
        <v>6.04644298156705</v>
      </c>
    </row>
    <row r="150" s="54" customFormat="1" ht="28.8" spans="2:3">
      <c r="B150" s="53" t="s">
        <v>82</v>
      </c>
      <c r="C150" s="60">
        <v>5.84783705783274</v>
      </c>
    </row>
    <row r="151" s="54" customFormat="1" ht="28.8" spans="2:3">
      <c r="B151" s="53" t="s">
        <v>83</v>
      </c>
      <c r="C151" s="60">
        <v>6.62406498049892</v>
      </c>
    </row>
    <row r="152" s="54" customFormat="1" ht="30" customHeight="1" spans="2:13">
      <c r="B152" s="53" t="s">
        <v>84</v>
      </c>
      <c r="C152" s="60">
        <v>5.57567216645361</v>
      </c>
      <c r="M152" s="62"/>
    </row>
    <row r="153" s="24" customFormat="1" ht="31.6" spans="13:51">
      <c r="M153" s="63" t="s">
        <v>86</v>
      </c>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4"/>
      <c r="AW153" s="64"/>
      <c r="AX153" s="64"/>
      <c r="AY153" s="64"/>
    </row>
    <row r="154" s="24" customFormat="1" ht="31.6" spans="13:51">
      <c r="M154" s="63" t="s">
        <v>87</v>
      </c>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4"/>
      <c r="AW154" s="64"/>
      <c r="AX154" s="64"/>
      <c r="AY154" s="64"/>
    </row>
    <row r="155" s="24" customFormat="1" ht="31.6" spans="13:51">
      <c r="M155" s="63" t="s">
        <v>88</v>
      </c>
      <c r="N155" s="64"/>
      <c r="O155" s="63"/>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4"/>
      <c r="AW155" s="64"/>
      <c r="AX155" s="64"/>
      <c r="AY155" s="64"/>
    </row>
    <row r="156" s="24" customFormat="1" ht="31.6" spans="13:51">
      <c r="M156" s="63" t="s">
        <v>89</v>
      </c>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4"/>
      <c r="AW156" s="64"/>
      <c r="AX156" s="64"/>
      <c r="AY156" s="64"/>
    </row>
    <row r="157" s="24" customFormat="1" ht="31.6" spans="13:51">
      <c r="M157" s="63" t="s">
        <v>90</v>
      </c>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4"/>
      <c r="AW157" s="64"/>
      <c r="AX157" s="64"/>
      <c r="AY157" s="64"/>
    </row>
    <row r="160" ht="26" spans="1:13">
      <c r="A160" t="s">
        <v>2</v>
      </c>
      <c r="B160" t="s">
        <v>55</v>
      </c>
      <c r="C160" t="s">
        <v>56</v>
      </c>
      <c r="D160" t="s">
        <v>60</v>
      </c>
      <c r="E160" t="s">
        <v>58</v>
      </c>
      <c r="F160" t="s">
        <v>59</v>
      </c>
      <c r="G160" t="s">
        <v>61</v>
      </c>
      <c r="H160" t="s">
        <v>57</v>
      </c>
      <c r="I160" t="s">
        <v>91</v>
      </c>
      <c r="M160" s="65" t="s">
        <v>92</v>
      </c>
    </row>
    <row r="161" spans="1:9">
      <c r="A161">
        <v>2013</v>
      </c>
      <c r="B161" s="16">
        <v>111.403632478633</v>
      </c>
      <c r="C161" s="16">
        <v>109.863888888889</v>
      </c>
      <c r="D161" s="16">
        <v>109.938888888889</v>
      </c>
      <c r="E161" s="16">
        <v>106.961111111111</v>
      </c>
      <c r="F161" s="16">
        <v>107.688888888889</v>
      </c>
      <c r="G161" s="16">
        <v>105.876388888889</v>
      </c>
      <c r="H161" s="16">
        <v>107.605555555556</v>
      </c>
      <c r="I161" s="16">
        <v>106.763888888889</v>
      </c>
    </row>
    <row r="162" spans="1:9">
      <c r="A162">
        <v>2014</v>
      </c>
      <c r="B162" s="16">
        <v>118.70235042735</v>
      </c>
      <c r="C162" s="16">
        <v>118.877777777778</v>
      </c>
      <c r="D162" s="16">
        <v>118.483333333333</v>
      </c>
      <c r="E162" s="16">
        <v>113.388888888889</v>
      </c>
      <c r="F162" s="16">
        <v>115.469444444444</v>
      </c>
      <c r="G162" s="16">
        <v>110.820833333333</v>
      </c>
      <c r="H162" s="16">
        <v>112.436111111111</v>
      </c>
      <c r="I162" s="16">
        <v>112.536111111111</v>
      </c>
    </row>
    <row r="163" spans="1:9">
      <c r="A163">
        <v>2015</v>
      </c>
      <c r="B163" s="16">
        <v>125.109188034188</v>
      </c>
      <c r="C163" s="16">
        <v>130.1</v>
      </c>
      <c r="D163" s="16">
        <v>125.383333333333</v>
      </c>
      <c r="E163" s="16">
        <v>119.059722222222</v>
      </c>
      <c r="F163" s="16">
        <v>123.108333333333</v>
      </c>
      <c r="G163" s="16">
        <v>115.313888888889</v>
      </c>
      <c r="H163" s="16">
        <v>115.090277777778</v>
      </c>
      <c r="I163" s="16">
        <v>116.416666666667</v>
      </c>
    </row>
    <row r="164" spans="1:9">
      <c r="A164">
        <v>2016</v>
      </c>
      <c r="B164" s="16">
        <v>133.649572649573</v>
      </c>
      <c r="C164" s="16">
        <v>139.777777777778</v>
      </c>
      <c r="D164" s="16">
        <v>131.788888888889</v>
      </c>
      <c r="E164" s="16">
        <v>124.411111111111</v>
      </c>
      <c r="F164" s="16">
        <v>129.897222222222</v>
      </c>
      <c r="G164" s="16">
        <v>121.706944444444</v>
      </c>
      <c r="H164" s="16">
        <v>118.022222222222</v>
      </c>
      <c r="I164" s="16">
        <v>121.369444444444</v>
      </c>
    </row>
    <row r="165" spans="1:9">
      <c r="A165">
        <v>2017</v>
      </c>
      <c r="B165" s="16">
        <v>134.841239316239</v>
      </c>
      <c r="C165" s="16">
        <v>148.783333333333</v>
      </c>
      <c r="D165" s="16">
        <v>137.627777777778</v>
      </c>
      <c r="E165" s="16">
        <v>129.265277777778</v>
      </c>
      <c r="F165" s="16">
        <v>136.186111111111</v>
      </c>
      <c r="G165" s="16">
        <v>126.483333333333</v>
      </c>
      <c r="H165" s="16">
        <v>123.355555555556</v>
      </c>
      <c r="I165" s="16">
        <v>126.2</v>
      </c>
    </row>
    <row r="166" spans="1:9">
      <c r="A166">
        <v>2018</v>
      </c>
      <c r="B166" s="16">
        <v>136.092948717949</v>
      </c>
      <c r="C166" s="16">
        <v>159.036111111111</v>
      </c>
      <c r="D166" s="16">
        <v>144.138888888889</v>
      </c>
      <c r="E166" s="16">
        <v>135.856944444444</v>
      </c>
      <c r="F166" s="16">
        <v>144.036111111111</v>
      </c>
      <c r="G166" s="16">
        <v>133.427777777778</v>
      </c>
      <c r="H166" s="16">
        <v>130.816666666667</v>
      </c>
      <c r="I166" s="16">
        <v>132.95</v>
      </c>
    </row>
    <row r="167" spans="1:9">
      <c r="A167">
        <v>2019</v>
      </c>
      <c r="B167" s="16">
        <v>140.711957898069</v>
      </c>
      <c r="C167" s="16">
        <v>165.714197530864</v>
      </c>
      <c r="D167" s="16">
        <v>146.928497942387</v>
      </c>
      <c r="E167" s="16">
        <v>142.08549382716</v>
      </c>
      <c r="F167" s="16">
        <v>153.437448559671</v>
      </c>
      <c r="G167" s="16">
        <v>141.48683127572</v>
      </c>
      <c r="H167" s="16">
        <v>132.144907407407</v>
      </c>
      <c r="I167" s="16">
        <v>139.169547325103</v>
      </c>
    </row>
    <row r="168" spans="1:9">
      <c r="A168">
        <v>2020</v>
      </c>
      <c r="B168" s="16">
        <v>153.026778648306</v>
      </c>
      <c r="C168" s="16">
        <v>179.129089506173</v>
      </c>
      <c r="D168" s="16">
        <v>150.566095107453</v>
      </c>
      <c r="E168" s="16">
        <v>146.615094878829</v>
      </c>
      <c r="F168" s="16">
        <v>157.47138774577</v>
      </c>
      <c r="G168" s="16">
        <v>151.936205418381</v>
      </c>
      <c r="H168" s="16">
        <v>139.184310699588</v>
      </c>
      <c r="I168" s="16">
        <v>146.748925468679</v>
      </c>
    </row>
    <row r="169" spans="1:9">
      <c r="A169">
        <v>2021</v>
      </c>
      <c r="B169" s="16">
        <v>163.337393162393</v>
      </c>
      <c r="C169" s="16">
        <v>191.677777777778</v>
      </c>
      <c r="D169" s="16">
        <v>160.186111111111</v>
      </c>
      <c r="E169" s="16">
        <v>155.472222222222</v>
      </c>
      <c r="F169" s="16">
        <v>162.536111111111</v>
      </c>
      <c r="G169" s="16">
        <v>161.936111111111</v>
      </c>
      <c r="H169" s="16">
        <v>154.704166666667</v>
      </c>
      <c r="I169" s="16">
        <v>157.508333333333</v>
      </c>
    </row>
    <row r="170" spans="1:9">
      <c r="A170">
        <v>2022</v>
      </c>
      <c r="B170" s="16">
        <v>172.818376068376</v>
      </c>
      <c r="C170" s="16">
        <v>195.552777777778</v>
      </c>
      <c r="D170" s="16">
        <v>175.427777777778</v>
      </c>
      <c r="E170" s="16">
        <v>166.233333333333</v>
      </c>
      <c r="F170" s="16">
        <v>170.197222222222</v>
      </c>
      <c r="G170" s="16">
        <v>172.444444444445</v>
      </c>
      <c r="H170" s="16">
        <v>168.105555555556</v>
      </c>
      <c r="I170" s="16">
        <v>167.697222222222</v>
      </c>
    </row>
    <row r="171" spans="1:9">
      <c r="A171">
        <v>2023</v>
      </c>
      <c r="B171" s="16">
        <v>176.393333333333</v>
      </c>
      <c r="C171" s="16">
        <v>200.433333333333</v>
      </c>
      <c r="D171" s="16">
        <v>184.393333333333</v>
      </c>
      <c r="E171" s="16">
        <v>172.316666666667</v>
      </c>
      <c r="F171" s="16">
        <v>175.873333333333</v>
      </c>
      <c r="G171" s="16">
        <v>182.95</v>
      </c>
      <c r="H171" s="16">
        <v>173.263333333333</v>
      </c>
      <c r="I171" s="16">
        <v>174.253333333333</v>
      </c>
    </row>
    <row r="172" spans="1:9">
      <c r="A172" t="s">
        <v>62</v>
      </c>
      <c r="B172" s="16">
        <v>140.466303323837</v>
      </c>
      <c r="C172" s="16">
        <v>155.714555555556</v>
      </c>
      <c r="D172" s="16">
        <v>141.820814266118</v>
      </c>
      <c r="E172" s="16">
        <v>135.470189849108</v>
      </c>
      <c r="F172" s="16">
        <v>141.437648285322</v>
      </c>
      <c r="G172" s="16">
        <v>136.095544855967</v>
      </c>
      <c r="H172" s="16">
        <v>131.871204938272</v>
      </c>
      <c r="I172" s="16">
        <v>134.396706721536</v>
      </c>
    </row>
    <row r="180" spans="1:9">
      <c r="A180" s="18" t="s">
        <v>2</v>
      </c>
      <c r="B180" s="18" t="s">
        <v>93</v>
      </c>
      <c r="C180" s="18" t="s">
        <v>94</v>
      </c>
      <c r="D180" s="18" t="s">
        <v>95</v>
      </c>
      <c r="E180" s="18" t="s">
        <v>96</v>
      </c>
      <c r="F180" s="18" t="s">
        <v>26</v>
      </c>
      <c r="G180" s="18" t="s">
        <v>97</v>
      </c>
      <c r="H180" s="18" t="s">
        <v>51</v>
      </c>
      <c r="I180" s="18" t="s">
        <v>98</v>
      </c>
    </row>
    <row r="181" spans="1:9">
      <c r="A181">
        <v>2013</v>
      </c>
      <c r="B181" s="16">
        <v>111.403632478633</v>
      </c>
      <c r="C181" s="16">
        <v>109.863888888889</v>
      </c>
      <c r="D181" s="16">
        <v>109.938888888889</v>
      </c>
      <c r="E181" s="16">
        <v>106.961111111111</v>
      </c>
      <c r="F181" s="16">
        <v>107.688888888889</v>
      </c>
      <c r="G181" s="16">
        <v>105.876388888889</v>
      </c>
      <c r="H181" s="16">
        <v>107.605555555556</v>
      </c>
      <c r="I181" s="16">
        <v>106.763888888889</v>
      </c>
    </row>
    <row r="182" spans="1:9">
      <c r="A182">
        <v>2014</v>
      </c>
      <c r="B182" s="16">
        <v>118.70235042735</v>
      </c>
      <c r="C182" s="16">
        <v>118.877777777778</v>
      </c>
      <c r="D182" s="16">
        <v>118.483333333333</v>
      </c>
      <c r="E182" s="16">
        <v>113.388888888889</v>
      </c>
      <c r="F182" s="16">
        <v>115.469444444444</v>
      </c>
      <c r="G182" s="16">
        <v>110.820833333333</v>
      </c>
      <c r="H182" s="16">
        <v>112.436111111111</v>
      </c>
      <c r="I182" s="16">
        <v>112.536111111111</v>
      </c>
    </row>
    <row r="183" spans="1:9">
      <c r="A183">
        <v>2015</v>
      </c>
      <c r="B183" s="16">
        <v>125.109188034188</v>
      </c>
      <c r="C183" s="16">
        <v>130.1</v>
      </c>
      <c r="D183" s="16">
        <v>125.383333333333</v>
      </c>
      <c r="E183" s="16">
        <v>119.059722222222</v>
      </c>
      <c r="F183" s="16">
        <v>123.108333333333</v>
      </c>
      <c r="G183" s="16">
        <v>115.313888888889</v>
      </c>
      <c r="H183" s="16">
        <v>115.090277777778</v>
      </c>
      <c r="I183" s="16">
        <v>116.416666666667</v>
      </c>
    </row>
    <row r="184" spans="1:9">
      <c r="A184">
        <v>2016</v>
      </c>
      <c r="B184" s="16">
        <v>133.649572649573</v>
      </c>
      <c r="C184" s="16">
        <v>139.777777777778</v>
      </c>
      <c r="D184" s="16">
        <v>131.788888888889</v>
      </c>
      <c r="E184" s="16">
        <v>124.411111111111</v>
      </c>
      <c r="F184" s="16">
        <v>129.897222222222</v>
      </c>
      <c r="G184" s="16">
        <v>121.706944444444</v>
      </c>
      <c r="H184" s="16">
        <v>118.022222222222</v>
      </c>
      <c r="I184" s="16">
        <v>121.369444444444</v>
      </c>
    </row>
    <row r="185" spans="1:9">
      <c r="A185">
        <v>2017</v>
      </c>
      <c r="B185" s="16">
        <v>134.841239316239</v>
      </c>
      <c r="C185" s="16">
        <v>148.783333333333</v>
      </c>
      <c r="D185" s="16">
        <v>137.627777777778</v>
      </c>
      <c r="E185" s="16">
        <v>129.265277777778</v>
      </c>
      <c r="F185" s="16">
        <v>136.186111111111</v>
      </c>
      <c r="G185" s="16">
        <v>126.483333333333</v>
      </c>
      <c r="H185" s="16">
        <v>123.355555555556</v>
      </c>
      <c r="I185" s="16">
        <v>126.2</v>
      </c>
    </row>
    <row r="186" spans="1:9">
      <c r="A186">
        <v>2018</v>
      </c>
      <c r="B186" s="16">
        <v>136.092948717949</v>
      </c>
      <c r="C186" s="16">
        <v>159.036111111111</v>
      </c>
      <c r="D186" s="16">
        <v>144.138888888889</v>
      </c>
      <c r="E186" s="16">
        <v>135.856944444444</v>
      </c>
      <c r="F186" s="16">
        <v>144.036111111111</v>
      </c>
      <c r="G186" s="16">
        <v>133.427777777778</v>
      </c>
      <c r="H186" s="16">
        <v>130.816666666667</v>
      </c>
      <c r="I186" s="16">
        <v>132.95</v>
      </c>
    </row>
    <row r="187" spans="1:9">
      <c r="A187">
        <v>2019</v>
      </c>
      <c r="B187" s="16">
        <v>140.711957898069</v>
      </c>
      <c r="C187" s="16">
        <v>165.714197530864</v>
      </c>
      <c r="D187" s="16">
        <v>146.928497942387</v>
      </c>
      <c r="E187" s="16">
        <v>142.08549382716</v>
      </c>
      <c r="F187" s="16">
        <v>153.437448559671</v>
      </c>
      <c r="G187" s="16">
        <v>141.48683127572</v>
      </c>
      <c r="H187" s="16">
        <v>132.144907407407</v>
      </c>
      <c r="I187" s="16">
        <v>139.169547325103</v>
      </c>
    </row>
    <row r="188" spans="1:9">
      <c r="A188">
        <v>2020</v>
      </c>
      <c r="B188" s="16">
        <v>153.026778648306</v>
      </c>
      <c r="C188" s="16">
        <v>179.129089506173</v>
      </c>
      <c r="D188" s="16">
        <v>150.566095107453</v>
      </c>
      <c r="E188" s="16">
        <v>146.615094878829</v>
      </c>
      <c r="F188" s="16">
        <v>157.47138774577</v>
      </c>
      <c r="G188" s="16">
        <v>151.936205418381</v>
      </c>
      <c r="H188" s="16">
        <v>139.184310699588</v>
      </c>
      <c r="I188" s="16">
        <v>146.748925468679</v>
      </c>
    </row>
    <row r="189" spans="1:9">
      <c r="A189">
        <v>2021</v>
      </c>
      <c r="B189" s="16">
        <v>163.337393162393</v>
      </c>
      <c r="C189" s="16">
        <v>191.677777777778</v>
      </c>
      <c r="D189" s="16">
        <v>160.186111111111</v>
      </c>
      <c r="E189" s="16">
        <v>155.472222222222</v>
      </c>
      <c r="F189" s="16">
        <v>162.536111111111</v>
      </c>
      <c r="G189" s="16">
        <v>161.936111111111</v>
      </c>
      <c r="H189" s="16">
        <v>154.704166666667</v>
      </c>
      <c r="I189" s="16">
        <v>157.508333333333</v>
      </c>
    </row>
    <row r="190" spans="1:9">
      <c r="A190">
        <v>2022</v>
      </c>
      <c r="B190" s="16">
        <v>172.818376068376</v>
      </c>
      <c r="C190" s="16">
        <v>195.552777777778</v>
      </c>
      <c r="D190" s="16">
        <v>175.427777777778</v>
      </c>
      <c r="E190" s="16">
        <v>166.233333333333</v>
      </c>
      <c r="F190" s="16">
        <v>170.197222222222</v>
      </c>
      <c r="G190" s="16">
        <v>172.444444444445</v>
      </c>
      <c r="H190" s="16">
        <v>168.105555555556</v>
      </c>
      <c r="I190" s="16">
        <v>167.697222222222</v>
      </c>
    </row>
    <row r="191" spans="1:9">
      <c r="A191" s="61">
        <v>2023</v>
      </c>
      <c r="B191" s="20">
        <v>176.393333333333</v>
      </c>
      <c r="C191" s="20">
        <v>200.433333333333</v>
      </c>
      <c r="D191" s="20">
        <v>184.393333333333</v>
      </c>
      <c r="E191" s="20">
        <v>172.316666666667</v>
      </c>
      <c r="F191" s="20">
        <v>175.873333333333</v>
      </c>
      <c r="G191" s="20">
        <v>182.95</v>
      </c>
      <c r="H191" s="20">
        <v>173.263333333333</v>
      </c>
      <c r="I191" s="20">
        <v>174.253333333333</v>
      </c>
    </row>
    <row r="197" s="55" customFormat="1" ht="26" spans="1:1">
      <c r="A197" s="65" t="s">
        <v>99</v>
      </c>
    </row>
    <row r="199" spans="1:10">
      <c r="A199" s="18" t="s">
        <v>2</v>
      </c>
      <c r="B199" s="18" t="s">
        <v>50</v>
      </c>
      <c r="C199" s="18" t="s">
        <v>94</v>
      </c>
      <c r="D199" s="18" t="s">
        <v>19</v>
      </c>
      <c r="E199" s="18" t="s">
        <v>52</v>
      </c>
      <c r="F199" s="18" t="s">
        <v>100</v>
      </c>
      <c r="G199" s="18" t="s">
        <v>53</v>
      </c>
      <c r="H199" s="18" t="s">
        <v>51</v>
      </c>
      <c r="I199" s="18" t="s">
        <v>98</v>
      </c>
      <c r="J199" s="18" t="s">
        <v>64</v>
      </c>
    </row>
    <row r="200" spans="1:13">
      <c r="A200" s="56" t="s">
        <v>75</v>
      </c>
      <c r="B200" s="16">
        <f>(B182-B181)/B181*100</f>
        <v>6.55159781268073</v>
      </c>
      <c r="C200" s="16">
        <f t="shared" ref="C200:I200" si="15">(C182-C181)/C181*100</f>
        <v>8.20459659679916</v>
      </c>
      <c r="D200" s="16">
        <f t="shared" si="15"/>
        <v>7.77199454242214</v>
      </c>
      <c r="E200" s="16">
        <f t="shared" si="15"/>
        <v>6.0094530722487</v>
      </c>
      <c r="F200" s="16">
        <f t="shared" si="15"/>
        <v>7.22503095336307</v>
      </c>
      <c r="G200" s="16">
        <f t="shared" si="15"/>
        <v>4.67001613516769</v>
      </c>
      <c r="H200" s="16">
        <f t="shared" si="15"/>
        <v>4.48913211833289</v>
      </c>
      <c r="I200" s="16">
        <f t="shared" si="15"/>
        <v>5.40653050604896</v>
      </c>
      <c r="J200" s="16">
        <f>AVERAGE(B200:I200)</f>
        <v>6.29104396713292</v>
      </c>
      <c r="K200" s="16"/>
      <c r="L200" s="16"/>
      <c r="M200" s="16"/>
    </row>
    <row r="201" spans="1:10">
      <c r="A201" s="56" t="s">
        <v>76</v>
      </c>
      <c r="B201" s="16">
        <f t="shared" ref="B201:B209" si="16">(B183-B182)/B182*100</f>
        <v>5.39739742622806</v>
      </c>
      <c r="C201" s="16">
        <f t="shared" ref="C201:C209" si="17">(C183-C182)/C182*100</f>
        <v>9.44013459201774</v>
      </c>
      <c r="D201" s="16">
        <f t="shared" ref="D201:D209" si="18">(D183-D182)/D182*100</f>
        <v>5.82360388240261</v>
      </c>
      <c r="E201" s="16">
        <f t="shared" ref="E201:E209" si="19">(E183-E182)/E182*100</f>
        <v>5.00122488975963</v>
      </c>
      <c r="F201" s="16">
        <f t="shared" ref="F201:F209" si="20">(F183-F182)/F182*100</f>
        <v>6.615506747817</v>
      </c>
      <c r="G201" s="16">
        <f t="shared" ref="G201:G209" si="21">(G183-G182)/G182*100</f>
        <v>4.05434196839284</v>
      </c>
      <c r="H201" s="16">
        <f t="shared" ref="H201:H209" si="22">(H183-H182)/H182*100</f>
        <v>2.36059984682689</v>
      </c>
      <c r="I201" s="16">
        <f t="shared" ref="I201:I209" si="23">(I183-I182)/I182*100</f>
        <v>3.44827586206936</v>
      </c>
      <c r="J201" s="16">
        <f t="shared" ref="J201:J209" si="24">AVERAGE(B201:I201)</f>
        <v>5.26763565193927</v>
      </c>
    </row>
    <row r="202" spans="1:10">
      <c r="A202" s="56" t="s">
        <v>77</v>
      </c>
      <c r="B202" s="16">
        <f t="shared" si="16"/>
        <v>6.82634485090833</v>
      </c>
      <c r="C202" s="16">
        <f t="shared" si="17"/>
        <v>7.43872235032898</v>
      </c>
      <c r="D202" s="16">
        <f t="shared" si="18"/>
        <v>5.10877752669628</v>
      </c>
      <c r="E202" s="16">
        <f t="shared" si="19"/>
        <v>4.49470970451347</v>
      </c>
      <c r="F202" s="16">
        <f t="shared" si="20"/>
        <v>5.51456485931554</v>
      </c>
      <c r="G202" s="16">
        <f t="shared" si="21"/>
        <v>5.54404644328235</v>
      </c>
      <c r="H202" s="16">
        <f t="shared" si="22"/>
        <v>2.54751704579699</v>
      </c>
      <c r="I202" s="16">
        <f t="shared" si="23"/>
        <v>4.25435456931452</v>
      </c>
      <c r="J202" s="16">
        <f t="shared" si="24"/>
        <v>5.21612966876956</v>
      </c>
    </row>
    <row r="203" spans="1:10">
      <c r="A203" s="56" t="s">
        <v>78</v>
      </c>
      <c r="B203" s="16">
        <f t="shared" si="16"/>
        <v>0.89163522414736</v>
      </c>
      <c r="C203" s="16">
        <f t="shared" si="17"/>
        <v>6.44276629570706</v>
      </c>
      <c r="D203" s="16">
        <f t="shared" si="18"/>
        <v>4.43048646825739</v>
      </c>
      <c r="E203" s="16">
        <f t="shared" si="19"/>
        <v>3.90171474502127</v>
      </c>
      <c r="F203" s="16">
        <f t="shared" si="20"/>
        <v>4.8414344674209</v>
      </c>
      <c r="G203" s="16">
        <f t="shared" si="21"/>
        <v>3.92449988017675</v>
      </c>
      <c r="H203" s="16">
        <f t="shared" si="22"/>
        <v>4.51892299002128</v>
      </c>
      <c r="I203" s="16">
        <f t="shared" si="23"/>
        <v>3.9800425697484</v>
      </c>
      <c r="J203" s="16">
        <f t="shared" si="24"/>
        <v>4.11643783006255</v>
      </c>
    </row>
    <row r="204" spans="1:10">
      <c r="A204" s="56" t="s">
        <v>79</v>
      </c>
      <c r="B204" s="16">
        <f t="shared" si="16"/>
        <v>0.928283815883957</v>
      </c>
      <c r="C204" s="16">
        <f t="shared" si="17"/>
        <v>6.89107949665826</v>
      </c>
      <c r="D204" s="16">
        <f t="shared" si="18"/>
        <v>4.73095709038057</v>
      </c>
      <c r="E204" s="16">
        <f t="shared" si="19"/>
        <v>5.09933276745657</v>
      </c>
      <c r="F204" s="16">
        <f t="shared" si="20"/>
        <v>5.76417076304895</v>
      </c>
      <c r="G204" s="16">
        <f t="shared" si="21"/>
        <v>5.49040277594811</v>
      </c>
      <c r="H204" s="16">
        <f t="shared" si="22"/>
        <v>6.04845973698422</v>
      </c>
      <c r="I204" s="16">
        <f t="shared" si="23"/>
        <v>5.34865293185419</v>
      </c>
      <c r="J204" s="16">
        <f t="shared" si="24"/>
        <v>5.03766742227685</v>
      </c>
    </row>
    <row r="205" spans="1:10">
      <c r="A205" s="56" t="s">
        <v>80</v>
      </c>
      <c r="B205" s="16">
        <f t="shared" si="16"/>
        <v>3.3940106549479</v>
      </c>
      <c r="C205" s="16">
        <f t="shared" si="17"/>
        <v>4.19910067788776</v>
      </c>
      <c r="D205" s="16">
        <f t="shared" si="18"/>
        <v>1.93536184093135</v>
      </c>
      <c r="E205" s="16">
        <f t="shared" si="19"/>
        <v>4.58463820762806</v>
      </c>
      <c r="F205" s="16">
        <f t="shared" si="20"/>
        <v>6.5270697577413</v>
      </c>
      <c r="G205" s="16">
        <f t="shared" si="21"/>
        <v>6.04001178177772</v>
      </c>
      <c r="H205" s="16">
        <f t="shared" si="22"/>
        <v>1.01534519613199</v>
      </c>
      <c r="I205" s="16">
        <f t="shared" si="23"/>
        <v>4.67811006025048</v>
      </c>
      <c r="J205" s="16">
        <f t="shared" si="24"/>
        <v>4.04670602216207</v>
      </c>
    </row>
    <row r="206" spans="1:10">
      <c r="A206" s="56" t="s">
        <v>81</v>
      </c>
      <c r="B206" s="16">
        <f t="shared" si="16"/>
        <v>8.7517940437996</v>
      </c>
      <c r="C206" s="16">
        <f t="shared" si="17"/>
        <v>8.09519774116547</v>
      </c>
      <c r="D206" s="16">
        <f t="shared" si="18"/>
        <v>2.47576012550838</v>
      </c>
      <c r="E206" s="16">
        <f t="shared" si="19"/>
        <v>3.18794053471711</v>
      </c>
      <c r="F206" s="16">
        <f t="shared" si="20"/>
        <v>2.62904475013491</v>
      </c>
      <c r="G206" s="16">
        <f t="shared" si="21"/>
        <v>7.3854040326184</v>
      </c>
      <c r="H206" s="16">
        <f t="shared" si="22"/>
        <v>5.3270333532251</v>
      </c>
      <c r="I206" s="16">
        <f t="shared" si="23"/>
        <v>5.44614701222705</v>
      </c>
      <c r="J206" s="16">
        <f t="shared" si="24"/>
        <v>5.4122901991745</v>
      </c>
    </row>
    <row r="207" spans="1:10">
      <c r="A207" s="56" t="s">
        <v>82</v>
      </c>
      <c r="B207" s="16">
        <f t="shared" si="16"/>
        <v>6.73778446175319</v>
      </c>
      <c r="C207" s="16">
        <f t="shared" si="17"/>
        <v>7.00538829633954</v>
      </c>
      <c r="D207" s="16">
        <f t="shared" si="18"/>
        <v>6.38923125209069</v>
      </c>
      <c r="E207" s="16">
        <f t="shared" si="19"/>
        <v>6.04107465927231</v>
      </c>
      <c r="F207" s="16">
        <f t="shared" si="20"/>
        <v>3.21628166096928</v>
      </c>
      <c r="G207" s="16">
        <f t="shared" si="21"/>
        <v>6.58164764954714</v>
      </c>
      <c r="H207" s="16">
        <f t="shared" si="22"/>
        <v>11.1505786026247</v>
      </c>
      <c r="I207" s="16">
        <f t="shared" si="23"/>
        <v>7.33184780078708</v>
      </c>
      <c r="J207" s="16">
        <f t="shared" si="24"/>
        <v>6.80672929792299</v>
      </c>
    </row>
    <row r="208" spans="1:10">
      <c r="A208" s="56" t="s">
        <v>83</v>
      </c>
      <c r="B208" s="16">
        <f t="shared" si="16"/>
        <v>5.80453913364275</v>
      </c>
      <c r="C208" s="16">
        <f t="shared" si="17"/>
        <v>2.02162193496029</v>
      </c>
      <c r="D208" s="16">
        <f t="shared" si="18"/>
        <v>9.51497390188518</v>
      </c>
      <c r="E208" s="16">
        <f t="shared" si="19"/>
        <v>6.92156512417361</v>
      </c>
      <c r="F208" s="16">
        <f t="shared" si="20"/>
        <v>4.71348247398007</v>
      </c>
      <c r="G208" s="16">
        <f t="shared" si="21"/>
        <v>6.48918469218012</v>
      </c>
      <c r="H208" s="16">
        <f t="shared" si="22"/>
        <v>8.66259078707576</v>
      </c>
      <c r="I208" s="16">
        <f t="shared" si="23"/>
        <v>6.46879353826083</v>
      </c>
      <c r="J208" s="16">
        <f t="shared" si="24"/>
        <v>6.32459394826983</v>
      </c>
    </row>
    <row r="209" spans="1:10">
      <c r="A209" s="56" t="s">
        <v>84</v>
      </c>
      <c r="B209" s="16">
        <f t="shared" si="16"/>
        <v>2.06862102647149</v>
      </c>
      <c r="C209" s="16">
        <f t="shared" si="17"/>
        <v>2.49577408769982</v>
      </c>
      <c r="D209" s="16">
        <f t="shared" si="18"/>
        <v>5.11068182537891</v>
      </c>
      <c r="E209" s="16">
        <f t="shared" si="19"/>
        <v>3.65951473832004</v>
      </c>
      <c r="F209" s="16">
        <f t="shared" si="20"/>
        <v>3.3350198299358</v>
      </c>
      <c r="G209" s="16">
        <f t="shared" si="21"/>
        <v>6.09213917525739</v>
      </c>
      <c r="H209" s="16">
        <f t="shared" si="22"/>
        <v>3.06817806272467</v>
      </c>
      <c r="I209" s="16">
        <f t="shared" si="23"/>
        <v>3.90949296847818</v>
      </c>
      <c r="J209" s="16">
        <f t="shared" si="24"/>
        <v>3.71742771428328</v>
      </c>
    </row>
    <row r="211" spans="1:10">
      <c r="A211" s="32"/>
      <c r="B211" s="32"/>
      <c r="C211" s="32"/>
      <c r="D211" s="32"/>
      <c r="E211" s="32"/>
      <c r="F211" s="32"/>
      <c r="G211" s="32"/>
      <c r="H211" s="32"/>
      <c r="I211" s="32"/>
      <c r="J211" s="32"/>
    </row>
    <row r="212" spans="1:1">
      <c r="A212" s="56"/>
    </row>
    <row r="213" s="55" customFormat="1" ht="26" spans="1:2">
      <c r="A213" s="56"/>
      <c r="B213"/>
    </row>
    <row r="214" spans="1:1">
      <c r="A214" s="56"/>
    </row>
    <row r="215" spans="1:1">
      <c r="A215" s="56"/>
    </row>
    <row r="216" spans="1:1">
      <c r="A216" s="56"/>
    </row>
    <row r="217" spans="1:1">
      <c r="A217" s="56"/>
    </row>
    <row r="218" spans="1:1">
      <c r="A218" s="56"/>
    </row>
    <row r="219" spans="1:1">
      <c r="A219" s="56"/>
    </row>
    <row r="220" spans="1:1">
      <c r="A220" s="56"/>
    </row>
    <row r="221" spans="1:1">
      <c r="A221" s="56"/>
    </row>
  </sheetData>
  <pageMargins left="0.75" right="0.75" top="1" bottom="1" header="0.5" footer="0.5"/>
  <headerFooter/>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3"/>
  <sheetViews>
    <sheetView zoomScale="78" zoomScaleNormal="78" topLeftCell="A45" workbookViewId="0">
      <selection activeCell="E69" sqref="E69"/>
    </sheetView>
  </sheetViews>
  <sheetFormatPr defaultColWidth="9" defaultRowHeight="16.8"/>
  <cols>
    <col min="1" max="1" width="17.375"/>
    <col min="2" max="2" width="29.9375"/>
    <col min="3" max="3" width="42.25"/>
    <col min="4" max="7" width="29.125"/>
    <col min="8" max="10" width="32.0625"/>
    <col min="11" max="15" width="42.25"/>
  </cols>
  <sheetData>
    <row r="1" spans="1:6">
      <c r="A1" t="s">
        <v>49</v>
      </c>
      <c r="B1" t="s">
        <v>55</v>
      </c>
      <c r="C1"/>
      <c r="D1" s="30"/>
      <c r="E1" s="18" t="s">
        <v>49</v>
      </c>
      <c r="F1" s="18" t="s">
        <v>55</v>
      </c>
    </row>
    <row r="2" spans="1:9">
      <c r="A2" s="15">
        <v>44682</v>
      </c>
      <c r="B2" s="16">
        <v>172.510256410257</v>
      </c>
      <c r="C2"/>
      <c r="D2" s="15"/>
      <c r="E2" s="15">
        <v>44682</v>
      </c>
      <c r="F2" s="16">
        <v>172.510256410257</v>
      </c>
      <c r="H2" s="15"/>
      <c r="I2" s="16"/>
    </row>
    <row r="3" spans="1:9">
      <c r="A3" s="15">
        <v>44713</v>
      </c>
      <c r="B3" s="16">
        <v>175.035897435897</v>
      </c>
      <c r="C3"/>
      <c r="D3" s="15"/>
      <c r="E3" s="15">
        <v>44713</v>
      </c>
      <c r="F3" s="16">
        <v>175.035897435897</v>
      </c>
      <c r="H3" s="15"/>
      <c r="I3" s="16"/>
    </row>
    <row r="4" spans="1:9">
      <c r="A4" s="15">
        <v>44743</v>
      </c>
      <c r="B4" s="16">
        <v>174.625641025641</v>
      </c>
      <c r="C4"/>
      <c r="D4" s="15"/>
      <c r="E4" s="15">
        <v>44743</v>
      </c>
      <c r="F4" s="16">
        <v>174.625641025641</v>
      </c>
      <c r="H4" s="15"/>
      <c r="I4" s="16"/>
    </row>
    <row r="5" spans="1:9">
      <c r="A5" s="15">
        <v>44774</v>
      </c>
      <c r="B5" s="16">
        <v>174.838461538462</v>
      </c>
      <c r="C5"/>
      <c r="D5" s="15"/>
      <c r="E5" s="15">
        <v>44774</v>
      </c>
      <c r="F5" s="16">
        <v>174.838461538462</v>
      </c>
      <c r="I5" s="16"/>
    </row>
    <row r="6" spans="1:6">
      <c r="A6" s="15">
        <v>44805</v>
      </c>
      <c r="B6" s="16">
        <v>175.00170940171</v>
      </c>
      <c r="C6"/>
      <c r="D6" s="15"/>
      <c r="E6" s="15">
        <v>44805</v>
      </c>
      <c r="F6" s="16">
        <v>175.00170940171</v>
      </c>
    </row>
    <row r="7" spans="1:6">
      <c r="A7" s="15">
        <v>44835</v>
      </c>
      <c r="B7" s="16">
        <v>177.028205128205</v>
      </c>
      <c r="C7"/>
      <c r="D7" s="15"/>
      <c r="E7" s="15">
        <v>44835</v>
      </c>
      <c r="F7" s="16">
        <v>177.028205128205</v>
      </c>
    </row>
    <row r="8" spans="1:10">
      <c r="A8" s="15">
        <v>44866</v>
      </c>
      <c r="B8" s="16">
        <v>176.894871794872</v>
      </c>
      <c r="C8"/>
      <c r="D8" s="15"/>
      <c r="E8" s="15">
        <v>44866</v>
      </c>
      <c r="F8" s="16">
        <v>176.894871794872</v>
      </c>
      <c r="H8" s="32"/>
      <c r="I8" s="32"/>
      <c r="J8" s="32"/>
    </row>
    <row r="9" spans="1:10">
      <c r="A9" s="15">
        <v>44896</v>
      </c>
      <c r="B9" s="16">
        <v>175.802564102564</v>
      </c>
      <c r="C9"/>
      <c r="D9" s="15"/>
      <c r="E9" s="15">
        <v>44896</v>
      </c>
      <c r="F9" s="16">
        <v>175.802564102564</v>
      </c>
      <c r="H9" s="37"/>
      <c r="I9" s="38"/>
      <c r="J9" s="28"/>
    </row>
    <row r="10" spans="1:10">
      <c r="A10" s="15">
        <v>44927</v>
      </c>
      <c r="B10" s="16">
        <v>176.566666666666</v>
      </c>
      <c r="C10"/>
      <c r="D10" s="15"/>
      <c r="E10" s="15">
        <v>44927</v>
      </c>
      <c r="F10" s="16">
        <v>176.566666666666</v>
      </c>
      <c r="H10" s="37"/>
      <c r="I10" s="38"/>
      <c r="J10" s="28"/>
    </row>
    <row r="11" spans="1:10">
      <c r="A11" s="15">
        <v>44958</v>
      </c>
      <c r="B11" s="16">
        <v>175.589743589744</v>
      </c>
      <c r="C11"/>
      <c r="D11" s="15"/>
      <c r="E11" s="15">
        <v>44958</v>
      </c>
      <c r="F11" s="16">
        <v>175.589743589744</v>
      </c>
      <c r="H11" s="40"/>
      <c r="I11" s="41"/>
      <c r="J11" s="28"/>
    </row>
    <row r="12" spans="1:10">
      <c r="A12" s="15">
        <v>44986</v>
      </c>
      <c r="B12" s="16">
        <v>175.6</v>
      </c>
      <c r="C12"/>
      <c r="D12" s="15"/>
      <c r="E12" s="15">
        <v>44986</v>
      </c>
      <c r="F12" s="16">
        <v>175.6</v>
      </c>
      <c r="H12" s="28"/>
      <c r="I12" s="28"/>
      <c r="J12" s="28"/>
    </row>
    <row r="13" spans="1:10">
      <c r="A13" s="15">
        <v>45017</v>
      </c>
      <c r="B13" s="16">
        <v>176.448717948718</v>
      </c>
      <c r="C13"/>
      <c r="D13" s="15"/>
      <c r="E13" s="15">
        <v>45017</v>
      </c>
      <c r="F13" s="16">
        <v>176.448717948718</v>
      </c>
      <c r="H13" s="28"/>
      <c r="I13" s="28"/>
      <c r="J13" s="28"/>
    </row>
    <row r="14" spans="1:10">
      <c r="A14" s="15">
        <v>45047</v>
      </c>
      <c r="B14" s="16">
        <v>177.761538461538</v>
      </c>
      <c r="C14"/>
      <c r="D14" s="15"/>
      <c r="E14" s="19">
        <v>45047</v>
      </c>
      <c r="F14" s="20">
        <v>177.761538461538</v>
      </c>
      <c r="H14" s="45"/>
      <c r="I14" s="45"/>
      <c r="J14" s="32"/>
    </row>
    <row r="15" spans="1:10">
      <c r="A15" t="s">
        <v>62</v>
      </c>
      <c r="B15" s="16">
        <v>175.624297924298</v>
      </c>
      <c r="H15" s="46"/>
      <c r="I15" s="34"/>
      <c r="J15" s="48"/>
    </row>
    <row r="16" spans="8:10">
      <c r="H16" s="46"/>
      <c r="I16" s="34"/>
      <c r="J16" s="48"/>
    </row>
    <row r="19" spans="1:3">
      <c r="A19" s="31" t="s">
        <v>101</v>
      </c>
      <c r="B19" s="31"/>
      <c r="C19" s="32"/>
    </row>
    <row r="20" spans="1:2">
      <c r="A20" s="33" t="s">
        <v>102</v>
      </c>
      <c r="B20" s="34">
        <f>(F3-F2)/F2*100</f>
        <v>1.46405267616878</v>
      </c>
    </row>
    <row r="21" spans="1:2">
      <c r="A21" s="15" t="s">
        <v>103</v>
      </c>
      <c r="B21" s="34">
        <f t="shared" ref="B21:B31" si="0">(F4-F3)/F3*100</f>
        <v>-0.234384155630852</v>
      </c>
    </row>
    <row r="22" spans="1:2">
      <c r="A22" s="15" t="s">
        <v>104</v>
      </c>
      <c r="B22" s="34">
        <f t="shared" si="0"/>
        <v>0.121872430400857</v>
      </c>
    </row>
    <row r="23" spans="1:2">
      <c r="A23" s="15" t="s">
        <v>105</v>
      </c>
      <c r="B23" s="34">
        <f t="shared" si="0"/>
        <v>0.0933706816060473</v>
      </c>
    </row>
    <row r="24" spans="1:2">
      <c r="A24" s="15" t="s">
        <v>106</v>
      </c>
      <c r="B24" s="34">
        <f t="shared" si="0"/>
        <v>1.15798624677617</v>
      </c>
    </row>
    <row r="25" spans="1:2">
      <c r="A25" s="15" t="s">
        <v>107</v>
      </c>
      <c r="B25" s="34">
        <f t="shared" si="0"/>
        <v>-0.0753175649250085</v>
      </c>
    </row>
    <row r="26" spans="1:2">
      <c r="A26" s="35" t="s">
        <v>108</v>
      </c>
      <c r="B26" s="34">
        <f t="shared" si="0"/>
        <v>-0.617489744742087</v>
      </c>
    </row>
    <row r="27" spans="1:2">
      <c r="A27" s="15" t="s">
        <v>109</v>
      </c>
      <c r="B27" s="34">
        <f t="shared" si="0"/>
        <v>0.434636757434458</v>
      </c>
    </row>
    <row r="28" spans="1:2">
      <c r="A28" s="15" t="s">
        <v>110</v>
      </c>
      <c r="B28" s="34">
        <f t="shared" si="0"/>
        <v>-0.553288508734391</v>
      </c>
    </row>
    <row r="29" spans="1:2">
      <c r="A29" s="15" t="s">
        <v>111</v>
      </c>
      <c r="B29" s="34">
        <f t="shared" si="0"/>
        <v>0.00584112149509641</v>
      </c>
    </row>
    <row r="30" spans="1:2">
      <c r="A30" s="15" t="s">
        <v>112</v>
      </c>
      <c r="B30" s="34">
        <f t="shared" si="0"/>
        <v>0.483324572162881</v>
      </c>
    </row>
    <row r="31" spans="1:2">
      <c r="A31" s="19" t="s">
        <v>113</v>
      </c>
      <c r="B31" s="34">
        <f t="shared" si="0"/>
        <v>0.744023832013076</v>
      </c>
    </row>
    <row r="35" spans="1:2">
      <c r="A35" t="s">
        <v>49</v>
      </c>
      <c r="B35" t="s">
        <v>114</v>
      </c>
    </row>
    <row r="36" spans="1:2">
      <c r="A36" s="15">
        <v>44713</v>
      </c>
      <c r="B36" s="16">
        <v>176.95</v>
      </c>
    </row>
    <row r="37" spans="1:2">
      <c r="A37" s="15">
        <v>45047</v>
      </c>
      <c r="B37" s="16">
        <v>179.666666666667</v>
      </c>
    </row>
    <row r="38" spans="1:2">
      <c r="A38" t="s">
        <v>62</v>
      </c>
      <c r="B38" s="16">
        <v>177.855555555556</v>
      </c>
    </row>
    <row r="41" spans="1:15">
      <c r="A41" s="18" t="s">
        <v>49</v>
      </c>
      <c r="B41" s="18" t="s">
        <v>3</v>
      </c>
      <c r="C41" s="18" t="s">
        <v>5</v>
      </c>
      <c r="D41" s="18" t="s">
        <v>4</v>
      </c>
      <c r="E41" s="18" t="s">
        <v>7</v>
      </c>
      <c r="F41" s="18" t="s">
        <v>4</v>
      </c>
      <c r="G41" s="18" t="s">
        <v>6</v>
      </c>
      <c r="H41" s="18" t="s">
        <v>8</v>
      </c>
      <c r="I41" s="18" t="s">
        <v>9</v>
      </c>
      <c r="J41" s="18" t="s">
        <v>115</v>
      </c>
      <c r="K41" s="18" t="s">
        <v>11</v>
      </c>
      <c r="L41" s="18" t="s">
        <v>12</v>
      </c>
      <c r="M41" s="18" t="s">
        <v>13</v>
      </c>
      <c r="N41" s="18" t="s">
        <v>14</v>
      </c>
      <c r="O41" s="18" t="s">
        <v>114</v>
      </c>
    </row>
    <row r="42" spans="1:15">
      <c r="A42" s="15">
        <v>44713</v>
      </c>
      <c r="B42" s="16">
        <v>159.6</v>
      </c>
      <c r="C42" s="16">
        <v>170.466666666667</v>
      </c>
      <c r="D42" s="16">
        <v>214.933333333333</v>
      </c>
      <c r="E42" s="16">
        <v>193.283333333333</v>
      </c>
      <c r="F42" s="16">
        <v>214.933333333333</v>
      </c>
      <c r="G42" s="16">
        <v>167.816666666667</v>
      </c>
      <c r="H42" s="16">
        <v>167.816666666667</v>
      </c>
      <c r="I42" s="16">
        <v>191.766666666667</v>
      </c>
      <c r="J42" s="16">
        <v>166.633333333333</v>
      </c>
      <c r="K42" s="16">
        <v>120.983333333333</v>
      </c>
      <c r="L42" s="16">
        <v>191.583333333333</v>
      </c>
      <c r="M42" s="16">
        <v>167.85</v>
      </c>
      <c r="N42" s="16">
        <v>185.783333333333</v>
      </c>
      <c r="O42" s="16">
        <v>176.95</v>
      </c>
    </row>
    <row r="43" spans="1:15">
      <c r="A43" s="19">
        <v>45047</v>
      </c>
      <c r="B43" s="20">
        <v>173.866666666667</v>
      </c>
      <c r="C43" s="20">
        <v>173.633333333333</v>
      </c>
      <c r="D43" s="20">
        <v>215.066666666667</v>
      </c>
      <c r="E43" s="20">
        <v>169.233333333333</v>
      </c>
      <c r="F43" s="20">
        <v>215.066666666667</v>
      </c>
      <c r="G43" s="20">
        <v>179.5</v>
      </c>
      <c r="H43" s="20">
        <v>172.333333333333</v>
      </c>
      <c r="I43" s="20">
        <v>164.9</v>
      </c>
      <c r="J43" s="20">
        <v>175.8</v>
      </c>
      <c r="K43" s="20">
        <v>122.933333333333</v>
      </c>
      <c r="L43" s="20">
        <v>216.966666666667</v>
      </c>
      <c r="M43" s="20">
        <v>172.666666666667</v>
      </c>
      <c r="N43" s="20">
        <v>194.333333333333</v>
      </c>
      <c r="O43" s="20">
        <v>179.666666666667</v>
      </c>
    </row>
    <row r="44" spans="1:15">
      <c r="A44" s="18" t="s">
        <v>116</v>
      </c>
      <c r="B44" s="36">
        <f>(B43-B42)/B42*100</f>
        <v>8.9390142021723</v>
      </c>
      <c r="C44" s="36">
        <f t="shared" ref="C44:O44" si="1">(C43-C42)/C42*100</f>
        <v>1.85764567852913</v>
      </c>
      <c r="D44" s="36">
        <f t="shared" si="1"/>
        <v>0.0620347394544082</v>
      </c>
      <c r="E44" s="36">
        <f t="shared" si="1"/>
        <v>-12.4428731568509</v>
      </c>
      <c r="F44" s="36">
        <f t="shared" si="1"/>
        <v>0.0620347394544082</v>
      </c>
      <c r="G44" s="36">
        <f t="shared" si="1"/>
        <v>6.96196245903246</v>
      </c>
      <c r="H44" s="36">
        <f t="shared" si="1"/>
        <v>2.6914291389409</v>
      </c>
      <c r="I44" s="36">
        <f t="shared" si="1"/>
        <v>-14.0100816965063</v>
      </c>
      <c r="J44" s="36">
        <f t="shared" si="1"/>
        <v>5.50110022004422</v>
      </c>
      <c r="K44" s="36">
        <f t="shared" si="1"/>
        <v>1.61179225788677</v>
      </c>
      <c r="L44" s="36">
        <f t="shared" si="1"/>
        <v>13.2492387994784</v>
      </c>
      <c r="M44" s="36">
        <f t="shared" si="1"/>
        <v>2.86962565782961</v>
      </c>
      <c r="N44" s="36">
        <f t="shared" si="1"/>
        <v>4.60213510361534</v>
      </c>
      <c r="O44" s="36">
        <f t="shared" si="1"/>
        <v>1.535273617783</v>
      </c>
    </row>
    <row r="45" spans="2:2">
      <c r="B45" s="36"/>
    </row>
    <row r="46" s="28" customFormat="1" spans="1:11">
      <c r="A46" s="32"/>
      <c r="B46" s="32"/>
      <c r="C46" s="32"/>
      <c r="E46" s="32"/>
      <c r="F46" s="32"/>
      <c r="G46" s="32"/>
      <c r="H46" s="28"/>
      <c r="I46" s="32"/>
      <c r="J46" s="32"/>
      <c r="K46" s="32"/>
    </row>
    <row r="47" s="28" customFormat="1" spans="1:11">
      <c r="A47" s="37"/>
      <c r="B47" s="38"/>
      <c r="C47" s="39"/>
      <c r="E47" s="37"/>
      <c r="F47" s="38"/>
      <c r="G47" s="42"/>
      <c r="I47" s="37"/>
      <c r="J47" s="38"/>
      <c r="K47" s="42"/>
    </row>
    <row r="48" s="28" customFormat="1" spans="1:11">
      <c r="A48" s="40"/>
      <c r="B48" s="41"/>
      <c r="C48" s="39"/>
      <c r="E48" s="40"/>
      <c r="F48" s="41"/>
      <c r="G48" s="47"/>
      <c r="H48" s="28"/>
      <c r="I48" s="40"/>
      <c r="J48" s="41"/>
      <c r="K48" s="47"/>
    </row>
    <row r="49" s="28" customFormat="1"/>
    <row r="50" s="28" customFormat="1"/>
    <row r="51" s="28" customFormat="1"/>
    <row r="52" s="28" customFormat="1" spans="1:15">
      <c r="A52" s="32"/>
      <c r="B52" s="18" t="s">
        <v>3</v>
      </c>
      <c r="C52" s="18" t="s">
        <v>5</v>
      </c>
      <c r="D52" s="18" t="s">
        <v>4</v>
      </c>
      <c r="E52" s="18" t="s">
        <v>7</v>
      </c>
      <c r="F52" s="18" t="s">
        <v>4</v>
      </c>
      <c r="G52" s="18" t="s">
        <v>6</v>
      </c>
      <c r="H52" s="18" t="s">
        <v>8</v>
      </c>
      <c r="I52" s="18" t="s">
        <v>9</v>
      </c>
      <c r="J52" s="18" t="s">
        <v>115</v>
      </c>
      <c r="K52" s="18" t="s">
        <v>11</v>
      </c>
      <c r="L52" s="18" t="s">
        <v>12</v>
      </c>
      <c r="M52" s="18" t="s">
        <v>13</v>
      </c>
      <c r="N52" s="18" t="s">
        <v>14</v>
      </c>
      <c r="O52" s="18" t="s">
        <v>114</v>
      </c>
    </row>
    <row r="53" s="28" customFormat="1" spans="1:15">
      <c r="A53" s="18" t="s">
        <v>116</v>
      </c>
      <c r="B53" s="38">
        <v>8.9390142021723</v>
      </c>
      <c r="C53" s="42">
        <v>1.85764567852913</v>
      </c>
      <c r="D53" s="38">
        <v>0.0620347394544082</v>
      </c>
      <c r="E53" s="38">
        <v>-12.4428731568509</v>
      </c>
      <c r="F53" s="38">
        <v>0.0620347394544082</v>
      </c>
      <c r="G53" s="42">
        <v>6.96196245903246</v>
      </c>
      <c r="H53" s="38">
        <v>2.6914291389409</v>
      </c>
      <c r="I53" s="38">
        <v>-14.0100816965063</v>
      </c>
      <c r="J53" s="38">
        <v>5.50110022004422</v>
      </c>
      <c r="K53" s="42">
        <v>1.61179225788677</v>
      </c>
      <c r="L53" s="38">
        <v>13.2492387994784</v>
      </c>
      <c r="M53" s="38">
        <v>2.86962565782961</v>
      </c>
      <c r="N53" s="38">
        <v>4.60213510361534</v>
      </c>
      <c r="O53" s="38">
        <v>1.535273617783</v>
      </c>
    </row>
    <row r="54" s="28" customFormat="1" spans="1:11">
      <c r="A54" s="37"/>
      <c r="B54" s="38"/>
      <c r="C54" s="39"/>
      <c r="E54" s="37"/>
      <c r="F54" s="38"/>
      <c r="G54" s="42"/>
      <c r="I54" s="37"/>
      <c r="J54" s="38"/>
      <c r="K54" s="39"/>
    </row>
    <row r="55" s="28" customFormat="1" spans="1:11">
      <c r="A55" s="40"/>
      <c r="B55" s="41"/>
      <c r="C55" s="39"/>
      <c r="E55" s="40"/>
      <c r="F55" s="41"/>
      <c r="G55" s="42"/>
      <c r="I55" s="40"/>
      <c r="J55" s="41"/>
      <c r="K55" s="39"/>
    </row>
    <row r="56" s="28" customFormat="1" spans="1:2">
      <c r="A56" s="43"/>
      <c r="B56" s="44"/>
    </row>
    <row r="57" s="28" customFormat="1" spans="1:2">
      <c r="A57" s="43"/>
      <c r="B57" s="44"/>
    </row>
    <row r="58" s="28" customFormat="1" spans="1:2">
      <c r="A58" s="43"/>
      <c r="B58" s="44"/>
    </row>
    <row r="59" s="28" customFormat="1" spans="1:11">
      <c r="A59" s="32"/>
      <c r="B59" s="32"/>
      <c r="C59" s="32"/>
      <c r="E59" s="32"/>
      <c r="F59" s="32"/>
      <c r="G59" s="32"/>
      <c r="I59" s="32"/>
      <c r="J59" s="32"/>
      <c r="K59" s="32"/>
    </row>
    <row r="60" s="28" customFormat="1" spans="1:11">
      <c r="A60" s="37"/>
      <c r="B60" s="38"/>
      <c r="C60" s="39"/>
      <c r="E60" s="37"/>
      <c r="F60" s="38"/>
      <c r="G60" s="42"/>
      <c r="I60" s="37"/>
      <c r="J60" s="38"/>
      <c r="K60" s="39"/>
    </row>
    <row r="61" s="28" customFormat="1" spans="1:11">
      <c r="A61" s="40"/>
      <c r="B61" s="41"/>
      <c r="C61" s="39"/>
      <c r="E61" s="40"/>
      <c r="F61" s="41"/>
      <c r="G61" s="42"/>
      <c r="I61" s="40"/>
      <c r="J61" s="41"/>
      <c r="K61" s="39"/>
    </row>
    <row r="62" s="28" customFormat="1" spans="1:2">
      <c r="A62" s="43"/>
      <c r="B62" s="44"/>
    </row>
    <row r="63" s="28" customFormat="1" spans="1:2">
      <c r="A63" s="43"/>
      <c r="B63" s="44"/>
    </row>
    <row r="64" s="28" customFormat="1" spans="1:2">
      <c r="A64" s="43"/>
      <c r="B64" s="44"/>
    </row>
    <row r="65" s="28" customFormat="1" spans="1:2">
      <c r="A65" s="49"/>
      <c r="B65" s="44"/>
    </row>
    <row r="66" s="28" customFormat="1" spans="1:3">
      <c r="A66" s="32"/>
      <c r="B66" s="32"/>
      <c r="C66" s="32"/>
    </row>
    <row r="67" s="28" customFormat="1" spans="1:3">
      <c r="A67" s="37"/>
      <c r="B67" s="38"/>
      <c r="C67" s="39"/>
    </row>
    <row r="68" s="28" customFormat="1" spans="1:3">
      <c r="A68" s="40"/>
      <c r="B68" s="41"/>
      <c r="C68" s="39"/>
    </row>
    <row r="75" s="29" customFormat="1" ht="34.4" spans="1:9">
      <c r="A75" s="50" t="s">
        <v>68</v>
      </c>
      <c r="B75" s="50"/>
      <c r="C75" s="51"/>
      <c r="D75" s="50"/>
      <c r="E75" s="50"/>
      <c r="F75" s="50"/>
      <c r="G75" s="50"/>
      <c r="H75" s="50"/>
      <c r="I75" s="50"/>
    </row>
    <row r="76" s="29" customFormat="1" ht="34.4" spans="1:9">
      <c r="A76" s="52" t="s">
        <v>117</v>
      </c>
      <c r="B76" s="50"/>
      <c r="C76" s="50"/>
      <c r="D76" s="50"/>
      <c r="E76" s="50"/>
      <c r="F76" s="50"/>
      <c r="G76" s="50"/>
      <c r="H76" s="50"/>
      <c r="I76" s="50"/>
    </row>
    <row r="77" s="29" customFormat="1" ht="35" spans="1:9">
      <c r="A77" s="52" t="s">
        <v>118</v>
      </c>
      <c r="B77" s="50"/>
      <c r="C77" s="50"/>
      <c r="D77" s="50"/>
      <c r="E77" s="50"/>
      <c r="F77" s="50"/>
      <c r="G77" s="50"/>
      <c r="H77" s="50"/>
      <c r="I77" s="50"/>
    </row>
    <row r="78" s="29" customFormat="1" ht="34.4"/>
    <row r="79" s="29" customFormat="1" ht="34.4"/>
    <row r="80" s="29" customFormat="1" ht="34.4"/>
    <row r="81" s="29" customFormat="1" ht="34.4"/>
    <row r="82" s="29" customFormat="1" ht="34.4"/>
    <row r="83" s="29" customFormat="1" ht="34.4"/>
  </sheetData>
  <sortState ref="A53:B64">
    <sortCondition ref="B53"/>
  </sortState>
  <mergeCells count="4">
    <mergeCell ref="H14:I14"/>
    <mergeCell ref="A19:B19"/>
    <mergeCell ref="G47:G48"/>
    <mergeCell ref="K47:K48"/>
  </mergeCells>
  <conditionalFormatting sqref="A65">
    <cfRule type="top10" dxfId="25" priority="3" rank="1"/>
  </conditionalFormatting>
  <conditionalFormatting sqref="A19:B31">
    <cfRule type="top10" dxfId="26" priority="5" rank="1"/>
    <cfRule type="top10" dxfId="25" priority="4" bottom="1" rank="1"/>
  </conditionalFormatting>
  <conditionalFormatting sqref="B56:B58 B62:B65">
    <cfRule type="top10" dxfId="25" priority="1" bottom="1" rank="1"/>
    <cfRule type="top10" dxfId="26" priority="2" rank="1"/>
  </conditionalFormatting>
  <pageMargins left="0.75" right="0.75" top="1" bottom="1" header="0.5" footer="0.5"/>
  <headerFooter/>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8"/>
  <sheetViews>
    <sheetView tabSelected="1" zoomScale="53" zoomScaleNormal="53" workbookViewId="0">
      <selection activeCell="A26" sqref="A26"/>
    </sheetView>
  </sheetViews>
  <sheetFormatPr defaultColWidth="9" defaultRowHeight="16.8"/>
  <cols>
    <col min="1" max="1" width="17.375"/>
    <col min="2" max="7" width="49"/>
  </cols>
  <sheetData>
    <row r="1" spans="1:7">
      <c r="A1" s="13" t="s">
        <v>119</v>
      </c>
      <c r="B1" s="14"/>
      <c r="C1" s="14"/>
      <c r="D1" s="14"/>
      <c r="E1" s="14"/>
      <c r="F1" s="14"/>
      <c r="G1" s="14"/>
    </row>
    <row r="2" spans="1:7">
      <c r="A2" s="14"/>
      <c r="B2" s="14"/>
      <c r="C2" s="14"/>
      <c r="D2" s="14"/>
      <c r="E2" s="14"/>
      <c r="F2" s="14"/>
      <c r="G2" s="14"/>
    </row>
    <row r="3" spans="1:6">
      <c r="A3" t="s">
        <v>49</v>
      </c>
      <c r="B3" t="s">
        <v>59</v>
      </c>
      <c r="C3" t="s">
        <v>55</v>
      </c>
      <c r="D3" t="s">
        <v>61</v>
      </c>
      <c r="E3" t="s">
        <v>57</v>
      </c>
      <c r="F3" t="s">
        <v>58</v>
      </c>
    </row>
    <row r="4" spans="1:6">
      <c r="A4" s="15">
        <v>43556</v>
      </c>
      <c r="B4" s="16">
        <v>150.082716049383</v>
      </c>
      <c r="C4" s="16">
        <v>135.728110161444</v>
      </c>
      <c r="D4" s="16">
        <v>138.908641975309</v>
      </c>
      <c r="E4" s="16">
        <v>130.638888888889</v>
      </c>
      <c r="F4" s="16">
        <v>139.942592592592</v>
      </c>
    </row>
    <row r="5" spans="1:6">
      <c r="A5" s="15">
        <v>43891</v>
      </c>
      <c r="B5" s="16">
        <v>156.6</v>
      </c>
      <c r="C5" s="16">
        <v>145.858974358975</v>
      </c>
      <c r="D5" s="16">
        <v>148.266666666667</v>
      </c>
      <c r="E5" s="16">
        <v>139</v>
      </c>
      <c r="F5" s="16">
        <v>145.25</v>
      </c>
    </row>
    <row r="6" spans="1:6">
      <c r="A6" s="15">
        <v>44228</v>
      </c>
      <c r="B6" s="16">
        <v>159.9</v>
      </c>
      <c r="C6" s="16">
        <v>157.194871794872</v>
      </c>
      <c r="D6" s="16">
        <v>158.266666666667</v>
      </c>
      <c r="E6" s="16">
        <v>148.616666666667</v>
      </c>
      <c r="F6" s="16">
        <v>151.333333333333</v>
      </c>
    </row>
    <row r="7" spans="1:6">
      <c r="A7" s="15">
        <v>44256</v>
      </c>
      <c r="B7" s="16">
        <v>160.533333333333</v>
      </c>
      <c r="C7" s="16">
        <v>157.169230769231</v>
      </c>
      <c r="D7" s="16">
        <v>157.5</v>
      </c>
      <c r="E7" s="16">
        <v>150.916666666667</v>
      </c>
      <c r="F7" s="16">
        <v>152.033333333333</v>
      </c>
    </row>
    <row r="8" spans="1:6">
      <c r="A8" s="15">
        <v>44593</v>
      </c>
      <c r="B8" s="16">
        <v>165.9</v>
      </c>
      <c r="C8" s="16">
        <v>166.541025641026</v>
      </c>
      <c r="D8" s="16">
        <v>167.966666666667</v>
      </c>
      <c r="E8" s="16">
        <v>161.216666666667</v>
      </c>
      <c r="F8" s="16">
        <v>162</v>
      </c>
    </row>
    <row r="9" spans="1:6">
      <c r="A9" t="s">
        <v>62</v>
      </c>
      <c r="B9" s="16">
        <v>158.603209876543</v>
      </c>
      <c r="C9" s="16">
        <v>152.498442545109</v>
      </c>
      <c r="D9" s="16">
        <v>154.181728395062</v>
      </c>
      <c r="E9" s="16">
        <v>146.077777777778</v>
      </c>
      <c r="F9" s="16">
        <v>150.111851851852</v>
      </c>
    </row>
    <row r="10" spans="1:7">
      <c r="A10" s="17" t="s">
        <v>120</v>
      </c>
      <c r="B10" s="17"/>
      <c r="C10" s="17"/>
      <c r="D10" s="17"/>
      <c r="E10" s="17"/>
      <c r="F10" s="17"/>
      <c r="G10" s="17"/>
    </row>
    <row r="11" spans="1:6">
      <c r="A11" s="18" t="s">
        <v>49</v>
      </c>
      <c r="B11" s="18" t="s">
        <v>26</v>
      </c>
      <c r="C11" s="18" t="s">
        <v>50</v>
      </c>
      <c r="D11" s="18" t="s">
        <v>53</v>
      </c>
      <c r="E11" s="18" t="s">
        <v>51</v>
      </c>
      <c r="F11" s="18" t="s">
        <v>52</v>
      </c>
    </row>
    <row r="12" spans="1:6">
      <c r="A12" s="15">
        <v>43556</v>
      </c>
      <c r="B12" s="16">
        <v>150.082716049383</v>
      </c>
      <c r="C12" s="16">
        <v>135.728110161444</v>
      </c>
      <c r="D12" s="16">
        <v>138.908641975309</v>
      </c>
      <c r="E12" s="16">
        <v>130.638888888889</v>
      </c>
      <c r="F12" s="16">
        <v>139.942592592592</v>
      </c>
    </row>
    <row r="13" spans="1:6">
      <c r="A13" s="15">
        <v>43891</v>
      </c>
      <c r="B13" s="16">
        <v>156.6</v>
      </c>
      <c r="C13" s="16">
        <v>145.858974358975</v>
      </c>
      <c r="D13" s="16">
        <v>148.266666666667</v>
      </c>
      <c r="E13" s="16">
        <v>139</v>
      </c>
      <c r="F13" s="16">
        <v>145.25</v>
      </c>
    </row>
    <row r="14" spans="1:14">
      <c r="A14" s="18" t="s">
        <v>116</v>
      </c>
      <c r="B14" s="16">
        <f>(B13-B12)/B12*100</f>
        <v>4.34246135875669</v>
      </c>
      <c r="C14" s="16">
        <f>(C13-C12)/C12*100</f>
        <v>7.46408697909422</v>
      </c>
      <c r="D14" s="16">
        <f>(D13-D12)/D12*100</f>
        <v>6.73681965231608</v>
      </c>
      <c r="E14" s="16">
        <f>(E13-E12)/E12*100</f>
        <v>6.40017010418873</v>
      </c>
      <c r="F14" s="16">
        <f>(F13-F12)/F12*100</f>
        <v>3.79256044145129</v>
      </c>
      <c r="H14" s="16"/>
      <c r="I14" s="16"/>
      <c r="J14" s="16"/>
      <c r="K14" s="16"/>
      <c r="L14" s="16"/>
      <c r="M14" s="16"/>
      <c r="N14" s="16"/>
    </row>
    <row r="18" spans="1:7">
      <c r="A18" s="17" t="s">
        <v>121</v>
      </c>
      <c r="B18" s="17"/>
      <c r="C18" s="17"/>
      <c r="D18" s="17"/>
      <c r="E18" s="17"/>
      <c r="F18" s="17"/>
      <c r="G18" s="17"/>
    </row>
    <row r="19" spans="1:6">
      <c r="A19" s="18" t="s">
        <v>49</v>
      </c>
      <c r="B19" s="18" t="s">
        <v>26</v>
      </c>
      <c r="C19" s="18" t="s">
        <v>50</v>
      </c>
      <c r="D19" s="18" t="s">
        <v>53</v>
      </c>
      <c r="E19" s="18" t="s">
        <v>51</v>
      </c>
      <c r="F19" s="18" t="s">
        <v>52</v>
      </c>
    </row>
    <row r="20" spans="1:6">
      <c r="A20" s="15">
        <v>43891</v>
      </c>
      <c r="B20" s="16">
        <v>156.6</v>
      </c>
      <c r="C20" s="16">
        <v>145.858974358975</v>
      </c>
      <c r="D20" s="16">
        <v>148.266666666667</v>
      </c>
      <c r="E20" s="16">
        <v>139</v>
      </c>
      <c r="F20" s="16">
        <v>145.25</v>
      </c>
    </row>
    <row r="21" spans="1:6">
      <c r="A21" s="19">
        <v>44228</v>
      </c>
      <c r="B21" s="20">
        <v>159.9</v>
      </c>
      <c r="C21" s="20">
        <v>157.194871794872</v>
      </c>
      <c r="D21" s="20">
        <v>158.266666666667</v>
      </c>
      <c r="E21" s="20">
        <v>148.616666666667</v>
      </c>
      <c r="F21" s="20">
        <v>151.333333333333</v>
      </c>
    </row>
    <row r="22" spans="1:6">
      <c r="A22" s="21">
        <v>44593</v>
      </c>
      <c r="B22" s="22">
        <v>165.9</v>
      </c>
      <c r="C22" s="22">
        <v>166.541025641026</v>
      </c>
      <c r="D22" s="22">
        <v>167.966666666667</v>
      </c>
      <c r="E22" s="22">
        <v>161.216666666667</v>
      </c>
      <c r="F22" s="22">
        <v>162</v>
      </c>
    </row>
    <row r="23" spans="1:6">
      <c r="A23" s="23" t="s">
        <v>122</v>
      </c>
      <c r="B23" s="16">
        <f>AVERAGE(B21,B22)</f>
        <v>162.9</v>
      </c>
      <c r="C23" s="16">
        <f>AVERAGE(C21,C22)</f>
        <v>161.867948717949</v>
      </c>
      <c r="D23" s="16">
        <f>AVERAGE(D21,D22)</f>
        <v>163.116666666667</v>
      </c>
      <c r="E23" s="16">
        <f>AVERAGE(E21,E22)</f>
        <v>154.916666666667</v>
      </c>
      <c r="F23" s="16">
        <f>AVERAGE(F21,F22)</f>
        <v>156.666666666667</v>
      </c>
    </row>
    <row r="24" spans="1:8">
      <c r="A24" s="18" t="s">
        <v>116</v>
      </c>
      <c r="B24" s="16">
        <f>(B23-B20)/B20*100</f>
        <v>4.02298850574713</v>
      </c>
      <c r="C24" s="16">
        <f t="shared" ref="C24:H24" si="0">(C23-C20)/C20*100</f>
        <v>10.9756526325039</v>
      </c>
      <c r="D24" s="16">
        <f t="shared" si="0"/>
        <v>10.0157374100719</v>
      </c>
      <c r="E24" s="16">
        <f t="shared" si="0"/>
        <v>11.4508393285374</v>
      </c>
      <c r="F24" s="16">
        <f t="shared" si="0"/>
        <v>7.8600114744692</v>
      </c>
      <c r="G24" s="16"/>
      <c r="H24" s="16"/>
    </row>
    <row r="28" spans="2:6">
      <c r="B28" s="18" t="s">
        <v>26</v>
      </c>
      <c r="C28" s="18" t="s">
        <v>50</v>
      </c>
      <c r="D28" s="18" t="s">
        <v>53</v>
      </c>
      <c r="E28" s="18" t="s">
        <v>51</v>
      </c>
      <c r="F28" s="18" t="s">
        <v>52</v>
      </c>
    </row>
    <row r="29" spans="1:6">
      <c r="A29" s="18" t="s">
        <v>123</v>
      </c>
      <c r="B29" s="16">
        <v>4.34246135875669</v>
      </c>
      <c r="C29" s="16">
        <v>7.46408697909422</v>
      </c>
      <c r="D29" s="16">
        <v>6.73681965231608</v>
      </c>
      <c r="E29" s="16">
        <v>6.40017010418873</v>
      </c>
      <c r="F29" s="16">
        <v>3.79256044145129</v>
      </c>
    </row>
    <row r="32" spans="2:6">
      <c r="B32" s="18" t="s">
        <v>26</v>
      </c>
      <c r="C32" s="18" t="s">
        <v>50</v>
      </c>
      <c r="D32" s="18" t="s">
        <v>53</v>
      </c>
      <c r="E32" s="18" t="s">
        <v>51</v>
      </c>
      <c r="F32" s="18" t="s">
        <v>52</v>
      </c>
    </row>
    <row r="33" spans="1:6">
      <c r="A33" s="18" t="s">
        <v>124</v>
      </c>
      <c r="B33" s="16">
        <v>4.02298850574713</v>
      </c>
      <c r="C33" s="16">
        <v>10.9756526325039</v>
      </c>
      <c r="D33" s="16">
        <v>10.0157374100719</v>
      </c>
      <c r="E33" s="16">
        <v>11.4508393285374</v>
      </c>
      <c r="F33" s="16">
        <v>7.8600114744692</v>
      </c>
    </row>
    <row r="37" spans="2:6">
      <c r="B37" s="18" t="s">
        <v>26</v>
      </c>
      <c r="C37" s="18" t="s">
        <v>50</v>
      </c>
      <c r="D37" s="18" t="s">
        <v>53</v>
      </c>
      <c r="E37" s="18" t="s">
        <v>51</v>
      </c>
      <c r="F37" s="18" t="s">
        <v>52</v>
      </c>
    </row>
    <row r="38" spans="1:6">
      <c r="A38" s="18" t="s">
        <v>123</v>
      </c>
      <c r="B38" s="16">
        <v>4.34246135875669</v>
      </c>
      <c r="C38" s="16">
        <v>7.46408697909422</v>
      </c>
      <c r="D38" s="16">
        <v>6.73681965231608</v>
      </c>
      <c r="E38" s="16">
        <v>6.40017010418873</v>
      </c>
      <c r="F38" s="16">
        <v>3.79256044145129</v>
      </c>
    </row>
    <row r="39" spans="1:6">
      <c r="A39" s="18" t="s">
        <v>124</v>
      </c>
      <c r="B39" s="16">
        <v>4.02298850574713</v>
      </c>
      <c r="C39" s="16">
        <v>10.9756526325039</v>
      </c>
      <c r="D39" s="16">
        <v>10.0157374100719</v>
      </c>
      <c r="E39" s="16">
        <v>11.4508393285374</v>
      </c>
      <c r="F39" s="16">
        <v>7.8600114744692</v>
      </c>
    </row>
    <row r="40" spans="2:6">
      <c r="B40" s="16">
        <f>B39-B38</f>
        <v>-0.319472853009557</v>
      </c>
      <c r="C40" s="16">
        <f>C39-C38</f>
        <v>3.51156565340966</v>
      </c>
      <c r="D40" s="16">
        <f>D39-D38</f>
        <v>3.27891775775586</v>
      </c>
      <c r="E40" s="16">
        <f>E39-E38</f>
        <v>5.05066922434868</v>
      </c>
      <c r="F40" s="16">
        <f>F39-F38</f>
        <v>4.06745103301791</v>
      </c>
    </row>
    <row r="62" ht="31.6" spans="3:3">
      <c r="C62" s="24"/>
    </row>
    <row r="63" ht="31.6" spans="1:4">
      <c r="A63" s="25" t="s">
        <v>125</v>
      </c>
      <c r="B63" s="26"/>
      <c r="C63" s="26"/>
      <c r="D63" s="26"/>
    </row>
    <row r="64" ht="31.6" spans="1:4">
      <c r="A64" s="27" t="s">
        <v>126</v>
      </c>
      <c r="B64" s="26"/>
      <c r="C64" s="26"/>
      <c r="D64" s="26"/>
    </row>
    <row r="65" ht="31.6" spans="1:4">
      <c r="A65" s="27" t="s">
        <v>127</v>
      </c>
      <c r="B65" s="26"/>
      <c r="C65" s="26"/>
      <c r="D65" s="26"/>
    </row>
    <row r="66" ht="31.6" spans="1:4">
      <c r="A66" s="27" t="s">
        <v>128</v>
      </c>
      <c r="B66" s="26"/>
      <c r="C66" s="26"/>
      <c r="D66" s="26"/>
    </row>
    <row r="67" ht="31.6" spans="1:4">
      <c r="A67" s="27" t="s">
        <v>129</v>
      </c>
      <c r="B67" s="26"/>
      <c r="C67" s="26"/>
      <c r="D67" s="26"/>
    </row>
    <row r="68" ht="31.6" spans="1:4">
      <c r="A68" s="27" t="s">
        <v>130</v>
      </c>
      <c r="B68" s="26"/>
      <c r="C68" s="26"/>
      <c r="D68" s="26"/>
    </row>
  </sheetData>
  <mergeCells count="3">
    <mergeCell ref="A10:G10"/>
    <mergeCell ref="A18:G18"/>
    <mergeCell ref="A1:G2"/>
  </mergeCells>
  <pageMargins left="0.75" right="0.75" top="1" bottom="1" header="0.5" footer="0.5"/>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4"/>
  <sheetViews>
    <sheetView zoomScale="53" zoomScaleNormal="53" workbookViewId="0">
      <selection activeCell="M31" sqref="M31"/>
    </sheetView>
  </sheetViews>
  <sheetFormatPr defaultColWidth="9" defaultRowHeight="16.8"/>
  <cols>
    <col min="1" max="1" width="15.375" customWidth="1"/>
    <col min="2" max="2" width="21.25" customWidth="1"/>
    <col min="3" max="3" width="20.3125" customWidth="1"/>
    <col min="4" max="4" width="18.5625" customWidth="1"/>
    <col min="5" max="5" width="27.5625" customWidth="1"/>
    <col min="6" max="6" width="21.1875" customWidth="1"/>
    <col min="7" max="7" width="22.8125" customWidth="1"/>
    <col min="8" max="8" width="41.5" customWidth="1"/>
    <col min="9" max="9" width="9.9375" customWidth="1"/>
    <col min="10" max="10" width="18.0625" customWidth="1"/>
    <col min="11" max="11" width="13.8125" customWidth="1"/>
    <col min="12" max="12" width="13.3125" customWidth="1"/>
  </cols>
  <sheetData>
    <row r="1" s="1" customFormat="1" spans="1:12">
      <c r="A1" s="3" t="s">
        <v>49</v>
      </c>
      <c r="B1" s="3" t="s">
        <v>131</v>
      </c>
      <c r="C1" s="3" t="s">
        <v>132</v>
      </c>
      <c r="D1" s="3" t="s">
        <v>50</v>
      </c>
      <c r="E1" s="3" t="s">
        <v>16</v>
      </c>
      <c r="F1" s="3" t="s">
        <v>19</v>
      </c>
      <c r="G1" s="3" t="s">
        <v>51</v>
      </c>
      <c r="H1" s="3" t="s">
        <v>52</v>
      </c>
      <c r="I1" s="3" t="s">
        <v>26</v>
      </c>
      <c r="J1" s="3" t="s">
        <v>53</v>
      </c>
      <c r="K1" s="3" t="s">
        <v>28</v>
      </c>
      <c r="L1" s="3" t="s">
        <v>29</v>
      </c>
    </row>
    <row r="2" spans="1:12">
      <c r="A2" s="4">
        <v>44287</v>
      </c>
      <c r="B2" s="5">
        <v>63309.4986227499</v>
      </c>
      <c r="C2" s="6">
        <v>100</v>
      </c>
      <c r="D2" s="6">
        <v>158.776923076923</v>
      </c>
      <c r="E2" s="11">
        <v>188.8</v>
      </c>
      <c r="F2" s="11">
        <v>157.3</v>
      </c>
      <c r="G2" s="6">
        <v>151.1</v>
      </c>
      <c r="H2" s="6">
        <v>152.5</v>
      </c>
      <c r="I2" s="11">
        <v>160.3</v>
      </c>
      <c r="J2" s="6">
        <v>158.85</v>
      </c>
      <c r="K2" s="11">
        <v>154.4</v>
      </c>
      <c r="L2" s="11">
        <v>157.8</v>
      </c>
    </row>
    <row r="3" spans="1:12">
      <c r="A3" s="4">
        <v>44317</v>
      </c>
      <c r="B3" s="5">
        <v>60800.3834815872</v>
      </c>
      <c r="C3" s="6">
        <f>(B3/B2)*100</f>
        <v>96.0367477302039</v>
      </c>
      <c r="D3" s="6">
        <v>161.976923076923</v>
      </c>
      <c r="E3" s="11">
        <v>191.9</v>
      </c>
      <c r="F3" s="11">
        <v>160.4</v>
      </c>
      <c r="G3" s="6">
        <v>154.15</v>
      </c>
      <c r="H3" s="6">
        <v>155.25</v>
      </c>
      <c r="I3" s="11">
        <v>161.2</v>
      </c>
      <c r="J3" s="6">
        <v>162.2</v>
      </c>
      <c r="K3" s="11">
        <v>156.8</v>
      </c>
      <c r="L3" s="11">
        <v>160.4</v>
      </c>
    </row>
    <row r="4" spans="1:12">
      <c r="A4" s="4">
        <v>44348</v>
      </c>
      <c r="B4" s="5">
        <v>61073.2989991693</v>
      </c>
      <c r="C4" s="6">
        <f>(B4/B3)*100</f>
        <v>100.4488713754</v>
      </c>
      <c r="D4" s="6">
        <v>164.146153846154</v>
      </c>
      <c r="E4" s="11">
        <v>190.8</v>
      </c>
      <c r="F4" s="11">
        <v>160.7</v>
      </c>
      <c r="G4" s="6">
        <v>155.25</v>
      </c>
      <c r="H4" s="6">
        <v>154.85</v>
      </c>
      <c r="I4" s="11">
        <v>161.7</v>
      </c>
      <c r="J4" s="6">
        <v>162.55</v>
      </c>
      <c r="K4" s="11">
        <v>157.6</v>
      </c>
      <c r="L4" s="11">
        <v>161.3</v>
      </c>
    </row>
    <row r="5" spans="1:12">
      <c r="A5" s="4">
        <v>44378</v>
      </c>
      <c r="B5" s="5">
        <v>59460.9504380578</v>
      </c>
      <c r="C5" s="6">
        <f t="shared" ref="C4:C25" si="0">(B5/B4)*100</f>
        <v>97.3599779485738</v>
      </c>
      <c r="D5" s="6">
        <v>165.153846153846</v>
      </c>
      <c r="E5" s="11">
        <v>191.2</v>
      </c>
      <c r="F5" s="11">
        <v>161.4</v>
      </c>
      <c r="G5" s="6">
        <v>156.9</v>
      </c>
      <c r="H5" s="6">
        <v>155.55</v>
      </c>
      <c r="I5" s="11">
        <v>163.2</v>
      </c>
      <c r="J5" s="6">
        <v>163.55</v>
      </c>
      <c r="K5" s="11">
        <v>159</v>
      </c>
      <c r="L5" s="11">
        <v>162.5</v>
      </c>
    </row>
    <row r="6" spans="1:12">
      <c r="A6" s="4">
        <v>44409</v>
      </c>
      <c r="B6" s="5">
        <v>67310.6598306336</v>
      </c>
      <c r="C6" s="6">
        <f t="shared" si="0"/>
        <v>113.201452944741</v>
      </c>
      <c r="D6" s="6">
        <v>164.769230769231</v>
      </c>
      <c r="E6" s="11">
        <v>192.1</v>
      </c>
      <c r="F6" s="11">
        <v>163.2</v>
      </c>
      <c r="G6" s="6">
        <v>158.3</v>
      </c>
      <c r="H6" s="6">
        <v>157.55</v>
      </c>
      <c r="I6" s="11">
        <v>163.8</v>
      </c>
      <c r="J6" s="6">
        <v>164.2</v>
      </c>
      <c r="K6" s="11">
        <v>160</v>
      </c>
      <c r="L6" s="11">
        <v>163.2</v>
      </c>
    </row>
    <row r="7" spans="1:12">
      <c r="A7" s="4">
        <v>44348</v>
      </c>
      <c r="B7" s="5">
        <v>69109.87619444</v>
      </c>
      <c r="C7" s="6">
        <f t="shared" si="0"/>
        <v>102.673003604977</v>
      </c>
      <c r="D7" s="6">
        <v>164.769230769231</v>
      </c>
      <c r="E7" s="11">
        <v>192.1</v>
      </c>
      <c r="F7" s="11">
        <v>163.3</v>
      </c>
      <c r="G7" s="6">
        <v>158.3</v>
      </c>
      <c r="H7" s="6">
        <v>157.6</v>
      </c>
      <c r="I7" s="11">
        <v>163.7</v>
      </c>
      <c r="J7" s="6">
        <v>164.2</v>
      </c>
      <c r="K7" s="11">
        <v>160</v>
      </c>
      <c r="L7" s="11">
        <v>163.2</v>
      </c>
    </row>
    <row r="8" spans="1:12">
      <c r="A8" s="4">
        <v>44470</v>
      </c>
      <c r="B8" s="5">
        <v>72054.1969308593</v>
      </c>
      <c r="C8" s="6">
        <f t="shared" si="0"/>
        <v>104.260347288332</v>
      </c>
      <c r="D8" s="6">
        <v>167.346153846154</v>
      </c>
      <c r="E8" s="11">
        <v>192.7</v>
      </c>
      <c r="F8" s="11">
        <v>164.3</v>
      </c>
      <c r="G8" s="6">
        <v>159.95</v>
      </c>
      <c r="H8" s="6">
        <v>158.5</v>
      </c>
      <c r="I8" s="11">
        <v>163.9</v>
      </c>
      <c r="J8" s="6">
        <v>164.95</v>
      </c>
      <c r="K8" s="11">
        <v>161</v>
      </c>
      <c r="L8" s="11">
        <v>165.5</v>
      </c>
    </row>
    <row r="9" spans="1:12">
      <c r="A9" s="4">
        <v>44501</v>
      </c>
      <c r="B9" s="5">
        <v>79009.388695268</v>
      </c>
      <c r="C9" s="6">
        <f t="shared" si="0"/>
        <v>109.652722618063</v>
      </c>
      <c r="D9" s="6">
        <v>168.776923076923</v>
      </c>
      <c r="E9" s="11">
        <v>192.9</v>
      </c>
      <c r="F9" s="11">
        <v>165.8</v>
      </c>
      <c r="G9" s="6">
        <v>159.35</v>
      </c>
      <c r="H9" s="6">
        <v>159.55</v>
      </c>
      <c r="I9" s="11">
        <v>164.3</v>
      </c>
      <c r="J9" s="6">
        <v>166.05</v>
      </c>
      <c r="K9" s="11">
        <v>161.4</v>
      </c>
      <c r="L9" s="11">
        <v>166.7</v>
      </c>
    </row>
    <row r="10" spans="1:12">
      <c r="A10" s="4">
        <v>44531</v>
      </c>
      <c r="B10" s="5">
        <v>81771.1417789929</v>
      </c>
      <c r="C10" s="6">
        <f t="shared" si="0"/>
        <v>103.495474562367</v>
      </c>
      <c r="D10" s="6">
        <v>167.761538461538</v>
      </c>
      <c r="E10" s="11">
        <v>192.4</v>
      </c>
      <c r="F10" s="11">
        <v>167</v>
      </c>
      <c r="G10" s="6">
        <v>159.9</v>
      </c>
      <c r="H10" s="6">
        <v>160.4</v>
      </c>
      <c r="I10" s="11">
        <v>164.4</v>
      </c>
      <c r="J10" s="6">
        <v>166.6</v>
      </c>
      <c r="K10" s="11">
        <v>162</v>
      </c>
      <c r="L10" s="11">
        <v>166.2</v>
      </c>
    </row>
    <row r="11" spans="1:12">
      <c r="A11" s="4">
        <v>44562</v>
      </c>
      <c r="B11" s="5">
        <v>86692.5153827875</v>
      </c>
      <c r="C11" s="6">
        <f t="shared" si="0"/>
        <v>106.0184724057</v>
      </c>
      <c r="D11" s="6">
        <v>166.476923076923</v>
      </c>
      <c r="E11" s="11">
        <v>192.2</v>
      </c>
      <c r="F11" s="11">
        <v>168.5</v>
      </c>
      <c r="G11" s="6">
        <v>160.35</v>
      </c>
      <c r="H11" s="6">
        <v>161.15</v>
      </c>
      <c r="I11" s="11">
        <v>164.7</v>
      </c>
      <c r="J11" s="6">
        <v>167.2</v>
      </c>
      <c r="K11" s="11">
        <v>162.7</v>
      </c>
      <c r="L11" s="11">
        <v>165.7</v>
      </c>
    </row>
    <row r="12" spans="1:12">
      <c r="A12" s="4">
        <v>44593</v>
      </c>
      <c r="B12" s="5">
        <v>87441.4163689475</v>
      </c>
      <c r="C12" s="6">
        <f t="shared" si="0"/>
        <v>100.863858872768</v>
      </c>
      <c r="D12" s="6">
        <v>166.246153846154</v>
      </c>
      <c r="E12" s="11">
        <v>192.8</v>
      </c>
      <c r="F12" s="11">
        <v>169.6</v>
      </c>
      <c r="G12" s="6">
        <v>161.3</v>
      </c>
      <c r="H12" s="6">
        <v>161.95</v>
      </c>
      <c r="I12" s="11">
        <v>165.4</v>
      </c>
      <c r="J12" s="6">
        <v>168.3</v>
      </c>
      <c r="K12" s="11">
        <v>163.5</v>
      </c>
      <c r="L12" s="11">
        <v>166.1</v>
      </c>
    </row>
    <row r="13" spans="1:12">
      <c r="A13" s="4">
        <v>44621</v>
      </c>
      <c r="B13" s="5">
        <v>113228.865247795</v>
      </c>
      <c r="C13" s="6">
        <f t="shared" si="0"/>
        <v>129.491115251428</v>
      </c>
      <c r="D13" s="6">
        <v>168.015384615385</v>
      </c>
      <c r="E13" s="11">
        <v>193.7</v>
      </c>
      <c r="F13" s="11">
        <v>171.1</v>
      </c>
      <c r="G13" s="6">
        <v>162.55</v>
      </c>
      <c r="H13" s="6">
        <v>163.05</v>
      </c>
      <c r="I13" s="11">
        <v>166</v>
      </c>
      <c r="J13" s="6">
        <v>170.1</v>
      </c>
      <c r="K13" s="11">
        <v>164.6</v>
      </c>
      <c r="L13" s="11">
        <v>167.7</v>
      </c>
    </row>
    <row r="14" spans="1:12">
      <c r="A14" s="4">
        <v>44652</v>
      </c>
      <c r="B14" s="5">
        <v>128800.06584155</v>
      </c>
      <c r="C14" s="6">
        <f t="shared" si="0"/>
        <v>113.751970895123</v>
      </c>
      <c r="D14" s="6">
        <v>170.330769230769</v>
      </c>
      <c r="E14" s="11">
        <v>193.9</v>
      </c>
      <c r="F14" s="11">
        <v>172.8</v>
      </c>
      <c r="G14" s="6">
        <v>167.4</v>
      </c>
      <c r="H14" s="6">
        <v>164.2</v>
      </c>
      <c r="I14" s="11">
        <v>166.9</v>
      </c>
      <c r="J14" s="6">
        <v>171.4</v>
      </c>
      <c r="K14" s="11">
        <v>166.8</v>
      </c>
      <c r="L14" s="11">
        <v>170.1</v>
      </c>
    </row>
    <row r="15" spans="1:12">
      <c r="A15" s="4">
        <v>44682</v>
      </c>
      <c r="B15" s="5">
        <v>119633.621810541</v>
      </c>
      <c r="C15" s="6">
        <f t="shared" si="0"/>
        <v>92.8831992661512</v>
      </c>
      <c r="D15" s="6">
        <v>172.223076923077</v>
      </c>
      <c r="E15" s="11">
        <v>194.1</v>
      </c>
      <c r="F15" s="11">
        <v>174.6</v>
      </c>
      <c r="G15" s="6">
        <v>168.8</v>
      </c>
      <c r="H15" s="6">
        <v>165.15</v>
      </c>
      <c r="I15" s="11">
        <v>167.9</v>
      </c>
      <c r="J15" s="6">
        <v>171.6</v>
      </c>
      <c r="K15" s="11">
        <v>167.5</v>
      </c>
      <c r="L15" s="11">
        <v>171.7</v>
      </c>
    </row>
    <row r="16" spans="1:12">
      <c r="A16" s="4">
        <v>44713</v>
      </c>
      <c r="B16" s="5">
        <v>121897.639699565</v>
      </c>
      <c r="C16" s="6">
        <f t="shared" si="0"/>
        <v>101.892459540019</v>
      </c>
      <c r="D16" s="6">
        <v>173.992307692308</v>
      </c>
      <c r="E16" s="11">
        <v>194.3</v>
      </c>
      <c r="F16" s="11">
        <v>176</v>
      </c>
      <c r="G16" s="6">
        <v>168.55</v>
      </c>
      <c r="H16" s="6">
        <v>166.1</v>
      </c>
      <c r="I16" s="11">
        <v>169</v>
      </c>
      <c r="J16" s="6">
        <v>172.4</v>
      </c>
      <c r="K16" s="11">
        <v>167.5</v>
      </c>
      <c r="L16" s="11">
        <v>172.6</v>
      </c>
    </row>
    <row r="17" spans="1:12">
      <c r="A17" s="4">
        <v>44743</v>
      </c>
      <c r="B17" s="5">
        <v>128755.464902629</v>
      </c>
      <c r="C17" s="6">
        <f t="shared" si="0"/>
        <v>105.625888425704</v>
      </c>
      <c r="D17" s="6">
        <v>174.330769230769</v>
      </c>
      <c r="E17" s="11">
        <v>194.6</v>
      </c>
      <c r="F17" s="11">
        <v>177.3</v>
      </c>
      <c r="G17" s="6">
        <v>170.6</v>
      </c>
      <c r="H17" s="6">
        <v>166.85</v>
      </c>
      <c r="I17" s="11">
        <v>171.4</v>
      </c>
      <c r="J17" s="6">
        <v>172.9</v>
      </c>
      <c r="K17" s="11">
        <v>168.4</v>
      </c>
      <c r="L17" s="11">
        <v>173.4</v>
      </c>
    </row>
    <row r="18" spans="1:12">
      <c r="A18" s="4">
        <v>44774</v>
      </c>
      <c r="B18" s="5">
        <v>104567.316141821</v>
      </c>
      <c r="C18" s="6">
        <f t="shared" si="0"/>
        <v>81.213885733627</v>
      </c>
      <c r="D18" s="6">
        <v>174.553846153846</v>
      </c>
      <c r="E18" s="11">
        <v>195</v>
      </c>
      <c r="F18" s="11">
        <v>178.5</v>
      </c>
      <c r="G18" s="6">
        <v>170.35</v>
      </c>
      <c r="H18" s="6">
        <v>167.7</v>
      </c>
      <c r="I18" s="11">
        <v>172.3</v>
      </c>
      <c r="J18" s="6">
        <v>174</v>
      </c>
      <c r="K18" s="11">
        <v>169.1</v>
      </c>
      <c r="L18" s="11">
        <v>174.3</v>
      </c>
    </row>
    <row r="19" spans="1:12">
      <c r="A19" s="4">
        <v>44805</v>
      </c>
      <c r="B19" s="5">
        <v>95157.7415252907</v>
      </c>
      <c r="C19" s="6">
        <f t="shared" si="0"/>
        <v>91.0014190248811</v>
      </c>
      <c r="D19" s="6">
        <v>174.889743589744</v>
      </c>
      <c r="E19" s="6">
        <v>195.766666666667</v>
      </c>
      <c r="F19" s="6">
        <v>177.377777777778</v>
      </c>
      <c r="G19" s="6">
        <v>170.124074074074</v>
      </c>
      <c r="H19" s="6">
        <v>167.368518518518</v>
      </c>
      <c r="I19" s="6">
        <v>172.181481481481</v>
      </c>
      <c r="J19" s="6">
        <v>173.666666666667</v>
      </c>
      <c r="K19" s="6">
        <v>168.659259259259</v>
      </c>
      <c r="L19" s="6">
        <v>174.137037037037</v>
      </c>
    </row>
    <row r="20" spans="1:12">
      <c r="A20" s="4">
        <v>44835</v>
      </c>
      <c r="B20" s="5">
        <v>99194.3855112378</v>
      </c>
      <c r="C20" s="6">
        <f t="shared" si="0"/>
        <v>104.242055266596</v>
      </c>
      <c r="D20" s="6">
        <v>176.715384615385</v>
      </c>
      <c r="E20" s="11">
        <v>196.3</v>
      </c>
      <c r="F20" s="11">
        <v>181</v>
      </c>
      <c r="G20" s="6">
        <v>171.7</v>
      </c>
      <c r="H20" s="6">
        <v>169.3</v>
      </c>
      <c r="I20" s="11">
        <v>173.4</v>
      </c>
      <c r="J20" s="6">
        <v>175.4</v>
      </c>
      <c r="K20" s="11">
        <v>170.5</v>
      </c>
      <c r="L20" s="11">
        <v>176.7</v>
      </c>
    </row>
    <row r="21" spans="1:12">
      <c r="A21" s="4">
        <v>44866</v>
      </c>
      <c r="B21" s="5">
        <v>100258.759184423</v>
      </c>
      <c r="C21" s="6">
        <f t="shared" si="0"/>
        <v>101.073018062161</v>
      </c>
      <c r="D21" s="6">
        <v>176.676923076923</v>
      </c>
      <c r="E21" s="11">
        <v>196.9</v>
      </c>
      <c r="F21" s="11">
        <v>182.1</v>
      </c>
      <c r="G21" s="6">
        <v>172.15</v>
      </c>
      <c r="H21" s="6">
        <v>169.95</v>
      </c>
      <c r="I21" s="11">
        <v>173.7</v>
      </c>
      <c r="J21" s="6">
        <v>176.7</v>
      </c>
      <c r="K21" s="11">
        <v>171.1</v>
      </c>
      <c r="L21" s="11">
        <v>176.5</v>
      </c>
    </row>
    <row r="22" spans="1:12">
      <c r="A22" s="4">
        <v>44896</v>
      </c>
      <c r="B22" s="5">
        <v>94253.2374006114</v>
      </c>
      <c r="C22" s="6">
        <f t="shared" si="0"/>
        <v>94.0099779483961</v>
      </c>
      <c r="D22" s="6">
        <v>175.646153846154</v>
      </c>
      <c r="E22" s="11">
        <v>197.3</v>
      </c>
      <c r="F22" s="11">
        <v>183</v>
      </c>
      <c r="G22" s="6">
        <v>172.7</v>
      </c>
      <c r="H22" s="6">
        <v>170.5</v>
      </c>
      <c r="I22" s="11">
        <v>174.1</v>
      </c>
      <c r="J22" s="6">
        <v>178.45</v>
      </c>
      <c r="K22" s="11">
        <v>172</v>
      </c>
      <c r="L22" s="11">
        <v>175.7</v>
      </c>
    </row>
    <row r="23" spans="1:12">
      <c r="A23" s="4">
        <v>44927</v>
      </c>
      <c r="B23" s="5">
        <v>92441.8548300991</v>
      </c>
      <c r="C23" s="6">
        <f t="shared" si="0"/>
        <v>98.0781746914292</v>
      </c>
      <c r="D23" s="6">
        <v>176.361538461538</v>
      </c>
      <c r="E23" s="11">
        <v>198.2</v>
      </c>
      <c r="F23" s="11">
        <v>183.8</v>
      </c>
      <c r="G23" s="6">
        <v>172.8</v>
      </c>
      <c r="H23" s="6">
        <v>171.2</v>
      </c>
      <c r="I23" s="11">
        <v>174.3</v>
      </c>
      <c r="J23" s="6">
        <v>180.45</v>
      </c>
      <c r="K23" s="11">
        <v>172.8</v>
      </c>
      <c r="L23" s="11">
        <v>176.5</v>
      </c>
    </row>
    <row r="24" spans="1:12">
      <c r="A24" s="4">
        <v>44958</v>
      </c>
      <c r="B24" s="5">
        <v>85798.2589212245</v>
      </c>
      <c r="C24" s="6">
        <f t="shared" si="0"/>
        <v>92.8132165661485</v>
      </c>
      <c r="D24" s="6">
        <v>175.315384615385</v>
      </c>
      <c r="E24" s="11">
        <v>199.5</v>
      </c>
      <c r="F24" s="11">
        <v>185.1</v>
      </c>
      <c r="G24" s="6">
        <v>173.15</v>
      </c>
      <c r="H24" s="6">
        <v>172.25</v>
      </c>
      <c r="I24" s="11">
        <v>175</v>
      </c>
      <c r="J24" s="6">
        <v>182.7</v>
      </c>
      <c r="K24" s="11">
        <v>174.1</v>
      </c>
      <c r="L24" s="11">
        <v>177.2</v>
      </c>
    </row>
    <row r="25" spans="1:12">
      <c r="A25" s="4">
        <v>44986</v>
      </c>
      <c r="B25" s="5">
        <v>89613.4785777778</v>
      </c>
      <c r="C25" s="6">
        <f t="shared" si="0"/>
        <v>104.446733190771</v>
      </c>
      <c r="D25" s="6">
        <v>175.323076923077</v>
      </c>
      <c r="E25" s="11">
        <v>199.5</v>
      </c>
      <c r="F25" s="11">
        <v>185.1</v>
      </c>
      <c r="G25" s="6">
        <v>173.05</v>
      </c>
      <c r="H25" s="6">
        <v>172.25</v>
      </c>
      <c r="I25" s="11">
        <v>175</v>
      </c>
      <c r="J25" s="6">
        <v>182.7</v>
      </c>
      <c r="K25" s="11">
        <v>174.1</v>
      </c>
      <c r="L25" s="11">
        <v>177.2</v>
      </c>
    </row>
    <row r="31" spans="1:12">
      <c r="A31" s="7" t="s">
        <v>133</v>
      </c>
      <c r="B31" s="7"/>
      <c r="C31" s="7"/>
      <c r="D31" s="7"/>
      <c r="E31" s="7"/>
      <c r="F31" s="7"/>
      <c r="G31" s="7"/>
      <c r="H31" s="7"/>
      <c r="I31" s="7"/>
      <c r="J31" s="7"/>
      <c r="K31" s="12"/>
      <c r="L31" s="12"/>
    </row>
    <row r="32" spans="1:9">
      <c r="A32" s="3" t="s">
        <v>50</v>
      </c>
      <c r="B32" s="3" t="s">
        <v>16</v>
      </c>
      <c r="C32" s="3" t="s">
        <v>19</v>
      </c>
      <c r="D32" s="3" t="s">
        <v>51</v>
      </c>
      <c r="E32" s="3" t="s">
        <v>52</v>
      </c>
      <c r="F32" s="3" t="s">
        <v>26</v>
      </c>
      <c r="G32" s="3" t="s">
        <v>53</v>
      </c>
      <c r="H32" s="3" t="s">
        <v>28</v>
      </c>
      <c r="I32" s="3" t="s">
        <v>29</v>
      </c>
    </row>
    <row r="33" spans="1:9">
      <c r="A33" s="8" cm="1">
        <f t="array" ref="A33">CORREL(D2:D25,$C$2:$C$25)</f>
        <v>-0.254858692480166</v>
      </c>
      <c r="B33" s="8" cm="1">
        <f t="array" ref="B33">CORREL(E2:E25,$C$2:$C$25)</f>
        <v>-0.215342952838792</v>
      </c>
      <c r="C33" s="8" cm="1">
        <f t="array" ref="C33">CORREL(F2:F25,$C$2:$C$25)</f>
        <v>-0.237435417224838</v>
      </c>
      <c r="D33" s="8" cm="1">
        <f t="array" ref="D33">CORREL(G2:G25,$C$2:$C$25)</f>
        <v>-0.246839013600099</v>
      </c>
      <c r="E33" s="8" cm="1">
        <f t="array" ref="E33">CORREL(H2:H25,$C$2:$C$25)</f>
        <v>-0.214780443861593</v>
      </c>
      <c r="F33" s="8" cm="1">
        <f t="array" ref="F33">CORREL(I2:I25,$C$2:$C$25)</f>
        <v>-0.304194153475018</v>
      </c>
      <c r="G33" s="8" cm="1">
        <f t="array" ref="G33">CORREL(J2:J25,$C$2:$C$25)</f>
        <v>-0.216019171628465</v>
      </c>
      <c r="H33" s="8" cm="1">
        <f t="array" ref="H33">CORREL(K2:K25,$C$2:$C$25)</f>
        <v>-0.214698820548494</v>
      </c>
      <c r="I33" s="8" cm="1">
        <f t="array" ref="I33">CORREL(L2:L25,$C$2:$C$25)</f>
        <v>-0.243314838187086</v>
      </c>
    </row>
    <row r="50" s="2" customFormat="1" ht="31.6" spans="1:30">
      <c r="A50" s="9" t="s">
        <v>125</v>
      </c>
      <c r="B50" s="10"/>
      <c r="C50" s="10"/>
      <c r="D50" s="10"/>
      <c r="E50" s="10"/>
      <c r="F50" s="10"/>
      <c r="G50" s="10"/>
      <c r="H50" s="10"/>
      <c r="I50" s="10"/>
      <c r="J50" s="10"/>
      <c r="K50" s="10"/>
      <c r="L50" s="10"/>
      <c r="M50" s="10"/>
      <c r="N50" s="10"/>
      <c r="O50" s="10"/>
      <c r="P50" s="10"/>
      <c r="Q50" s="9"/>
      <c r="R50" s="9"/>
      <c r="S50" s="9"/>
      <c r="T50" s="9"/>
      <c r="U50" s="9"/>
      <c r="V50" s="9"/>
      <c r="W50" s="9"/>
      <c r="X50" s="9"/>
      <c r="Y50" s="9"/>
      <c r="Z50" s="9"/>
      <c r="AA50" s="9"/>
      <c r="AB50" s="9"/>
      <c r="AC50" s="9"/>
      <c r="AD50" s="9"/>
    </row>
    <row r="51" s="2" customFormat="1" ht="31.6" spans="1:30">
      <c r="A51" s="9" t="s">
        <v>134</v>
      </c>
      <c r="B51" s="10"/>
      <c r="C51" s="10"/>
      <c r="D51" s="10"/>
      <c r="E51" s="10"/>
      <c r="F51" s="10"/>
      <c r="G51" s="10"/>
      <c r="H51" s="10"/>
      <c r="I51" s="10"/>
      <c r="J51" s="10"/>
      <c r="K51" s="10"/>
      <c r="L51" s="10"/>
      <c r="M51" s="10"/>
      <c r="N51" s="10"/>
      <c r="O51" s="10"/>
      <c r="P51" s="10"/>
      <c r="Q51" s="9"/>
      <c r="R51" s="9"/>
      <c r="S51" s="9"/>
      <c r="T51" s="9"/>
      <c r="U51" s="9"/>
      <c r="V51" s="9"/>
      <c r="W51" s="9"/>
      <c r="X51" s="9"/>
      <c r="Y51" s="9"/>
      <c r="Z51" s="9"/>
      <c r="AA51" s="9"/>
      <c r="AB51" s="9"/>
      <c r="AC51" s="9"/>
      <c r="AD51" s="9"/>
    </row>
    <row r="52" s="2" customFormat="1" ht="31.6"/>
    <row r="53" s="2" customFormat="1" ht="31.6"/>
    <row r="54" s="2" customFormat="1" ht="31.6"/>
  </sheetData>
  <mergeCells count="1">
    <mergeCell ref="A31:J31"/>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All_India_Index_Upto_April23_2n</vt:lpstr>
      <vt:lpstr>Cleaned Data </vt:lpstr>
      <vt:lpstr>1. Contribution on May23</vt:lpstr>
      <vt:lpstr>2. Y-o-Y Inflation Analysis</vt:lpstr>
      <vt:lpstr>3. MonthlyInflationOnFood</vt:lpstr>
      <vt:lpstr>4. Pandemic Inflation Analysis</vt:lpstr>
      <vt:lpstr>5.EffectOfCrudeOil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Tushar Gupta</cp:lastModifiedBy>
  <dcterms:created xsi:type="dcterms:W3CDTF">2025-03-06T19:04:00Z</dcterms:created>
  <dcterms:modified xsi:type="dcterms:W3CDTF">2025-03-10T13:24:48Z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893CE7DC15209F1D6888C8670DCCFDD9_43</vt:lpwstr>
  </property>
  <property fmtid="{D5CDD505-2E9C-101B-9397-08002B2CF9AE}" pid="3" name="KSOProductBuildVer">
    <vt:lpwstr>1033-6.11.0.8608</vt:lpwstr>
  </property>
</Properties>
</file>