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0" i="1" l="1"/>
  <c r="AD29" i="1"/>
  <c r="AD28" i="1"/>
  <c r="AD27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5" i="1"/>
  <c r="AB30" i="1" l="1"/>
  <c r="AB29" i="1"/>
  <c r="AB28" i="1"/>
  <c r="AB27" i="1"/>
  <c r="AA30" i="1"/>
  <c r="AA29" i="1"/>
  <c r="AA28" i="1"/>
  <c r="AA27" i="1"/>
  <c r="Z30" i="1"/>
  <c r="Z29" i="1"/>
  <c r="Z28" i="1"/>
  <c r="Z27" i="1"/>
  <c r="Y30" i="1"/>
  <c r="Y29" i="1"/>
  <c r="Y28" i="1"/>
  <c r="Y27" i="1"/>
  <c r="X30" i="1"/>
  <c r="X29" i="1"/>
  <c r="X28" i="1"/>
  <c r="X27" i="1"/>
  <c r="W30" i="1"/>
  <c r="W29" i="1"/>
  <c r="W28" i="1"/>
  <c r="W27" i="1"/>
  <c r="V30" i="1"/>
  <c r="V29" i="1"/>
  <c r="V28" i="1"/>
  <c r="V27" i="1"/>
  <c r="U30" i="1"/>
  <c r="U29" i="1"/>
  <c r="U28" i="1"/>
  <c r="U27" i="1"/>
  <c r="T30" i="1"/>
  <c r="T29" i="1"/>
  <c r="T28" i="1"/>
  <c r="T27" i="1"/>
  <c r="S30" i="1"/>
  <c r="S29" i="1"/>
  <c r="S28" i="1"/>
  <c r="S27" i="1"/>
  <c r="R30" i="1"/>
  <c r="R29" i="1"/>
  <c r="R28" i="1"/>
  <c r="R27" i="1"/>
  <c r="Q30" i="1"/>
  <c r="Q29" i="1"/>
  <c r="Q28" i="1"/>
  <c r="Q27" i="1"/>
  <c r="P30" i="1"/>
  <c r="P29" i="1"/>
  <c r="P28" i="1"/>
  <c r="P27" i="1"/>
  <c r="O30" i="1"/>
  <c r="O29" i="1"/>
  <c r="O28" i="1"/>
  <c r="O27" i="1"/>
  <c r="N30" i="1"/>
  <c r="N29" i="1"/>
  <c r="N28" i="1"/>
  <c r="N27" i="1"/>
  <c r="M30" i="1"/>
  <c r="M29" i="1"/>
  <c r="M28" i="1"/>
  <c r="M27" i="1"/>
  <c r="L30" i="1"/>
  <c r="L29" i="1"/>
  <c r="L28" i="1"/>
  <c r="L27" i="1"/>
  <c r="K30" i="1"/>
  <c r="K29" i="1"/>
  <c r="K28" i="1"/>
  <c r="K27" i="1"/>
  <c r="J30" i="1"/>
  <c r="J29" i="1"/>
  <c r="J28" i="1"/>
  <c r="J27" i="1"/>
  <c r="I30" i="1"/>
  <c r="I29" i="1"/>
  <c r="I28" i="1"/>
  <c r="I27" i="1"/>
  <c r="H30" i="1"/>
  <c r="H29" i="1"/>
  <c r="H28" i="1"/>
  <c r="H27" i="1"/>
  <c r="G30" i="1"/>
  <c r="G29" i="1"/>
  <c r="G28" i="1"/>
  <c r="G27" i="1"/>
  <c r="F30" i="1"/>
  <c r="F29" i="1"/>
  <c r="F28" i="1"/>
  <c r="F27" i="1"/>
  <c r="E30" i="1"/>
  <c r="E29" i="1"/>
  <c r="E28" i="1"/>
  <c r="E27" i="1"/>
  <c r="D28" i="1"/>
  <c r="D29" i="1"/>
  <c r="D30" i="1"/>
  <c r="D27" i="1"/>
  <c r="C30" i="1"/>
  <c r="C29" i="1"/>
  <c r="C28" i="1"/>
  <c r="C27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5" i="1"/>
  <c r="Z4" i="1"/>
  <c r="AA4" i="1"/>
  <c r="AB4" i="1" s="1"/>
  <c r="Y4" i="1"/>
  <c r="U4" i="1"/>
  <c r="V4" i="1" s="1"/>
  <c r="W4" i="1" s="1"/>
  <c r="T4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P4" i="1"/>
  <c r="Q4" i="1" s="1"/>
  <c r="R4" i="1" s="1"/>
  <c r="O4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5" i="1"/>
  <c r="K4" i="1"/>
  <c r="L4" i="1" s="1"/>
  <c r="M4" i="1" s="1"/>
  <c r="J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E4" i="1"/>
  <c r="F4" i="1" s="1"/>
  <c r="G4" i="1" s="1"/>
  <c r="H4" i="1" s="1"/>
  <c r="X8" i="1" l="1"/>
  <c r="X9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6" i="1"/>
  <c r="X7" i="1"/>
  <c r="X10" i="1" l="1"/>
  <c r="X5" i="1"/>
</calcChain>
</file>

<file path=xl/sharedStrings.xml><?xml version="1.0" encoding="utf-8"?>
<sst xmlns="http://schemas.openxmlformats.org/spreadsheetml/2006/main" count="54" uniqueCount="54">
  <si>
    <t>First Name</t>
  </si>
  <si>
    <t>Last Name</t>
  </si>
  <si>
    <t>Per Hour Wage</t>
  </si>
  <si>
    <t>No of Hours</t>
  </si>
  <si>
    <t>Employee Salary</t>
  </si>
  <si>
    <t>Kevin</t>
  </si>
  <si>
    <t>John</t>
  </si>
  <si>
    <t>Smith</t>
  </si>
  <si>
    <t>Sarah</t>
  </si>
  <si>
    <t>Johnson</t>
  </si>
  <si>
    <t>Mike</t>
  </si>
  <si>
    <t>Davis</t>
  </si>
  <si>
    <t>Emily</t>
  </si>
  <si>
    <t>Jones</t>
  </si>
  <si>
    <t>David</t>
  </si>
  <si>
    <t>Wilson</t>
  </si>
  <si>
    <t>Lisa</t>
  </si>
  <si>
    <t>Brown</t>
  </si>
  <si>
    <t>Garcia</t>
  </si>
  <si>
    <t>Mary</t>
  </si>
  <si>
    <t>Martinez</t>
  </si>
  <si>
    <t>Chris</t>
  </si>
  <si>
    <t>Thompson</t>
  </si>
  <si>
    <t>Jessica</t>
  </si>
  <si>
    <t>Rodriguez</t>
  </si>
  <si>
    <t>Mark</t>
  </si>
  <si>
    <t>Hernandez</t>
  </si>
  <si>
    <t>Jennifer</t>
  </si>
  <si>
    <t>Lee</t>
  </si>
  <si>
    <t>Adam</t>
  </si>
  <si>
    <t>Perez</t>
  </si>
  <si>
    <t>Julie</t>
  </si>
  <si>
    <t>Turner</t>
  </si>
  <si>
    <t>Eric</t>
  </si>
  <si>
    <t>Phillips</t>
  </si>
  <si>
    <t>Kelly</t>
  </si>
  <si>
    <t>Campbell</t>
  </si>
  <si>
    <t>Steven</t>
  </si>
  <si>
    <t>Parker</t>
  </si>
  <si>
    <t>Amanda</t>
  </si>
  <si>
    <t>Evans</t>
  </si>
  <si>
    <t>Brian</t>
  </si>
  <si>
    <t>Edwards</t>
  </si>
  <si>
    <t>Rachel</t>
  </si>
  <si>
    <t>Collins</t>
  </si>
  <si>
    <t>MAX</t>
  </si>
  <si>
    <t>MIN</t>
  </si>
  <si>
    <t>AVERAGE</t>
  </si>
  <si>
    <t>TOTAL</t>
  </si>
  <si>
    <t>Overtime Hours</t>
  </si>
  <si>
    <t>Pay</t>
  </si>
  <si>
    <t>Total</t>
  </si>
  <si>
    <t>Overtime Bonus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</si>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</sst>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sz val="9.6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D9D9E3"/>
      </left>
      <right/>
      <top/>
      <bottom style="medium">
        <color rgb="FFD9D9E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 wrapText="1"/>
    </xf>
    <xf numFmtId="164" fontId="0" fillId="0" borderId="0" xfId="0" applyNumberFormat="1"/>
    <xf numFmtId="164" fontId="1" fillId="0" borderId="1" xfId="0" applyNumberFormat="1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2" fontId="0" fillId="0" borderId="0" xfId="0" applyNumberFormat="1"/>
    <xf numFmtId="16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164" fontId="0" fillId="5" borderId="0" xfId="0" applyNumberFormat="1" applyFill="1"/>
    <xf numFmtId="164" fontId="0" fillId="4" borderId="0" xfId="0" applyNumberFormat="1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30"/>
  <sheetViews>
    <sheetView tabSelected="1" topLeftCell="Q1" workbookViewId="0">
      <selection activeCell="AD9" sqref="AD9"/>
    </sheetView>
  </sheetViews>
  <sheetFormatPr defaultRowHeight="15" x14ac:dyDescent="0.25"/>
  <cols>
    <col min="1" max="1" width="11.42578125" customWidth="1"/>
    <col min="2" max="2" width="12.42578125" customWidth="1"/>
    <col min="3" max="3" width="14.85546875" style="2" customWidth="1"/>
    <col min="4" max="4" width="12.140625" customWidth="1"/>
    <col min="5" max="5" width="8.28515625" customWidth="1"/>
    <col min="6" max="6" width="8.140625" customWidth="1"/>
    <col min="7" max="7" width="7.85546875" customWidth="1"/>
    <col min="8" max="8" width="8.5703125" customWidth="1"/>
    <col min="9" max="9" width="15" customWidth="1"/>
    <col min="10" max="11" width="8.7109375" customWidth="1"/>
    <col min="12" max="12" width="8.85546875" customWidth="1"/>
    <col min="13" max="13" width="9" customWidth="1"/>
    <col min="14" max="18" width="11.42578125" customWidth="1"/>
    <col min="19" max="23" width="15" customWidth="1"/>
    <col min="24" max="24" width="13.140625" customWidth="1"/>
    <col min="25" max="25" width="12.42578125" customWidth="1"/>
    <col min="26" max="26" width="11.42578125" customWidth="1"/>
    <col min="27" max="28" width="12" customWidth="1"/>
    <col min="30" max="30" width="12.42578125" customWidth="1"/>
  </cols>
  <sheetData>
    <row r="2" spans="1:30" x14ac:dyDescent="0.25">
      <c r="A2" t="s">
        <v>4</v>
      </c>
    </row>
    <row r="3" spans="1:30" ht="13.5" customHeight="1" x14ac:dyDescent="0.25">
      <c r="D3" t="s">
        <v>3</v>
      </c>
      <c r="I3" t="s">
        <v>49</v>
      </c>
      <c r="N3" t="s">
        <v>50</v>
      </c>
      <c r="S3" t="s">
        <v>52</v>
      </c>
      <c r="X3" t="s">
        <v>51</v>
      </c>
      <c r="AD3" t="s">
        <v>53</v>
      </c>
    </row>
    <row r="4" spans="1:30" ht="18.75" customHeight="1" x14ac:dyDescent="0.25">
      <c r="A4" t="s">
        <v>0</v>
      </c>
      <c r="B4" t="s">
        <v>1</v>
      </c>
      <c r="C4" s="2" t="s">
        <v>2</v>
      </c>
      <c r="D4" s="6">
        <v>44927</v>
      </c>
      <c r="E4" s="6">
        <f>D4+7</f>
        <v>44934</v>
      </c>
      <c r="F4" s="6">
        <f t="shared" ref="F4:H4" si="0">E4+7</f>
        <v>44941</v>
      </c>
      <c r="G4" s="6">
        <f t="shared" si="0"/>
        <v>44948</v>
      </c>
      <c r="H4" s="6">
        <f t="shared" si="0"/>
        <v>44955</v>
      </c>
      <c r="I4" s="6">
        <v>44927</v>
      </c>
      <c r="J4" s="6">
        <f>I4+7</f>
        <v>44934</v>
      </c>
      <c r="K4" s="6">
        <f t="shared" ref="K4:M4" si="1">J4+7</f>
        <v>44941</v>
      </c>
      <c r="L4" s="6">
        <f t="shared" si="1"/>
        <v>44948</v>
      </c>
      <c r="M4" s="6">
        <f t="shared" si="1"/>
        <v>44955</v>
      </c>
      <c r="N4" s="6">
        <v>44927</v>
      </c>
      <c r="O4" s="6">
        <f>N4+7</f>
        <v>44934</v>
      </c>
      <c r="P4" s="6">
        <f t="shared" ref="P4:R4" si="2">O4+7</f>
        <v>44941</v>
      </c>
      <c r="Q4" s="6">
        <f t="shared" si="2"/>
        <v>44948</v>
      </c>
      <c r="R4" s="6">
        <f t="shared" si="2"/>
        <v>44955</v>
      </c>
      <c r="S4" s="6">
        <v>44927</v>
      </c>
      <c r="T4" s="6">
        <f>S4+7</f>
        <v>44934</v>
      </c>
      <c r="U4" s="6">
        <f t="shared" ref="U4:W4" si="3">T4+7</f>
        <v>44941</v>
      </c>
      <c r="V4" s="6">
        <f t="shared" si="3"/>
        <v>44948</v>
      </c>
      <c r="W4" s="6">
        <f t="shared" si="3"/>
        <v>44955</v>
      </c>
      <c r="X4" s="6">
        <v>44927</v>
      </c>
      <c r="Y4" s="6">
        <f>X4+7</f>
        <v>44934</v>
      </c>
      <c r="Z4" s="6">
        <f t="shared" ref="Z4:AB4" si="4">Y4+7</f>
        <v>44941</v>
      </c>
      <c r="AA4" s="6">
        <f t="shared" si="4"/>
        <v>44948</v>
      </c>
      <c r="AB4" s="6">
        <f t="shared" si="4"/>
        <v>44955</v>
      </c>
    </row>
    <row r="5" spans="1:30" ht="15.75" thickBot="1" x14ac:dyDescent="0.3">
      <c r="A5" s="1" t="s">
        <v>6</v>
      </c>
      <c r="B5" s="1" t="s">
        <v>7</v>
      </c>
      <c r="C5" s="3">
        <v>20</v>
      </c>
      <c r="D5" s="7">
        <v>47</v>
      </c>
      <c r="E5" s="8">
        <v>34</v>
      </c>
      <c r="F5" s="8">
        <v>44</v>
      </c>
      <c r="G5" s="8">
        <v>33</v>
      </c>
      <c r="H5" s="8">
        <v>46</v>
      </c>
      <c r="I5" s="9">
        <f>IF(D5&gt;40,D5-40,0)</f>
        <v>7</v>
      </c>
      <c r="J5" s="9">
        <f>IF(E5&gt;40,E5-40,0)</f>
        <v>0</v>
      </c>
      <c r="K5" s="9">
        <f>IF(F5&gt;40,F5-40,0)</f>
        <v>4</v>
      </c>
      <c r="L5" s="9">
        <f>IF(G5&gt;40,G5-40,0)</f>
        <v>0</v>
      </c>
      <c r="M5" s="9">
        <f>IF(H5&gt;40,H5-40,0)</f>
        <v>6</v>
      </c>
      <c r="N5" s="12">
        <f>($C5*D5)</f>
        <v>940</v>
      </c>
      <c r="O5" s="12">
        <f>($C5*E5)</f>
        <v>680</v>
      </c>
      <c r="P5" s="12">
        <f>($C5*F5)</f>
        <v>880</v>
      </c>
      <c r="Q5" s="12">
        <f>($C5*G5)</f>
        <v>660</v>
      </c>
      <c r="R5" s="12">
        <f>($C5*H5)</f>
        <v>920</v>
      </c>
      <c r="S5" s="11">
        <f>0.5*$C5*I5</f>
        <v>70</v>
      </c>
      <c r="T5" s="11">
        <f>0.5*$C5*J5</f>
        <v>0</v>
      </c>
      <c r="U5" s="11">
        <f>0.5*$C5*K5</f>
        <v>40</v>
      </c>
      <c r="V5" s="11">
        <f>0.5*$C5*L5</f>
        <v>0</v>
      </c>
      <c r="W5" s="11">
        <f>0.5*$C5*M5</f>
        <v>60</v>
      </c>
      <c r="X5" s="10">
        <f t="shared" ref="X5:X24" si="5">N5+S5</f>
        <v>1010</v>
      </c>
      <c r="Y5" s="10">
        <f t="shared" ref="Y5:Y24" si="6">O5+T5</f>
        <v>680</v>
      </c>
      <c r="Z5" s="10">
        <f t="shared" ref="Z5:Z24" si="7">P5+U5</f>
        <v>920</v>
      </c>
      <c r="AA5" s="10">
        <f t="shared" ref="AA5:AA24" si="8">Q5+V5</f>
        <v>660</v>
      </c>
      <c r="AB5" s="10">
        <f t="shared" ref="AB5:AB24" si="9">R5+W5</f>
        <v>980</v>
      </c>
      <c r="AD5" s="2">
        <f>SUM(X5:AB5)</f>
        <v>4250</v>
      </c>
    </row>
    <row r="6" spans="1:30" ht="15.75" thickBot="1" x14ac:dyDescent="0.3">
      <c r="A6" s="1" t="s">
        <v>8</v>
      </c>
      <c r="B6" s="1" t="s">
        <v>9</v>
      </c>
      <c r="C6" s="3">
        <v>25</v>
      </c>
      <c r="D6" s="7">
        <v>48</v>
      </c>
      <c r="E6" s="8">
        <v>38</v>
      </c>
      <c r="F6" s="8">
        <v>35</v>
      </c>
      <c r="G6" s="8">
        <v>43</v>
      </c>
      <c r="H6" s="8">
        <v>41</v>
      </c>
      <c r="I6" s="9">
        <f t="shared" ref="I6:M24" si="10">IF(D6&gt;40,D6-40,0)</f>
        <v>8</v>
      </c>
      <c r="J6" s="9">
        <f t="shared" si="10"/>
        <v>0</v>
      </c>
      <c r="K6" s="9">
        <f t="shared" si="10"/>
        <v>0</v>
      </c>
      <c r="L6" s="9">
        <f t="shared" si="10"/>
        <v>3</v>
      </c>
      <c r="M6" s="9">
        <f t="shared" si="10"/>
        <v>1</v>
      </c>
      <c r="N6" s="12">
        <f t="shared" ref="N6:R24" si="11">($C6*D6)</f>
        <v>1200</v>
      </c>
      <c r="O6" s="12">
        <f t="shared" si="11"/>
        <v>950</v>
      </c>
      <c r="P6" s="12">
        <f t="shared" si="11"/>
        <v>875</v>
      </c>
      <c r="Q6" s="12">
        <f t="shared" si="11"/>
        <v>1075</v>
      </c>
      <c r="R6" s="12">
        <f t="shared" si="11"/>
        <v>1025</v>
      </c>
      <c r="S6" s="11">
        <f t="shared" ref="S6:W24" si="12">0.5*$C6*I6</f>
        <v>100</v>
      </c>
      <c r="T6" s="11">
        <f t="shared" si="12"/>
        <v>0</v>
      </c>
      <c r="U6" s="11">
        <f t="shared" si="12"/>
        <v>0</v>
      </c>
      <c r="V6" s="11">
        <f t="shared" si="12"/>
        <v>37.5</v>
      </c>
      <c r="W6" s="11">
        <f t="shared" si="12"/>
        <v>12.5</v>
      </c>
      <c r="X6" s="10">
        <f t="shared" si="5"/>
        <v>1300</v>
      </c>
      <c r="Y6" s="10">
        <f t="shared" si="6"/>
        <v>950</v>
      </c>
      <c r="Z6" s="10">
        <f t="shared" si="7"/>
        <v>875</v>
      </c>
      <c r="AA6" s="10">
        <f t="shared" si="8"/>
        <v>1112.5</v>
      </c>
      <c r="AB6" s="10">
        <f t="shared" si="9"/>
        <v>1037.5</v>
      </c>
      <c r="AD6" s="2">
        <f t="shared" ref="AD6:AD24" si="13">SUM(X6:AB6)</f>
        <v>5275</v>
      </c>
    </row>
    <row r="7" spans="1:30" ht="15.75" thickBot="1" x14ac:dyDescent="0.3">
      <c r="A7" s="1" t="s">
        <v>10</v>
      </c>
      <c r="B7" s="1" t="s">
        <v>11</v>
      </c>
      <c r="C7" s="3">
        <v>18</v>
      </c>
      <c r="D7" s="7">
        <v>49</v>
      </c>
      <c r="E7" s="8">
        <v>37</v>
      </c>
      <c r="F7" s="8">
        <v>38</v>
      </c>
      <c r="G7" s="8">
        <v>42</v>
      </c>
      <c r="H7" s="8">
        <v>35</v>
      </c>
      <c r="I7" s="9">
        <f t="shared" si="10"/>
        <v>9</v>
      </c>
      <c r="J7" s="9">
        <f t="shared" si="10"/>
        <v>0</v>
      </c>
      <c r="K7" s="9">
        <f t="shared" si="10"/>
        <v>0</v>
      </c>
      <c r="L7" s="9">
        <f t="shared" si="10"/>
        <v>2</v>
      </c>
      <c r="M7" s="9">
        <f t="shared" si="10"/>
        <v>0</v>
      </c>
      <c r="N7" s="12">
        <f t="shared" si="11"/>
        <v>882</v>
      </c>
      <c r="O7" s="12">
        <f t="shared" si="11"/>
        <v>666</v>
      </c>
      <c r="P7" s="12">
        <f t="shared" si="11"/>
        <v>684</v>
      </c>
      <c r="Q7" s="12">
        <f t="shared" si="11"/>
        <v>756</v>
      </c>
      <c r="R7" s="12">
        <f t="shared" si="11"/>
        <v>630</v>
      </c>
      <c r="S7" s="11">
        <f t="shared" si="12"/>
        <v>81</v>
      </c>
      <c r="T7" s="11">
        <f t="shared" si="12"/>
        <v>0</v>
      </c>
      <c r="U7" s="11">
        <f t="shared" si="12"/>
        <v>0</v>
      </c>
      <c r="V7" s="11">
        <f t="shared" si="12"/>
        <v>18</v>
      </c>
      <c r="W7" s="11">
        <f t="shared" si="12"/>
        <v>0</v>
      </c>
      <c r="X7" s="10">
        <f t="shared" si="5"/>
        <v>963</v>
      </c>
      <c r="Y7" s="10">
        <f t="shared" si="6"/>
        <v>666</v>
      </c>
      <c r="Z7" s="10">
        <f t="shared" si="7"/>
        <v>684</v>
      </c>
      <c r="AA7" s="10">
        <f t="shared" si="8"/>
        <v>774</v>
      </c>
      <c r="AB7" s="10">
        <f t="shared" si="9"/>
        <v>630</v>
      </c>
      <c r="AD7" s="2">
        <f t="shared" si="13"/>
        <v>3717</v>
      </c>
    </row>
    <row r="8" spans="1:30" ht="15.75" thickBot="1" x14ac:dyDescent="0.3">
      <c r="A8" s="1" t="s">
        <v>12</v>
      </c>
      <c r="B8" s="1" t="s">
        <v>13</v>
      </c>
      <c r="C8" s="3">
        <v>22</v>
      </c>
      <c r="D8" s="7">
        <v>41</v>
      </c>
      <c r="E8" s="8">
        <v>45</v>
      </c>
      <c r="F8" s="8">
        <v>36</v>
      </c>
      <c r="G8" s="8">
        <v>31</v>
      </c>
      <c r="H8" s="8">
        <v>33</v>
      </c>
      <c r="I8" s="9">
        <f t="shared" si="10"/>
        <v>1</v>
      </c>
      <c r="J8" s="9">
        <f t="shared" si="10"/>
        <v>5</v>
      </c>
      <c r="K8" s="9">
        <f t="shared" si="10"/>
        <v>0</v>
      </c>
      <c r="L8" s="9">
        <f t="shared" si="10"/>
        <v>0</v>
      </c>
      <c r="M8" s="9">
        <f t="shared" si="10"/>
        <v>0</v>
      </c>
      <c r="N8" s="12">
        <f t="shared" si="11"/>
        <v>902</v>
      </c>
      <c r="O8" s="12">
        <f t="shared" si="11"/>
        <v>990</v>
      </c>
      <c r="P8" s="12">
        <f t="shared" si="11"/>
        <v>792</v>
      </c>
      <c r="Q8" s="12">
        <f t="shared" si="11"/>
        <v>682</v>
      </c>
      <c r="R8" s="12">
        <f t="shared" si="11"/>
        <v>726</v>
      </c>
      <c r="S8" s="11">
        <f t="shared" si="12"/>
        <v>11</v>
      </c>
      <c r="T8" s="11">
        <f t="shared" si="12"/>
        <v>55</v>
      </c>
      <c r="U8" s="11">
        <f t="shared" si="12"/>
        <v>0</v>
      </c>
      <c r="V8" s="11">
        <f t="shared" si="12"/>
        <v>0</v>
      </c>
      <c r="W8" s="11">
        <f t="shared" si="12"/>
        <v>0</v>
      </c>
      <c r="X8" s="10">
        <f t="shared" si="5"/>
        <v>913</v>
      </c>
      <c r="Y8" s="10">
        <f t="shared" si="6"/>
        <v>1045</v>
      </c>
      <c r="Z8" s="10">
        <f t="shared" si="7"/>
        <v>792</v>
      </c>
      <c r="AA8" s="10">
        <f t="shared" si="8"/>
        <v>682</v>
      </c>
      <c r="AB8" s="10">
        <f t="shared" si="9"/>
        <v>726</v>
      </c>
      <c r="AD8" s="2">
        <f t="shared" si="13"/>
        <v>4158</v>
      </c>
    </row>
    <row r="9" spans="1:30" ht="15.75" thickBot="1" x14ac:dyDescent="0.3">
      <c r="A9" s="1" t="s">
        <v>14</v>
      </c>
      <c r="B9" s="1" t="s">
        <v>15</v>
      </c>
      <c r="C9" s="3">
        <v>30</v>
      </c>
      <c r="D9" s="7">
        <v>30</v>
      </c>
      <c r="E9" s="8">
        <v>47</v>
      </c>
      <c r="F9" s="8">
        <v>47</v>
      </c>
      <c r="G9" s="8">
        <v>43</v>
      </c>
      <c r="H9" s="8">
        <v>48</v>
      </c>
      <c r="I9" s="9">
        <f t="shared" si="10"/>
        <v>0</v>
      </c>
      <c r="J9" s="9">
        <f t="shared" si="10"/>
        <v>7</v>
      </c>
      <c r="K9" s="9">
        <f t="shared" si="10"/>
        <v>7</v>
      </c>
      <c r="L9" s="9">
        <f t="shared" si="10"/>
        <v>3</v>
      </c>
      <c r="M9" s="9">
        <f t="shared" si="10"/>
        <v>8</v>
      </c>
      <c r="N9" s="12">
        <f t="shared" si="11"/>
        <v>900</v>
      </c>
      <c r="O9" s="12">
        <f t="shared" si="11"/>
        <v>1410</v>
      </c>
      <c r="P9" s="12">
        <f t="shared" si="11"/>
        <v>1410</v>
      </c>
      <c r="Q9" s="12">
        <f t="shared" si="11"/>
        <v>1290</v>
      </c>
      <c r="R9" s="12">
        <f t="shared" si="11"/>
        <v>1440</v>
      </c>
      <c r="S9" s="11">
        <f t="shared" si="12"/>
        <v>0</v>
      </c>
      <c r="T9" s="11">
        <f t="shared" si="12"/>
        <v>105</v>
      </c>
      <c r="U9" s="11">
        <f t="shared" si="12"/>
        <v>105</v>
      </c>
      <c r="V9" s="11">
        <f t="shared" si="12"/>
        <v>45</v>
      </c>
      <c r="W9" s="11">
        <f t="shared" si="12"/>
        <v>120</v>
      </c>
      <c r="X9" s="10">
        <f t="shared" si="5"/>
        <v>900</v>
      </c>
      <c r="Y9" s="10">
        <f t="shared" si="6"/>
        <v>1515</v>
      </c>
      <c r="Z9" s="10">
        <f t="shared" si="7"/>
        <v>1515</v>
      </c>
      <c r="AA9" s="10">
        <f t="shared" si="8"/>
        <v>1335</v>
      </c>
      <c r="AB9" s="10">
        <f t="shared" si="9"/>
        <v>1560</v>
      </c>
      <c r="AD9" s="2">
        <f t="shared" si="13"/>
        <v>6825</v>
      </c>
    </row>
    <row r="10" spans="1:30" ht="15.75" thickBot="1" x14ac:dyDescent="0.3">
      <c r="A10" s="1" t="s">
        <v>16</v>
      </c>
      <c r="B10" s="1" t="s">
        <v>17</v>
      </c>
      <c r="C10" s="3">
        <v>16</v>
      </c>
      <c r="D10" s="7">
        <v>43</v>
      </c>
      <c r="E10" s="8">
        <v>38</v>
      </c>
      <c r="F10" s="8">
        <v>32</v>
      </c>
      <c r="G10" s="8">
        <v>31</v>
      </c>
      <c r="H10" s="8">
        <v>44</v>
      </c>
      <c r="I10" s="9">
        <f t="shared" si="10"/>
        <v>3</v>
      </c>
      <c r="J10" s="9">
        <f t="shared" si="10"/>
        <v>0</v>
      </c>
      <c r="K10" s="9">
        <f t="shared" si="10"/>
        <v>0</v>
      </c>
      <c r="L10" s="9">
        <f t="shared" si="10"/>
        <v>0</v>
      </c>
      <c r="M10" s="9">
        <f t="shared" si="10"/>
        <v>4</v>
      </c>
      <c r="N10" s="12">
        <f t="shared" si="11"/>
        <v>688</v>
      </c>
      <c r="O10" s="12">
        <f t="shared" si="11"/>
        <v>608</v>
      </c>
      <c r="P10" s="12">
        <f t="shared" si="11"/>
        <v>512</v>
      </c>
      <c r="Q10" s="12">
        <f t="shared" si="11"/>
        <v>496</v>
      </c>
      <c r="R10" s="12">
        <f t="shared" si="11"/>
        <v>704</v>
      </c>
      <c r="S10" s="11">
        <f t="shared" si="12"/>
        <v>24</v>
      </c>
      <c r="T10" s="11">
        <f t="shared" si="12"/>
        <v>0</v>
      </c>
      <c r="U10" s="11">
        <f t="shared" si="12"/>
        <v>0</v>
      </c>
      <c r="V10" s="11">
        <f t="shared" si="12"/>
        <v>0</v>
      </c>
      <c r="W10" s="11">
        <f t="shared" si="12"/>
        <v>32</v>
      </c>
      <c r="X10" s="10">
        <f t="shared" si="5"/>
        <v>712</v>
      </c>
      <c r="Y10" s="10">
        <f t="shared" si="6"/>
        <v>608</v>
      </c>
      <c r="Z10" s="10">
        <f t="shared" si="7"/>
        <v>512</v>
      </c>
      <c r="AA10" s="10">
        <f t="shared" si="8"/>
        <v>496</v>
      </c>
      <c r="AB10" s="10">
        <f t="shared" si="9"/>
        <v>736</v>
      </c>
      <c r="AD10" s="2">
        <f t="shared" si="13"/>
        <v>3064</v>
      </c>
    </row>
    <row r="11" spans="1:30" ht="15.75" thickBot="1" x14ac:dyDescent="0.3">
      <c r="A11" s="1" t="s">
        <v>5</v>
      </c>
      <c r="B11" s="1" t="s">
        <v>18</v>
      </c>
      <c r="C11" s="3">
        <v>28</v>
      </c>
      <c r="D11" s="7">
        <v>45</v>
      </c>
      <c r="E11" s="8">
        <v>50</v>
      </c>
      <c r="F11" s="8">
        <v>50</v>
      </c>
      <c r="G11" s="8">
        <v>36</v>
      </c>
      <c r="H11" s="8">
        <v>47</v>
      </c>
      <c r="I11" s="9">
        <f t="shared" si="10"/>
        <v>5</v>
      </c>
      <c r="J11" s="9">
        <f t="shared" si="10"/>
        <v>10</v>
      </c>
      <c r="K11" s="9">
        <f t="shared" si="10"/>
        <v>10</v>
      </c>
      <c r="L11" s="9">
        <f t="shared" si="10"/>
        <v>0</v>
      </c>
      <c r="M11" s="9">
        <f t="shared" si="10"/>
        <v>7</v>
      </c>
      <c r="N11" s="12">
        <f t="shared" si="11"/>
        <v>1260</v>
      </c>
      <c r="O11" s="12">
        <f t="shared" si="11"/>
        <v>1400</v>
      </c>
      <c r="P11" s="12">
        <f t="shared" si="11"/>
        <v>1400</v>
      </c>
      <c r="Q11" s="12">
        <f t="shared" si="11"/>
        <v>1008</v>
      </c>
      <c r="R11" s="12">
        <f t="shared" si="11"/>
        <v>1316</v>
      </c>
      <c r="S11" s="11">
        <f t="shared" si="12"/>
        <v>70</v>
      </c>
      <c r="T11" s="11">
        <f t="shared" si="12"/>
        <v>140</v>
      </c>
      <c r="U11" s="11">
        <f t="shared" si="12"/>
        <v>140</v>
      </c>
      <c r="V11" s="11">
        <f t="shared" si="12"/>
        <v>0</v>
      </c>
      <c r="W11" s="11">
        <f t="shared" si="12"/>
        <v>98</v>
      </c>
      <c r="X11" s="10">
        <f t="shared" si="5"/>
        <v>1330</v>
      </c>
      <c r="Y11" s="10">
        <f t="shared" si="6"/>
        <v>1540</v>
      </c>
      <c r="Z11" s="10">
        <f t="shared" si="7"/>
        <v>1540</v>
      </c>
      <c r="AA11" s="10">
        <f t="shared" si="8"/>
        <v>1008</v>
      </c>
      <c r="AB11" s="10">
        <f t="shared" si="9"/>
        <v>1414</v>
      </c>
      <c r="AD11" s="2">
        <f t="shared" si="13"/>
        <v>6832</v>
      </c>
    </row>
    <row r="12" spans="1:30" ht="15.75" thickBot="1" x14ac:dyDescent="0.3">
      <c r="A12" s="1" t="s">
        <v>19</v>
      </c>
      <c r="B12" s="1" t="s">
        <v>20</v>
      </c>
      <c r="C12" s="3">
        <v>21</v>
      </c>
      <c r="D12" s="7">
        <v>37</v>
      </c>
      <c r="E12" s="8">
        <v>47</v>
      </c>
      <c r="F12" s="8">
        <v>36</v>
      </c>
      <c r="G12" s="8">
        <v>50</v>
      </c>
      <c r="H12" s="8">
        <v>41</v>
      </c>
      <c r="I12" s="9">
        <f t="shared" si="10"/>
        <v>0</v>
      </c>
      <c r="J12" s="9">
        <f t="shared" si="10"/>
        <v>7</v>
      </c>
      <c r="K12" s="9">
        <f t="shared" si="10"/>
        <v>0</v>
      </c>
      <c r="L12" s="9">
        <f t="shared" si="10"/>
        <v>10</v>
      </c>
      <c r="M12" s="9">
        <f t="shared" si="10"/>
        <v>1</v>
      </c>
      <c r="N12" s="12">
        <f t="shared" si="11"/>
        <v>777</v>
      </c>
      <c r="O12" s="12">
        <f t="shared" si="11"/>
        <v>987</v>
      </c>
      <c r="P12" s="12">
        <f t="shared" si="11"/>
        <v>756</v>
      </c>
      <c r="Q12" s="12">
        <f t="shared" si="11"/>
        <v>1050</v>
      </c>
      <c r="R12" s="12">
        <f t="shared" si="11"/>
        <v>861</v>
      </c>
      <c r="S12" s="11">
        <f t="shared" si="12"/>
        <v>0</v>
      </c>
      <c r="T12" s="11">
        <f t="shared" si="12"/>
        <v>73.5</v>
      </c>
      <c r="U12" s="11">
        <f t="shared" si="12"/>
        <v>0</v>
      </c>
      <c r="V12" s="11">
        <f t="shared" si="12"/>
        <v>105</v>
      </c>
      <c r="W12" s="11">
        <f t="shared" si="12"/>
        <v>10.5</v>
      </c>
      <c r="X12" s="10">
        <f t="shared" si="5"/>
        <v>777</v>
      </c>
      <c r="Y12" s="10">
        <f t="shared" si="6"/>
        <v>1060.5</v>
      </c>
      <c r="Z12" s="10">
        <f t="shared" si="7"/>
        <v>756</v>
      </c>
      <c r="AA12" s="10">
        <f t="shared" si="8"/>
        <v>1155</v>
      </c>
      <c r="AB12" s="10">
        <f t="shared" si="9"/>
        <v>871.5</v>
      </c>
      <c r="AD12" s="2">
        <f t="shared" si="13"/>
        <v>4620</v>
      </c>
    </row>
    <row r="13" spans="1:30" ht="15.75" thickBot="1" x14ac:dyDescent="0.3">
      <c r="A13" s="1" t="s">
        <v>21</v>
      </c>
      <c r="B13" s="1" t="s">
        <v>22</v>
      </c>
      <c r="C13" s="3">
        <v>26</v>
      </c>
      <c r="D13" s="7">
        <v>35</v>
      </c>
      <c r="E13" s="8">
        <v>40</v>
      </c>
      <c r="F13" s="8">
        <v>32</v>
      </c>
      <c r="G13" s="8">
        <v>42</v>
      </c>
      <c r="H13" s="8">
        <v>43</v>
      </c>
      <c r="I13" s="9">
        <f t="shared" si="10"/>
        <v>0</v>
      </c>
      <c r="J13" s="9">
        <f t="shared" si="10"/>
        <v>0</v>
      </c>
      <c r="K13" s="9">
        <f t="shared" si="10"/>
        <v>0</v>
      </c>
      <c r="L13" s="9">
        <f t="shared" si="10"/>
        <v>2</v>
      </c>
      <c r="M13" s="9">
        <f t="shared" si="10"/>
        <v>3</v>
      </c>
      <c r="N13" s="12">
        <f t="shared" si="11"/>
        <v>910</v>
      </c>
      <c r="O13" s="12">
        <f t="shared" si="11"/>
        <v>1040</v>
      </c>
      <c r="P13" s="12">
        <f t="shared" si="11"/>
        <v>832</v>
      </c>
      <c r="Q13" s="12">
        <f t="shared" si="11"/>
        <v>1092</v>
      </c>
      <c r="R13" s="12">
        <f t="shared" si="11"/>
        <v>1118</v>
      </c>
      <c r="S13" s="11">
        <f t="shared" si="12"/>
        <v>0</v>
      </c>
      <c r="T13" s="11">
        <f t="shared" si="12"/>
        <v>0</v>
      </c>
      <c r="U13" s="11">
        <f t="shared" si="12"/>
        <v>0</v>
      </c>
      <c r="V13" s="11">
        <f t="shared" si="12"/>
        <v>26</v>
      </c>
      <c r="W13" s="11">
        <f t="shared" si="12"/>
        <v>39</v>
      </c>
      <c r="X13" s="10">
        <f t="shared" si="5"/>
        <v>910</v>
      </c>
      <c r="Y13" s="10">
        <f t="shared" si="6"/>
        <v>1040</v>
      </c>
      <c r="Z13" s="10">
        <f t="shared" si="7"/>
        <v>832</v>
      </c>
      <c r="AA13" s="10">
        <f t="shared" si="8"/>
        <v>1118</v>
      </c>
      <c r="AB13" s="10">
        <f t="shared" si="9"/>
        <v>1157</v>
      </c>
      <c r="AD13" s="2">
        <f t="shared" si="13"/>
        <v>5057</v>
      </c>
    </row>
    <row r="14" spans="1:30" ht="15.75" thickBot="1" x14ac:dyDescent="0.3">
      <c r="A14" s="1" t="s">
        <v>23</v>
      </c>
      <c r="B14" s="1" t="s">
        <v>24</v>
      </c>
      <c r="C14" s="3">
        <v>19</v>
      </c>
      <c r="D14" s="7">
        <v>31</v>
      </c>
      <c r="E14" s="8">
        <v>38</v>
      </c>
      <c r="F14" s="8">
        <v>50</v>
      </c>
      <c r="G14" s="8">
        <v>36</v>
      </c>
      <c r="H14" s="8">
        <v>39</v>
      </c>
      <c r="I14" s="9">
        <f t="shared" si="10"/>
        <v>0</v>
      </c>
      <c r="J14" s="9">
        <f t="shared" si="10"/>
        <v>0</v>
      </c>
      <c r="K14" s="9">
        <f t="shared" si="10"/>
        <v>10</v>
      </c>
      <c r="L14" s="9">
        <f t="shared" si="10"/>
        <v>0</v>
      </c>
      <c r="M14" s="9">
        <f t="shared" si="10"/>
        <v>0</v>
      </c>
      <c r="N14" s="12">
        <f t="shared" si="11"/>
        <v>589</v>
      </c>
      <c r="O14" s="12">
        <f t="shared" si="11"/>
        <v>722</v>
      </c>
      <c r="P14" s="12">
        <f t="shared" si="11"/>
        <v>950</v>
      </c>
      <c r="Q14" s="12">
        <f t="shared" si="11"/>
        <v>684</v>
      </c>
      <c r="R14" s="12">
        <f t="shared" si="11"/>
        <v>741</v>
      </c>
      <c r="S14" s="11">
        <f t="shared" si="12"/>
        <v>0</v>
      </c>
      <c r="T14" s="11">
        <f t="shared" si="12"/>
        <v>0</v>
      </c>
      <c r="U14" s="11">
        <f t="shared" si="12"/>
        <v>95</v>
      </c>
      <c r="V14" s="11">
        <f t="shared" si="12"/>
        <v>0</v>
      </c>
      <c r="W14" s="11">
        <f t="shared" si="12"/>
        <v>0</v>
      </c>
      <c r="X14" s="10">
        <f t="shared" si="5"/>
        <v>589</v>
      </c>
      <c r="Y14" s="10">
        <f t="shared" si="6"/>
        <v>722</v>
      </c>
      <c r="Z14" s="10">
        <f t="shared" si="7"/>
        <v>1045</v>
      </c>
      <c r="AA14" s="10">
        <f t="shared" si="8"/>
        <v>684</v>
      </c>
      <c r="AB14" s="10">
        <f t="shared" si="9"/>
        <v>741</v>
      </c>
      <c r="AD14" s="2">
        <f t="shared" si="13"/>
        <v>3781</v>
      </c>
    </row>
    <row r="15" spans="1:30" ht="15.75" thickBot="1" x14ac:dyDescent="0.3">
      <c r="A15" s="1" t="s">
        <v>25</v>
      </c>
      <c r="B15" s="1" t="s">
        <v>26</v>
      </c>
      <c r="C15" s="3">
        <v>23</v>
      </c>
      <c r="D15" s="7">
        <v>46</v>
      </c>
      <c r="E15" s="8">
        <v>38</v>
      </c>
      <c r="F15" s="8">
        <v>44</v>
      </c>
      <c r="G15" s="8">
        <v>33</v>
      </c>
      <c r="H15" s="8">
        <v>42</v>
      </c>
      <c r="I15" s="9">
        <f t="shared" si="10"/>
        <v>6</v>
      </c>
      <c r="J15" s="9">
        <f t="shared" si="10"/>
        <v>0</v>
      </c>
      <c r="K15" s="9">
        <f t="shared" si="10"/>
        <v>4</v>
      </c>
      <c r="L15" s="9">
        <f t="shared" si="10"/>
        <v>0</v>
      </c>
      <c r="M15" s="9">
        <f t="shared" si="10"/>
        <v>2</v>
      </c>
      <c r="N15" s="12">
        <f t="shared" si="11"/>
        <v>1058</v>
      </c>
      <c r="O15" s="12">
        <f t="shared" si="11"/>
        <v>874</v>
      </c>
      <c r="P15" s="12">
        <f t="shared" si="11"/>
        <v>1012</v>
      </c>
      <c r="Q15" s="12">
        <f t="shared" si="11"/>
        <v>759</v>
      </c>
      <c r="R15" s="12">
        <f t="shared" si="11"/>
        <v>966</v>
      </c>
      <c r="S15" s="11">
        <f t="shared" si="12"/>
        <v>69</v>
      </c>
      <c r="T15" s="11">
        <f t="shared" si="12"/>
        <v>0</v>
      </c>
      <c r="U15" s="11">
        <f t="shared" si="12"/>
        <v>46</v>
      </c>
      <c r="V15" s="11">
        <f t="shared" si="12"/>
        <v>0</v>
      </c>
      <c r="W15" s="11">
        <f t="shared" si="12"/>
        <v>23</v>
      </c>
      <c r="X15" s="10">
        <f t="shared" si="5"/>
        <v>1127</v>
      </c>
      <c r="Y15" s="10">
        <f t="shared" si="6"/>
        <v>874</v>
      </c>
      <c r="Z15" s="10">
        <f t="shared" si="7"/>
        <v>1058</v>
      </c>
      <c r="AA15" s="10">
        <f t="shared" si="8"/>
        <v>759</v>
      </c>
      <c r="AB15" s="10">
        <f t="shared" si="9"/>
        <v>989</v>
      </c>
      <c r="AD15" s="2">
        <f t="shared" si="13"/>
        <v>4807</v>
      </c>
    </row>
    <row r="16" spans="1:30" ht="15.75" thickBot="1" x14ac:dyDescent="0.3">
      <c r="A16" s="1" t="s">
        <v>27</v>
      </c>
      <c r="B16" s="1" t="s">
        <v>28</v>
      </c>
      <c r="C16" s="3">
        <v>20</v>
      </c>
      <c r="D16" s="7">
        <v>44</v>
      </c>
      <c r="E16" s="8">
        <v>35</v>
      </c>
      <c r="F16" s="8">
        <v>31</v>
      </c>
      <c r="G16" s="8">
        <v>45</v>
      </c>
      <c r="H16" s="8">
        <v>34</v>
      </c>
      <c r="I16" s="9">
        <f t="shared" si="10"/>
        <v>4</v>
      </c>
      <c r="J16" s="9">
        <f t="shared" si="10"/>
        <v>0</v>
      </c>
      <c r="K16" s="9">
        <f t="shared" si="10"/>
        <v>0</v>
      </c>
      <c r="L16" s="9">
        <f t="shared" si="10"/>
        <v>5</v>
      </c>
      <c r="M16" s="9">
        <f t="shared" si="10"/>
        <v>0</v>
      </c>
      <c r="N16" s="12">
        <f t="shared" si="11"/>
        <v>880</v>
      </c>
      <c r="O16" s="12">
        <f t="shared" si="11"/>
        <v>700</v>
      </c>
      <c r="P16" s="12">
        <f t="shared" si="11"/>
        <v>620</v>
      </c>
      <c r="Q16" s="12">
        <f t="shared" si="11"/>
        <v>900</v>
      </c>
      <c r="R16" s="12">
        <f t="shared" si="11"/>
        <v>680</v>
      </c>
      <c r="S16" s="11">
        <f t="shared" si="12"/>
        <v>40</v>
      </c>
      <c r="T16" s="11">
        <f t="shared" si="12"/>
        <v>0</v>
      </c>
      <c r="U16" s="11">
        <f t="shared" si="12"/>
        <v>0</v>
      </c>
      <c r="V16" s="11">
        <f t="shared" si="12"/>
        <v>50</v>
      </c>
      <c r="W16" s="11">
        <f t="shared" si="12"/>
        <v>0</v>
      </c>
      <c r="X16" s="10">
        <f t="shared" si="5"/>
        <v>920</v>
      </c>
      <c r="Y16" s="10">
        <f t="shared" si="6"/>
        <v>700</v>
      </c>
      <c r="Z16" s="10">
        <f t="shared" si="7"/>
        <v>620</v>
      </c>
      <c r="AA16" s="10">
        <f t="shared" si="8"/>
        <v>950</v>
      </c>
      <c r="AB16" s="10">
        <f t="shared" si="9"/>
        <v>680</v>
      </c>
      <c r="AD16" s="2">
        <f t="shared" si="13"/>
        <v>3870</v>
      </c>
    </row>
    <row r="17" spans="1:30" ht="15.75" thickBot="1" x14ac:dyDescent="0.3">
      <c r="A17" s="1" t="s">
        <v>29</v>
      </c>
      <c r="B17" s="1" t="s">
        <v>30</v>
      </c>
      <c r="C17" s="3">
        <v>24</v>
      </c>
      <c r="D17" s="7">
        <v>30</v>
      </c>
      <c r="E17" s="8">
        <v>34</v>
      </c>
      <c r="F17" s="8">
        <v>49</v>
      </c>
      <c r="G17" s="8">
        <v>41</v>
      </c>
      <c r="H17" s="8">
        <v>46</v>
      </c>
      <c r="I17" s="9">
        <f t="shared" si="10"/>
        <v>0</v>
      </c>
      <c r="J17" s="9">
        <f t="shared" si="10"/>
        <v>0</v>
      </c>
      <c r="K17" s="9">
        <f t="shared" si="10"/>
        <v>9</v>
      </c>
      <c r="L17" s="9">
        <f t="shared" si="10"/>
        <v>1</v>
      </c>
      <c r="M17" s="9">
        <f t="shared" si="10"/>
        <v>6</v>
      </c>
      <c r="N17" s="12">
        <f t="shared" si="11"/>
        <v>720</v>
      </c>
      <c r="O17" s="12">
        <f t="shared" si="11"/>
        <v>816</v>
      </c>
      <c r="P17" s="12">
        <f t="shared" si="11"/>
        <v>1176</v>
      </c>
      <c r="Q17" s="12">
        <f t="shared" si="11"/>
        <v>984</v>
      </c>
      <c r="R17" s="12">
        <f t="shared" si="11"/>
        <v>1104</v>
      </c>
      <c r="S17" s="11">
        <f t="shared" si="12"/>
        <v>0</v>
      </c>
      <c r="T17" s="11">
        <f t="shared" si="12"/>
        <v>0</v>
      </c>
      <c r="U17" s="11">
        <f t="shared" si="12"/>
        <v>108</v>
      </c>
      <c r="V17" s="11">
        <f t="shared" si="12"/>
        <v>12</v>
      </c>
      <c r="W17" s="11">
        <f t="shared" si="12"/>
        <v>72</v>
      </c>
      <c r="X17" s="10">
        <f t="shared" si="5"/>
        <v>720</v>
      </c>
      <c r="Y17" s="10">
        <f t="shared" si="6"/>
        <v>816</v>
      </c>
      <c r="Z17" s="10">
        <f t="shared" si="7"/>
        <v>1284</v>
      </c>
      <c r="AA17" s="10">
        <f t="shared" si="8"/>
        <v>996</v>
      </c>
      <c r="AB17" s="10">
        <f t="shared" si="9"/>
        <v>1176</v>
      </c>
      <c r="AD17" s="2">
        <f t="shared" si="13"/>
        <v>4992</v>
      </c>
    </row>
    <row r="18" spans="1:30" ht="15.75" thickBot="1" x14ac:dyDescent="0.3">
      <c r="A18" s="1" t="s">
        <v>31</v>
      </c>
      <c r="B18" s="1" t="s">
        <v>32</v>
      </c>
      <c r="C18" s="3">
        <v>17</v>
      </c>
      <c r="D18" s="7">
        <v>33</v>
      </c>
      <c r="E18" s="8">
        <v>50</v>
      </c>
      <c r="F18" s="8">
        <v>38</v>
      </c>
      <c r="G18" s="8">
        <v>49</v>
      </c>
      <c r="H18" s="8">
        <v>31</v>
      </c>
      <c r="I18" s="9">
        <f t="shared" si="10"/>
        <v>0</v>
      </c>
      <c r="J18" s="9">
        <f t="shared" si="10"/>
        <v>10</v>
      </c>
      <c r="K18" s="9">
        <f t="shared" si="10"/>
        <v>0</v>
      </c>
      <c r="L18" s="9">
        <f t="shared" si="10"/>
        <v>9</v>
      </c>
      <c r="M18" s="9">
        <f t="shared" si="10"/>
        <v>0</v>
      </c>
      <c r="N18" s="12">
        <f t="shared" si="11"/>
        <v>561</v>
      </c>
      <c r="O18" s="12">
        <f t="shared" si="11"/>
        <v>850</v>
      </c>
      <c r="P18" s="12">
        <f t="shared" si="11"/>
        <v>646</v>
      </c>
      <c r="Q18" s="12">
        <f t="shared" si="11"/>
        <v>833</v>
      </c>
      <c r="R18" s="12">
        <f t="shared" si="11"/>
        <v>527</v>
      </c>
      <c r="S18" s="11">
        <f t="shared" si="12"/>
        <v>0</v>
      </c>
      <c r="T18" s="11">
        <f t="shared" si="12"/>
        <v>85</v>
      </c>
      <c r="U18" s="11">
        <f t="shared" si="12"/>
        <v>0</v>
      </c>
      <c r="V18" s="11">
        <f t="shared" si="12"/>
        <v>76.5</v>
      </c>
      <c r="W18" s="11">
        <f t="shared" si="12"/>
        <v>0</v>
      </c>
      <c r="X18" s="10">
        <f t="shared" si="5"/>
        <v>561</v>
      </c>
      <c r="Y18" s="10">
        <f t="shared" si="6"/>
        <v>935</v>
      </c>
      <c r="Z18" s="10">
        <f t="shared" si="7"/>
        <v>646</v>
      </c>
      <c r="AA18" s="10">
        <f t="shared" si="8"/>
        <v>909.5</v>
      </c>
      <c r="AB18" s="10">
        <f t="shared" si="9"/>
        <v>527</v>
      </c>
      <c r="AD18" s="2">
        <f t="shared" si="13"/>
        <v>3578.5</v>
      </c>
    </row>
    <row r="19" spans="1:30" ht="15.75" thickBot="1" x14ac:dyDescent="0.3">
      <c r="A19" s="1" t="s">
        <v>33</v>
      </c>
      <c r="B19" s="1" t="s">
        <v>34</v>
      </c>
      <c r="C19" s="3">
        <v>29</v>
      </c>
      <c r="D19" s="7">
        <v>48</v>
      </c>
      <c r="E19" s="8">
        <v>48</v>
      </c>
      <c r="F19" s="8">
        <v>45</v>
      </c>
      <c r="G19" s="8">
        <v>40</v>
      </c>
      <c r="H19" s="8">
        <v>42</v>
      </c>
      <c r="I19" s="9">
        <f t="shared" si="10"/>
        <v>8</v>
      </c>
      <c r="J19" s="9">
        <f t="shared" si="10"/>
        <v>8</v>
      </c>
      <c r="K19" s="9">
        <f t="shared" si="10"/>
        <v>5</v>
      </c>
      <c r="L19" s="9">
        <f t="shared" si="10"/>
        <v>0</v>
      </c>
      <c r="M19" s="9">
        <f t="shared" si="10"/>
        <v>2</v>
      </c>
      <c r="N19" s="12">
        <f t="shared" si="11"/>
        <v>1392</v>
      </c>
      <c r="O19" s="12">
        <f t="shared" si="11"/>
        <v>1392</v>
      </c>
      <c r="P19" s="12">
        <f t="shared" si="11"/>
        <v>1305</v>
      </c>
      <c r="Q19" s="12">
        <f t="shared" si="11"/>
        <v>1160</v>
      </c>
      <c r="R19" s="12">
        <f t="shared" si="11"/>
        <v>1218</v>
      </c>
      <c r="S19" s="11">
        <f t="shared" si="12"/>
        <v>116</v>
      </c>
      <c r="T19" s="11">
        <f t="shared" si="12"/>
        <v>116</v>
      </c>
      <c r="U19" s="11">
        <f t="shared" si="12"/>
        <v>72.5</v>
      </c>
      <c r="V19" s="11">
        <f t="shared" si="12"/>
        <v>0</v>
      </c>
      <c r="W19" s="11">
        <f t="shared" si="12"/>
        <v>29</v>
      </c>
      <c r="X19" s="10">
        <f t="shared" si="5"/>
        <v>1508</v>
      </c>
      <c r="Y19" s="10">
        <f t="shared" si="6"/>
        <v>1508</v>
      </c>
      <c r="Z19" s="10">
        <f t="shared" si="7"/>
        <v>1377.5</v>
      </c>
      <c r="AA19" s="10">
        <f t="shared" si="8"/>
        <v>1160</v>
      </c>
      <c r="AB19" s="10">
        <f t="shared" si="9"/>
        <v>1247</v>
      </c>
      <c r="AD19" s="2">
        <f t="shared" si="13"/>
        <v>6800.5</v>
      </c>
    </row>
    <row r="20" spans="1:30" ht="15.75" thickBot="1" x14ac:dyDescent="0.3">
      <c r="A20" s="1" t="s">
        <v>35</v>
      </c>
      <c r="B20" s="1" t="s">
        <v>36</v>
      </c>
      <c r="C20" s="3">
        <v>20</v>
      </c>
      <c r="D20" s="7">
        <v>40</v>
      </c>
      <c r="E20" s="8">
        <v>48</v>
      </c>
      <c r="F20" s="8">
        <v>48</v>
      </c>
      <c r="G20" s="8">
        <v>34</v>
      </c>
      <c r="H20" s="8">
        <v>47</v>
      </c>
      <c r="I20" s="9">
        <f t="shared" si="10"/>
        <v>0</v>
      </c>
      <c r="J20" s="9">
        <f t="shared" si="10"/>
        <v>8</v>
      </c>
      <c r="K20" s="9">
        <f t="shared" si="10"/>
        <v>8</v>
      </c>
      <c r="L20" s="9">
        <f t="shared" si="10"/>
        <v>0</v>
      </c>
      <c r="M20" s="9">
        <f t="shared" si="10"/>
        <v>7</v>
      </c>
      <c r="N20" s="12">
        <f t="shared" si="11"/>
        <v>800</v>
      </c>
      <c r="O20" s="12">
        <f t="shared" si="11"/>
        <v>960</v>
      </c>
      <c r="P20" s="12">
        <f t="shared" si="11"/>
        <v>960</v>
      </c>
      <c r="Q20" s="12">
        <f t="shared" si="11"/>
        <v>680</v>
      </c>
      <c r="R20" s="12">
        <f t="shared" si="11"/>
        <v>940</v>
      </c>
      <c r="S20" s="11">
        <f t="shared" si="12"/>
        <v>0</v>
      </c>
      <c r="T20" s="11">
        <f t="shared" si="12"/>
        <v>80</v>
      </c>
      <c r="U20" s="11">
        <f t="shared" si="12"/>
        <v>80</v>
      </c>
      <c r="V20" s="11">
        <f t="shared" si="12"/>
        <v>0</v>
      </c>
      <c r="W20" s="11">
        <f t="shared" si="12"/>
        <v>70</v>
      </c>
      <c r="X20" s="10">
        <f t="shared" si="5"/>
        <v>800</v>
      </c>
      <c r="Y20" s="10">
        <f t="shared" si="6"/>
        <v>1040</v>
      </c>
      <c r="Z20" s="10">
        <f t="shared" si="7"/>
        <v>1040</v>
      </c>
      <c r="AA20" s="10">
        <f t="shared" si="8"/>
        <v>680</v>
      </c>
      <c r="AB20" s="10">
        <f t="shared" si="9"/>
        <v>1010</v>
      </c>
      <c r="AD20" s="2">
        <f t="shared" si="13"/>
        <v>4570</v>
      </c>
    </row>
    <row r="21" spans="1:30" ht="15.75" thickBot="1" x14ac:dyDescent="0.3">
      <c r="A21" s="1" t="s">
        <v>37</v>
      </c>
      <c r="B21" s="1" t="s">
        <v>38</v>
      </c>
      <c r="C21" s="3">
        <v>27</v>
      </c>
      <c r="D21" s="7">
        <v>31</v>
      </c>
      <c r="E21" s="8">
        <v>45</v>
      </c>
      <c r="F21" s="8">
        <v>44</v>
      </c>
      <c r="G21" s="8">
        <v>32</v>
      </c>
      <c r="H21" s="8">
        <v>42</v>
      </c>
      <c r="I21" s="9">
        <f t="shared" si="10"/>
        <v>0</v>
      </c>
      <c r="J21" s="9">
        <f t="shared" si="10"/>
        <v>5</v>
      </c>
      <c r="K21" s="9">
        <f t="shared" si="10"/>
        <v>4</v>
      </c>
      <c r="L21" s="9">
        <f t="shared" si="10"/>
        <v>0</v>
      </c>
      <c r="M21" s="9">
        <f t="shared" si="10"/>
        <v>2</v>
      </c>
      <c r="N21" s="12">
        <f t="shared" si="11"/>
        <v>837</v>
      </c>
      <c r="O21" s="12">
        <f t="shared" si="11"/>
        <v>1215</v>
      </c>
      <c r="P21" s="12">
        <f t="shared" si="11"/>
        <v>1188</v>
      </c>
      <c r="Q21" s="12">
        <f t="shared" si="11"/>
        <v>864</v>
      </c>
      <c r="R21" s="12">
        <f t="shared" si="11"/>
        <v>1134</v>
      </c>
      <c r="S21" s="11">
        <f t="shared" si="12"/>
        <v>0</v>
      </c>
      <c r="T21" s="11">
        <f t="shared" si="12"/>
        <v>67.5</v>
      </c>
      <c r="U21" s="11">
        <f t="shared" si="12"/>
        <v>54</v>
      </c>
      <c r="V21" s="11">
        <f t="shared" si="12"/>
        <v>0</v>
      </c>
      <c r="W21" s="11">
        <f t="shared" si="12"/>
        <v>27</v>
      </c>
      <c r="X21" s="10">
        <f t="shared" si="5"/>
        <v>837</v>
      </c>
      <c r="Y21" s="10">
        <f t="shared" si="6"/>
        <v>1282.5</v>
      </c>
      <c r="Z21" s="10">
        <f t="shared" si="7"/>
        <v>1242</v>
      </c>
      <c r="AA21" s="10">
        <f t="shared" si="8"/>
        <v>864</v>
      </c>
      <c r="AB21" s="10">
        <f t="shared" si="9"/>
        <v>1161</v>
      </c>
      <c r="AD21" s="2">
        <f t="shared" si="13"/>
        <v>5386.5</v>
      </c>
    </row>
    <row r="22" spans="1:30" ht="15.75" thickBot="1" x14ac:dyDescent="0.3">
      <c r="A22" s="1" t="s">
        <v>39</v>
      </c>
      <c r="B22" s="1" t="s">
        <v>40</v>
      </c>
      <c r="C22" s="3">
        <v>21</v>
      </c>
      <c r="D22" s="7">
        <v>34</v>
      </c>
      <c r="E22" s="8">
        <v>50</v>
      </c>
      <c r="F22" s="8">
        <v>40</v>
      </c>
      <c r="G22" s="8">
        <v>39</v>
      </c>
      <c r="H22" s="8">
        <v>41</v>
      </c>
      <c r="I22" s="9">
        <f t="shared" si="10"/>
        <v>0</v>
      </c>
      <c r="J22" s="9">
        <f t="shared" si="10"/>
        <v>10</v>
      </c>
      <c r="K22" s="9">
        <f t="shared" si="10"/>
        <v>0</v>
      </c>
      <c r="L22" s="9">
        <f t="shared" si="10"/>
        <v>0</v>
      </c>
      <c r="M22" s="9">
        <f t="shared" si="10"/>
        <v>1</v>
      </c>
      <c r="N22" s="12">
        <f t="shared" si="11"/>
        <v>714</v>
      </c>
      <c r="O22" s="12">
        <f t="shared" si="11"/>
        <v>1050</v>
      </c>
      <c r="P22" s="12">
        <f t="shared" si="11"/>
        <v>840</v>
      </c>
      <c r="Q22" s="12">
        <f t="shared" si="11"/>
        <v>819</v>
      </c>
      <c r="R22" s="12">
        <f t="shared" si="11"/>
        <v>861</v>
      </c>
      <c r="S22" s="11">
        <f t="shared" si="12"/>
        <v>0</v>
      </c>
      <c r="T22" s="11">
        <f t="shared" si="12"/>
        <v>105</v>
      </c>
      <c r="U22" s="11">
        <f t="shared" si="12"/>
        <v>0</v>
      </c>
      <c r="V22" s="11">
        <f t="shared" si="12"/>
        <v>0</v>
      </c>
      <c r="W22" s="11">
        <f t="shared" si="12"/>
        <v>10.5</v>
      </c>
      <c r="X22" s="10">
        <f t="shared" si="5"/>
        <v>714</v>
      </c>
      <c r="Y22" s="10">
        <f t="shared" si="6"/>
        <v>1155</v>
      </c>
      <c r="Z22" s="10">
        <f t="shared" si="7"/>
        <v>840</v>
      </c>
      <c r="AA22" s="10">
        <f t="shared" si="8"/>
        <v>819</v>
      </c>
      <c r="AB22" s="10">
        <f t="shared" si="9"/>
        <v>871.5</v>
      </c>
      <c r="AD22" s="2">
        <f t="shared" si="13"/>
        <v>4399.5</v>
      </c>
    </row>
    <row r="23" spans="1:30" ht="15.75" thickBot="1" x14ac:dyDescent="0.3">
      <c r="A23" s="1" t="s">
        <v>41</v>
      </c>
      <c r="B23" s="1" t="s">
        <v>42</v>
      </c>
      <c r="C23" s="3">
        <v>25</v>
      </c>
      <c r="D23" s="7">
        <v>50</v>
      </c>
      <c r="E23" s="8">
        <v>44</v>
      </c>
      <c r="F23" s="8">
        <v>39</v>
      </c>
      <c r="G23" s="8">
        <v>50</v>
      </c>
      <c r="H23" s="8">
        <v>49</v>
      </c>
      <c r="I23" s="9">
        <f t="shared" si="10"/>
        <v>10</v>
      </c>
      <c r="J23" s="9">
        <f t="shared" si="10"/>
        <v>4</v>
      </c>
      <c r="K23" s="9">
        <f t="shared" si="10"/>
        <v>0</v>
      </c>
      <c r="L23" s="9">
        <f t="shared" si="10"/>
        <v>10</v>
      </c>
      <c r="M23" s="9">
        <f t="shared" si="10"/>
        <v>9</v>
      </c>
      <c r="N23" s="12">
        <f t="shared" si="11"/>
        <v>1250</v>
      </c>
      <c r="O23" s="12">
        <f t="shared" si="11"/>
        <v>1100</v>
      </c>
      <c r="P23" s="12">
        <f t="shared" si="11"/>
        <v>975</v>
      </c>
      <c r="Q23" s="12">
        <f t="shared" si="11"/>
        <v>1250</v>
      </c>
      <c r="R23" s="12">
        <f t="shared" si="11"/>
        <v>1225</v>
      </c>
      <c r="S23" s="11">
        <f t="shared" si="12"/>
        <v>125</v>
      </c>
      <c r="T23" s="11">
        <f t="shared" si="12"/>
        <v>50</v>
      </c>
      <c r="U23" s="11">
        <f t="shared" si="12"/>
        <v>0</v>
      </c>
      <c r="V23" s="11">
        <f t="shared" si="12"/>
        <v>125</v>
      </c>
      <c r="W23" s="11">
        <f t="shared" si="12"/>
        <v>112.5</v>
      </c>
      <c r="X23" s="10">
        <f t="shared" si="5"/>
        <v>1375</v>
      </c>
      <c r="Y23" s="10">
        <f t="shared" si="6"/>
        <v>1150</v>
      </c>
      <c r="Z23" s="10">
        <f t="shared" si="7"/>
        <v>975</v>
      </c>
      <c r="AA23" s="10">
        <f t="shared" si="8"/>
        <v>1375</v>
      </c>
      <c r="AB23" s="10">
        <f t="shared" si="9"/>
        <v>1337.5</v>
      </c>
      <c r="AD23" s="2">
        <f t="shared" si="13"/>
        <v>6212.5</v>
      </c>
    </row>
    <row r="24" spans="1:30" ht="15.75" thickBot="1" x14ac:dyDescent="0.3">
      <c r="A24" s="1" t="s">
        <v>43</v>
      </c>
      <c r="B24" s="1" t="s">
        <v>44</v>
      </c>
      <c r="C24" s="3">
        <v>18</v>
      </c>
      <c r="D24" s="7">
        <v>35</v>
      </c>
      <c r="E24" s="8">
        <v>34</v>
      </c>
      <c r="F24" s="8">
        <v>38</v>
      </c>
      <c r="G24" s="8">
        <v>47</v>
      </c>
      <c r="H24" s="8">
        <v>33</v>
      </c>
      <c r="I24" s="9">
        <f t="shared" si="10"/>
        <v>0</v>
      </c>
      <c r="J24" s="9">
        <f t="shared" si="10"/>
        <v>0</v>
      </c>
      <c r="K24" s="9">
        <f t="shared" si="10"/>
        <v>0</v>
      </c>
      <c r="L24" s="9">
        <f t="shared" si="10"/>
        <v>7</v>
      </c>
      <c r="M24" s="9">
        <f t="shared" si="10"/>
        <v>0</v>
      </c>
      <c r="N24" s="12">
        <f t="shared" si="11"/>
        <v>630</v>
      </c>
      <c r="O24" s="12">
        <f t="shared" si="11"/>
        <v>612</v>
      </c>
      <c r="P24" s="12">
        <f t="shared" si="11"/>
        <v>684</v>
      </c>
      <c r="Q24" s="12">
        <f t="shared" si="11"/>
        <v>846</v>
      </c>
      <c r="R24" s="12">
        <f t="shared" si="11"/>
        <v>594</v>
      </c>
      <c r="S24" s="11">
        <f t="shared" si="12"/>
        <v>0</v>
      </c>
      <c r="T24" s="11">
        <f t="shared" si="12"/>
        <v>0</v>
      </c>
      <c r="U24" s="11">
        <f t="shared" si="12"/>
        <v>0</v>
      </c>
      <c r="V24" s="11">
        <f t="shared" si="12"/>
        <v>63</v>
      </c>
      <c r="W24" s="11">
        <f t="shared" si="12"/>
        <v>0</v>
      </c>
      <c r="X24" s="10">
        <f t="shared" si="5"/>
        <v>630</v>
      </c>
      <c r="Y24" s="10">
        <f t="shared" si="6"/>
        <v>612</v>
      </c>
      <c r="Z24" s="10">
        <f t="shared" si="7"/>
        <v>684</v>
      </c>
      <c r="AA24" s="10">
        <f t="shared" si="8"/>
        <v>909</v>
      </c>
      <c r="AB24" s="10">
        <f t="shared" si="9"/>
        <v>594</v>
      </c>
      <c r="AD24" s="2">
        <f t="shared" si="13"/>
        <v>3429</v>
      </c>
    </row>
    <row r="27" spans="1:30" x14ac:dyDescent="0.25">
      <c r="A27" s="4" t="s">
        <v>46</v>
      </c>
      <c r="B27" s="2"/>
      <c r="C27" s="2">
        <f t="shared" ref="C27:AB27" si="14">MIN(C5:C24)</f>
        <v>16</v>
      </c>
      <c r="D27" s="5">
        <f t="shared" si="14"/>
        <v>30</v>
      </c>
      <c r="E27" s="5">
        <f t="shared" si="14"/>
        <v>34</v>
      </c>
      <c r="F27" s="5">
        <f t="shared" si="14"/>
        <v>31</v>
      </c>
      <c r="G27" s="5">
        <f t="shared" si="14"/>
        <v>31</v>
      </c>
      <c r="H27" s="5">
        <f t="shared" si="14"/>
        <v>31</v>
      </c>
      <c r="I27" s="5">
        <f t="shared" si="14"/>
        <v>0</v>
      </c>
      <c r="J27" s="5">
        <f t="shared" si="14"/>
        <v>0</v>
      </c>
      <c r="K27" s="5">
        <f t="shared" si="14"/>
        <v>0</v>
      </c>
      <c r="L27" s="5">
        <f t="shared" si="14"/>
        <v>0</v>
      </c>
      <c r="M27" s="5">
        <f t="shared" si="14"/>
        <v>0</v>
      </c>
      <c r="N27" s="2">
        <f t="shared" si="14"/>
        <v>561</v>
      </c>
      <c r="O27" s="2">
        <f t="shared" si="14"/>
        <v>608</v>
      </c>
      <c r="P27" s="2">
        <f t="shared" si="14"/>
        <v>512</v>
      </c>
      <c r="Q27" s="2">
        <f t="shared" si="14"/>
        <v>496</v>
      </c>
      <c r="R27" s="2">
        <f t="shared" si="14"/>
        <v>527</v>
      </c>
      <c r="S27" s="2">
        <f t="shared" si="14"/>
        <v>0</v>
      </c>
      <c r="T27" s="2">
        <f t="shared" si="14"/>
        <v>0</v>
      </c>
      <c r="U27" s="2">
        <f t="shared" si="14"/>
        <v>0</v>
      </c>
      <c r="V27" s="2">
        <f t="shared" si="14"/>
        <v>0</v>
      </c>
      <c r="W27" s="2">
        <f t="shared" si="14"/>
        <v>0</v>
      </c>
      <c r="X27" s="2">
        <f t="shared" si="14"/>
        <v>561</v>
      </c>
      <c r="Y27" s="2">
        <f t="shared" si="14"/>
        <v>608</v>
      </c>
      <c r="Z27" s="2">
        <f t="shared" si="14"/>
        <v>512</v>
      </c>
      <c r="AA27" s="2">
        <f t="shared" si="14"/>
        <v>496</v>
      </c>
      <c r="AB27" s="2">
        <f t="shared" si="14"/>
        <v>527</v>
      </c>
      <c r="AD27" s="2">
        <f t="shared" ref="AD27" si="15">MIN(AD5:AD24)</f>
        <v>3064</v>
      </c>
    </row>
    <row r="28" spans="1:30" x14ac:dyDescent="0.25">
      <c r="A28" s="4" t="s">
        <v>45</v>
      </c>
      <c r="B28" s="2"/>
      <c r="C28" s="2">
        <f t="shared" ref="C28:AB28" si="16">MAX(C5:C24)</f>
        <v>30</v>
      </c>
      <c r="D28" s="5">
        <f t="shared" si="16"/>
        <v>50</v>
      </c>
      <c r="E28" s="5">
        <f t="shared" si="16"/>
        <v>50</v>
      </c>
      <c r="F28" s="5">
        <f t="shared" si="16"/>
        <v>50</v>
      </c>
      <c r="G28" s="5">
        <f t="shared" si="16"/>
        <v>50</v>
      </c>
      <c r="H28" s="5">
        <f t="shared" si="16"/>
        <v>49</v>
      </c>
      <c r="I28" s="5">
        <f t="shared" si="16"/>
        <v>10</v>
      </c>
      <c r="J28" s="5">
        <f t="shared" si="16"/>
        <v>10</v>
      </c>
      <c r="K28" s="5">
        <f t="shared" si="16"/>
        <v>10</v>
      </c>
      <c r="L28" s="5">
        <f t="shared" si="16"/>
        <v>10</v>
      </c>
      <c r="M28" s="5">
        <f t="shared" si="16"/>
        <v>9</v>
      </c>
      <c r="N28" s="2">
        <f t="shared" si="16"/>
        <v>1392</v>
      </c>
      <c r="O28" s="2">
        <f t="shared" si="16"/>
        <v>1410</v>
      </c>
      <c r="P28" s="2">
        <f t="shared" si="16"/>
        <v>1410</v>
      </c>
      <c r="Q28" s="2">
        <f t="shared" si="16"/>
        <v>1290</v>
      </c>
      <c r="R28" s="2">
        <f t="shared" si="16"/>
        <v>1440</v>
      </c>
      <c r="S28" s="2">
        <f t="shared" si="16"/>
        <v>125</v>
      </c>
      <c r="T28" s="2">
        <f t="shared" si="16"/>
        <v>140</v>
      </c>
      <c r="U28" s="2">
        <f t="shared" si="16"/>
        <v>140</v>
      </c>
      <c r="V28" s="2">
        <f t="shared" si="16"/>
        <v>125</v>
      </c>
      <c r="W28" s="2">
        <f t="shared" si="16"/>
        <v>120</v>
      </c>
      <c r="X28" s="2">
        <f t="shared" si="16"/>
        <v>1508</v>
      </c>
      <c r="Y28" s="2">
        <f t="shared" si="16"/>
        <v>1540</v>
      </c>
      <c r="Z28" s="2">
        <f t="shared" si="16"/>
        <v>1540</v>
      </c>
      <c r="AA28" s="2">
        <f t="shared" si="16"/>
        <v>1375</v>
      </c>
      <c r="AB28" s="2">
        <f t="shared" si="16"/>
        <v>1560</v>
      </c>
      <c r="AD28" s="2">
        <f t="shared" ref="AD28" si="17">MAX(AD5:AD24)</f>
        <v>6832</v>
      </c>
    </row>
    <row r="29" spans="1:30" x14ac:dyDescent="0.25">
      <c r="A29" s="4" t="s">
        <v>47</v>
      </c>
      <c r="B29" s="2"/>
      <c r="C29" s="2">
        <f t="shared" ref="C29:AB29" si="18">AVERAGE(C5:C24)</f>
        <v>22.45</v>
      </c>
      <c r="D29" s="5">
        <f t="shared" si="18"/>
        <v>39.85</v>
      </c>
      <c r="E29" s="5">
        <f t="shared" si="18"/>
        <v>42</v>
      </c>
      <c r="F29" s="5">
        <f t="shared" si="18"/>
        <v>40.799999999999997</v>
      </c>
      <c r="G29" s="5">
        <f t="shared" si="18"/>
        <v>39.85</v>
      </c>
      <c r="H29" s="5">
        <f t="shared" si="18"/>
        <v>41.2</v>
      </c>
      <c r="I29" s="5">
        <f t="shared" si="18"/>
        <v>3.05</v>
      </c>
      <c r="J29" s="5">
        <f t="shared" si="18"/>
        <v>3.7</v>
      </c>
      <c r="K29" s="5">
        <f t="shared" si="18"/>
        <v>3.05</v>
      </c>
      <c r="L29" s="5">
        <f t="shared" si="18"/>
        <v>2.6</v>
      </c>
      <c r="M29" s="5">
        <f t="shared" si="18"/>
        <v>2.95</v>
      </c>
      <c r="N29" s="2">
        <f t="shared" si="18"/>
        <v>894.5</v>
      </c>
      <c r="O29" s="2">
        <f t="shared" si="18"/>
        <v>951.1</v>
      </c>
      <c r="P29" s="2">
        <f t="shared" si="18"/>
        <v>924.85</v>
      </c>
      <c r="Q29" s="2">
        <f t="shared" si="18"/>
        <v>894.4</v>
      </c>
      <c r="R29" s="2">
        <f t="shared" si="18"/>
        <v>936.5</v>
      </c>
      <c r="S29" s="2">
        <f t="shared" si="18"/>
        <v>35.299999999999997</v>
      </c>
      <c r="T29" s="2">
        <f t="shared" si="18"/>
        <v>43.85</v>
      </c>
      <c r="U29" s="2">
        <f t="shared" si="18"/>
        <v>37.024999999999999</v>
      </c>
      <c r="V29" s="2">
        <f t="shared" si="18"/>
        <v>27.9</v>
      </c>
      <c r="W29" s="2">
        <f t="shared" si="18"/>
        <v>35.799999999999997</v>
      </c>
      <c r="X29" s="2">
        <f t="shared" si="18"/>
        <v>929.8</v>
      </c>
      <c r="Y29" s="2">
        <f t="shared" si="18"/>
        <v>994.95</v>
      </c>
      <c r="Z29" s="2">
        <f t="shared" si="18"/>
        <v>961.875</v>
      </c>
      <c r="AA29" s="2">
        <f t="shared" si="18"/>
        <v>922.3</v>
      </c>
      <c r="AB29" s="2">
        <f t="shared" si="18"/>
        <v>972.3</v>
      </c>
      <c r="AD29" s="2">
        <f t="shared" ref="AD29" si="19">AVERAGE(AD5:AD24)</f>
        <v>4781.2250000000004</v>
      </c>
    </row>
    <row r="30" spans="1:30" x14ac:dyDescent="0.25">
      <c r="A30" s="4" t="s">
        <v>48</v>
      </c>
      <c r="B30" s="2"/>
      <c r="C30" s="2">
        <f t="shared" ref="C30:AB30" si="20">SUM(C5:C24)</f>
        <v>449</v>
      </c>
      <c r="D30" s="5">
        <f t="shared" si="20"/>
        <v>797</v>
      </c>
      <c r="E30" s="5">
        <f t="shared" si="20"/>
        <v>840</v>
      </c>
      <c r="F30" s="5">
        <f t="shared" si="20"/>
        <v>816</v>
      </c>
      <c r="G30" s="5">
        <f t="shared" si="20"/>
        <v>797</v>
      </c>
      <c r="H30" s="5">
        <f t="shared" si="20"/>
        <v>824</v>
      </c>
      <c r="I30" s="5">
        <f t="shared" si="20"/>
        <v>61</v>
      </c>
      <c r="J30" s="5">
        <f t="shared" si="20"/>
        <v>74</v>
      </c>
      <c r="K30" s="5">
        <f t="shared" si="20"/>
        <v>61</v>
      </c>
      <c r="L30" s="5">
        <f t="shared" si="20"/>
        <v>52</v>
      </c>
      <c r="M30" s="5">
        <f t="shared" si="20"/>
        <v>59</v>
      </c>
      <c r="N30" s="2">
        <f t="shared" si="20"/>
        <v>17890</v>
      </c>
      <c r="O30" s="2">
        <f t="shared" si="20"/>
        <v>19022</v>
      </c>
      <c r="P30" s="2">
        <f t="shared" si="20"/>
        <v>18497</v>
      </c>
      <c r="Q30" s="2">
        <f t="shared" si="20"/>
        <v>17888</v>
      </c>
      <c r="R30" s="2">
        <f t="shared" si="20"/>
        <v>18730</v>
      </c>
      <c r="S30" s="2">
        <f t="shared" si="20"/>
        <v>706</v>
      </c>
      <c r="T30" s="2">
        <f t="shared" si="20"/>
        <v>877</v>
      </c>
      <c r="U30" s="2">
        <f t="shared" si="20"/>
        <v>740.5</v>
      </c>
      <c r="V30" s="2">
        <f t="shared" si="20"/>
        <v>558</v>
      </c>
      <c r="W30" s="2">
        <f t="shared" si="20"/>
        <v>716</v>
      </c>
      <c r="X30" s="2">
        <f t="shared" si="20"/>
        <v>18596</v>
      </c>
      <c r="Y30" s="2">
        <f t="shared" si="20"/>
        <v>19899</v>
      </c>
      <c r="Z30" s="2">
        <f t="shared" si="20"/>
        <v>19237.5</v>
      </c>
      <c r="AA30" s="2">
        <f t="shared" si="20"/>
        <v>18446</v>
      </c>
      <c r="AB30" s="2">
        <f t="shared" si="20"/>
        <v>19446</v>
      </c>
      <c r="AD30" s="2">
        <f t="shared" ref="AD30" si="21">SUM(AD5:AD24)</f>
        <v>95624.5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2023-05-03T06:54:00Z</dcterms:modified>
</cp:coreProperties>
</file>