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4b80da33a699eb/Documents/"/>
    </mc:Choice>
  </mc:AlternateContent>
  <xr:revisionPtr revIDLastSave="220" documentId="6_{C063C6F5-F1BC-432E-A3FB-873BE567A9A9}" xr6:coauthVersionLast="47" xr6:coauthVersionMax="47" xr10:uidLastSave="{2C6DC889-3B75-46AA-8760-8960CD562A34}"/>
  <bookViews>
    <workbookView xWindow="-108" yWindow="-108" windowWidth="23256" windowHeight="12456" xr2:uid="{1B5E518A-A0B4-4444-99D9-7EC145387459}"/>
  </bookViews>
  <sheets>
    <sheet name="Employee Work Productaivity" sheetId="2" r:id="rId1"/>
  </sheets>
  <definedNames>
    <definedName name="ExternalData_1" localSheetId="0" hidden="1">'Employee Work Productaivity'!$A$1:$G$26</definedName>
    <definedName name="ExternalData_2" localSheetId="0" hidden="1">'Employee Work Productaivity'!$A$151:$G$176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0" i="2" l="1"/>
  <c r="E180" i="2"/>
  <c r="B180" i="2"/>
  <c r="J176" i="2"/>
  <c r="I176" i="2"/>
  <c r="H176" i="2"/>
  <c r="J175" i="2"/>
  <c r="H175" i="2"/>
  <c r="I175" i="2" s="1"/>
  <c r="J174" i="2"/>
  <c r="H174" i="2"/>
  <c r="I174" i="2" s="1"/>
  <c r="J173" i="2"/>
  <c r="H173" i="2"/>
  <c r="I173" i="2" s="1"/>
  <c r="J172" i="2"/>
  <c r="I172" i="2"/>
  <c r="H172" i="2"/>
  <c r="J171" i="2"/>
  <c r="H171" i="2"/>
  <c r="I171" i="2" s="1"/>
  <c r="J170" i="2"/>
  <c r="H170" i="2"/>
  <c r="I170" i="2" s="1"/>
  <c r="J169" i="2"/>
  <c r="H169" i="2"/>
  <c r="I169" i="2" s="1"/>
  <c r="J168" i="2"/>
  <c r="I168" i="2"/>
  <c r="H168" i="2"/>
  <c r="J167" i="2"/>
  <c r="H167" i="2"/>
  <c r="I167" i="2" s="1"/>
  <c r="J166" i="2"/>
  <c r="H166" i="2"/>
  <c r="I166" i="2" s="1"/>
  <c r="J165" i="2"/>
  <c r="H165" i="2"/>
  <c r="I165" i="2" s="1"/>
  <c r="J164" i="2"/>
  <c r="I164" i="2"/>
  <c r="H164" i="2"/>
  <c r="J163" i="2"/>
  <c r="H163" i="2"/>
  <c r="I163" i="2" s="1"/>
  <c r="J162" i="2"/>
  <c r="H162" i="2"/>
  <c r="I162" i="2" s="1"/>
  <c r="J161" i="2"/>
  <c r="H161" i="2"/>
  <c r="I161" i="2" s="1"/>
  <c r="J160" i="2"/>
  <c r="I160" i="2"/>
  <c r="H160" i="2"/>
  <c r="J159" i="2"/>
  <c r="H159" i="2"/>
  <c r="I159" i="2" s="1"/>
  <c r="J158" i="2"/>
  <c r="H158" i="2"/>
  <c r="I158" i="2" s="1"/>
  <c r="J157" i="2"/>
  <c r="H157" i="2"/>
  <c r="I157" i="2" s="1"/>
  <c r="J156" i="2"/>
  <c r="H156" i="2"/>
  <c r="I156" i="2" s="1"/>
  <c r="J155" i="2"/>
  <c r="H155" i="2"/>
  <c r="I155" i="2" s="1"/>
  <c r="J154" i="2"/>
  <c r="H154" i="2"/>
  <c r="I154" i="2" s="1"/>
  <c r="J153" i="2"/>
  <c r="H153" i="2"/>
  <c r="I153" i="2" s="1"/>
  <c r="J152" i="2"/>
  <c r="H152" i="2"/>
  <c r="I152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B138" i="2"/>
  <c r="C95" i="2"/>
  <c r="C90" i="2"/>
  <c r="H73" i="2"/>
  <c r="H72" i="2"/>
  <c r="H71" i="2"/>
  <c r="H10" i="2"/>
  <c r="H7" i="2"/>
  <c r="H9" i="2"/>
  <c r="H8" i="2"/>
  <c r="H6" i="2"/>
  <c r="H5" i="2"/>
  <c r="H4" i="2"/>
  <c r="H3" i="2"/>
  <c r="H2" i="2"/>
  <c r="H15" i="2"/>
  <c r="H14" i="2"/>
  <c r="H13" i="2"/>
  <c r="H12" i="2"/>
  <c r="H11" i="2"/>
  <c r="H16" i="2"/>
  <c r="H23" i="2"/>
  <c r="H22" i="2"/>
  <c r="H21" i="2"/>
  <c r="H19" i="2"/>
  <c r="H18" i="2"/>
  <c r="H17" i="2"/>
  <c r="H20" i="2"/>
  <c r="H26" i="2"/>
  <c r="H25" i="2"/>
  <c r="H24" i="2"/>
  <c r="I17" i="2" l="1"/>
  <c r="I2" i="2"/>
  <c r="I18" i="2"/>
  <c r="I3" i="2"/>
  <c r="I19" i="2"/>
  <c r="I4" i="2"/>
  <c r="I21" i="2"/>
  <c r="I5" i="2"/>
  <c r="I22" i="2"/>
  <c r="I6" i="2"/>
  <c r="I23" i="2"/>
  <c r="I8" i="2"/>
  <c r="I16" i="2"/>
  <c r="I9" i="2"/>
  <c r="I11" i="2"/>
  <c r="I7" i="2"/>
  <c r="I24" i="2"/>
  <c r="I12" i="2"/>
  <c r="I10" i="2"/>
  <c r="I71" i="2"/>
  <c r="I26" i="2"/>
  <c r="I14" i="2"/>
  <c r="I72" i="2"/>
  <c r="I20" i="2"/>
  <c r="I15" i="2"/>
  <c r="I73" i="2"/>
  <c r="I13" i="2"/>
  <c r="I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2ADF0-C524-471C-86A9-3663F714A71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75422BF3-1577-4F36-AD94-7292A05AC442}" keepAlive="1" name="Query - Sheet1 (2)" description="Connection to the 'Sheet1 (2)' query in the workbook." type="5" refreshedVersion="0" background="1" saveData="1">
    <dbPr connection="Provider=Microsoft.Mashup.OleDb.1;Data Source=$Workbook$;Location=&quot;Sheet1 (2)&quot;;Extended Properties=&quot;&quot;" command="SELECT * FROM [Sheet1 (2)]"/>
  </connection>
  <connection id="3" xr16:uid="{71F0D564-C872-4C13-83E2-D0326209CC16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<sst xmlns="http://schemas.openxmlformats.org/spreadsheetml/2006/main" count="202" uniqueCount="69">
  <si>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</si>
  <si>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</si>
  <si>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</si>
  <si>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</si>
  <si>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</si>
  <si>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</si>
  <si>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</si>
  <si>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</si>
  <si>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</si>
  <si>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</si>
  <si>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</si>
  <si>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</si>
  <si>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</si>
  <si>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</si>
  <si>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</si>
  <si>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</si>
  <si>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</si>
  <si>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</si>
  <si>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</si>
  <si>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</si>
  <si>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</si>
  <si>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</si>
  <si>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</si>
  <si>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</si>
  <si>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</si>
  <si>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</si>
  <si>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</si>
  <si>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</si>
  <si>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</si>
  <si>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</si>
  <si>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</si>
  <si>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</si>
  <si>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</si>
  <si>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</si>
  <si>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</si>
  <si>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</si>
  <si>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</si>
  <si>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Question1- Top 5 Productive Employees</t>
  </si>
  <si>
    <t>Question2- Department-Wise Productivity Consistency</t>
  </si>
  <si>
    <t>Row Labels</t>
  </si>
  <si>
    <t>Grand Total</t>
  </si>
  <si>
    <t>StdDev of Productivity_Score</t>
  </si>
  <si>
    <t>Marketing has the least variation in productivity with a Standard Deviation of 2.24.</t>
  </si>
  <si>
    <t>Question3- Productivity Efficiency Index (PEI)</t>
  </si>
  <si>
    <t>PEI</t>
  </si>
  <si>
    <t>Rank</t>
  </si>
  <si>
    <t>I have created the Productivity Efficiency Index (PEI) in the original table by using the formula:</t>
  </si>
  <si>
    <t>PEI = (Productivity Score × Performance Rating) / Hours Worked.</t>
  </si>
  <si>
    <r>
      <rPr>
        <b/>
        <sz val="11"/>
        <color theme="1"/>
        <rFont val="Aptos Narrow"/>
        <family val="2"/>
        <scheme val="minor"/>
      </rPr>
      <t>Additionally,</t>
    </r>
    <r>
      <rPr>
        <sz val="11"/>
        <color theme="1"/>
        <rFont val="Aptos Narrow"/>
        <family val="2"/>
        <scheme val="minor"/>
      </rPr>
      <t xml:space="preserve"> I have ranked all employees based on their PEI using the RANK function and displayed the top 3 employees using Filter function.</t>
    </r>
  </si>
  <si>
    <t>Question4- Correlation Analysis</t>
  </si>
  <si>
    <t>a. Question 1:</t>
  </si>
  <si>
    <r>
      <rPr>
        <sz val="16"/>
        <color theme="1"/>
        <rFont val="Aptos Narrow"/>
        <family val="2"/>
        <scheme val="minor"/>
      </rPr>
      <t xml:space="preserve">Correlation between </t>
    </r>
    <r>
      <rPr>
        <b/>
        <sz val="16"/>
        <color theme="1"/>
        <rFont val="Aptos Narrow"/>
        <family val="2"/>
        <scheme val="minor"/>
      </rPr>
      <t>Hours_Worked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theme="1"/>
        <rFont val="Aptos Narrow"/>
        <family val="2"/>
        <scheme val="minor"/>
      </rPr>
      <t>Performance_Rating</t>
    </r>
  </si>
  <si>
    <t>Correlation between Tasks_Completed and Performance_Rating</t>
  </si>
  <si>
    <t>Conclusion:</t>
  </si>
  <si>
    <r>
      <t xml:space="preserve">The correlation between </t>
    </r>
    <r>
      <rPr>
        <b/>
        <sz val="18"/>
        <color theme="1"/>
        <rFont val="Aptos Narrow"/>
        <family val="2"/>
        <scheme val="minor"/>
      </rPr>
      <t>Tasks_Completed</t>
    </r>
    <r>
      <rPr>
        <sz val="18"/>
        <color theme="1"/>
        <rFont val="Aptos Narrow"/>
        <family val="2"/>
        <scheme val="minor"/>
      </rPr>
      <t xml:space="preserve"> and </t>
    </r>
    <r>
      <rPr>
        <b/>
        <sz val="18"/>
        <color theme="1"/>
        <rFont val="Aptos Narrow"/>
        <family val="2"/>
        <scheme val="minor"/>
      </rPr>
      <t>Performance_Rating (0.9574)</t>
    </r>
  </si>
  <si>
    <r>
      <t xml:space="preserve">is slightly </t>
    </r>
    <r>
      <rPr>
        <b/>
        <sz val="18"/>
        <color theme="1"/>
        <rFont val="Aptos Narrow"/>
        <family val="2"/>
        <scheme val="minor"/>
      </rPr>
      <t>higher</t>
    </r>
    <r>
      <rPr>
        <sz val="18"/>
        <color theme="1"/>
        <rFont val="Aptos Narrow"/>
        <family val="2"/>
        <scheme val="minor"/>
      </rPr>
      <t xml:space="preserve"> than the </t>
    </r>
    <r>
      <rPr>
        <b/>
        <sz val="18"/>
        <color theme="1"/>
        <rFont val="Aptos Narrow"/>
        <family val="2"/>
        <scheme val="minor"/>
      </rPr>
      <t>correlation</t>
    </r>
    <r>
      <rPr>
        <sz val="18"/>
        <color theme="1"/>
        <rFont val="Aptos Narrow"/>
        <family val="2"/>
        <scheme val="minor"/>
      </rPr>
      <t xml:space="preserve"> between </t>
    </r>
    <r>
      <rPr>
        <b/>
        <sz val="18"/>
        <color theme="1"/>
        <rFont val="Aptos Narrow"/>
        <family val="2"/>
        <scheme val="minor"/>
      </rPr>
      <t>Hours_Worked</t>
    </r>
    <r>
      <rPr>
        <sz val="18"/>
        <color theme="1"/>
        <rFont val="Aptos Narrow"/>
        <family val="2"/>
        <scheme val="minor"/>
      </rPr>
      <t xml:space="preserve"> and </t>
    </r>
    <r>
      <rPr>
        <b/>
        <sz val="18"/>
        <color theme="1"/>
        <rFont val="Aptos Narrow"/>
        <family val="2"/>
        <scheme val="minor"/>
      </rPr>
      <t>Performance_Rating (0.9462).</t>
    </r>
  </si>
  <si>
    <r>
      <t xml:space="preserve">Therefore, </t>
    </r>
    <r>
      <rPr>
        <b/>
        <sz val="18"/>
        <color theme="1"/>
        <rFont val="Aptos Narrow"/>
        <family val="2"/>
        <scheme val="minor"/>
      </rPr>
      <t>Tasks_Completed</t>
    </r>
    <r>
      <rPr>
        <sz val="18"/>
        <color theme="1"/>
        <rFont val="Aptos Narrow"/>
        <family val="2"/>
        <scheme val="minor"/>
      </rPr>
      <t xml:space="preserve"> has a stronger influence on </t>
    </r>
    <r>
      <rPr>
        <b/>
        <sz val="18"/>
        <color theme="1"/>
        <rFont val="Aptos Narrow"/>
        <family val="2"/>
        <scheme val="minor"/>
      </rPr>
      <t>Performance_Rating.</t>
    </r>
  </si>
  <si>
    <t>b. Question 2:</t>
  </si>
  <si>
    <r>
      <t xml:space="preserve">The scatter plot shows a </t>
    </r>
    <r>
      <rPr>
        <b/>
        <sz val="14"/>
        <color theme="1"/>
        <rFont val="Aptos Narrow"/>
        <family val="2"/>
        <scheme val="minor"/>
      </rPr>
      <t>positive</t>
    </r>
    <r>
      <rPr>
        <sz val="14"/>
        <color theme="1"/>
        <rFont val="Aptos Narrow"/>
        <family val="2"/>
        <scheme val="minor"/>
      </rPr>
      <t xml:space="preserve"> correlation between </t>
    </r>
    <r>
      <rPr>
        <b/>
        <sz val="14"/>
        <color theme="1"/>
        <rFont val="Aptos Narrow"/>
        <family val="2"/>
        <scheme val="minor"/>
      </rPr>
      <t>Hours Worked</t>
    </r>
    <r>
      <rPr>
        <sz val="14"/>
        <color theme="1"/>
        <rFont val="Aptos Narrow"/>
        <family val="2"/>
        <scheme val="minor"/>
      </rPr>
      <t xml:space="preserve"> and </t>
    </r>
    <r>
      <rPr>
        <b/>
        <sz val="14"/>
        <color theme="1"/>
        <rFont val="Aptos Narrow"/>
        <family val="2"/>
        <scheme val="minor"/>
      </rPr>
      <t>Productivity Score.</t>
    </r>
  </si>
  <si>
    <r>
      <t xml:space="preserve">As the number of </t>
    </r>
    <r>
      <rPr>
        <b/>
        <sz val="14"/>
        <color theme="1"/>
        <rFont val="Aptos Narrow"/>
        <family val="2"/>
        <scheme val="minor"/>
      </rPr>
      <t>hours worked increases</t>
    </r>
    <r>
      <rPr>
        <sz val="14"/>
        <color theme="1"/>
        <rFont val="Aptos Narrow"/>
        <family val="2"/>
        <scheme val="minor"/>
      </rPr>
      <t xml:space="preserve">, the </t>
    </r>
    <r>
      <rPr>
        <b/>
        <sz val="14"/>
        <color theme="1"/>
        <rFont val="Aptos Narrow"/>
        <family val="2"/>
        <scheme val="minor"/>
      </rPr>
      <t>productivity score</t>
    </r>
    <r>
      <rPr>
        <sz val="14"/>
        <color theme="1"/>
        <rFont val="Aptos Narrow"/>
        <family val="2"/>
        <scheme val="minor"/>
      </rPr>
      <t xml:space="preserve"> generally </t>
    </r>
    <r>
      <rPr>
        <b/>
        <sz val="14"/>
        <color theme="1"/>
        <rFont val="Aptos Narrow"/>
        <family val="2"/>
        <scheme val="minor"/>
      </rPr>
      <t>tends to increase.</t>
    </r>
  </si>
  <si>
    <t>Question5- Underutilized High Performers</t>
  </si>
  <si>
    <t>Average of Hours_Worked</t>
  </si>
  <si>
    <t xml:space="preserve">*Note: This is the original table loaded from the dataset provided in the assignment question pdf. The answers of all the questions are done below* </t>
  </si>
  <si>
    <t>Question6- Task Per Hour Efficiency</t>
  </si>
  <si>
    <t>Tasks_per_Hour</t>
  </si>
  <si>
    <t>Highest Tasks_per_Hour</t>
  </si>
  <si>
    <t>Most Task-Efficient Employee (Name)</t>
  </si>
  <si>
    <t>Department of the Top Employee</t>
  </si>
  <si>
    <r>
      <rPr>
        <b/>
        <sz val="12"/>
        <color theme="1"/>
        <rFont val="Aptos Narrow"/>
        <family val="2"/>
        <scheme val="minor"/>
      </rPr>
      <t>Comparison of Performance Score and Rating:</t>
    </r>
    <r>
      <rPr>
        <sz val="12"/>
        <color theme="1"/>
        <rFont val="Aptos Narrow"/>
        <family val="2"/>
        <scheme val="minor"/>
      </rPr>
      <t xml:space="preserve">
</t>
    </r>
    <r>
      <rPr>
        <b/>
        <sz val="12"/>
        <color theme="1"/>
        <rFont val="Aptos Narrow"/>
        <family val="2"/>
        <scheme val="minor"/>
      </rPr>
      <t>Arjun</t>
    </r>
    <r>
      <rPr>
        <sz val="12"/>
        <color theme="1"/>
        <rFont val="Aptos Narrow"/>
        <family val="2"/>
        <scheme val="minor"/>
      </rPr>
      <t xml:space="preserve">, the most task-efficient employee with a </t>
    </r>
    <r>
      <rPr>
        <b/>
        <sz val="12"/>
        <color theme="1"/>
        <rFont val="Aptos Narrow"/>
        <family val="2"/>
        <scheme val="minor"/>
      </rPr>
      <t>Tasks per Hour of 1.744</t>
    </r>
    <r>
      <rPr>
        <sz val="12"/>
        <color theme="1"/>
        <rFont val="Aptos Narrow"/>
        <family val="2"/>
        <scheme val="minor"/>
      </rPr>
      <t xml:space="preserve">, has a </t>
    </r>
    <r>
      <rPr>
        <b/>
        <sz val="12"/>
        <color theme="1"/>
        <rFont val="Aptos Narrow"/>
        <family val="2"/>
        <scheme val="minor"/>
      </rPr>
      <t>Performance Score of 93</t>
    </r>
    <r>
      <rPr>
        <sz val="12"/>
        <color theme="1"/>
        <rFont val="Aptos Narrow"/>
        <family val="2"/>
        <scheme val="minor"/>
      </rPr>
      <t xml:space="preserve"> and a </t>
    </r>
    <r>
      <rPr>
        <b/>
        <sz val="12"/>
        <color theme="1"/>
        <rFont val="Aptos Narrow"/>
        <family val="2"/>
        <scheme val="minor"/>
      </rPr>
      <t>Performance Rating of 5</t>
    </r>
    <r>
      <rPr>
        <sz val="12"/>
        <color theme="1"/>
        <rFont val="Aptos Narrow"/>
        <family val="2"/>
        <scheme val="minor"/>
      </rPr>
      <t xml:space="preserve">. This indicates a strong correlation between task efficiency and overall performance. Arjun's high Tasks per Hour suggests not only efficiency but also high productivity, as reflected by the </t>
    </r>
    <r>
      <rPr>
        <b/>
        <sz val="12"/>
        <color theme="1"/>
        <rFont val="Aptos Narrow"/>
        <family val="2"/>
        <scheme val="minor"/>
      </rPr>
      <t>Performance Score of 93</t>
    </r>
    <r>
      <rPr>
        <sz val="12"/>
        <color theme="1"/>
        <rFont val="Aptos Narrow"/>
        <family val="2"/>
        <scheme val="minor"/>
      </rPr>
      <t xml:space="preserve">. The </t>
    </r>
    <r>
      <rPr>
        <b/>
        <sz val="12"/>
        <color theme="1"/>
        <rFont val="Aptos Narrow"/>
        <family val="2"/>
        <scheme val="minor"/>
      </rPr>
      <t>Performance Rating of 5</t>
    </r>
    <r>
      <rPr>
        <sz val="12"/>
        <color theme="1"/>
        <rFont val="Aptos Narrow"/>
        <family val="2"/>
        <scheme val="minor"/>
      </rPr>
      <t xml:space="preserve">, being the highest, further reinforces that Arjun is performing exceptionally well in their role within the </t>
    </r>
    <r>
      <rPr>
        <b/>
        <sz val="12"/>
        <color theme="1"/>
        <rFont val="Aptos Narrow"/>
        <family val="2"/>
        <scheme val="minor"/>
      </rPr>
      <t>Marketing</t>
    </r>
    <r>
      <rPr>
        <sz val="12"/>
        <color theme="1"/>
        <rFont val="Aptos Narrow"/>
        <family val="2"/>
        <scheme val="minor"/>
      </rPr>
      <t xml:space="preserve"> department.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</si>
</sst>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3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4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5" fillId="4" borderId="0" xfId="0" applyFont="1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6" borderId="0" xfId="0" applyFill="1"/>
    <xf numFmtId="0" fontId="11" fillId="6" borderId="0" xfId="0" applyFont="1" applyFill="1" applyAlignment="1">
      <alignment horizontal="center"/>
    </xf>
    <xf numFmtId="0" fontId="5" fillId="7" borderId="0" xfId="0" applyFont="1" applyFill="1"/>
    <xf numFmtId="0" fontId="0" fillId="7" borderId="0" xfId="0" applyFill="1"/>
    <xf numFmtId="0" fontId="11" fillId="4" borderId="0" xfId="0" applyFont="1" applyFill="1"/>
    <xf numFmtId="0" fontId="7" fillId="4" borderId="0" xfId="0" applyFont="1" applyFill="1"/>
    <xf numFmtId="0" fontId="8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8" borderId="0" xfId="0" applyFont="1" applyFill="1"/>
    <xf numFmtId="0" fontId="11" fillId="7" borderId="0" xfId="0" applyFont="1" applyFill="1"/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Productive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Work Productaivity'!$F$32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'Employee Work Productaivity'!$B$33:$B$37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'Employee Work Productaivity'!$F$33:$F$37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3-444F-9218-24E1BCD18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6022319"/>
        <c:axId val="1076040559"/>
      </c:barChart>
      <c:catAx>
        <c:axId val="107602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0559"/>
        <c:crosses val="autoZero"/>
        <c:auto val="1"/>
        <c:lblAlgn val="ctr"/>
        <c:lblOffset val="100"/>
        <c:noMultiLvlLbl val="0"/>
      </c:catAx>
      <c:valAx>
        <c:axId val="1076040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2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between Hours Worked and Productivity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Work Productaivity'!$F$1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'Employee Work Productaivity'!$D$2:$D$26</c:f>
              <c:numCache>
                <c:formatCode>General</c:formatCode>
                <c:ptCount val="25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47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28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'Employee Work Productaivity'!$F$2:$F$26</c:f>
              <c:numCache>
                <c:formatCode>General</c:formatCode>
                <c:ptCount val="25"/>
                <c:pt idx="0">
                  <c:v>90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99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80</c:v>
                </c:pt>
                <c:pt idx="10">
                  <c:v>83</c:v>
                </c:pt>
                <c:pt idx="11">
                  <c:v>85</c:v>
                </c:pt>
                <c:pt idx="12">
                  <c:v>87</c:v>
                </c:pt>
                <c:pt idx="13">
                  <c:v>89</c:v>
                </c:pt>
                <c:pt idx="14">
                  <c:v>78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65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3-496D-B3DB-AD3DBD8C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47439"/>
        <c:axId val="370156559"/>
      </c:scatterChart>
      <c:valAx>
        <c:axId val="3701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6559"/>
        <c:crosses val="autoZero"/>
        <c:crossBetween val="midCat"/>
      </c:valAx>
      <c:valAx>
        <c:axId val="3701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31</xdr:row>
      <xdr:rowOff>0</xdr:rowOff>
    </xdr:from>
    <xdr:to>
      <xdr:col>15</xdr:col>
      <xdr:colOff>276329</xdr:colOff>
      <xdr:row>50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9F75F-6261-A9AE-8AF8-D3EE64C43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1184414</xdr:colOff>
      <xdr:row>102</xdr:row>
      <xdr:rowOff>140320</xdr:rowOff>
    </xdr:from>
    <xdr:to>
      <xdr:col>8</xdr:col>
      <xdr:colOff>47969</xdr:colOff>
      <xdr:row>125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925E6-536F-19DD-EE0C-D4E94B1B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74.589731481479" createdVersion="8" refreshedVersion="8" minRefreshableVersion="3" recordCount="25" xr:uid="{0C30D020-3AFF-4DB7-BC9C-0E7D8C6A381B}">
  <cacheSource type="worksheet">
    <worksheetSource name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A42AA-F087-40AF-9A8A-0F667BF5CA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5:B61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7B844C-AC6C-446C-9270-7CD772B59518}" autoFormatId="16" applyNumberFormats="0" applyBorderFormats="0" applyFontFormats="0" applyPatternFormats="0" applyAlignmentFormats="0" applyWidthHeightFormats="0">
  <queryTableRefresh nextId="13" unboundColumnsRight="3">
    <queryTableFields count="10">
      <queryTableField id="1" name="Employee_ID" tableColumnId="1"/>
      <queryTableField id="2" name="Name" tableColumnId="2"/>
      <queryTableField id="3" name="Department" tableColumnId="3"/>
      <queryTableField id="4" name="Hours_Worked" tableColumnId="4"/>
      <queryTableField id="5" name="Tasks_Completed" tableColumnId="5"/>
      <queryTableField id="6" name="Productivity_Score" tableColumnId="6"/>
      <queryTableField id="7" name="Performance_Rating" tableColumnId="7"/>
      <queryTableField id="8" dataBound="0" tableColumnId="8"/>
      <queryTableField id="9" dataBound="0" tableColumnId="9"/>
      <queryTableField id="12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89AB004-6E26-428E-9776-88F5070BC72D}" autoFormatId="16" applyNumberFormats="0" applyBorderFormats="0" applyFontFormats="0" applyPatternFormats="0" applyAlignmentFormats="0" applyWidthHeightFormats="0">
  <queryTableRefresh nextId="13" unboundColumnsRight="3">
    <queryTableFields count="10">
      <queryTableField id="1" name="Employee_ID" tableColumnId="1"/>
      <queryTableField id="2" name="Name" tableColumnId="2"/>
      <queryTableField id="3" name="Department" tableColumnId="3"/>
      <queryTableField id="4" name="Hours_Worked" tableColumnId="4"/>
      <queryTableField id="5" name="Tasks_Completed" tableColumnId="5"/>
      <queryTableField id="6" name="Productivity_Score" tableColumnId="6"/>
      <queryTableField id="7" name="Performance_Rating" tableColumnId="7"/>
      <queryTableField id="8" dataBound="0" tableColumnId="8"/>
      <queryTableField id="9" dataBound="0" tableColumnId="9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C1EDE-B1B9-48E1-B17D-75E85D8A74A9}" name="Sheet1" displayName="Sheet1" ref="A1:J26" tableType="queryTable" totalsRowShown="0">
  <tableColumns count="10">
    <tableColumn id="1" xr3:uid="{A8A941F6-B7B3-4D8C-880B-596294A77D65}" uniqueName="1" name="Employee_ID" queryTableFieldId="1"/>
    <tableColumn id="2" xr3:uid="{8F88B9B5-D7EC-4FCA-AC13-CBA48A015DE0}" uniqueName="2" name="Name" queryTableFieldId="2" dataDxfId="9"/>
    <tableColumn id="3" xr3:uid="{5F0C75C4-5E0D-4721-BED2-C775475476DF}" uniqueName="3" name="Department" queryTableFieldId="3" dataDxfId="8"/>
    <tableColumn id="4" xr3:uid="{FD94D631-D325-4D51-88CE-D532325E7547}" uniqueName="4" name="Hours_Worked" queryTableFieldId="4"/>
    <tableColumn id="5" xr3:uid="{7CB60B8E-09AE-4205-A32B-603A0B1BBFC0}" uniqueName="5" name="Tasks_Completed" queryTableFieldId="5"/>
    <tableColumn id="6" xr3:uid="{2D1FB0EF-8AC5-458A-9048-11198728CC99}" uniqueName="6" name="Productivity_Score" queryTableFieldId="6"/>
    <tableColumn id="7" xr3:uid="{61EBD037-B169-431F-8E08-ED0AC318E34E}" uniqueName="7" name="Performance_Rating" queryTableFieldId="7"/>
    <tableColumn id="8" xr3:uid="{B0470D44-DC5B-465E-B64F-FE0F1FD8D004}" uniqueName="8" name="PEI" queryTableFieldId="8" dataDxfId="7">
      <calculatedColumnFormula xml:space="preserve"> (F2 * G2) / D2</calculatedColumnFormula>
    </tableColumn>
    <tableColumn id="9" xr3:uid="{7D5989A7-A6FF-4FFF-9CD2-32E619E19396}" uniqueName="9" name="Rank" queryTableFieldId="9" dataDxfId="6">
      <calculatedColumnFormula>RANK(H2, $H$2:$H$26, 0)</calculatedColumnFormula>
    </tableColumn>
    <tableColumn id="10" xr3:uid="{8436D777-6669-4BD2-B54D-E964FA558C47}" uniqueName="10" name="Tasks_per_Hour" queryTableFieldId="12" dataDxfId="5">
      <calculatedColumnFormula>E2/D2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13C5E3-08DB-48A2-8B8C-A770D33E9137}" name="Sheet15" displayName="Sheet15" ref="A151:J176" tableType="queryTable" totalsRowShown="0">
  <tableColumns count="10">
    <tableColumn id="1" xr3:uid="{63E83AE4-F4B8-4377-9EC0-27F0FF73DAB9}" uniqueName="1" name="Employee_ID" queryTableFieldId="1"/>
    <tableColumn id="2" xr3:uid="{BAD970DB-1D04-4444-94F3-2BE9E51DC745}" uniqueName="2" name="Name" queryTableFieldId="2" dataDxfId="4"/>
    <tableColumn id="3" xr3:uid="{F7279C55-CED2-4311-8810-58918CD5B673}" uniqueName="3" name="Department" queryTableFieldId="3" dataDxfId="3"/>
    <tableColumn id="4" xr3:uid="{F9B29287-ECBA-4B0A-BD40-01922EED66C2}" uniqueName="4" name="Hours_Worked" queryTableFieldId="4"/>
    <tableColumn id="5" xr3:uid="{3F2D29CB-1D4B-459A-9F9B-8FE6117B951A}" uniqueName="5" name="Tasks_Completed" queryTableFieldId="5"/>
    <tableColumn id="6" xr3:uid="{E4721FB0-C394-425A-AAC4-B351BB7619E5}" uniqueName="6" name="Productivity_Score" queryTableFieldId="6"/>
    <tableColumn id="7" xr3:uid="{81F8DC26-131F-448B-ADAF-595A294A60EF}" uniqueName="7" name="Performance_Rating" queryTableFieldId="7"/>
    <tableColumn id="8" xr3:uid="{2D05B371-8B8B-4927-97FE-54A512D5C25E}" uniqueName="8" name="PEI" queryTableFieldId="8" dataDxfId="2">
      <calculatedColumnFormula xml:space="preserve"> (F152 * G152) / D152</calculatedColumnFormula>
    </tableColumn>
    <tableColumn id="9" xr3:uid="{6704B104-DE49-4CD5-B49D-5905036B1CD4}" uniqueName="9" name="Rank" queryTableFieldId="9" dataDxfId="1">
      <calculatedColumnFormula>RANK(H152, $H$2:$H$26, 0)</calculatedColumnFormula>
    </tableColumn>
    <tableColumn id="10" xr3:uid="{BDC101AF-A47A-4E69-ABE9-B799BEE364A8}" uniqueName="10" name="Tasks_per_Hour" queryTableFieldId="12" dataDxfId="0">
      <calculatedColumnFormula>E152/D152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2844-A35E-4775-8455-86865230ACF8}">
  <dimension ref="A1:Q190"/>
  <sheetViews>
    <sheetView tabSelected="1" topLeftCell="A174" zoomScale="92" zoomScaleNormal="78" workbookViewId="0">
      <selection activeCell="G193" sqref="G193"/>
    </sheetView>
  </sheetViews>
  <sheetFormatPr defaultRowHeight="14.4" x14ac:dyDescent="0.3"/>
  <cols>
    <col min="1" max="1" width="12.44140625" bestFit="1" customWidth="1"/>
    <col min="2" max="2" width="25.21875" bestFit="1" customWidth="1"/>
    <col min="3" max="3" width="13.21875" bestFit="1" customWidth="1"/>
    <col min="4" max="4" width="15.44140625" bestFit="1" customWidth="1"/>
    <col min="5" max="5" width="18.109375" bestFit="1" customWidth="1"/>
    <col min="6" max="6" width="19" bestFit="1" customWidth="1"/>
    <col min="7" max="7" width="20.109375" bestFit="1" customWidth="1"/>
    <col min="10" max="10" width="24" customWidth="1"/>
    <col min="11" max="11" width="24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45</v>
      </c>
      <c r="J1" t="s">
        <v>64</v>
      </c>
    </row>
    <row r="2" spans="1:10" x14ac:dyDescent="0.3">
      <c r="A2">
        <v>102</v>
      </c>
      <c r="B2" t="s">
        <v>9</v>
      </c>
      <c r="C2" t="s">
        <v>10</v>
      </c>
      <c r="D2">
        <v>40</v>
      </c>
      <c r="E2">
        <v>65</v>
      </c>
      <c r="F2">
        <v>90</v>
      </c>
      <c r="G2">
        <v>5</v>
      </c>
      <c r="H2">
        <f t="shared" ref="H2:H26" si="0" xml:space="preserve"> (F2 * G2) / D2</f>
        <v>11.25</v>
      </c>
      <c r="I2">
        <f t="shared" ref="I2:I26" si="1">RANK(H2, $H$2:$H$26, 0)</f>
        <v>1</v>
      </c>
      <c r="J2">
        <f t="shared" ref="J2:J26" si="2">E2/D2</f>
        <v>1.625</v>
      </c>
    </row>
    <row r="3" spans="1:10" x14ac:dyDescent="0.3">
      <c r="A3">
        <v>109</v>
      </c>
      <c r="B3" t="s">
        <v>20</v>
      </c>
      <c r="C3" t="s">
        <v>10</v>
      </c>
      <c r="D3">
        <v>42</v>
      </c>
      <c r="E3">
        <v>70</v>
      </c>
      <c r="F3">
        <v>92</v>
      </c>
      <c r="G3">
        <v>5</v>
      </c>
      <c r="H3">
        <f t="shared" si="0"/>
        <v>10.952380952380953</v>
      </c>
      <c r="I3">
        <f t="shared" si="1"/>
        <v>2</v>
      </c>
      <c r="J3">
        <f t="shared" si="2"/>
        <v>1.6666666666666667</v>
      </c>
    </row>
    <row r="4" spans="1:10" x14ac:dyDescent="0.3">
      <c r="A4">
        <v>118</v>
      </c>
      <c r="B4" t="s">
        <v>29</v>
      </c>
      <c r="C4" t="s">
        <v>10</v>
      </c>
      <c r="D4">
        <v>43</v>
      </c>
      <c r="E4">
        <v>75</v>
      </c>
      <c r="F4">
        <v>93</v>
      </c>
      <c r="G4">
        <v>5</v>
      </c>
      <c r="H4">
        <f t="shared" si="0"/>
        <v>10.813953488372093</v>
      </c>
      <c r="I4">
        <f t="shared" si="1"/>
        <v>3</v>
      </c>
      <c r="J4">
        <f t="shared" si="2"/>
        <v>1.7441860465116279</v>
      </c>
    </row>
    <row r="5" spans="1:10" x14ac:dyDescent="0.3">
      <c r="A5">
        <v>112</v>
      </c>
      <c r="B5" t="s">
        <v>23</v>
      </c>
      <c r="C5" t="s">
        <v>10</v>
      </c>
      <c r="D5">
        <v>44</v>
      </c>
      <c r="E5">
        <v>73</v>
      </c>
      <c r="F5">
        <v>94</v>
      </c>
      <c r="G5">
        <v>5</v>
      </c>
      <c r="H5">
        <f t="shared" si="0"/>
        <v>10.681818181818182</v>
      </c>
      <c r="I5">
        <f t="shared" si="1"/>
        <v>4</v>
      </c>
      <c r="J5">
        <f t="shared" si="2"/>
        <v>1.6590909090909092</v>
      </c>
    </row>
    <row r="6" spans="1:10" x14ac:dyDescent="0.3">
      <c r="A6">
        <v>104</v>
      </c>
      <c r="B6" t="s">
        <v>13</v>
      </c>
      <c r="C6" t="s">
        <v>14</v>
      </c>
      <c r="D6">
        <v>45</v>
      </c>
      <c r="E6">
        <v>75</v>
      </c>
      <c r="F6">
        <v>95</v>
      </c>
      <c r="G6">
        <v>5</v>
      </c>
      <c r="H6">
        <f t="shared" si="0"/>
        <v>10.555555555555555</v>
      </c>
      <c r="I6">
        <f t="shared" si="1"/>
        <v>5</v>
      </c>
      <c r="J6">
        <f t="shared" si="2"/>
        <v>1.6666666666666667</v>
      </c>
    </row>
    <row r="7" spans="1:10" x14ac:dyDescent="0.3">
      <c r="A7">
        <v>125</v>
      </c>
      <c r="B7" t="s">
        <v>36</v>
      </c>
      <c r="C7" t="s">
        <v>14</v>
      </c>
      <c r="D7">
        <v>47</v>
      </c>
      <c r="E7">
        <v>79</v>
      </c>
      <c r="F7">
        <v>99</v>
      </c>
      <c r="G7">
        <v>5</v>
      </c>
      <c r="H7">
        <f t="shared" si="0"/>
        <v>10.531914893617021</v>
      </c>
      <c r="I7">
        <f t="shared" si="1"/>
        <v>6</v>
      </c>
      <c r="J7">
        <f t="shared" si="2"/>
        <v>1.6808510638297873</v>
      </c>
    </row>
    <row r="8" spans="1:10" x14ac:dyDescent="0.3">
      <c r="A8">
        <v>123</v>
      </c>
      <c r="B8" t="s">
        <v>34</v>
      </c>
      <c r="C8" t="s">
        <v>10</v>
      </c>
      <c r="D8">
        <v>46</v>
      </c>
      <c r="E8">
        <v>77</v>
      </c>
      <c r="F8">
        <v>96</v>
      </c>
      <c r="G8">
        <v>5</v>
      </c>
      <c r="H8">
        <f t="shared" si="0"/>
        <v>10.434782608695652</v>
      </c>
      <c r="I8">
        <f t="shared" si="1"/>
        <v>7</v>
      </c>
      <c r="J8">
        <f t="shared" si="2"/>
        <v>1.673913043478261</v>
      </c>
    </row>
    <row r="9" spans="1:10" x14ac:dyDescent="0.3">
      <c r="A9">
        <v>115</v>
      </c>
      <c r="B9" t="s">
        <v>26</v>
      </c>
      <c r="C9" t="s">
        <v>14</v>
      </c>
      <c r="D9">
        <v>48</v>
      </c>
      <c r="E9">
        <v>78</v>
      </c>
      <c r="F9">
        <v>98</v>
      </c>
      <c r="G9">
        <v>5</v>
      </c>
      <c r="H9">
        <f t="shared" si="0"/>
        <v>10.208333333333334</v>
      </c>
      <c r="I9">
        <f t="shared" si="1"/>
        <v>8</v>
      </c>
      <c r="J9">
        <f t="shared" si="2"/>
        <v>1.625</v>
      </c>
    </row>
    <row r="10" spans="1:10" x14ac:dyDescent="0.3">
      <c r="A10">
        <v>107</v>
      </c>
      <c r="B10" t="s">
        <v>18</v>
      </c>
      <c r="C10" t="s">
        <v>14</v>
      </c>
      <c r="D10">
        <v>50</v>
      </c>
      <c r="E10">
        <v>80</v>
      </c>
      <c r="F10">
        <v>100</v>
      </c>
      <c r="G10">
        <v>5</v>
      </c>
      <c r="H10">
        <f t="shared" si="0"/>
        <v>10</v>
      </c>
      <c r="I10">
        <f t="shared" si="1"/>
        <v>9</v>
      </c>
      <c r="J10">
        <f t="shared" si="2"/>
        <v>1.6</v>
      </c>
    </row>
    <row r="11" spans="1:10" x14ac:dyDescent="0.3">
      <c r="A11">
        <v>101</v>
      </c>
      <c r="B11" t="s">
        <v>7</v>
      </c>
      <c r="C11" t="s">
        <v>8</v>
      </c>
      <c r="D11">
        <v>35</v>
      </c>
      <c r="E11">
        <v>50</v>
      </c>
      <c r="F11">
        <v>80</v>
      </c>
      <c r="G11">
        <v>4</v>
      </c>
      <c r="H11">
        <f t="shared" si="0"/>
        <v>9.1428571428571423</v>
      </c>
      <c r="I11">
        <f t="shared" si="1"/>
        <v>10</v>
      </c>
      <c r="J11">
        <f t="shared" si="2"/>
        <v>1.4285714285714286</v>
      </c>
    </row>
    <row r="12" spans="1:10" x14ac:dyDescent="0.3">
      <c r="A12">
        <v>110</v>
      </c>
      <c r="B12" t="s">
        <v>21</v>
      </c>
      <c r="C12" t="s">
        <v>8</v>
      </c>
      <c r="D12">
        <v>37</v>
      </c>
      <c r="E12">
        <v>55</v>
      </c>
      <c r="F12">
        <v>83</v>
      </c>
      <c r="G12">
        <v>4</v>
      </c>
      <c r="H12">
        <f t="shared" si="0"/>
        <v>8.9729729729729737</v>
      </c>
      <c r="I12">
        <f t="shared" si="1"/>
        <v>11</v>
      </c>
      <c r="J12">
        <f t="shared" si="2"/>
        <v>1.4864864864864864</v>
      </c>
    </row>
    <row r="13" spans="1:10" x14ac:dyDescent="0.3">
      <c r="A13">
        <v>106</v>
      </c>
      <c r="B13" t="s">
        <v>17</v>
      </c>
      <c r="C13" t="s">
        <v>8</v>
      </c>
      <c r="D13">
        <v>38</v>
      </c>
      <c r="E13">
        <v>58</v>
      </c>
      <c r="F13">
        <v>85</v>
      </c>
      <c r="G13">
        <v>4</v>
      </c>
      <c r="H13">
        <f t="shared" si="0"/>
        <v>8.9473684210526319</v>
      </c>
      <c r="I13">
        <f t="shared" si="1"/>
        <v>12</v>
      </c>
      <c r="J13">
        <f t="shared" si="2"/>
        <v>1.5263157894736843</v>
      </c>
    </row>
    <row r="14" spans="1:10" x14ac:dyDescent="0.3">
      <c r="A14">
        <v>119</v>
      </c>
      <c r="B14" t="s">
        <v>30</v>
      </c>
      <c r="C14" t="s">
        <v>14</v>
      </c>
      <c r="D14">
        <v>39</v>
      </c>
      <c r="E14">
        <v>60</v>
      </c>
      <c r="F14">
        <v>87</v>
      </c>
      <c r="G14">
        <v>4</v>
      </c>
      <c r="H14">
        <f t="shared" si="0"/>
        <v>8.9230769230769234</v>
      </c>
      <c r="I14">
        <f t="shared" si="1"/>
        <v>13</v>
      </c>
      <c r="J14">
        <f t="shared" si="2"/>
        <v>1.5384615384615385</v>
      </c>
    </row>
    <row r="15" spans="1:10" x14ac:dyDescent="0.3">
      <c r="A15">
        <v>114</v>
      </c>
      <c r="B15" t="s">
        <v>25</v>
      </c>
      <c r="C15" t="s">
        <v>8</v>
      </c>
      <c r="D15">
        <v>41</v>
      </c>
      <c r="E15">
        <v>66</v>
      </c>
      <c r="F15">
        <v>89</v>
      </c>
      <c r="G15">
        <v>4</v>
      </c>
      <c r="H15">
        <f t="shared" si="0"/>
        <v>8.6829268292682933</v>
      </c>
      <c r="I15">
        <f t="shared" si="1"/>
        <v>14</v>
      </c>
      <c r="J15">
        <f t="shared" si="2"/>
        <v>1.6097560975609757</v>
      </c>
    </row>
    <row r="16" spans="1:10" x14ac:dyDescent="0.3">
      <c r="A16">
        <v>120</v>
      </c>
      <c r="B16" t="s">
        <v>31</v>
      </c>
      <c r="C16" t="s">
        <v>8</v>
      </c>
      <c r="D16">
        <v>36</v>
      </c>
      <c r="E16">
        <v>52</v>
      </c>
      <c r="F16">
        <v>78</v>
      </c>
      <c r="G16">
        <v>4</v>
      </c>
      <c r="H16">
        <f t="shared" si="0"/>
        <v>8.6666666666666661</v>
      </c>
      <c r="I16">
        <f t="shared" si="1"/>
        <v>15</v>
      </c>
      <c r="J16">
        <f t="shared" si="2"/>
        <v>1.4444444444444444</v>
      </c>
    </row>
    <row r="17" spans="1:10" x14ac:dyDescent="0.3">
      <c r="A17">
        <v>111</v>
      </c>
      <c r="B17" t="s">
        <v>22</v>
      </c>
      <c r="C17" t="s">
        <v>16</v>
      </c>
      <c r="D17">
        <v>29</v>
      </c>
      <c r="E17">
        <v>38</v>
      </c>
      <c r="F17">
        <v>68</v>
      </c>
      <c r="G17">
        <v>3</v>
      </c>
      <c r="H17">
        <f t="shared" si="0"/>
        <v>7.0344827586206895</v>
      </c>
      <c r="I17">
        <f t="shared" si="1"/>
        <v>16</v>
      </c>
      <c r="J17">
        <f t="shared" si="2"/>
        <v>1.3103448275862069</v>
      </c>
    </row>
    <row r="18" spans="1:10" x14ac:dyDescent="0.3">
      <c r="A18">
        <v>103</v>
      </c>
      <c r="B18" t="s">
        <v>11</v>
      </c>
      <c r="C18" t="s">
        <v>12</v>
      </c>
      <c r="D18">
        <v>30</v>
      </c>
      <c r="E18">
        <v>40</v>
      </c>
      <c r="F18">
        <v>70</v>
      </c>
      <c r="G18">
        <v>3</v>
      </c>
      <c r="H18">
        <f t="shared" si="0"/>
        <v>7</v>
      </c>
      <c r="I18">
        <f t="shared" si="1"/>
        <v>17</v>
      </c>
      <c r="J18">
        <f t="shared" si="2"/>
        <v>1.3333333333333333</v>
      </c>
    </row>
    <row r="19" spans="1:10" x14ac:dyDescent="0.3">
      <c r="A19">
        <v>117</v>
      </c>
      <c r="B19" t="s">
        <v>28</v>
      </c>
      <c r="C19" t="s">
        <v>12</v>
      </c>
      <c r="D19">
        <v>31</v>
      </c>
      <c r="E19">
        <v>42</v>
      </c>
      <c r="F19">
        <v>72</v>
      </c>
      <c r="G19">
        <v>3</v>
      </c>
      <c r="H19">
        <f t="shared" si="0"/>
        <v>6.967741935483871</v>
      </c>
      <c r="I19">
        <f t="shared" si="1"/>
        <v>18</v>
      </c>
      <c r="J19">
        <f t="shared" si="2"/>
        <v>1.3548387096774193</v>
      </c>
    </row>
    <row r="20" spans="1:10" x14ac:dyDescent="0.3">
      <c r="A20">
        <v>108</v>
      </c>
      <c r="B20" t="s">
        <v>19</v>
      </c>
      <c r="C20" t="s">
        <v>12</v>
      </c>
      <c r="D20">
        <v>28</v>
      </c>
      <c r="E20">
        <v>35</v>
      </c>
      <c r="F20">
        <v>65</v>
      </c>
      <c r="G20">
        <v>3</v>
      </c>
      <c r="H20">
        <f t="shared" si="0"/>
        <v>6.9642857142857144</v>
      </c>
      <c r="I20">
        <f t="shared" si="1"/>
        <v>19</v>
      </c>
      <c r="J20">
        <f t="shared" si="2"/>
        <v>1.25</v>
      </c>
    </row>
    <row r="21" spans="1:10" x14ac:dyDescent="0.3">
      <c r="A21">
        <v>122</v>
      </c>
      <c r="B21" t="s">
        <v>33</v>
      </c>
      <c r="C21" t="s">
        <v>12</v>
      </c>
      <c r="D21">
        <v>32</v>
      </c>
      <c r="E21">
        <v>44</v>
      </c>
      <c r="F21">
        <v>74</v>
      </c>
      <c r="G21">
        <v>3</v>
      </c>
      <c r="H21">
        <f t="shared" si="0"/>
        <v>6.9375</v>
      </c>
      <c r="I21">
        <f t="shared" si="1"/>
        <v>20</v>
      </c>
      <c r="J21">
        <f t="shared" si="2"/>
        <v>1.375</v>
      </c>
    </row>
    <row r="22" spans="1:10" x14ac:dyDescent="0.3">
      <c r="A22">
        <v>113</v>
      </c>
      <c r="B22" t="s">
        <v>24</v>
      </c>
      <c r="C22" t="s">
        <v>12</v>
      </c>
      <c r="D22">
        <v>33</v>
      </c>
      <c r="E22">
        <v>45</v>
      </c>
      <c r="F22">
        <v>75</v>
      </c>
      <c r="G22">
        <v>3</v>
      </c>
      <c r="H22">
        <f t="shared" si="0"/>
        <v>6.8181818181818183</v>
      </c>
      <c r="I22">
        <f t="shared" si="1"/>
        <v>21</v>
      </c>
      <c r="J22">
        <f t="shared" si="2"/>
        <v>1.3636363636363635</v>
      </c>
    </row>
    <row r="23" spans="1:10" x14ac:dyDescent="0.3">
      <c r="A23">
        <v>124</v>
      </c>
      <c r="B23" t="s">
        <v>35</v>
      </c>
      <c r="C23" t="s">
        <v>8</v>
      </c>
      <c r="D23">
        <v>34</v>
      </c>
      <c r="E23">
        <v>48</v>
      </c>
      <c r="F23">
        <v>76</v>
      </c>
      <c r="G23">
        <v>3</v>
      </c>
      <c r="H23">
        <f t="shared" si="0"/>
        <v>6.7058823529411766</v>
      </c>
      <c r="I23">
        <f t="shared" si="1"/>
        <v>22</v>
      </c>
      <c r="J23">
        <f t="shared" si="2"/>
        <v>1.411764705882353</v>
      </c>
    </row>
    <row r="24" spans="1:10" x14ac:dyDescent="0.3">
      <c r="A24">
        <v>105</v>
      </c>
      <c r="B24" t="s">
        <v>15</v>
      </c>
      <c r="C24" t="s">
        <v>16</v>
      </c>
      <c r="D24">
        <v>25</v>
      </c>
      <c r="E24">
        <v>30</v>
      </c>
      <c r="F24">
        <v>60</v>
      </c>
      <c r="G24">
        <v>2</v>
      </c>
      <c r="H24">
        <f t="shared" si="0"/>
        <v>4.8</v>
      </c>
      <c r="I24">
        <f t="shared" si="1"/>
        <v>23</v>
      </c>
      <c r="J24">
        <f t="shared" si="2"/>
        <v>1.2</v>
      </c>
    </row>
    <row r="25" spans="1:10" x14ac:dyDescent="0.3">
      <c r="A25">
        <v>116</v>
      </c>
      <c r="B25" t="s">
        <v>27</v>
      </c>
      <c r="C25" t="s">
        <v>16</v>
      </c>
      <c r="D25">
        <v>26</v>
      </c>
      <c r="E25">
        <v>32</v>
      </c>
      <c r="F25">
        <v>62</v>
      </c>
      <c r="G25">
        <v>2</v>
      </c>
      <c r="H25">
        <f t="shared" si="0"/>
        <v>4.7692307692307692</v>
      </c>
      <c r="I25">
        <f t="shared" si="1"/>
        <v>24</v>
      </c>
      <c r="J25">
        <f t="shared" si="2"/>
        <v>1.2307692307692308</v>
      </c>
    </row>
    <row r="26" spans="1:10" x14ac:dyDescent="0.3">
      <c r="A26">
        <v>121</v>
      </c>
      <c r="B26" t="s">
        <v>32</v>
      </c>
      <c r="C26" t="s">
        <v>16</v>
      </c>
      <c r="D26">
        <v>27</v>
      </c>
      <c r="E26">
        <v>34</v>
      </c>
      <c r="F26">
        <v>64</v>
      </c>
      <c r="G26">
        <v>2</v>
      </c>
      <c r="H26">
        <f t="shared" si="0"/>
        <v>4.7407407407407405</v>
      </c>
      <c r="I26">
        <f t="shared" si="1"/>
        <v>25</v>
      </c>
      <c r="J26">
        <f t="shared" si="2"/>
        <v>1.2592592592592593</v>
      </c>
    </row>
    <row r="28" spans="1:10" x14ac:dyDescent="0.3">
      <c r="B28" s="10" t="s">
        <v>62</v>
      </c>
      <c r="C28" s="10"/>
      <c r="D28" s="10"/>
      <c r="E28" s="10"/>
      <c r="F28" s="10"/>
      <c r="G28" s="10"/>
      <c r="H28" s="10"/>
    </row>
    <row r="30" spans="1:10" s="10" customFormat="1" ht="25.8" x14ac:dyDescent="0.5">
      <c r="D30" s="11" t="s">
        <v>37</v>
      </c>
    </row>
    <row r="32" spans="1:10" x14ac:dyDescent="0.3">
      <c r="A32" s="1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</row>
    <row r="33" spans="1:7" x14ac:dyDescent="0.3">
      <c r="A33" s="4">
        <v>107</v>
      </c>
      <c r="B33" s="5" t="s">
        <v>18</v>
      </c>
      <c r="C33" s="5" t="s">
        <v>14</v>
      </c>
      <c r="D33" s="5">
        <v>50</v>
      </c>
      <c r="E33" s="5">
        <v>80</v>
      </c>
      <c r="F33" s="5">
        <v>100</v>
      </c>
      <c r="G33" s="6">
        <v>5</v>
      </c>
    </row>
    <row r="34" spans="1:7" x14ac:dyDescent="0.3">
      <c r="A34" s="7">
        <v>125</v>
      </c>
      <c r="B34" s="8" t="s">
        <v>36</v>
      </c>
      <c r="C34" s="8" t="s">
        <v>14</v>
      </c>
      <c r="D34" s="8">
        <v>47</v>
      </c>
      <c r="E34" s="8">
        <v>79</v>
      </c>
      <c r="F34" s="8">
        <v>99</v>
      </c>
      <c r="G34" s="9">
        <v>5</v>
      </c>
    </row>
    <row r="35" spans="1:7" x14ac:dyDescent="0.3">
      <c r="A35" s="4">
        <v>115</v>
      </c>
      <c r="B35" s="5" t="s">
        <v>26</v>
      </c>
      <c r="C35" s="5" t="s">
        <v>14</v>
      </c>
      <c r="D35" s="5">
        <v>48</v>
      </c>
      <c r="E35" s="5">
        <v>78</v>
      </c>
      <c r="F35" s="5">
        <v>98</v>
      </c>
      <c r="G35" s="6">
        <v>5</v>
      </c>
    </row>
    <row r="36" spans="1:7" x14ac:dyDescent="0.3">
      <c r="A36" s="7">
        <v>123</v>
      </c>
      <c r="B36" s="8" t="s">
        <v>34</v>
      </c>
      <c r="C36" s="8" t="s">
        <v>10</v>
      </c>
      <c r="D36" s="8">
        <v>46</v>
      </c>
      <c r="E36" s="8">
        <v>77</v>
      </c>
      <c r="F36" s="8">
        <v>96</v>
      </c>
      <c r="G36" s="9">
        <v>5</v>
      </c>
    </row>
    <row r="37" spans="1:7" x14ac:dyDescent="0.3">
      <c r="A37" s="4">
        <v>104</v>
      </c>
      <c r="B37" s="5" t="s">
        <v>13</v>
      </c>
      <c r="C37" s="5" t="s">
        <v>14</v>
      </c>
      <c r="D37" s="5">
        <v>45</v>
      </c>
      <c r="E37" s="5">
        <v>75</v>
      </c>
      <c r="F37" s="5">
        <v>95</v>
      </c>
      <c r="G37" s="6">
        <v>5</v>
      </c>
    </row>
    <row r="53" spans="1:7" s="10" customFormat="1" ht="25.8" x14ac:dyDescent="0.5">
      <c r="D53" s="11" t="s">
        <v>38</v>
      </c>
    </row>
    <row r="55" spans="1:7" x14ac:dyDescent="0.3">
      <c r="A55" s="12" t="s">
        <v>39</v>
      </c>
      <c r="B55" t="s">
        <v>41</v>
      </c>
    </row>
    <row r="56" spans="1:7" x14ac:dyDescent="0.3">
      <c r="A56" s="13" t="s">
        <v>16</v>
      </c>
      <c r="B56">
        <v>3.415650255319866</v>
      </c>
    </row>
    <row r="57" spans="1:7" x14ac:dyDescent="0.3">
      <c r="A57" s="13" t="s">
        <v>12</v>
      </c>
      <c r="B57">
        <v>3.9623225512317668</v>
      </c>
      <c r="D57" s="14" t="s">
        <v>42</v>
      </c>
      <c r="E57" s="10"/>
      <c r="F57" s="10"/>
      <c r="G57" s="10"/>
    </row>
    <row r="58" spans="1:7" x14ac:dyDescent="0.3">
      <c r="A58" s="13" t="s">
        <v>14</v>
      </c>
      <c r="B58">
        <v>5.2630789467763757</v>
      </c>
    </row>
    <row r="59" spans="1:7" x14ac:dyDescent="0.3">
      <c r="A59" s="13" t="s">
        <v>10</v>
      </c>
      <c r="B59">
        <v>2.2360679774997898</v>
      </c>
    </row>
    <row r="60" spans="1:7" x14ac:dyDescent="0.3">
      <c r="A60" s="13" t="s">
        <v>8</v>
      </c>
      <c r="B60">
        <v>4.7923550230202219</v>
      </c>
    </row>
    <row r="61" spans="1:7" x14ac:dyDescent="0.3">
      <c r="A61" s="13" t="s">
        <v>40</v>
      </c>
      <c r="B61">
        <v>12.668859459319927</v>
      </c>
    </row>
    <row r="68" spans="1:9" s="10" customFormat="1" ht="25.8" x14ac:dyDescent="0.5">
      <c r="D68" s="11" t="s">
        <v>43</v>
      </c>
    </row>
    <row r="70" spans="1:9" x14ac:dyDescent="0.3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44</v>
      </c>
      <c r="I70" s="3" t="s">
        <v>45</v>
      </c>
    </row>
    <row r="71" spans="1:9" x14ac:dyDescent="0.3">
      <c r="A71" s="4">
        <v>102</v>
      </c>
      <c r="B71" s="5" t="s">
        <v>9</v>
      </c>
      <c r="C71" s="5" t="s">
        <v>10</v>
      </c>
      <c r="D71" s="5">
        <v>40</v>
      </c>
      <c r="E71" s="5">
        <v>65</v>
      </c>
      <c r="F71" s="5">
        <v>90</v>
      </c>
      <c r="G71" s="5">
        <v>5</v>
      </c>
      <c r="H71" s="5">
        <f xml:space="preserve"> (F71 * G71) / D71</f>
        <v>11.25</v>
      </c>
      <c r="I71" s="6">
        <f>RANK(H71, $H$2:$H$26, 0)</f>
        <v>1</v>
      </c>
    </row>
    <row r="72" spans="1:9" x14ac:dyDescent="0.3">
      <c r="A72" s="7">
        <v>109</v>
      </c>
      <c r="B72" s="8" t="s">
        <v>20</v>
      </c>
      <c r="C72" s="8" t="s">
        <v>10</v>
      </c>
      <c r="D72" s="8">
        <v>42</v>
      </c>
      <c r="E72" s="8">
        <v>70</v>
      </c>
      <c r="F72" s="8">
        <v>92</v>
      </c>
      <c r="G72" s="8">
        <v>5</v>
      </c>
      <c r="H72" s="8">
        <f xml:space="preserve"> (F72 * G72) / D72</f>
        <v>10.952380952380953</v>
      </c>
      <c r="I72" s="9">
        <f>RANK(H72, $H$2:$H$26, 0)</f>
        <v>2</v>
      </c>
    </row>
    <row r="73" spans="1:9" x14ac:dyDescent="0.3">
      <c r="A73" s="4">
        <v>118</v>
      </c>
      <c r="B73" s="5" t="s">
        <v>29</v>
      </c>
      <c r="C73" s="5" t="s">
        <v>10</v>
      </c>
      <c r="D73" s="5">
        <v>43</v>
      </c>
      <c r="E73" s="5">
        <v>75</v>
      </c>
      <c r="F73" s="5">
        <v>93</v>
      </c>
      <c r="G73" s="5">
        <v>5</v>
      </c>
      <c r="H73" s="5">
        <f xml:space="preserve"> (F73 * G73) / D73</f>
        <v>10.813953488372093</v>
      </c>
      <c r="I73" s="6">
        <f>RANK(H73, $H$2:$H$26, 0)</f>
        <v>3</v>
      </c>
    </row>
    <row r="76" spans="1:9" x14ac:dyDescent="0.3">
      <c r="B76" s="17" t="s">
        <v>46</v>
      </c>
      <c r="C76" s="10"/>
      <c r="D76" s="10"/>
      <c r="E76" s="10"/>
      <c r="F76" s="10"/>
    </row>
    <row r="77" spans="1:9" x14ac:dyDescent="0.3">
      <c r="B77" s="16" t="s">
        <v>47</v>
      </c>
      <c r="C77" s="15"/>
      <c r="D77" s="15"/>
    </row>
    <row r="78" spans="1:9" x14ac:dyDescent="0.3">
      <c r="B78" s="10" t="s">
        <v>48</v>
      </c>
      <c r="C78" s="10"/>
      <c r="D78" s="10"/>
      <c r="E78" s="10"/>
      <c r="F78" s="10"/>
      <c r="G78" s="10"/>
      <c r="H78" s="10"/>
    </row>
    <row r="83" spans="2:17" s="10" customFormat="1" ht="25.8" x14ac:dyDescent="0.5">
      <c r="D83" s="11" t="s">
        <v>49</v>
      </c>
    </row>
    <row r="85" spans="2:17" ht="21" x14ac:dyDescent="0.4">
      <c r="B85" s="18" t="s">
        <v>50</v>
      </c>
    </row>
    <row r="88" spans="2:17" ht="23.4" x14ac:dyDescent="0.4">
      <c r="B88" s="27" t="s">
        <v>51</v>
      </c>
      <c r="C88" s="28"/>
      <c r="D88" s="28"/>
      <c r="E88" s="28"/>
      <c r="F88" s="28"/>
      <c r="G88" s="32" t="s">
        <v>53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2:17" ht="23.4" x14ac:dyDescent="0.45">
      <c r="B89" s="25"/>
      <c r="C89" s="25"/>
      <c r="D89" s="25"/>
      <c r="E89" s="25"/>
      <c r="F89" s="25"/>
      <c r="G89" s="29" t="s">
        <v>54</v>
      </c>
      <c r="H89" s="29"/>
      <c r="I89" s="29"/>
      <c r="J89" s="29"/>
      <c r="K89" s="29"/>
      <c r="L89" s="10"/>
      <c r="M89" s="10"/>
      <c r="N89" s="10"/>
      <c r="O89" s="10"/>
      <c r="P89" s="10"/>
      <c r="Q89" s="10"/>
    </row>
    <row r="90" spans="2:17" ht="23.4" x14ac:dyDescent="0.45">
      <c r="B90" s="25"/>
      <c r="C90" s="26">
        <f>CORREL(D2:D26, G2:G26)</f>
        <v>0.94623485838187715</v>
      </c>
      <c r="D90" s="26"/>
      <c r="E90" s="25"/>
      <c r="F90" s="25"/>
      <c r="G90" s="29" t="s">
        <v>55</v>
      </c>
      <c r="H90" s="29"/>
      <c r="I90" s="29"/>
      <c r="J90" s="29"/>
      <c r="K90" s="29"/>
      <c r="L90" s="10"/>
      <c r="M90" s="10"/>
      <c r="N90" s="10"/>
      <c r="O90" s="10"/>
      <c r="P90" s="10"/>
      <c r="Q90" s="10"/>
    </row>
    <row r="91" spans="2:17" ht="23.4" x14ac:dyDescent="0.45">
      <c r="B91" s="25"/>
      <c r="C91" s="25"/>
      <c r="D91" s="25"/>
      <c r="E91" s="25"/>
      <c r="F91" s="25"/>
      <c r="G91" s="29" t="s">
        <v>56</v>
      </c>
      <c r="H91" s="29"/>
      <c r="I91" s="29"/>
      <c r="J91" s="29"/>
      <c r="K91" s="29"/>
      <c r="L91" s="10"/>
      <c r="M91" s="10"/>
      <c r="N91" s="10"/>
      <c r="O91" s="10"/>
      <c r="P91" s="10"/>
      <c r="Q91" s="10"/>
    </row>
    <row r="92" spans="2:17" ht="21" x14ac:dyDescent="0.4">
      <c r="B92" s="27" t="s">
        <v>52</v>
      </c>
      <c r="C92" s="28"/>
      <c r="D92" s="28"/>
      <c r="E92" s="28"/>
      <c r="F92" s="28"/>
    </row>
    <row r="93" spans="2:17" x14ac:dyDescent="0.3">
      <c r="B93" s="25"/>
      <c r="C93" s="25"/>
      <c r="D93" s="25"/>
      <c r="E93" s="25"/>
      <c r="F93" s="25"/>
    </row>
    <row r="94" spans="2:17" x14ac:dyDescent="0.3">
      <c r="B94" s="25"/>
      <c r="C94" s="25"/>
      <c r="D94" s="25"/>
      <c r="E94" s="25"/>
      <c r="F94" s="25"/>
    </row>
    <row r="95" spans="2:17" ht="23.4" x14ac:dyDescent="0.45">
      <c r="B95" s="25"/>
      <c r="C95" s="26">
        <f>CORREL(E2:E26, G2:G26)</f>
        <v>0.95745537036476258</v>
      </c>
      <c r="D95" s="26"/>
      <c r="E95" s="25"/>
      <c r="F95" s="25"/>
    </row>
    <row r="96" spans="2:17" x14ac:dyDescent="0.3">
      <c r="B96" s="25"/>
      <c r="C96" s="25"/>
      <c r="D96" s="25"/>
      <c r="E96" s="25"/>
      <c r="F96" s="25"/>
    </row>
    <row r="97" spans="2:6" x14ac:dyDescent="0.3">
      <c r="B97" s="25"/>
      <c r="C97" s="25"/>
      <c r="D97" s="25"/>
      <c r="E97" s="25"/>
      <c r="F97" s="25"/>
    </row>
    <row r="102" spans="2:6" ht="21" x14ac:dyDescent="0.4">
      <c r="B102" s="18" t="s">
        <v>57</v>
      </c>
    </row>
    <row r="127" spans="2:9" ht="18" x14ac:dyDescent="0.35">
      <c r="B127" s="31" t="s">
        <v>53</v>
      </c>
      <c r="C127" s="30" t="s">
        <v>58</v>
      </c>
      <c r="D127" s="30"/>
      <c r="E127" s="30"/>
      <c r="F127" s="30"/>
      <c r="G127" s="30"/>
      <c r="H127" s="10"/>
      <c r="I127" s="10"/>
    </row>
    <row r="128" spans="2:9" ht="18" x14ac:dyDescent="0.35">
      <c r="B128" s="31"/>
      <c r="C128" s="30" t="s">
        <v>59</v>
      </c>
      <c r="D128" s="30"/>
      <c r="E128" s="30"/>
      <c r="F128" s="30"/>
      <c r="G128" s="30"/>
      <c r="H128" s="10"/>
      <c r="I128" s="10"/>
    </row>
    <row r="134" spans="2:10" s="10" customFormat="1" ht="25.8" x14ac:dyDescent="0.5">
      <c r="D134" s="11" t="s">
        <v>60</v>
      </c>
    </row>
    <row r="137" spans="2:10" ht="23.4" x14ac:dyDescent="0.45">
      <c r="B137" s="33" t="s">
        <v>61</v>
      </c>
      <c r="C137" s="33"/>
    </row>
    <row r="138" spans="2:10" ht="23.4" x14ac:dyDescent="0.45">
      <c r="B138" s="34">
        <f>AVERAGE(D2:D26)</f>
        <v>37.04</v>
      </c>
      <c r="C138" s="34"/>
    </row>
    <row r="140" spans="2:10" x14ac:dyDescent="0.3">
      <c r="B140" s="1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44</v>
      </c>
      <c r="J140" s="3" t="s">
        <v>45</v>
      </c>
    </row>
    <row r="141" spans="2:10" x14ac:dyDescent="0.3">
      <c r="B141" s="19">
        <v>101</v>
      </c>
      <c r="C141" s="20" t="s">
        <v>7</v>
      </c>
      <c r="D141" s="20" t="s">
        <v>8</v>
      </c>
      <c r="E141" s="20">
        <v>35</v>
      </c>
      <c r="F141" s="20">
        <v>50</v>
      </c>
      <c r="G141" s="20">
        <v>80</v>
      </c>
      <c r="H141" s="20">
        <v>4</v>
      </c>
      <c r="I141" s="20">
        <v>9.1428571428571423</v>
      </c>
      <c r="J141" s="21">
        <v>10</v>
      </c>
    </row>
    <row r="142" spans="2:10" x14ac:dyDescent="0.3">
      <c r="B142" s="22">
        <v>110</v>
      </c>
      <c r="C142" s="23" t="s">
        <v>21</v>
      </c>
      <c r="D142" s="23" t="s">
        <v>8</v>
      </c>
      <c r="E142" s="23">
        <v>37</v>
      </c>
      <c r="F142" s="23">
        <v>55</v>
      </c>
      <c r="G142" s="23">
        <v>83</v>
      </c>
      <c r="H142" s="23">
        <v>4</v>
      </c>
      <c r="I142" s="23">
        <v>8.9729729729729737</v>
      </c>
      <c r="J142" s="24">
        <v>11</v>
      </c>
    </row>
    <row r="143" spans="2:10" x14ac:dyDescent="0.3">
      <c r="B143" s="19">
        <v>120</v>
      </c>
      <c r="C143" s="20" t="s">
        <v>31</v>
      </c>
      <c r="D143" s="20" t="s">
        <v>8</v>
      </c>
      <c r="E143" s="20">
        <v>36</v>
      </c>
      <c r="F143" s="20">
        <v>52</v>
      </c>
      <c r="G143" s="20">
        <v>78</v>
      </c>
      <c r="H143" s="20">
        <v>4</v>
      </c>
      <c r="I143" s="20">
        <v>8.6666666666666661</v>
      </c>
      <c r="J143" s="21">
        <v>15</v>
      </c>
    </row>
    <row r="149" spans="1:10" s="10" customFormat="1" ht="25.8" x14ac:dyDescent="0.5">
      <c r="D149" s="11" t="s">
        <v>63</v>
      </c>
    </row>
    <row r="151" spans="1:10" x14ac:dyDescent="0.3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44</v>
      </c>
      <c r="I151" t="s">
        <v>45</v>
      </c>
      <c r="J151" t="s">
        <v>64</v>
      </c>
    </row>
    <row r="152" spans="1:10" x14ac:dyDescent="0.3">
      <c r="A152">
        <v>102</v>
      </c>
      <c r="B152" t="s">
        <v>9</v>
      </c>
      <c r="C152" t="s">
        <v>10</v>
      </c>
      <c r="D152">
        <v>40</v>
      </c>
      <c r="E152">
        <v>65</v>
      </c>
      <c r="F152">
        <v>90</v>
      </c>
      <c r="G152">
        <v>5</v>
      </c>
      <c r="H152">
        <f t="shared" ref="H152:H176" si="3" xml:space="preserve"> (F152 * G152) / D152</f>
        <v>11.25</v>
      </c>
      <c r="I152">
        <f t="shared" ref="I152:I176" si="4">RANK(H152, $H$2:$H$26, 0)</f>
        <v>1</v>
      </c>
      <c r="J152">
        <f t="shared" ref="J152:J176" si="5">E152/D152</f>
        <v>1.625</v>
      </c>
    </row>
    <row r="153" spans="1:10" x14ac:dyDescent="0.3">
      <c r="A153">
        <v>109</v>
      </c>
      <c r="B153" t="s">
        <v>20</v>
      </c>
      <c r="C153" t="s">
        <v>10</v>
      </c>
      <c r="D153">
        <v>42</v>
      </c>
      <c r="E153">
        <v>70</v>
      </c>
      <c r="F153">
        <v>92</v>
      </c>
      <c r="G153">
        <v>5</v>
      </c>
      <c r="H153">
        <f t="shared" si="3"/>
        <v>10.952380952380953</v>
      </c>
      <c r="I153">
        <f t="shared" si="4"/>
        <v>2</v>
      </c>
      <c r="J153">
        <f t="shared" si="5"/>
        <v>1.6666666666666667</v>
      </c>
    </row>
    <row r="154" spans="1:10" x14ac:dyDescent="0.3">
      <c r="A154">
        <v>118</v>
      </c>
      <c r="B154" t="s">
        <v>29</v>
      </c>
      <c r="C154" t="s">
        <v>10</v>
      </c>
      <c r="D154">
        <v>43</v>
      </c>
      <c r="E154">
        <v>75</v>
      </c>
      <c r="F154">
        <v>93</v>
      </c>
      <c r="G154">
        <v>5</v>
      </c>
      <c r="H154">
        <f t="shared" si="3"/>
        <v>10.813953488372093</v>
      </c>
      <c r="I154">
        <f t="shared" si="4"/>
        <v>3</v>
      </c>
      <c r="J154">
        <f t="shared" si="5"/>
        <v>1.7441860465116279</v>
      </c>
    </row>
    <row r="155" spans="1:10" x14ac:dyDescent="0.3">
      <c r="A155">
        <v>112</v>
      </c>
      <c r="B155" t="s">
        <v>23</v>
      </c>
      <c r="C155" t="s">
        <v>10</v>
      </c>
      <c r="D155">
        <v>44</v>
      </c>
      <c r="E155">
        <v>73</v>
      </c>
      <c r="F155">
        <v>94</v>
      </c>
      <c r="G155">
        <v>5</v>
      </c>
      <c r="H155">
        <f t="shared" si="3"/>
        <v>10.681818181818182</v>
      </c>
      <c r="I155">
        <f t="shared" si="4"/>
        <v>4</v>
      </c>
      <c r="J155">
        <f t="shared" si="5"/>
        <v>1.6590909090909092</v>
      </c>
    </row>
    <row r="156" spans="1:10" x14ac:dyDescent="0.3">
      <c r="A156">
        <v>104</v>
      </c>
      <c r="B156" t="s">
        <v>13</v>
      </c>
      <c r="C156" t="s">
        <v>14</v>
      </c>
      <c r="D156">
        <v>45</v>
      </c>
      <c r="E156">
        <v>75</v>
      </c>
      <c r="F156">
        <v>95</v>
      </c>
      <c r="G156">
        <v>5</v>
      </c>
      <c r="H156">
        <f t="shared" si="3"/>
        <v>10.555555555555555</v>
      </c>
      <c r="I156">
        <f t="shared" si="4"/>
        <v>5</v>
      </c>
      <c r="J156">
        <f t="shared" si="5"/>
        <v>1.6666666666666667</v>
      </c>
    </row>
    <row r="157" spans="1:10" x14ac:dyDescent="0.3">
      <c r="A157">
        <v>125</v>
      </c>
      <c r="B157" t="s">
        <v>36</v>
      </c>
      <c r="C157" t="s">
        <v>14</v>
      </c>
      <c r="D157">
        <v>47</v>
      </c>
      <c r="E157">
        <v>79</v>
      </c>
      <c r="F157">
        <v>99</v>
      </c>
      <c r="G157">
        <v>5</v>
      </c>
      <c r="H157">
        <f t="shared" si="3"/>
        <v>10.531914893617021</v>
      </c>
      <c r="I157">
        <f t="shared" si="4"/>
        <v>6</v>
      </c>
      <c r="J157">
        <f t="shared" si="5"/>
        <v>1.6808510638297873</v>
      </c>
    </row>
    <row r="158" spans="1:10" x14ac:dyDescent="0.3">
      <c r="A158">
        <v>123</v>
      </c>
      <c r="B158" t="s">
        <v>34</v>
      </c>
      <c r="C158" t="s">
        <v>10</v>
      </c>
      <c r="D158">
        <v>46</v>
      </c>
      <c r="E158">
        <v>77</v>
      </c>
      <c r="F158">
        <v>96</v>
      </c>
      <c r="G158">
        <v>5</v>
      </c>
      <c r="H158">
        <f t="shared" si="3"/>
        <v>10.434782608695652</v>
      </c>
      <c r="I158">
        <f t="shared" si="4"/>
        <v>7</v>
      </c>
      <c r="J158">
        <f t="shared" si="5"/>
        <v>1.673913043478261</v>
      </c>
    </row>
    <row r="159" spans="1:10" x14ac:dyDescent="0.3">
      <c r="A159">
        <v>115</v>
      </c>
      <c r="B159" t="s">
        <v>26</v>
      </c>
      <c r="C159" t="s">
        <v>14</v>
      </c>
      <c r="D159">
        <v>48</v>
      </c>
      <c r="E159">
        <v>78</v>
      </c>
      <c r="F159">
        <v>98</v>
      </c>
      <c r="G159">
        <v>5</v>
      </c>
      <c r="H159">
        <f t="shared" si="3"/>
        <v>10.208333333333334</v>
      </c>
      <c r="I159">
        <f t="shared" si="4"/>
        <v>8</v>
      </c>
      <c r="J159">
        <f t="shared" si="5"/>
        <v>1.625</v>
      </c>
    </row>
    <row r="160" spans="1:10" x14ac:dyDescent="0.3">
      <c r="A160">
        <v>107</v>
      </c>
      <c r="B160" t="s">
        <v>18</v>
      </c>
      <c r="C160" t="s">
        <v>14</v>
      </c>
      <c r="D160">
        <v>50</v>
      </c>
      <c r="E160">
        <v>80</v>
      </c>
      <c r="F160">
        <v>100</v>
      </c>
      <c r="G160">
        <v>5</v>
      </c>
      <c r="H160">
        <f t="shared" si="3"/>
        <v>10</v>
      </c>
      <c r="I160">
        <f t="shared" si="4"/>
        <v>9</v>
      </c>
      <c r="J160">
        <f t="shared" si="5"/>
        <v>1.6</v>
      </c>
    </row>
    <row r="161" spans="1:10" x14ac:dyDescent="0.3">
      <c r="A161">
        <v>101</v>
      </c>
      <c r="B161" t="s">
        <v>7</v>
      </c>
      <c r="C161" t="s">
        <v>8</v>
      </c>
      <c r="D161">
        <v>35</v>
      </c>
      <c r="E161">
        <v>50</v>
      </c>
      <c r="F161">
        <v>80</v>
      </c>
      <c r="G161">
        <v>4</v>
      </c>
      <c r="H161">
        <f t="shared" si="3"/>
        <v>9.1428571428571423</v>
      </c>
      <c r="I161">
        <f t="shared" si="4"/>
        <v>10</v>
      </c>
      <c r="J161">
        <f t="shared" si="5"/>
        <v>1.4285714285714286</v>
      </c>
    </row>
    <row r="162" spans="1:10" x14ac:dyDescent="0.3">
      <c r="A162">
        <v>110</v>
      </c>
      <c r="B162" t="s">
        <v>21</v>
      </c>
      <c r="C162" t="s">
        <v>8</v>
      </c>
      <c r="D162">
        <v>37</v>
      </c>
      <c r="E162">
        <v>55</v>
      </c>
      <c r="F162">
        <v>83</v>
      </c>
      <c r="G162">
        <v>4</v>
      </c>
      <c r="H162">
        <f t="shared" si="3"/>
        <v>8.9729729729729737</v>
      </c>
      <c r="I162">
        <f t="shared" si="4"/>
        <v>11</v>
      </c>
      <c r="J162">
        <f t="shared" si="5"/>
        <v>1.4864864864864864</v>
      </c>
    </row>
    <row r="163" spans="1:10" x14ac:dyDescent="0.3">
      <c r="A163">
        <v>106</v>
      </c>
      <c r="B163" t="s">
        <v>17</v>
      </c>
      <c r="C163" t="s">
        <v>8</v>
      </c>
      <c r="D163">
        <v>38</v>
      </c>
      <c r="E163">
        <v>58</v>
      </c>
      <c r="F163">
        <v>85</v>
      </c>
      <c r="G163">
        <v>4</v>
      </c>
      <c r="H163">
        <f t="shared" si="3"/>
        <v>8.9473684210526319</v>
      </c>
      <c r="I163">
        <f t="shared" si="4"/>
        <v>12</v>
      </c>
      <c r="J163">
        <f t="shared" si="5"/>
        <v>1.5263157894736843</v>
      </c>
    </row>
    <row r="164" spans="1:10" x14ac:dyDescent="0.3">
      <c r="A164">
        <v>119</v>
      </c>
      <c r="B164" t="s">
        <v>30</v>
      </c>
      <c r="C164" t="s">
        <v>14</v>
      </c>
      <c r="D164">
        <v>39</v>
      </c>
      <c r="E164">
        <v>60</v>
      </c>
      <c r="F164">
        <v>87</v>
      </c>
      <c r="G164">
        <v>4</v>
      </c>
      <c r="H164">
        <f t="shared" si="3"/>
        <v>8.9230769230769234</v>
      </c>
      <c r="I164">
        <f t="shared" si="4"/>
        <v>13</v>
      </c>
      <c r="J164">
        <f t="shared" si="5"/>
        <v>1.5384615384615385</v>
      </c>
    </row>
    <row r="165" spans="1:10" x14ac:dyDescent="0.3">
      <c r="A165">
        <v>114</v>
      </c>
      <c r="B165" t="s">
        <v>25</v>
      </c>
      <c r="C165" t="s">
        <v>8</v>
      </c>
      <c r="D165">
        <v>41</v>
      </c>
      <c r="E165">
        <v>66</v>
      </c>
      <c r="F165">
        <v>89</v>
      </c>
      <c r="G165">
        <v>4</v>
      </c>
      <c r="H165">
        <f t="shared" si="3"/>
        <v>8.6829268292682933</v>
      </c>
      <c r="I165">
        <f t="shared" si="4"/>
        <v>14</v>
      </c>
      <c r="J165">
        <f t="shared" si="5"/>
        <v>1.6097560975609757</v>
      </c>
    </row>
    <row r="166" spans="1:10" x14ac:dyDescent="0.3">
      <c r="A166">
        <v>120</v>
      </c>
      <c r="B166" t="s">
        <v>31</v>
      </c>
      <c r="C166" t="s">
        <v>8</v>
      </c>
      <c r="D166">
        <v>36</v>
      </c>
      <c r="E166">
        <v>52</v>
      </c>
      <c r="F166">
        <v>78</v>
      </c>
      <c r="G166">
        <v>4</v>
      </c>
      <c r="H166">
        <f t="shared" si="3"/>
        <v>8.6666666666666661</v>
      </c>
      <c r="I166">
        <f t="shared" si="4"/>
        <v>15</v>
      </c>
      <c r="J166">
        <f t="shared" si="5"/>
        <v>1.4444444444444444</v>
      </c>
    </row>
    <row r="167" spans="1:10" x14ac:dyDescent="0.3">
      <c r="A167">
        <v>111</v>
      </c>
      <c r="B167" t="s">
        <v>22</v>
      </c>
      <c r="C167" t="s">
        <v>16</v>
      </c>
      <c r="D167">
        <v>29</v>
      </c>
      <c r="E167">
        <v>38</v>
      </c>
      <c r="F167">
        <v>68</v>
      </c>
      <c r="G167">
        <v>3</v>
      </c>
      <c r="H167">
        <f t="shared" si="3"/>
        <v>7.0344827586206895</v>
      </c>
      <c r="I167">
        <f t="shared" si="4"/>
        <v>16</v>
      </c>
      <c r="J167">
        <f t="shared" si="5"/>
        <v>1.3103448275862069</v>
      </c>
    </row>
    <row r="168" spans="1:10" x14ac:dyDescent="0.3">
      <c r="A168">
        <v>103</v>
      </c>
      <c r="B168" t="s">
        <v>11</v>
      </c>
      <c r="C168" t="s">
        <v>12</v>
      </c>
      <c r="D168">
        <v>30</v>
      </c>
      <c r="E168">
        <v>40</v>
      </c>
      <c r="F168">
        <v>70</v>
      </c>
      <c r="G168">
        <v>3</v>
      </c>
      <c r="H168">
        <f t="shared" si="3"/>
        <v>7</v>
      </c>
      <c r="I168">
        <f t="shared" si="4"/>
        <v>17</v>
      </c>
      <c r="J168">
        <f t="shared" si="5"/>
        <v>1.3333333333333333</v>
      </c>
    </row>
    <row r="169" spans="1:10" x14ac:dyDescent="0.3">
      <c r="A169">
        <v>117</v>
      </c>
      <c r="B169" t="s">
        <v>28</v>
      </c>
      <c r="C169" t="s">
        <v>12</v>
      </c>
      <c r="D169">
        <v>31</v>
      </c>
      <c r="E169">
        <v>42</v>
      </c>
      <c r="F169">
        <v>72</v>
      </c>
      <c r="G169">
        <v>3</v>
      </c>
      <c r="H169">
        <f t="shared" si="3"/>
        <v>6.967741935483871</v>
      </c>
      <c r="I169">
        <f t="shared" si="4"/>
        <v>18</v>
      </c>
      <c r="J169">
        <f t="shared" si="5"/>
        <v>1.3548387096774193</v>
      </c>
    </row>
    <row r="170" spans="1:10" x14ac:dyDescent="0.3">
      <c r="A170">
        <v>108</v>
      </c>
      <c r="B170" t="s">
        <v>19</v>
      </c>
      <c r="C170" t="s">
        <v>12</v>
      </c>
      <c r="D170">
        <v>28</v>
      </c>
      <c r="E170">
        <v>35</v>
      </c>
      <c r="F170">
        <v>65</v>
      </c>
      <c r="G170">
        <v>3</v>
      </c>
      <c r="H170">
        <f t="shared" si="3"/>
        <v>6.9642857142857144</v>
      </c>
      <c r="I170">
        <f t="shared" si="4"/>
        <v>19</v>
      </c>
      <c r="J170">
        <f t="shared" si="5"/>
        <v>1.25</v>
      </c>
    </row>
    <row r="171" spans="1:10" x14ac:dyDescent="0.3">
      <c r="A171">
        <v>122</v>
      </c>
      <c r="B171" t="s">
        <v>33</v>
      </c>
      <c r="C171" t="s">
        <v>12</v>
      </c>
      <c r="D171">
        <v>32</v>
      </c>
      <c r="E171">
        <v>44</v>
      </c>
      <c r="F171">
        <v>74</v>
      </c>
      <c r="G171">
        <v>3</v>
      </c>
      <c r="H171">
        <f t="shared" si="3"/>
        <v>6.9375</v>
      </c>
      <c r="I171">
        <f t="shared" si="4"/>
        <v>20</v>
      </c>
      <c r="J171">
        <f t="shared" si="5"/>
        <v>1.375</v>
      </c>
    </row>
    <row r="172" spans="1:10" x14ac:dyDescent="0.3">
      <c r="A172">
        <v>113</v>
      </c>
      <c r="B172" t="s">
        <v>24</v>
      </c>
      <c r="C172" t="s">
        <v>12</v>
      </c>
      <c r="D172">
        <v>33</v>
      </c>
      <c r="E172">
        <v>45</v>
      </c>
      <c r="F172">
        <v>75</v>
      </c>
      <c r="G172">
        <v>3</v>
      </c>
      <c r="H172">
        <f t="shared" si="3"/>
        <v>6.8181818181818183</v>
      </c>
      <c r="I172">
        <f t="shared" si="4"/>
        <v>21</v>
      </c>
      <c r="J172">
        <f t="shared" si="5"/>
        <v>1.3636363636363635</v>
      </c>
    </row>
    <row r="173" spans="1:10" x14ac:dyDescent="0.3">
      <c r="A173">
        <v>124</v>
      </c>
      <c r="B173" t="s">
        <v>35</v>
      </c>
      <c r="C173" t="s">
        <v>8</v>
      </c>
      <c r="D173">
        <v>34</v>
      </c>
      <c r="E173">
        <v>48</v>
      </c>
      <c r="F173">
        <v>76</v>
      </c>
      <c r="G173">
        <v>3</v>
      </c>
      <c r="H173">
        <f t="shared" si="3"/>
        <v>6.7058823529411766</v>
      </c>
      <c r="I173">
        <f t="shared" si="4"/>
        <v>22</v>
      </c>
      <c r="J173">
        <f t="shared" si="5"/>
        <v>1.411764705882353</v>
      </c>
    </row>
    <row r="174" spans="1:10" x14ac:dyDescent="0.3">
      <c r="A174">
        <v>105</v>
      </c>
      <c r="B174" t="s">
        <v>15</v>
      </c>
      <c r="C174" t="s">
        <v>16</v>
      </c>
      <c r="D174">
        <v>25</v>
      </c>
      <c r="E174">
        <v>30</v>
      </c>
      <c r="F174">
        <v>60</v>
      </c>
      <c r="G174">
        <v>2</v>
      </c>
      <c r="H174">
        <f t="shared" si="3"/>
        <v>4.8</v>
      </c>
      <c r="I174">
        <f t="shared" si="4"/>
        <v>23</v>
      </c>
      <c r="J174">
        <f t="shared" si="5"/>
        <v>1.2</v>
      </c>
    </row>
    <row r="175" spans="1:10" x14ac:dyDescent="0.3">
      <c r="A175">
        <v>116</v>
      </c>
      <c r="B175" t="s">
        <v>27</v>
      </c>
      <c r="C175" t="s">
        <v>16</v>
      </c>
      <c r="D175">
        <v>26</v>
      </c>
      <c r="E175">
        <v>32</v>
      </c>
      <c r="F175">
        <v>62</v>
      </c>
      <c r="G175">
        <v>2</v>
      </c>
      <c r="H175">
        <f t="shared" si="3"/>
        <v>4.7692307692307692</v>
      </c>
      <c r="I175">
        <f t="shared" si="4"/>
        <v>24</v>
      </c>
      <c r="J175">
        <f t="shared" si="5"/>
        <v>1.2307692307692308</v>
      </c>
    </row>
    <row r="176" spans="1:10" x14ac:dyDescent="0.3">
      <c r="A176">
        <v>121</v>
      </c>
      <c r="B176" t="s">
        <v>32</v>
      </c>
      <c r="C176" t="s">
        <v>16</v>
      </c>
      <c r="D176">
        <v>27</v>
      </c>
      <c r="E176">
        <v>34</v>
      </c>
      <c r="F176">
        <v>64</v>
      </c>
      <c r="G176">
        <v>2</v>
      </c>
      <c r="H176">
        <f t="shared" si="3"/>
        <v>4.7407407407407405</v>
      </c>
      <c r="I176">
        <f t="shared" si="4"/>
        <v>25</v>
      </c>
      <c r="J176">
        <f t="shared" si="5"/>
        <v>1.2592592592592593</v>
      </c>
    </row>
    <row r="179" spans="2:12" ht="25.8" x14ac:dyDescent="0.5">
      <c r="B179" s="37" t="s">
        <v>65</v>
      </c>
      <c r="C179" s="37"/>
      <c r="E179" s="36" t="s">
        <v>66</v>
      </c>
      <c r="F179" s="36"/>
      <c r="G179" s="36"/>
      <c r="J179" s="36" t="s">
        <v>67</v>
      </c>
      <c r="K179" s="36"/>
      <c r="L179" s="36"/>
    </row>
    <row r="180" spans="2:12" ht="25.8" x14ac:dyDescent="0.5">
      <c r="B180" s="38">
        <f>MAX(J2:J26)</f>
        <v>1.7441860465116279</v>
      </c>
      <c r="C180" s="38"/>
      <c r="E180" s="35" t="str">
        <f>INDEX(B2:B26, MATCH(MAX(J2:J26), J2:J26, 0))</f>
        <v>Arjun</v>
      </c>
      <c r="F180" s="35"/>
      <c r="G180" s="35"/>
      <c r="J180" s="35" t="str">
        <f>INDEX(C2:C26, MATCH(MAX(J2:J26), J2:J26, 0))</f>
        <v>Marketing</v>
      </c>
      <c r="K180" s="35"/>
      <c r="L180" s="35"/>
    </row>
    <row r="183" spans="2:12" ht="14.4" customHeight="1" x14ac:dyDescent="0.3">
      <c r="B183" s="39" t="s">
        <v>68</v>
      </c>
      <c r="C183" s="39"/>
      <c r="D183" s="39"/>
      <c r="E183" s="39"/>
      <c r="F183" s="39"/>
      <c r="G183" s="39"/>
      <c r="H183" s="39"/>
      <c r="I183" s="39"/>
      <c r="J183" s="39"/>
    </row>
    <row r="184" spans="2:12" ht="14.4" customHeight="1" x14ac:dyDescent="0.3">
      <c r="B184" s="39"/>
      <c r="C184" s="39"/>
      <c r="D184" s="39"/>
      <c r="E184" s="39"/>
      <c r="F184" s="39"/>
      <c r="G184" s="39"/>
      <c r="H184" s="39"/>
      <c r="I184" s="39"/>
      <c r="J184" s="39"/>
    </row>
    <row r="185" spans="2:12" ht="14.4" customHeight="1" x14ac:dyDescent="0.3">
      <c r="B185" s="39"/>
      <c r="C185" s="39"/>
      <c r="D185" s="39"/>
      <c r="E185" s="39"/>
      <c r="F185" s="39"/>
      <c r="G185" s="39"/>
      <c r="H185" s="39"/>
      <c r="I185" s="39"/>
      <c r="J185" s="39"/>
    </row>
    <row r="186" spans="2:12" ht="14.4" customHeight="1" x14ac:dyDescent="0.3">
      <c r="B186" s="39"/>
      <c r="C186" s="39"/>
      <c r="D186" s="39"/>
      <c r="E186" s="39"/>
      <c r="F186" s="39"/>
      <c r="G186" s="39"/>
      <c r="H186" s="39"/>
      <c r="I186" s="39"/>
      <c r="J186" s="39"/>
    </row>
    <row r="187" spans="2:12" ht="14.4" customHeight="1" x14ac:dyDescent="0.3">
      <c r="B187" s="39"/>
      <c r="C187" s="39"/>
      <c r="D187" s="39"/>
      <c r="E187" s="39"/>
      <c r="F187" s="39"/>
      <c r="G187" s="39"/>
      <c r="H187" s="39"/>
      <c r="I187" s="39"/>
      <c r="J187" s="39"/>
    </row>
    <row r="188" spans="2:12" ht="14.4" customHeight="1" x14ac:dyDescent="0.3">
      <c r="B188" s="39"/>
      <c r="C188" s="39"/>
      <c r="D188" s="39"/>
      <c r="E188" s="39"/>
      <c r="F188" s="39"/>
      <c r="G188" s="39"/>
      <c r="H188" s="39"/>
      <c r="I188" s="39"/>
      <c r="J188" s="39"/>
    </row>
    <row r="189" spans="2:12" ht="14.4" customHeight="1" x14ac:dyDescent="0.3">
      <c r="B189" s="39"/>
      <c r="C189" s="39"/>
      <c r="D189" s="39"/>
      <c r="E189" s="39"/>
      <c r="F189" s="39"/>
      <c r="G189" s="39"/>
      <c r="H189" s="39"/>
      <c r="I189" s="39"/>
      <c r="J189" s="39"/>
    </row>
    <row r="190" spans="2:12" x14ac:dyDescent="0.3">
      <c r="B190" s="39"/>
      <c r="C190" s="39"/>
      <c r="D190" s="39"/>
      <c r="E190" s="39"/>
      <c r="F190" s="39"/>
      <c r="G190" s="39"/>
      <c r="H190" s="39"/>
      <c r="I190" s="39"/>
      <c r="J190" s="39"/>
    </row>
  </sheetData>
  <mergeCells count="10">
    <mergeCell ref="J179:L179"/>
    <mergeCell ref="J180:L180"/>
    <mergeCell ref="B179:C179"/>
    <mergeCell ref="B183:J190"/>
    <mergeCell ref="C90:D90"/>
    <mergeCell ref="C95:D95"/>
    <mergeCell ref="B127:B128"/>
    <mergeCell ref="E180:G180"/>
    <mergeCell ref="E179:G179"/>
    <mergeCell ref="B180:C180"/>
  </mergeCells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E r S b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B K 0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J t a p r p 7 6 3 g B A A A n B w A A E w A c A E Z v c m 1 1 b G F z L 1 N l Y 3 R p b 2 4 x L m 0 g o h g A K K A U A A A A A A A A A A A A A A A A A A A A A A A A A A A A 7 V L B S s N A E L 0 X 8 g / L 9 p J A C F T F g 9 J D S S o t g o i J e G h K 2 C Z j G 7 r Z L b s T T Q n 9 d z d t 0 E p z 1 F v 2 s u z M 7 H t v Z p 6 G F H M p S H i 6 R / f W w B r o D V O Q k X A D g C M y J h z Q G h B z Q l m q F E x k W q X A v T e p t i s p t / Z D z s H z p U A Q q G 3 q 3 8 W v G p S O J / 7 0 J Q 7 k p + C S Z T p + V j I r D c 9 H j n s S M G Q a k N g j x 6 u 4 r q j j E l F y 7 h J U J T h u y 3 j U k B w v w 3 s S U C / m C M W Y n p L U f c x F 1 r 7 o 8 r B o k J f t / y E 1 p I V E 0 8 4 M W G Z E U Q M T s Z U R 3 G b a u H 1 O 5 Z J F m 5 1 w H q a M M 6 X H j a 6 l 8 w 3 s b 5 h Y G 9 x o v 4 M f 0 E g x o d + l K n z J y 0 I 0 S W 1 3 q H D r m k 6 L H Z d 7 g G Q e U J f M B d 7 e e M 2 H g 0 t q + s Q K M F E 0 b 4 J Q 4 T E Y w I 4 p L M y Y L 1 I z M x q d N C u B 7 B I t Y n q r E 1 8 a R s C u g v P d J G E q F X T U g G o 6 Y y K F 5 I V h L t a / a w 6 O N c h F 5 3 z O f T V s F 0 f s K 4 f 2 9 u r t 9 V / 2 u u 7 t 1 d v r T + z 1 B V B L A Q I t A B Q A A g A I A B K 0 m 1 r a j 6 c L p Q A A A P Y A A A A S A A A A A A A A A A A A A A A A A A A A A A B D b 2 5 m a W c v U G F j a 2 F n Z S 5 4 b W x Q S w E C L Q A U A A I A C A A S t J t a D 8 r p q 6 Q A A A D p A A A A E w A A A A A A A A A A A A A A A A D x A A A A W 0 N v b n R l b n R f V H l w Z X N d L n h t b F B L A Q I t A B Q A A g A I A B K 0 m 1 q m u n v r e A E A A C c H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k A A A A A A A A M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M D J i Y 2 I 3 L T l k N j A t N D I 5 O C 1 i Z D B m L W Z i Z D Y 0 N 2 U 5 Y j Q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D g 6 M D c 6 M j k u M j k z N T k z N 1 o i I C 8 + P E V u d H J 5 I F R 5 c G U 9 I k Z p b G x D b 2 x 1 b W 5 U e X B l c y I g V m F s d W U 9 I n N B d 1 l H Q X d N R E F 3 P T 0 i I C 8 + P E V u d H J 5 I F R 5 c G U 9 I k Z p b G x D b 2 x 1 b W 5 O Y W 1 l c y I g V m F s d W U 9 I n N b J n F 1 b 3 Q 7 R W 1 w b G 9 5 Z W V f S U Q m c X V v d D s s J n F 1 b 3 Q 7 T m F t Z S Z x d W 9 0 O y w m c X V v d D t E Z X B h c n R t Z W 5 0 J n F 1 b 3 Q 7 L C Z x d W 9 0 O 0 h v d X J z X 1 d v c m t l Z C Z x d W 9 0 O y w m c X V v d D t U Y X N r c 1 9 D b 2 1 w b G V 0 Z W Q m c X V v d D s s J n F 1 b 3 Q 7 U H J v Z H V j d G l 2 a X R 5 X 1 N j b 3 J l J n F 1 b 3 Q 7 L C Z x d W 9 0 O 1 B l c m Z v c m 1 h b m N l X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b X B s b 3 l l Z V 9 J R C w w f S Z x d W 9 0 O y w m c X V v d D t T Z W N 0 a W 9 u M S 9 T a G V l d D E v Q X V 0 b 1 J l b W 9 2 Z W R D b 2 x 1 b W 5 z M S 5 7 T m F t Z S w x f S Z x d W 9 0 O y w m c X V v d D t T Z W N 0 a W 9 u M S 9 T a G V l d D E v Q X V 0 b 1 J l b W 9 2 Z W R D b 2 x 1 b W 5 z M S 5 7 R G V w Y X J 0 b W V u d C w y f S Z x d W 9 0 O y w m c X V v d D t T Z W N 0 a W 9 u M S 9 T a G V l d D E v Q X V 0 b 1 J l b W 9 2 Z W R D b 2 x 1 b W 5 z M S 5 7 S G 9 1 c n N f V 2 9 y a 2 V k L D N 9 J n F 1 b 3 Q 7 L C Z x d W 9 0 O 1 N l Y 3 R p b 2 4 x L 1 N o Z W V 0 M S 9 B d X R v U m V t b 3 Z l Z E N v b H V t b n M x L n t U Y X N r c 1 9 D b 2 1 w b G V 0 Z W Q s N H 0 m c X V v d D s s J n F 1 b 3 Q 7 U 2 V j d G l v b j E v U 2 h l Z X Q x L 0 F 1 d G 9 S Z W 1 v d m V k Q 2 9 s d W 1 u c z E u e 1 B y b 2 R 1 Y 3 R p d m l 0 e V 9 T Y 2 9 y Z S w 1 f S Z x d W 9 0 O y w m c X V v d D t T Z W N 0 a W 9 u M S 9 T a G V l d D E v Q X V 0 b 1 J l b W 9 2 Z W R D b 2 x 1 b W 5 z M S 5 7 U G V y Z m 9 y b W F u Y 2 V f U m F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F b X B s b 3 l l Z V 9 J R C w w f S Z x d W 9 0 O y w m c X V v d D t T Z W N 0 a W 9 u M S 9 T a G V l d D E v Q X V 0 b 1 J l b W 9 2 Z W R D b 2 x 1 b W 5 z M S 5 7 T m F t Z S w x f S Z x d W 9 0 O y w m c X V v d D t T Z W N 0 a W 9 u M S 9 T a G V l d D E v Q X V 0 b 1 J l b W 9 2 Z W R D b 2 x 1 b W 5 z M S 5 7 R G V w Y X J 0 b W V u d C w y f S Z x d W 9 0 O y w m c X V v d D t T Z W N 0 a W 9 u M S 9 T a G V l d D E v Q X V 0 b 1 J l b W 9 2 Z W R D b 2 x 1 b W 5 z M S 5 7 S G 9 1 c n N f V 2 9 y a 2 V k L D N 9 J n F 1 b 3 Q 7 L C Z x d W 9 0 O 1 N l Y 3 R p b 2 4 x L 1 N o Z W V 0 M S 9 B d X R v U m V t b 3 Z l Z E N v b H V t b n M x L n t U Y X N r c 1 9 D b 2 1 w b G V 0 Z W Q s N H 0 m c X V v d D s s J n F 1 b 3 Q 7 U 2 V j d G l v b j E v U 2 h l Z X Q x L 0 F 1 d G 9 S Z W 1 v d m V k Q 2 9 s d W 1 u c z E u e 1 B y b 2 R 1 Y 3 R p d m l 0 e V 9 T Y 2 9 y Z S w 1 f S Z x d W 9 0 O y w m c X V v d D t T Z W N 0 a W 9 u M S 9 T a G V l d D E v Q X V 0 b 1 J l b W 9 2 Z W R D b 2 x 1 b W 5 z M S 5 7 U G V y Z m 9 y b W F u Y 2 V f U m F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J j N G F j M S 1 h Z D c 0 L T R h N T g t Y T F m Y y 0 y M D I w N z l j M D Z j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T Y 6 N T U 6 M D k u O D E 1 O T c 0 N F o i I C 8 + P E V u d H J 5 I F R 5 c G U 9 I k Z p b G x D b 2 x 1 b W 5 U e X B l c y I g V m F s d W U 9 I n N B d 1 l H Q X d N R E F 3 P T 0 i I C 8 + P E V u d H J 5 I F R 5 c G U 9 I k Z p b G x D b 2 x 1 b W 5 O Y W 1 l c y I g V m F s d W U 9 I n N b J n F 1 b 3 Q 7 R W 1 w b G 9 5 Z W V f S U Q m c X V v d D s s J n F 1 b 3 Q 7 T m F t Z S Z x d W 9 0 O y w m c X V v d D t E Z X B h c n R t Z W 5 0 J n F 1 b 3 Q 7 L C Z x d W 9 0 O 0 h v d X J z X 1 d v c m t l Z C Z x d W 9 0 O y w m c X V v d D t U Y X N r c 1 9 D b 2 1 w b G V 0 Z W Q m c X V v d D s s J n F 1 b 3 Q 7 U H J v Z H V j d G l 2 a X R 5 X 1 N j b 3 J l J n F 1 b 3 Q 7 L C Z x d W 9 0 O 1 B l c m Z v c m 1 h b m N l X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R W 1 w b G 9 5 Z W V f S U Q s M H 0 m c X V v d D s s J n F 1 b 3 Q 7 U 2 V j d G l v b j E v U 2 h l Z X Q x I C g y K S 9 B d X R v U m V t b 3 Z l Z E N v b H V t b n M x L n t O Y W 1 l L D F 9 J n F 1 b 3 Q 7 L C Z x d W 9 0 O 1 N l Y 3 R p b 2 4 x L 1 N o Z W V 0 M S A o M i k v Q X V 0 b 1 J l b W 9 2 Z W R D b 2 x 1 b W 5 z M S 5 7 R G V w Y X J 0 b W V u d C w y f S Z x d W 9 0 O y w m c X V v d D t T Z W N 0 a W 9 u M S 9 T a G V l d D E g K D I p L 0 F 1 d G 9 S Z W 1 v d m V k Q 2 9 s d W 1 u c z E u e 0 h v d X J z X 1 d v c m t l Z C w z f S Z x d W 9 0 O y w m c X V v d D t T Z W N 0 a W 9 u M S 9 T a G V l d D E g K D I p L 0 F 1 d G 9 S Z W 1 v d m V k Q 2 9 s d W 1 u c z E u e 1 R h c 2 t z X 0 N v b X B s Z X R l Z C w 0 f S Z x d W 9 0 O y w m c X V v d D t T Z W N 0 a W 9 u M S 9 T a G V l d D E g K D I p L 0 F 1 d G 9 S Z W 1 v d m V k Q 2 9 s d W 1 u c z E u e 1 B y b 2 R 1 Y 3 R p d m l 0 e V 9 T Y 2 9 y Z S w 1 f S Z x d W 9 0 O y w m c X V v d D t T Z W N 0 a W 9 u M S 9 T a G V l d D E g K D I p L 0 F 1 d G 9 S Z W 1 v d m V k Q 2 9 s d W 1 u c z E u e 1 B l c m Z v c m 1 h b m N l X 1 J h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V t c G x v e W V l X 0 l E L D B 9 J n F 1 b 3 Q 7 L C Z x d W 9 0 O 1 N l Y 3 R p b 2 4 x L 1 N o Z W V 0 M S A o M i k v Q X V 0 b 1 J l b W 9 2 Z W R D b 2 x 1 b W 5 z M S 5 7 T m F t Z S w x f S Z x d W 9 0 O y w m c X V v d D t T Z W N 0 a W 9 u M S 9 T a G V l d D E g K D I p L 0 F 1 d G 9 S Z W 1 v d m V k Q 2 9 s d W 1 u c z E u e 0 R l c G F y d G 1 l b n Q s M n 0 m c X V v d D s s J n F 1 b 3 Q 7 U 2 V j d G l v b j E v U 2 h l Z X Q x I C g y K S 9 B d X R v U m V t b 3 Z l Z E N v b H V t b n M x L n t I b 3 V y c 1 9 X b 3 J r Z W Q s M 3 0 m c X V v d D s s J n F 1 b 3 Q 7 U 2 V j d G l v b j E v U 2 h l Z X Q x I C g y K S 9 B d X R v U m V t b 3 Z l Z E N v b H V t b n M x L n t U Y X N r c 1 9 D b 2 1 w b G V 0 Z W Q s N H 0 m c X V v d D s s J n F 1 b 3 Q 7 U 2 V j d G l v b j E v U 2 h l Z X Q x I C g y K S 9 B d X R v U m V t b 3 Z l Z E N v b H V t b n M x L n t Q c m 9 k d W N 0 a X Z p d H l f U 2 N v c m U s N X 0 m c X V v d D s s J n F 1 b 3 Q 7 U 2 V j d G l v b j E v U 2 h l Z X Q x I C g y K S 9 B d X R v U m V t b 3 Z l Z E N v b H V t b n M x L n t Q Z X J m b 3 J t Y W 5 j Z V 9 S Y X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M j U i I C 8 + P E V u d H J 5 I F R 5 c G U 9 I k F k Z G V k V G 9 E Y X R h T W 9 k Z W w i I F Z h b H V l P S J s M C I g L z 4 8 R W 5 0 c n k g V H l w Z T 0 i R m l s b F R h c m d l d C I g V m F s d W U 9 I n N T a G V l d D E 1 I i A v P j x F b n R y e S B U e X B l P S J R d W V y e U l E I i B W Y W x 1 Z T 0 i c z g 4 N W Q 1 N G Z m L W M 3 N m E t N G U 4 Z C 0 4 N z J m L T I w O G Y 1 N D B h Y 2 Q 1 Z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1 Q w O D o w N z o y O S 4 y O T M 1 O T M 3 W i I g L z 4 8 R W 5 0 c n k g V H l w Z T 0 i R m l s b E N v b H V t b l R 5 c G V z I i B W Y W x 1 Z T 0 i c 0 F 3 W U d B d 0 1 E Q X c 9 P S I g L z 4 8 R W 5 0 c n k g V H l w Z T 0 i R m l s b E N v b H V t b k 5 h b W V z I i B W Y W x 1 Z T 0 i c 1 s m c X V v d D t F b X B s b 3 l l Z V 9 J R C Z x d W 9 0 O y w m c X V v d D t O Y W 1 l J n F 1 b 3 Q 7 L C Z x d W 9 0 O 0 R l c G F y d G 1 l b n Q m c X V v d D s s J n F 1 b 3 Q 7 S G 9 1 c n N f V 2 9 y a 2 V k J n F 1 b 3 Q 7 L C Z x d W 9 0 O 1 R h c 2 t z X 0 N v b X B s Z X R l Z C Z x d W 9 0 O y w m c X V v d D t Q c m 9 k d W N 0 a X Z p d H l f U 2 N v c m U m c X V v d D s s J n F 1 b 3 Q 7 U G V y Z m 9 y b W F u Y 2 V f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V t c G x v e W V l X 0 l E L D B 9 J n F 1 b 3 Q 7 L C Z x d W 9 0 O 1 N l Y 3 R p b 2 4 x L 1 N o Z W V 0 M S 9 B d X R v U m V t b 3 Z l Z E N v b H V t b n M x L n t O Y W 1 l L D F 9 J n F 1 b 3 Q 7 L C Z x d W 9 0 O 1 N l Y 3 R p b 2 4 x L 1 N o Z W V 0 M S 9 B d X R v U m V t b 3 Z l Z E N v b H V t b n M x L n t E Z X B h c n R t Z W 5 0 L D J 9 J n F 1 b 3 Q 7 L C Z x d W 9 0 O 1 N l Y 3 R p b 2 4 x L 1 N o Z W V 0 M S 9 B d X R v U m V t b 3 Z l Z E N v b H V t b n M x L n t I b 3 V y c 1 9 X b 3 J r Z W Q s M 3 0 m c X V v d D s s J n F 1 b 3 Q 7 U 2 V j d G l v b j E v U 2 h l Z X Q x L 0 F 1 d G 9 S Z W 1 v d m V k Q 2 9 s d W 1 u c z E u e 1 R h c 2 t z X 0 N v b X B s Z X R l Z C w 0 f S Z x d W 9 0 O y w m c X V v d D t T Z W N 0 a W 9 u M S 9 T a G V l d D E v Q X V 0 b 1 J l b W 9 2 Z W R D b 2 x 1 b W 5 z M S 5 7 U H J v Z H V j d G l 2 a X R 5 X 1 N j b 3 J l L D V 9 J n F 1 b 3 Q 7 L C Z x d W 9 0 O 1 N l Y 3 R p b 2 4 x L 1 N o Z W V 0 M S 9 B d X R v U m V t b 3 Z l Z E N v b H V t b n M x L n t Q Z X J m b 3 J t Y W 5 j Z V 9 S Y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t c G x v e W V l X 0 l E L D B 9 J n F 1 b 3 Q 7 L C Z x d W 9 0 O 1 N l Y 3 R p b 2 4 x L 1 N o Z W V 0 M S 9 B d X R v U m V t b 3 Z l Z E N v b H V t b n M x L n t O Y W 1 l L D F 9 J n F 1 b 3 Q 7 L C Z x d W 9 0 O 1 N l Y 3 R p b 2 4 x L 1 N o Z W V 0 M S 9 B d X R v U m V t b 3 Z l Z E N v b H V t b n M x L n t E Z X B h c n R t Z W 5 0 L D J 9 J n F 1 b 3 Q 7 L C Z x d W 9 0 O 1 N l Y 3 R p b 2 4 x L 1 N o Z W V 0 M S 9 B d X R v U m V t b 3 Z l Z E N v b H V t b n M x L n t I b 3 V y c 1 9 X b 3 J r Z W Q s M 3 0 m c X V v d D s s J n F 1 b 3 Q 7 U 2 V j d G l v b j E v U 2 h l Z X Q x L 0 F 1 d G 9 S Z W 1 v d m V k Q 2 9 s d W 1 u c z E u e 1 R h c 2 t z X 0 N v b X B s Z X R l Z C w 0 f S Z x d W 9 0 O y w m c X V v d D t T Z W N 0 a W 9 u M S 9 T a G V l d D E v Q X V 0 b 1 J l b W 9 2 Z W R D b 2 x 1 b W 5 z M S 5 7 U H J v Z H V j d G l 2 a X R 5 X 1 N j b 3 J l L D V 9 J n F 1 b 3 Q 7 L C Z x d W 9 0 O 1 N l Y 3 R p b 2 4 x L 1 N o Z W V 0 M S 9 B d X R v U m V t b 3 Z l Z E N v b H V t b n M x L n t Q Z X J m b 3 J t Y W 5 j Z V 9 S Y X R p b m c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S M Y M h k 0 1 S K / c 7 s d E U g B X A A A A A A I A A A A A A B B m A A A A A Q A A I A A A A L K O K / t P P a I 2 M q W N 0 K g y k O 1 8 C + 9 c g c P y h p Y a 4 n f Z X A 9 V A A A A A A 6 A A A A A A g A A I A A A A O l 3 E M 7 4 q f A w 5 z p V 3 J E 8 T t X L I K Q h p Y g T b 5 5 l X 4 V C N m J Z U A A A A K o N 0 S j i o K 1 y 9 h 2 0 3 w r U A B H Y j A n A n U A z S G j J 9 3 x R G 0 H d M 1 F X c L I r 1 K + O T c K R x p 0 N F 8 2 0 B y O z G H s R T T 6 P m l t o O X O a S X c J Q x r 7 5 o H O X 3 M o Q 0 f 6 Q A A A A F B O M s H P k U K w q y G p n w i 4 6 1 Q z i Q 0 0 e 0 Y j e h E F 2 d S 3 I r M o p t / d Z 0 E 1 Q C e M 3 j K Z 1 x 2 a S C D 4 F K Q 4 m P t w p K A d 5 f 4 3 t 4 o = < / D a t a M a s h u p > 
</file>

<file path=customXml/itemProps1.xml><?xml version="1.0" encoding="utf-8"?>
<ds:datastoreItem xmlns:ds="http://schemas.openxmlformats.org/officeDocument/2006/customXml" ds:itemID="{6A007496-9551-419C-8578-95E54FF0D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Work Productaivity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AVINESH MASIH</dc:creator>
  <cp:keywords>Pw Skills Assignment by avinesh-masih</cp:keywords>
  <cp:lastModifiedBy>AVINESH MASIH</cp:lastModifiedBy>
  <dcterms:created xsi:type="dcterms:W3CDTF">2025-04-27T08:06:26Z</dcterms:created>
  <dcterms:modified xsi:type="dcterms:W3CDTF">2025-04-27T17:17:45Z</dcterms:modified>
</cp:coreProperties>
</file>